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3_【R07市議-南】Excel・CSV\"/>
    </mc:Choice>
  </mc:AlternateContent>
  <xr:revisionPtr revIDLastSave="0" documentId="13_ncr:1_{9144FED5-DD56-43C5-95BB-C33FC026762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(7)" sheetId="7" r:id="rId1"/>
  </sheets>
  <definedNames>
    <definedName name="_xlnm.Print_Area" localSheetId="0">'2(7)'!$A$1:$J$36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7" l="1"/>
  <c r="I32" i="7"/>
  <c r="H32" i="7" l="1"/>
  <c r="G32" i="7"/>
  <c r="J32" i="7" l="1"/>
  <c r="D12" i="7" l="1"/>
  <c r="G8" i="7"/>
  <c r="H14" i="7"/>
  <c r="G14" i="7"/>
  <c r="G16" i="7"/>
  <c r="H16" i="7"/>
  <c r="H18" i="7"/>
  <c r="G18" i="7"/>
  <c r="G20" i="7"/>
  <c r="G22" i="7"/>
  <c r="H22" i="7"/>
  <c r="H26" i="7"/>
  <c r="G26" i="7"/>
  <c r="G28" i="7"/>
  <c r="H28" i="7"/>
  <c r="H30" i="7"/>
  <c r="G30" i="7"/>
  <c r="I6" i="7"/>
  <c r="F34" i="7"/>
  <c r="F31" i="7" s="1"/>
  <c r="I14" i="7"/>
  <c r="I16" i="7"/>
  <c r="I18" i="7"/>
  <c r="I20" i="7"/>
  <c r="I22" i="7"/>
  <c r="I24" i="7"/>
  <c r="I26" i="7"/>
  <c r="I28" i="7"/>
  <c r="I30" i="7"/>
  <c r="D6" i="7"/>
  <c r="H10" i="7"/>
  <c r="D14" i="7"/>
  <c r="D16" i="7"/>
  <c r="D18" i="7"/>
  <c r="D20" i="7"/>
  <c r="D22" i="7"/>
  <c r="D24" i="7"/>
  <c r="D28" i="7"/>
  <c r="D30" i="7"/>
  <c r="D26" i="7"/>
  <c r="F27" i="7" l="1"/>
  <c r="F33" i="7"/>
  <c r="J18" i="7"/>
  <c r="J16" i="7"/>
  <c r="G12" i="7"/>
  <c r="H12" i="7"/>
  <c r="E13" i="7"/>
  <c r="H6" i="7"/>
  <c r="G6" i="7"/>
  <c r="E34" i="7"/>
  <c r="E7" i="7"/>
  <c r="D8" i="7"/>
  <c r="J8" i="7" s="1"/>
  <c r="F25" i="7"/>
  <c r="F21" i="7"/>
  <c r="F17" i="7"/>
  <c r="F13" i="7"/>
  <c r="F9" i="7"/>
  <c r="J26" i="7"/>
  <c r="J20" i="7"/>
  <c r="F29" i="7"/>
  <c r="I12" i="7"/>
  <c r="I8" i="7"/>
  <c r="H20" i="7"/>
  <c r="J14" i="7"/>
  <c r="H8" i="7"/>
  <c r="D10" i="7"/>
  <c r="B34" i="7"/>
  <c r="B9" i="7" s="1"/>
  <c r="F23" i="7"/>
  <c r="F19" i="7"/>
  <c r="F15" i="7"/>
  <c r="I10" i="7"/>
  <c r="F11" i="7"/>
  <c r="F7" i="7"/>
  <c r="J30" i="7"/>
  <c r="J28" i="7"/>
  <c r="H24" i="7"/>
  <c r="G24" i="7"/>
  <c r="J22" i="7"/>
  <c r="G10" i="7"/>
  <c r="C34" i="7"/>
  <c r="D34" i="7" l="1"/>
  <c r="D13" i="7"/>
  <c r="D31" i="7"/>
  <c r="B11" i="7"/>
  <c r="C23" i="7"/>
  <c r="C33" i="7"/>
  <c r="C11" i="7"/>
  <c r="C17" i="7"/>
  <c r="C27" i="7"/>
  <c r="C7" i="7"/>
  <c r="C25" i="7"/>
  <c r="C29" i="7"/>
  <c r="C31" i="7"/>
  <c r="C19" i="7"/>
  <c r="C15" i="7"/>
  <c r="C21" i="7"/>
  <c r="D15" i="7"/>
  <c r="D27" i="7"/>
  <c r="E33" i="7"/>
  <c r="H34" i="7"/>
  <c r="E19" i="7"/>
  <c r="E11" i="7"/>
  <c r="E17" i="7"/>
  <c r="E31" i="7"/>
  <c r="E9" i="7"/>
  <c r="E15" i="7"/>
  <c r="E23" i="7"/>
  <c r="E29" i="7"/>
  <c r="E21" i="7"/>
  <c r="E27" i="7"/>
  <c r="E25" i="7"/>
  <c r="D19" i="7"/>
  <c r="D17" i="7"/>
  <c r="D25" i="7"/>
  <c r="J6" i="7"/>
  <c r="G34" i="7"/>
  <c r="G7" i="7" s="1"/>
  <c r="J12" i="7"/>
  <c r="D9" i="7"/>
  <c r="D33" i="7"/>
  <c r="D29" i="7"/>
  <c r="I34" i="7"/>
  <c r="F35" i="7"/>
  <c r="D11" i="7"/>
  <c r="J10" i="7"/>
  <c r="B21" i="7"/>
  <c r="B33" i="7"/>
  <c r="B13" i="7"/>
  <c r="B19" i="7"/>
  <c r="B23" i="7"/>
  <c r="B31" i="7"/>
  <c r="B7" i="7"/>
  <c r="B15" i="7"/>
  <c r="B17" i="7"/>
  <c r="B25" i="7"/>
  <c r="B29" i="7"/>
  <c r="B27" i="7"/>
  <c r="D23" i="7"/>
  <c r="D7" i="7"/>
  <c r="C13" i="7"/>
  <c r="J24" i="7"/>
  <c r="C9" i="7"/>
  <c r="D21" i="7"/>
  <c r="D35" i="7" l="1"/>
  <c r="E35" i="7"/>
  <c r="G25" i="7"/>
  <c r="B35" i="7"/>
  <c r="G11" i="7"/>
  <c r="G13" i="7"/>
  <c r="C35" i="7"/>
  <c r="G27" i="7"/>
  <c r="G33" i="7"/>
  <c r="J34" i="7"/>
  <c r="G17" i="7"/>
  <c r="G31" i="7"/>
  <c r="G9" i="7"/>
  <c r="G23" i="7"/>
  <c r="G19" i="7"/>
  <c r="G15" i="7"/>
  <c r="G29" i="7"/>
  <c r="G21" i="7"/>
  <c r="G35" i="7" l="1"/>
</calcChain>
</file>

<file path=xl/sharedStrings.xml><?xml version="1.0" encoding="utf-8"?>
<sst xmlns="http://schemas.openxmlformats.org/spreadsheetml/2006/main" count="30" uniqueCount="23">
  <si>
    <t>当日有権者数</t>
    <rPh sb="0" eb="2">
      <t>トウジツ</t>
    </rPh>
    <rPh sb="2" eb="5">
      <t>ユウケンシャ</t>
    </rPh>
    <rPh sb="5" eb="6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</si>
  <si>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</si>
  <si>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</si>
  <si>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</si>
  <si>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※　在外選挙人を含まない</t>
    <rPh sb="2" eb="4">
      <t>ザイガイ</t>
    </rPh>
    <rPh sb="4" eb="6">
      <t>センキョ</t>
    </rPh>
    <rPh sb="6" eb="7">
      <t>ニン</t>
    </rPh>
    <rPh sb="8" eb="9">
      <t>フク</t>
    </rPh>
    <phoneticPr fontId="2"/>
  </si>
  <si>
    <t>投　票　者　数</t>
    <rPh sb="0" eb="1">
      <t>トウ</t>
    </rPh>
    <rPh sb="2" eb="3">
      <t>ヒョウ</t>
    </rPh>
    <rPh sb="4" eb="5">
      <t>シャ</t>
    </rPh>
    <rPh sb="6" eb="7">
      <t>スウ</t>
    </rPh>
    <phoneticPr fontId="2"/>
  </si>
  <si>
    <t>投　　票　　率　（％）</t>
    <rPh sb="0" eb="1">
      <t>トウ</t>
    </rPh>
    <rPh sb="3" eb="4">
      <t>ヒョウ</t>
    </rPh>
    <rPh sb="6" eb="7">
      <t>リツ</t>
    </rPh>
    <phoneticPr fontId="2"/>
  </si>
  <si>
    <t>　　　　　　　　区分
年齢階級</t>
    <rPh sb="8" eb="10">
      <t>クブン</t>
    </rPh>
    <rPh sb="12" eb="16">
      <t>ネンレイカイキュウ</t>
    </rPh>
    <phoneticPr fontId="2"/>
  </si>
  <si>
    <t>18～19歳</t>
    <rPh sb="5" eb="6">
      <t>サイ</t>
    </rPh>
    <phoneticPr fontId="2"/>
  </si>
  <si>
    <t>20～24歳</t>
    <phoneticPr fontId="2"/>
  </si>
  <si>
    <t>25～29歳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</si>
  <si>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</si>
  <si>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</si>
  <si>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</si>
  <si>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</si>
  <si>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</si>
  <si>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</si>
  <si>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</si>
  <si>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</si>
  <si>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</si>
  <si>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</si>
  <si>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80歳以上</t>
    <rPh sb="3" eb="5">
      <t>イジョウ</t>
    </rPh>
    <phoneticPr fontId="2"/>
  </si>
  <si>
    <t>（７）　年齢別投票者数に関する調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</si>
</sst>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 * #,##0_ ;_ * \-#,##0_ ;_ * &quot;-&quot;??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43" fontId="6" fillId="0" borderId="2" xfId="0" applyNumberFormat="1" applyFont="1" applyBorder="1"/>
    <xf numFmtId="43" fontId="6" fillId="0" borderId="3" xfId="0" applyNumberFormat="1" applyFont="1" applyBorder="1"/>
    <xf numFmtId="176" fontId="6" fillId="0" borderId="6" xfId="0" applyNumberFormat="1" applyFont="1" applyBorder="1" applyAlignment="1">
      <alignment vertical="center"/>
    </xf>
    <xf numFmtId="43" fontId="6" fillId="0" borderId="5" xfId="0" applyNumberFormat="1" applyFont="1" applyBorder="1"/>
    <xf numFmtId="43" fontId="6" fillId="0" borderId="9" xfId="0" applyNumberFormat="1" applyFont="1" applyBorder="1"/>
    <xf numFmtId="41" fontId="7" fillId="0" borderId="12" xfId="0" applyNumberFormat="1" applyFont="1" applyBorder="1" applyAlignment="1">
      <alignment shrinkToFit="1"/>
    </xf>
    <xf numFmtId="43" fontId="7" fillId="0" borderId="12" xfId="0" applyNumberFormat="1" applyFont="1" applyBorder="1"/>
    <xf numFmtId="43" fontId="7" fillId="0" borderId="13" xfId="0" applyNumberFormat="1" applyFont="1" applyBorder="1"/>
    <xf numFmtId="177" fontId="7" fillId="0" borderId="7" xfId="0" applyNumberFormat="1" applyFont="1" applyBorder="1" applyAlignment="1">
      <alignment wrapText="1"/>
    </xf>
    <xf numFmtId="177" fontId="7" fillId="0" borderId="7" xfId="0" applyNumberFormat="1" applyFont="1" applyBorder="1"/>
    <xf numFmtId="177" fontId="7" fillId="0" borderId="8" xfId="0" applyNumberFormat="1" applyFont="1" applyBorder="1"/>
    <xf numFmtId="38" fontId="6" fillId="0" borderId="2" xfId="2" applyFont="1" applyBorder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Normal="100" zoomScaleSheetLayoutView="100" workbookViewId="0">
      <selection sqref="A1:J1"/>
    </sheetView>
  </sheetViews>
  <sheetFormatPr defaultColWidth="8.875" defaultRowHeight="13.5" x14ac:dyDescent="0.15"/>
  <cols>
    <col min="1" max="1" width="9" style="1" customWidth="1"/>
    <col min="2" max="10" width="9.625" style="1" customWidth="1"/>
    <col min="11" max="13" width="8.625" style="1" customWidth="1"/>
    <col min="14" max="16384" width="8.875" style="1"/>
  </cols>
  <sheetData>
    <row r="1" spans="1:10" ht="18" customHeight="1" x14ac:dyDescent="0.1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6.75" customHeight="1" thickBot="1" x14ac:dyDescent="0.2"/>
    <row r="4" spans="1:10" x14ac:dyDescent="0.15">
      <c r="A4" s="20" t="s">
        <v>7</v>
      </c>
      <c r="B4" s="22" t="s">
        <v>0</v>
      </c>
      <c r="C4" s="22"/>
      <c r="D4" s="22"/>
      <c r="E4" s="22" t="s">
        <v>5</v>
      </c>
      <c r="F4" s="22"/>
      <c r="G4" s="22"/>
      <c r="H4" s="22" t="s">
        <v>6</v>
      </c>
      <c r="I4" s="22"/>
      <c r="J4" s="23"/>
    </row>
    <row r="5" spans="1:10" x14ac:dyDescent="0.15">
      <c r="A5" s="21"/>
      <c r="B5" s="2" t="s">
        <v>1</v>
      </c>
      <c r="C5" s="2" t="s">
        <v>2</v>
      </c>
      <c r="D5" s="2" t="s">
        <v>3</v>
      </c>
      <c r="E5" s="2" t="s">
        <v>1</v>
      </c>
      <c r="F5" s="2" t="s">
        <v>2</v>
      </c>
      <c r="G5" s="2" t="s">
        <v>3</v>
      </c>
      <c r="H5" s="2" t="s">
        <v>1</v>
      </c>
      <c r="I5" s="2" t="s">
        <v>2</v>
      </c>
      <c r="J5" s="3" t="s">
        <v>3</v>
      </c>
    </row>
    <row r="6" spans="1:10" x14ac:dyDescent="0.15">
      <c r="A6" s="18" t="s">
        <v>8</v>
      </c>
      <c r="B6" s="17">
        <v>1402</v>
      </c>
      <c r="C6" s="17">
        <v>1316</v>
      </c>
      <c r="D6" s="17">
        <f>B6+C6</f>
        <v>2718</v>
      </c>
      <c r="E6" s="17">
        <v>245</v>
      </c>
      <c r="F6" s="17">
        <v>260</v>
      </c>
      <c r="G6" s="17">
        <f>E6+F6</f>
        <v>505</v>
      </c>
      <c r="H6" s="6">
        <f>E6/B6*100</f>
        <v>17.475035663338087</v>
      </c>
      <c r="I6" s="6">
        <f>F6/C6*100</f>
        <v>19.756838905775076</v>
      </c>
      <c r="J6" s="7">
        <f>G6/D6*100</f>
        <v>18.579838116261957</v>
      </c>
    </row>
    <row r="7" spans="1:10" x14ac:dyDescent="0.15">
      <c r="A7" s="18"/>
      <c r="B7" s="6">
        <f>B6/B34*100</f>
        <v>1.7010434360592088</v>
      </c>
      <c r="C7" s="6">
        <f>C6/C34*100</f>
        <v>1.5929310657870848</v>
      </c>
      <c r="D7" s="6">
        <f t="shared" ref="D7:F7" si="0">D6/D34*100</f>
        <v>1.6469233798891143</v>
      </c>
      <c r="E7" s="6">
        <f>E6/E34*100</f>
        <v>1.2250612530626532</v>
      </c>
      <c r="F7" s="6">
        <f t="shared" si="0"/>
        <v>1.349107513491075</v>
      </c>
      <c r="G7" s="6">
        <f>G6/G34*100</f>
        <v>1.2859361870082249</v>
      </c>
      <c r="H7" s="6">
        <v>0</v>
      </c>
      <c r="I7" s="6">
        <v>0</v>
      </c>
      <c r="J7" s="7">
        <v>0</v>
      </c>
    </row>
    <row r="8" spans="1:10" x14ac:dyDescent="0.15">
      <c r="A8" s="18" t="s">
        <v>9</v>
      </c>
      <c r="B8" s="17">
        <v>4840</v>
      </c>
      <c r="C8" s="17">
        <v>4985</v>
      </c>
      <c r="D8" s="17">
        <f>B8+C8</f>
        <v>9825</v>
      </c>
      <c r="E8" s="17">
        <v>585</v>
      </c>
      <c r="F8" s="17">
        <v>571</v>
      </c>
      <c r="G8" s="17">
        <f>E8+F8</f>
        <v>1156</v>
      </c>
      <c r="H8" s="6">
        <f>E8/B8*100</f>
        <v>12.086776859504132</v>
      </c>
      <c r="I8" s="6">
        <f>F8/C8*100</f>
        <v>11.454363089267803</v>
      </c>
      <c r="J8" s="7">
        <f>G8/D8*100</f>
        <v>11.765903307888042</v>
      </c>
    </row>
    <row r="9" spans="1:10" x14ac:dyDescent="0.15">
      <c r="A9" s="18"/>
      <c r="B9" s="6">
        <f t="shared" ref="B9:G9" si="1">B8/B34*100</f>
        <v>5.8723610774083959</v>
      </c>
      <c r="C9" s="6">
        <f t="shared" si="1"/>
        <v>6.0340131937299519</v>
      </c>
      <c r="D9" s="6">
        <f t="shared" si="1"/>
        <v>5.9532826370163905</v>
      </c>
      <c r="E9" s="6">
        <f t="shared" si="1"/>
        <v>2.9251462573128659</v>
      </c>
      <c r="F9" s="6">
        <f t="shared" si="1"/>
        <v>2.9628476546284763</v>
      </c>
      <c r="G9" s="6">
        <f t="shared" si="1"/>
        <v>2.9436479845178378</v>
      </c>
      <c r="H9" s="6">
        <v>0</v>
      </c>
      <c r="I9" s="6">
        <v>0</v>
      </c>
      <c r="J9" s="7">
        <v>0</v>
      </c>
    </row>
    <row r="10" spans="1:10" x14ac:dyDescent="0.15">
      <c r="A10" s="18" t="s">
        <v>10</v>
      </c>
      <c r="B10" s="8">
        <v>6471</v>
      </c>
      <c r="C10" s="8">
        <v>6043</v>
      </c>
      <c r="D10" s="8">
        <f>B10+C10</f>
        <v>12514</v>
      </c>
      <c r="E10" s="8">
        <v>883</v>
      </c>
      <c r="F10" s="8">
        <v>845</v>
      </c>
      <c r="G10" s="8">
        <f>E10+F10</f>
        <v>1728</v>
      </c>
      <c r="H10" s="6">
        <f>E10/B10*100</f>
        <v>13.645495286663575</v>
      </c>
      <c r="I10" s="6">
        <f>F10/C10*100</f>
        <v>13.983120966407414</v>
      </c>
      <c r="J10" s="7">
        <f>G10/D10*100</f>
        <v>13.808534441425605</v>
      </c>
    </row>
    <row r="11" spans="1:10" x14ac:dyDescent="0.15">
      <c r="A11" s="18"/>
      <c r="B11" s="6">
        <f t="shared" ref="B11:G11" si="2">B10/B34*100</f>
        <v>7.8512496966755636</v>
      </c>
      <c r="C11" s="6">
        <f t="shared" si="2"/>
        <v>7.3146523028505719</v>
      </c>
      <c r="D11" s="6">
        <f t="shared" si="2"/>
        <v>7.5826339867300874</v>
      </c>
      <c r="E11" s="6">
        <f t="shared" si="2"/>
        <v>4.4152207610380518</v>
      </c>
      <c r="F11" s="6">
        <f t="shared" si="2"/>
        <v>4.384599418845994</v>
      </c>
      <c r="G11" s="6">
        <f t="shared" si="2"/>
        <v>4.4001935270301242</v>
      </c>
      <c r="H11" s="6">
        <v>0</v>
      </c>
      <c r="I11" s="6">
        <v>0</v>
      </c>
      <c r="J11" s="7">
        <v>0</v>
      </c>
    </row>
    <row r="12" spans="1:10" x14ac:dyDescent="0.15">
      <c r="A12" s="18" t="s">
        <v>11</v>
      </c>
      <c r="B12" s="17">
        <v>5227</v>
      </c>
      <c r="C12" s="17">
        <v>4923</v>
      </c>
      <c r="D12" s="17">
        <f>B12+C12</f>
        <v>10150</v>
      </c>
      <c r="E12" s="17">
        <v>1017</v>
      </c>
      <c r="F12" s="17">
        <v>1031</v>
      </c>
      <c r="G12" s="17">
        <f>E12+F12</f>
        <v>2048</v>
      </c>
      <c r="H12" s="6">
        <f>E12/B12*100</f>
        <v>19.456667304381099</v>
      </c>
      <c r="I12" s="6">
        <f>F12/C12*100</f>
        <v>20.942514726792606</v>
      </c>
      <c r="J12" s="7">
        <f>G12/D12*100</f>
        <v>20.177339901477833</v>
      </c>
    </row>
    <row r="13" spans="1:10" x14ac:dyDescent="0.15">
      <c r="A13" s="18"/>
      <c r="B13" s="6">
        <f t="shared" ref="B13:G13" si="3">B12/B34*100</f>
        <v>6.3419073040524143</v>
      </c>
      <c r="C13" s="6">
        <f t="shared" si="3"/>
        <v>5.9589662894147546</v>
      </c>
      <c r="D13" s="6">
        <f t="shared" si="3"/>
        <v>6.1502105613960678</v>
      </c>
      <c r="E13" s="6">
        <f t="shared" si="3"/>
        <v>5.0852542627131356</v>
      </c>
      <c r="F13" s="6">
        <f t="shared" si="3"/>
        <v>5.3497301784973024</v>
      </c>
      <c r="G13" s="6">
        <f t="shared" si="3"/>
        <v>5.2150441801838507</v>
      </c>
      <c r="H13" s="6">
        <v>0</v>
      </c>
      <c r="I13" s="6">
        <v>0</v>
      </c>
      <c r="J13" s="7">
        <v>0</v>
      </c>
    </row>
    <row r="14" spans="1:10" x14ac:dyDescent="0.15">
      <c r="A14" s="18" t="s">
        <v>12</v>
      </c>
      <c r="B14" s="17">
        <v>5234</v>
      </c>
      <c r="C14" s="17">
        <v>4850</v>
      </c>
      <c r="D14" s="17">
        <f>B14+C14</f>
        <v>10084</v>
      </c>
      <c r="E14" s="17">
        <v>1103</v>
      </c>
      <c r="F14" s="17">
        <v>1116</v>
      </c>
      <c r="G14" s="17">
        <f>E14+F14</f>
        <v>2219</v>
      </c>
      <c r="H14" s="6">
        <f>E14/B14*100</f>
        <v>21.073748567061521</v>
      </c>
      <c r="I14" s="6">
        <f>F14/C14*100</f>
        <v>23.010309278350515</v>
      </c>
      <c r="J14" s="7">
        <f>G14/D14*100</f>
        <v>22.005156683855613</v>
      </c>
    </row>
    <row r="15" spans="1:10" x14ac:dyDescent="0.15">
      <c r="A15" s="18"/>
      <c r="B15" s="6">
        <f t="shared" ref="B15:G15" si="4">B14/B34*100</f>
        <v>6.3504003882552782</v>
      </c>
      <c r="C15" s="6">
        <f t="shared" si="4"/>
        <v>5.8706046117533131</v>
      </c>
      <c r="D15" s="6">
        <f t="shared" si="4"/>
        <v>6.1102190444451177</v>
      </c>
      <c r="E15" s="6">
        <f t="shared" si="4"/>
        <v>5.51527576378819</v>
      </c>
      <c r="F15" s="6">
        <f t="shared" si="4"/>
        <v>5.7907845579078456</v>
      </c>
      <c r="G15" s="6">
        <f t="shared" si="4"/>
        <v>5.650479997962873</v>
      </c>
      <c r="H15" s="6">
        <v>0</v>
      </c>
      <c r="I15" s="6">
        <v>0</v>
      </c>
      <c r="J15" s="7">
        <v>0</v>
      </c>
    </row>
    <row r="16" spans="1:10" x14ac:dyDescent="0.15">
      <c r="A16" s="18" t="s">
        <v>13</v>
      </c>
      <c r="B16" s="17">
        <v>5887</v>
      </c>
      <c r="C16" s="17">
        <v>5441</v>
      </c>
      <c r="D16" s="17">
        <f>B16+C16</f>
        <v>11328</v>
      </c>
      <c r="E16" s="17">
        <v>1330</v>
      </c>
      <c r="F16" s="17">
        <v>1195</v>
      </c>
      <c r="G16" s="17">
        <f>E16+F16</f>
        <v>2525</v>
      </c>
      <c r="H16" s="6">
        <f>E16/B16*100</f>
        <v>22.592152199762189</v>
      </c>
      <c r="I16" s="6">
        <f>F16/C16*100</f>
        <v>21.962874471604486</v>
      </c>
      <c r="J16" s="7">
        <f>G16/D16*100</f>
        <v>22.289901129943505</v>
      </c>
    </row>
    <row r="17" spans="1:10" x14ac:dyDescent="0.15">
      <c r="A17" s="18"/>
      <c r="B17" s="6">
        <f t="shared" ref="B17:G17" si="5">B16/B34*100</f>
        <v>7.1426838146081044</v>
      </c>
      <c r="C17" s="6">
        <f t="shared" si="5"/>
        <v>6.5859710706288208</v>
      </c>
      <c r="D17" s="6">
        <f t="shared" si="5"/>
        <v>6.8639985457630202</v>
      </c>
      <c r="E17" s="6">
        <f t="shared" si="5"/>
        <v>6.6503325166258316</v>
      </c>
      <c r="F17" s="6">
        <f t="shared" si="5"/>
        <v>6.2007056870070567</v>
      </c>
      <c r="G17" s="6">
        <f t="shared" si="5"/>
        <v>6.4296809350411239</v>
      </c>
      <c r="H17" s="6">
        <v>0</v>
      </c>
      <c r="I17" s="6">
        <v>0</v>
      </c>
      <c r="J17" s="7">
        <v>0</v>
      </c>
    </row>
    <row r="18" spans="1:10" x14ac:dyDescent="0.15">
      <c r="A18" s="18" t="s">
        <v>14</v>
      </c>
      <c r="B18" s="17">
        <v>6923</v>
      </c>
      <c r="C18" s="17">
        <v>6163</v>
      </c>
      <c r="D18" s="17">
        <f>B18+C18</f>
        <v>13086</v>
      </c>
      <c r="E18" s="17">
        <v>1692</v>
      </c>
      <c r="F18" s="17">
        <v>1478</v>
      </c>
      <c r="G18" s="17">
        <f>E18+F18</f>
        <v>3170</v>
      </c>
      <c r="H18" s="6">
        <f>E18/B18*100</f>
        <v>24.440271558572874</v>
      </c>
      <c r="I18" s="6">
        <f>F18/C18*100</f>
        <v>23.98182703228947</v>
      </c>
      <c r="J18" s="7">
        <f>G18/D18*100</f>
        <v>24.224361913495336</v>
      </c>
    </row>
    <row r="19" spans="1:10" x14ac:dyDescent="0.15">
      <c r="A19" s="18"/>
      <c r="B19" s="6">
        <f t="shared" ref="B19:G19" si="6">B18/B34*100</f>
        <v>8.3996602766318862</v>
      </c>
      <c r="C19" s="6">
        <f t="shared" si="6"/>
        <v>7.4599043757186951</v>
      </c>
      <c r="D19" s="6">
        <f t="shared" si="6"/>
        <v>7.92922713363832</v>
      </c>
      <c r="E19" s="6">
        <f t="shared" si="6"/>
        <v>8.4604230211510583</v>
      </c>
      <c r="F19" s="6">
        <f t="shared" si="6"/>
        <v>7.6691573266915736</v>
      </c>
      <c r="G19" s="6">
        <f t="shared" si="6"/>
        <v>8.0721142828041046</v>
      </c>
      <c r="H19" s="6">
        <v>0</v>
      </c>
      <c r="I19" s="6">
        <v>0</v>
      </c>
      <c r="J19" s="7">
        <v>0</v>
      </c>
    </row>
    <row r="20" spans="1:10" x14ac:dyDescent="0.15">
      <c r="A20" s="18" t="s">
        <v>15</v>
      </c>
      <c r="B20" s="17">
        <v>8332</v>
      </c>
      <c r="C20" s="17">
        <v>7525</v>
      </c>
      <c r="D20" s="17">
        <f>B20+C20</f>
        <v>15857</v>
      </c>
      <c r="E20" s="17">
        <v>2048</v>
      </c>
      <c r="F20" s="17">
        <v>1907</v>
      </c>
      <c r="G20" s="17">
        <f>E20+F20</f>
        <v>3955</v>
      </c>
      <c r="H20" s="6">
        <f>E20/B20*100</f>
        <v>24.579932789246278</v>
      </c>
      <c r="I20" s="6">
        <f>F20/C20*100</f>
        <v>25.342192691029901</v>
      </c>
      <c r="J20" s="7">
        <f>G20/D20*100</f>
        <v>24.941666141136405</v>
      </c>
    </row>
    <row r="21" spans="1:10" x14ac:dyDescent="0.15">
      <c r="A21" s="18"/>
      <c r="B21" s="6">
        <f t="shared" ref="B21:G21" si="7">B20/B34*100</f>
        <v>10.109196796893958</v>
      </c>
      <c r="C21" s="6">
        <f t="shared" si="7"/>
        <v>9.1085154027718946</v>
      </c>
      <c r="D21" s="6">
        <f t="shared" si="7"/>
        <v>9.6082649135031968</v>
      </c>
      <c r="E21" s="6">
        <f t="shared" si="7"/>
        <v>10.24051202560128</v>
      </c>
      <c r="F21" s="6">
        <f t="shared" si="7"/>
        <v>9.8951847239518465</v>
      </c>
      <c r="G21" s="6">
        <f t="shared" si="7"/>
        <v>10.071044791321841</v>
      </c>
      <c r="H21" s="6">
        <v>0</v>
      </c>
      <c r="I21" s="6">
        <v>0</v>
      </c>
      <c r="J21" s="7">
        <v>0</v>
      </c>
    </row>
    <row r="22" spans="1:10" x14ac:dyDescent="0.15">
      <c r="A22" s="18" t="s">
        <v>16</v>
      </c>
      <c r="B22" s="17">
        <v>7859</v>
      </c>
      <c r="C22" s="17">
        <v>6852</v>
      </c>
      <c r="D22" s="17">
        <f>B22+C22</f>
        <v>14711</v>
      </c>
      <c r="E22" s="17">
        <v>2089</v>
      </c>
      <c r="F22" s="17">
        <v>1856</v>
      </c>
      <c r="G22" s="17">
        <f>E22+F22</f>
        <v>3945</v>
      </c>
      <c r="H22" s="6">
        <f>E22/B22*100</f>
        <v>26.580989947830513</v>
      </c>
      <c r="I22" s="6">
        <f>F22/C22*100</f>
        <v>27.086981903093989</v>
      </c>
      <c r="J22" s="7">
        <f>G22/D22*100</f>
        <v>26.816667799605735</v>
      </c>
    </row>
    <row r="23" spans="1:10" x14ac:dyDescent="0.15">
      <c r="A23" s="18"/>
      <c r="B23" s="6">
        <f t="shared" ref="B23:G23" si="8">B22/B34*100</f>
        <v>9.5353069643290453</v>
      </c>
      <c r="C23" s="6">
        <f t="shared" si="8"/>
        <v>8.293893360769836</v>
      </c>
      <c r="D23" s="6">
        <f t="shared" si="8"/>
        <v>8.9138667555367057</v>
      </c>
      <c r="E23" s="6">
        <f t="shared" si="8"/>
        <v>10.445522276113806</v>
      </c>
      <c r="F23" s="6">
        <f t="shared" si="8"/>
        <v>9.6305520963055216</v>
      </c>
      <c r="G23" s="6">
        <f t="shared" si="8"/>
        <v>10.045580708410787</v>
      </c>
      <c r="H23" s="6">
        <v>0</v>
      </c>
      <c r="I23" s="6">
        <v>0</v>
      </c>
      <c r="J23" s="7">
        <v>0</v>
      </c>
    </row>
    <row r="24" spans="1:10" x14ac:dyDescent="0.15">
      <c r="A24" s="18" t="s">
        <v>17</v>
      </c>
      <c r="B24" s="17">
        <v>6503</v>
      </c>
      <c r="C24" s="17">
        <v>5770</v>
      </c>
      <c r="D24" s="17">
        <f>B24+C24</f>
        <v>12273</v>
      </c>
      <c r="E24" s="17">
        <v>1883</v>
      </c>
      <c r="F24" s="17">
        <v>1617</v>
      </c>
      <c r="G24" s="17">
        <f>E24+F24</f>
        <v>3500</v>
      </c>
      <c r="H24" s="6">
        <f>E24/B24*100</f>
        <v>28.955866523143165</v>
      </c>
      <c r="I24" s="6">
        <f>F24/C24*100</f>
        <v>28.024263431542462</v>
      </c>
      <c r="J24" s="7">
        <f>G24/D24*100</f>
        <v>28.517884787745455</v>
      </c>
    </row>
    <row r="25" spans="1:10" x14ac:dyDescent="0.15">
      <c r="A25" s="18"/>
      <c r="B25" s="6">
        <f t="shared" ref="B25:G25" si="9">B24/B34*100</f>
        <v>7.8900752244600829</v>
      </c>
      <c r="C25" s="6">
        <f t="shared" si="9"/>
        <v>6.9842038370755919</v>
      </c>
      <c r="D25" s="6">
        <f t="shared" si="9"/>
        <v>7.4366043566516185</v>
      </c>
      <c r="E25" s="6">
        <f t="shared" si="9"/>
        <v>9.4154707735386776</v>
      </c>
      <c r="F25" s="6">
        <f t="shared" si="9"/>
        <v>8.3904109589041092</v>
      </c>
      <c r="G25" s="6">
        <f t="shared" si="9"/>
        <v>8.9124290188688846</v>
      </c>
      <c r="H25" s="6">
        <v>0</v>
      </c>
      <c r="I25" s="6">
        <v>0</v>
      </c>
      <c r="J25" s="7">
        <v>0</v>
      </c>
    </row>
    <row r="26" spans="1:10" x14ac:dyDescent="0.15">
      <c r="A26" s="18" t="s">
        <v>18</v>
      </c>
      <c r="B26" s="17">
        <v>5459</v>
      </c>
      <c r="C26" s="17">
        <v>5105</v>
      </c>
      <c r="D26" s="17">
        <f>B26+C26</f>
        <v>10564</v>
      </c>
      <c r="E26" s="17">
        <v>1694</v>
      </c>
      <c r="F26" s="17">
        <v>1583</v>
      </c>
      <c r="G26" s="17">
        <f>E26+F26</f>
        <v>3277</v>
      </c>
      <c r="H26" s="6">
        <f>E26/B26*100</f>
        <v>31.031324418391648</v>
      </c>
      <c r="I26" s="6">
        <f>F26/C26*100</f>
        <v>31.008814887365325</v>
      </c>
      <c r="J26" s="7">
        <f>G26/D26*100</f>
        <v>31.020446800454373</v>
      </c>
    </row>
    <row r="27" spans="1:10" x14ac:dyDescent="0.15">
      <c r="A27" s="18"/>
      <c r="B27" s="6">
        <f t="shared" ref="B27:G27" si="10">B26/B34*100</f>
        <v>6.6233923804901726</v>
      </c>
      <c r="C27" s="6">
        <f t="shared" si="10"/>
        <v>6.1792652665980752</v>
      </c>
      <c r="D27" s="6">
        <f t="shared" si="10"/>
        <v>6.4010664404520261</v>
      </c>
      <c r="E27" s="6">
        <f t="shared" si="10"/>
        <v>8.470423521176059</v>
      </c>
      <c r="F27" s="6">
        <f t="shared" si="10"/>
        <v>8.2139892071398926</v>
      </c>
      <c r="G27" s="6">
        <f t="shared" si="10"/>
        <v>8.344579969952381</v>
      </c>
      <c r="H27" s="6">
        <v>0</v>
      </c>
      <c r="I27" s="6">
        <v>0</v>
      </c>
      <c r="J27" s="7">
        <v>0</v>
      </c>
    </row>
    <row r="28" spans="1:10" x14ac:dyDescent="0.15">
      <c r="A28" s="18" t="s">
        <v>19</v>
      </c>
      <c r="B28" s="17">
        <v>5720</v>
      </c>
      <c r="C28" s="17">
        <v>5560</v>
      </c>
      <c r="D28" s="17">
        <f>B28+C28</f>
        <v>11280</v>
      </c>
      <c r="E28" s="17">
        <v>1799</v>
      </c>
      <c r="F28" s="17">
        <v>1709</v>
      </c>
      <c r="G28" s="17">
        <f>E28+F28</f>
        <v>3508</v>
      </c>
      <c r="H28" s="6">
        <f>E28/B28*100</f>
        <v>31.45104895104895</v>
      </c>
      <c r="I28" s="6">
        <f>F28/C28*100</f>
        <v>30.737410071942445</v>
      </c>
      <c r="J28" s="7">
        <f>G28/D28*100</f>
        <v>31.099290780141843</v>
      </c>
    </row>
    <row r="29" spans="1:10" x14ac:dyDescent="0.15">
      <c r="A29" s="18"/>
      <c r="B29" s="6">
        <f t="shared" ref="B29:G29" si="11">B28/B34*100</f>
        <v>6.9400630914826493</v>
      </c>
      <c r="C29" s="6">
        <f t="shared" si="11"/>
        <v>6.7300127095563766</v>
      </c>
      <c r="D29" s="6">
        <f t="shared" si="11"/>
        <v>6.8349138061623291</v>
      </c>
      <c r="E29" s="6">
        <f t="shared" si="11"/>
        <v>8.9954497724886249</v>
      </c>
      <c r="F29" s="6">
        <f t="shared" si="11"/>
        <v>8.8677874636778746</v>
      </c>
      <c r="G29" s="6">
        <f t="shared" si="11"/>
        <v>8.9328002851977288</v>
      </c>
      <c r="H29" s="6">
        <v>0</v>
      </c>
      <c r="I29" s="6">
        <v>0</v>
      </c>
      <c r="J29" s="7">
        <v>0</v>
      </c>
    </row>
    <row r="30" spans="1:10" x14ac:dyDescent="0.15">
      <c r="A30" s="18" t="s">
        <v>20</v>
      </c>
      <c r="B30" s="17">
        <v>5645</v>
      </c>
      <c r="C30" s="17">
        <v>6228</v>
      </c>
      <c r="D30" s="17">
        <f>B30+C30</f>
        <v>11873</v>
      </c>
      <c r="E30" s="17">
        <v>1849</v>
      </c>
      <c r="F30" s="17">
        <v>1816</v>
      </c>
      <c r="G30" s="17">
        <f>E30+F30</f>
        <v>3665</v>
      </c>
      <c r="H30" s="6">
        <f>E30/B30*100</f>
        <v>32.754650132860938</v>
      </c>
      <c r="I30" s="6">
        <f>F30/C30*100</f>
        <v>29.158638407193322</v>
      </c>
      <c r="J30" s="7">
        <f>G30/D30*100</f>
        <v>30.868356775878041</v>
      </c>
    </row>
    <row r="31" spans="1:10" x14ac:dyDescent="0.15">
      <c r="A31" s="18"/>
      <c r="B31" s="6">
        <f t="shared" ref="B31:G31" si="12">B30/B34*100</f>
        <v>6.8490657607376857</v>
      </c>
      <c r="C31" s="6">
        <f t="shared" si="12"/>
        <v>7.5385825818555947</v>
      </c>
      <c r="D31" s="6">
        <f t="shared" si="12"/>
        <v>7.1942315266458623</v>
      </c>
      <c r="E31" s="6">
        <f t="shared" si="12"/>
        <v>9.245462273113656</v>
      </c>
      <c r="F31" s="6">
        <f t="shared" si="12"/>
        <v>9.4229970942299701</v>
      </c>
      <c r="G31" s="6">
        <f t="shared" si="12"/>
        <v>9.3325863869012764</v>
      </c>
      <c r="H31" s="6">
        <v>0</v>
      </c>
      <c r="I31" s="6">
        <v>0</v>
      </c>
      <c r="J31" s="7">
        <v>0</v>
      </c>
    </row>
    <row r="32" spans="1:10" x14ac:dyDescent="0.15">
      <c r="A32" s="18" t="s">
        <v>21</v>
      </c>
      <c r="B32" s="17">
        <v>6918</v>
      </c>
      <c r="C32" s="17">
        <v>11854</v>
      </c>
      <c r="D32" s="17">
        <f>B32+C32</f>
        <v>18772</v>
      </c>
      <c r="E32" s="17">
        <v>1782</v>
      </c>
      <c r="F32" s="17">
        <v>2288</v>
      </c>
      <c r="G32" s="17">
        <f>E32+F32</f>
        <v>4070</v>
      </c>
      <c r="H32" s="6">
        <f>E32/B32*100</f>
        <v>25.758889852558543</v>
      </c>
      <c r="I32" s="6">
        <f>F32/C32*100</f>
        <v>19.301501602834488</v>
      </c>
      <c r="J32" s="7">
        <f>G32/D32*100</f>
        <v>21.681227359897719</v>
      </c>
    </row>
    <row r="33" spans="1:10" ht="14.25" thickBot="1" x14ac:dyDescent="0.2">
      <c r="A33" s="24"/>
      <c r="B33" s="9">
        <f t="shared" ref="B33:G33" si="13">B32/B34*100</f>
        <v>8.3935937879155542</v>
      </c>
      <c r="C33" s="9">
        <f t="shared" si="13"/>
        <v>14.348483931489438</v>
      </c>
      <c r="D33" s="9">
        <f t="shared" si="13"/>
        <v>11.374556912170146</v>
      </c>
      <c r="E33" s="9">
        <f t="shared" si="13"/>
        <v>8.910445522276115</v>
      </c>
      <c r="F33" s="9">
        <f t="shared" si="13"/>
        <v>11.87214611872146</v>
      </c>
      <c r="G33" s="9">
        <f t="shared" si="13"/>
        <v>10.363881744798961</v>
      </c>
      <c r="H33" s="9">
        <v>0</v>
      </c>
      <c r="I33" s="9">
        <v>0</v>
      </c>
      <c r="J33" s="10">
        <v>0</v>
      </c>
    </row>
    <row r="34" spans="1:10" s="4" customFormat="1" x14ac:dyDescent="0.15">
      <c r="A34" s="25" t="s">
        <v>3</v>
      </c>
      <c r="B34" s="11">
        <f>SUM(B6+B8+B10+B12+B14+B16+B18+B20+B22+B24+B26+B28+B30+B32)</f>
        <v>82420</v>
      </c>
      <c r="C34" s="11">
        <f t="shared" ref="C34:F35" si="14">SUM(C6+C8+C10+C12+C14+C16+C18+C20+C22+C24+C26+C28+C30+C32)</f>
        <v>82615</v>
      </c>
      <c r="D34" s="11">
        <f>(D6+D8+D10+D12+D14+D16+D18+D20+D22+D24+D26+D28+D30+D32)</f>
        <v>165035</v>
      </c>
      <c r="E34" s="11">
        <f t="shared" si="14"/>
        <v>19999</v>
      </c>
      <c r="F34" s="11">
        <f t="shared" si="14"/>
        <v>19272</v>
      </c>
      <c r="G34" s="11">
        <f>(G6+G8+G10+G12+G14+G16+G18+G20+G22+G24+G26+G28+G30+G32)</f>
        <v>39271</v>
      </c>
      <c r="H34" s="12">
        <f>E34/B34*100</f>
        <v>24.264741567580682</v>
      </c>
      <c r="I34" s="12">
        <f>F34/C34*100</f>
        <v>23.327482902620588</v>
      </c>
      <c r="J34" s="13">
        <f>G34/D34*100</f>
        <v>23.795558517890143</v>
      </c>
    </row>
    <row r="35" spans="1:10" ht="14.25" thickBot="1" x14ac:dyDescent="0.2">
      <c r="A35" s="26"/>
      <c r="B35" s="14">
        <f>SUM(B7+B9+B11+B13+B15+B17+B19+B21+B23+B25+B27+B29+B31+B33)</f>
        <v>99.999999999999986</v>
      </c>
      <c r="C35" s="14">
        <f t="shared" si="14"/>
        <v>100</v>
      </c>
      <c r="D35" s="14">
        <f>(D7+D9+D11+D13+D15+D17+D19+D21+D23+D25+D27+D29+D31+D33)</f>
        <v>100.00000000000001</v>
      </c>
      <c r="E35" s="14">
        <f t="shared" si="14"/>
        <v>100.00000000000001</v>
      </c>
      <c r="F35" s="14">
        <f t="shared" si="14"/>
        <v>100</v>
      </c>
      <c r="G35" s="14">
        <f>(G7+G9+G11+G13+G15+G17+G19+G21+G23+G25+G27+G29+G31+G33)</f>
        <v>100</v>
      </c>
      <c r="H35" s="15">
        <v>0</v>
      </c>
      <c r="I35" s="15">
        <v>0</v>
      </c>
      <c r="J35" s="16">
        <v>0</v>
      </c>
    </row>
    <row r="36" spans="1:10" x14ac:dyDescent="0.15">
      <c r="A36" s="1" t="s">
        <v>4</v>
      </c>
    </row>
    <row r="37" spans="1:10" x14ac:dyDescent="0.15">
      <c r="A37" s="5"/>
    </row>
  </sheetData>
  <mergeCells count="21">
    <mergeCell ref="A30:A31"/>
    <mergeCell ref="A32:A33"/>
    <mergeCell ref="A34:A35"/>
    <mergeCell ref="A18:A19"/>
    <mergeCell ref="A20:A21"/>
    <mergeCell ref="A22:A23"/>
    <mergeCell ref="A24:A25"/>
    <mergeCell ref="A26:A27"/>
    <mergeCell ref="A28:A29"/>
    <mergeCell ref="A16:A17"/>
    <mergeCell ref="A1:J1"/>
    <mergeCell ref="A2:J2"/>
    <mergeCell ref="A4:A5"/>
    <mergeCell ref="B4:D4"/>
    <mergeCell ref="E4:G4"/>
    <mergeCell ref="H4:J4"/>
    <mergeCell ref="A6:A7"/>
    <mergeCell ref="A8:A9"/>
    <mergeCell ref="A10:A11"/>
    <mergeCell ref="A12:A13"/>
    <mergeCell ref="A14:A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2(7)</vt:lpstr>
      <vt:lpstr>'2(7)'!Print_Area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2022-01-28T04:25:01Z</dcterms:created>
  <dcterms:modified xsi:type="dcterms:W3CDTF">2025-10-22T01:26:27Z</dcterms:modified>
</cp:coreProperties>
</file>