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2_【R06衆院選】Excel・CSV\"/>
    </mc:Choice>
  </mc:AlternateContent>
  <xr:revisionPtr revIDLastSave="0" documentId="13_ncr:1_{F6FF2F43-5F2B-44A4-89A3-25F03B0F7F7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6(2)" sheetId="2" r:id="rId1"/>
  </sheets>
  <definedNames>
    <definedName name="jikan">#REF!</definedName>
    <definedName name="jikan_2">#REF!</definedName>
    <definedName name="jiyuu">#REF!</definedName>
    <definedName name="kanrisha">#REF!</definedName>
    <definedName name="seikyuu">#REF!</definedName>
    <definedName name="senin">#REF!</definedName>
    <definedName name="shuukei">#REF!</definedName>
    <definedName name="shuukei_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2" l="1"/>
  <c r="M28" i="2"/>
  <c r="N29" i="2"/>
  <c r="M29" i="2"/>
  <c r="L27" i="2"/>
  <c r="K27" i="2"/>
  <c r="J27" i="2"/>
  <c r="I27" i="2"/>
  <c r="H27" i="2"/>
  <c r="G27" i="2"/>
  <c r="F27" i="2"/>
  <c r="E27" i="2"/>
  <c r="D27" i="2"/>
  <c r="C27" i="2"/>
  <c r="L24" i="2"/>
  <c r="K24" i="2"/>
  <c r="J24" i="2"/>
  <c r="I24" i="2"/>
  <c r="H24" i="2"/>
  <c r="G24" i="2"/>
  <c r="F24" i="2"/>
  <c r="E24" i="2"/>
  <c r="D24" i="2"/>
  <c r="C24" i="2"/>
  <c r="L19" i="2"/>
  <c r="K19" i="2"/>
  <c r="J19" i="2"/>
  <c r="I19" i="2"/>
  <c r="H19" i="2"/>
  <c r="G19" i="2"/>
  <c r="F19" i="2"/>
  <c r="E19" i="2"/>
  <c r="D19" i="2"/>
  <c r="C19" i="2"/>
  <c r="H12" i="2" l="1"/>
  <c r="G12" i="2"/>
  <c r="J8" i="2"/>
  <c r="I8" i="2"/>
  <c r="H8" i="2"/>
  <c r="G8" i="2"/>
  <c r="D8" i="2" l="1"/>
  <c r="F8" i="2"/>
  <c r="F30" i="2" s="1"/>
  <c r="L8" i="2"/>
  <c r="D12" i="2"/>
  <c r="F12" i="2"/>
  <c r="J12" i="2"/>
  <c r="L12" i="2"/>
  <c r="D15" i="2"/>
  <c r="F15" i="2"/>
  <c r="H15" i="2"/>
  <c r="H30" i="2" s="1"/>
  <c r="J15" i="2"/>
  <c r="L15" i="2"/>
  <c r="N16" i="2"/>
  <c r="D22" i="2"/>
  <c r="D30" i="2" s="1"/>
  <c r="F22" i="2"/>
  <c r="H22" i="2"/>
  <c r="J22" i="2"/>
  <c r="L22" i="2"/>
  <c r="C8" i="2"/>
  <c r="E8" i="2"/>
  <c r="E30" i="2" s="1"/>
  <c r="K8" i="2"/>
  <c r="C12" i="2"/>
  <c r="E12" i="2"/>
  <c r="I12" i="2"/>
  <c r="I30" i="2" s="1"/>
  <c r="K12" i="2"/>
  <c r="C15" i="2"/>
  <c r="E15" i="2"/>
  <c r="G15" i="2"/>
  <c r="G30" i="2" s="1"/>
  <c r="I15" i="2"/>
  <c r="K15" i="2"/>
  <c r="M16" i="2"/>
  <c r="C22" i="2"/>
  <c r="E22" i="2"/>
  <c r="G22" i="2"/>
  <c r="I22" i="2"/>
  <c r="K22" i="2"/>
  <c r="N26" i="2"/>
  <c r="N25" i="2"/>
  <c r="N23" i="2"/>
  <c r="N21" i="2"/>
  <c r="N20" i="2"/>
  <c r="N18" i="2"/>
  <c r="N17" i="2"/>
  <c r="N14" i="2"/>
  <c r="N13" i="2"/>
  <c r="N11" i="2"/>
  <c r="N10" i="2"/>
  <c r="N9" i="2"/>
  <c r="N7" i="2"/>
  <c r="N6" i="2"/>
  <c r="N5" i="2"/>
  <c r="M26" i="2"/>
  <c r="M25" i="2"/>
  <c r="M23" i="2"/>
  <c r="M21" i="2"/>
  <c r="M20" i="2"/>
  <c r="M18" i="2"/>
  <c r="M17" i="2"/>
  <c r="M14" i="2"/>
  <c r="M13" i="2"/>
  <c r="M11" i="2"/>
  <c r="M10" i="2"/>
  <c r="M9" i="2"/>
  <c r="M7" i="2"/>
  <c r="M5" i="2"/>
  <c r="M6" i="2"/>
  <c r="K30" i="2" l="1"/>
  <c r="C30" i="2"/>
  <c r="L30" i="2"/>
  <c r="J30" i="2"/>
  <c r="N27" i="2"/>
  <c r="M27" i="2"/>
  <c r="M12" i="2"/>
  <c r="M19" i="2"/>
  <c r="N19" i="2"/>
  <c r="M24" i="2"/>
  <c r="M22" i="2"/>
  <c r="N15" i="2"/>
  <c r="M15" i="2"/>
  <c r="N8" i="2"/>
  <c r="M8" i="2"/>
  <c r="N24" i="2"/>
  <c r="N12" i="2"/>
  <c r="N22" i="2"/>
  <c r="M30" i="2" l="1"/>
  <c r="N30" i="2"/>
</calcChain>
</file>

<file path=xl/sharedStrings.xml><?xml version="1.0" encoding="utf-8"?>
<sst xmlns="http://schemas.openxmlformats.org/spreadsheetml/2006/main" count="55" uniqueCount="39">
  <si>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</si>
  <si>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</si>
  <si>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</si>
  <si>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</si>
  <si>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</si>
  <si>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</si>
  <si>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</si>
  <si>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</si>
  <si>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</si>
  <si>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戸塚区</t>
  </si>
  <si>
    <t>泉区</t>
  </si>
  <si>
    <t>５か所設置</t>
    <rPh sb="1" eb="3">
      <t>カショ</t>
    </rPh>
    <rPh sb="3" eb="5">
      <t>セッチ</t>
    </rPh>
    <phoneticPr fontId="2"/>
  </si>
  <si>
    <t>６か所設置</t>
    <rPh sb="1" eb="3">
      <t>カショ</t>
    </rPh>
    <rPh sb="3" eb="5">
      <t>セッチ</t>
    </rPh>
    <phoneticPr fontId="2"/>
  </si>
  <si>
    <t>７か所設置</t>
    <rPh sb="1" eb="3">
      <t>カショ</t>
    </rPh>
    <rPh sb="3" eb="5">
      <t>セッチ</t>
    </rPh>
    <phoneticPr fontId="2"/>
  </si>
  <si>
    <t>８か所設置</t>
    <rPh sb="1" eb="3">
      <t>カショ</t>
    </rPh>
    <rPh sb="3" eb="5">
      <t>セッチ</t>
    </rPh>
    <phoneticPr fontId="2"/>
  </si>
  <si>
    <t>９か所設置</t>
    <rPh sb="1" eb="3">
      <t>カショ</t>
    </rPh>
    <rPh sb="3" eb="5">
      <t>セッチ</t>
    </rPh>
    <phoneticPr fontId="2"/>
  </si>
  <si>
    <t>計</t>
    <rPh sb="0" eb="1">
      <t>ケイ</t>
    </rPh>
    <phoneticPr fontId="2"/>
  </si>
  <si>
    <t>投票
区数</t>
    <rPh sb="0" eb="2">
      <t>トウヒョウ</t>
    </rPh>
    <rPh sb="3" eb="4">
      <t>ク</t>
    </rPh>
    <rPh sb="4" eb="5">
      <t>スウ</t>
    </rPh>
    <phoneticPr fontId="2"/>
  </si>
  <si>
    <t>掲示
場数</t>
    <rPh sb="0" eb="4">
      <t>ケイジジョウ</t>
    </rPh>
    <rPh sb="4" eb="5">
      <t>スウ</t>
    </rPh>
    <phoneticPr fontId="2"/>
  </si>
  <si>
    <t>鶴見区</t>
  </si>
  <si>
    <t>保土ケ谷区</t>
  </si>
  <si>
    <t>横浜市計</t>
  </si>
  <si>
    <t>選挙区</t>
    <rPh sb="0" eb="1">
      <t>セン</t>
    </rPh>
    <rPh sb="1" eb="2">
      <t>キョ</t>
    </rPh>
    <rPh sb="2" eb="3">
      <t>ク</t>
    </rPh>
    <phoneticPr fontId="5"/>
  </si>
  <si>
    <t>計</t>
    <rPh sb="0" eb="1">
      <t>ケイ</t>
    </rPh>
    <phoneticPr fontId="5"/>
  </si>
  <si>
    <t>栄区</t>
    <rPh sb="0" eb="2">
      <t>サカエク</t>
    </rPh>
    <phoneticPr fontId="5"/>
  </si>
  <si>
    <t>青葉区</t>
    <rPh sb="0" eb="3">
      <t>アオバク</t>
    </rPh>
    <phoneticPr fontId="5"/>
  </si>
  <si>
    <t>緑区</t>
    <rPh sb="0" eb="1">
      <t>ミドリ</t>
    </rPh>
    <rPh sb="1" eb="2">
      <t>ク</t>
    </rPh>
    <phoneticPr fontId="5"/>
  </si>
  <si>
    <t>掲示
区画数
※１</t>
    <phoneticPr fontId="2"/>
  </si>
  <si>
    <t>※１　「掲示区画数」は、啓発部分区画を除いた数である。</t>
    <rPh sb="4" eb="6">
      <t>ケイジ</t>
    </rPh>
    <rPh sb="6" eb="9">
      <t>クカクスウ</t>
    </rPh>
    <rPh sb="12" eb="14">
      <t>ケイハツ</t>
    </rPh>
    <rPh sb="14" eb="16">
      <t>ブブン</t>
    </rPh>
    <rPh sb="16" eb="18">
      <t>クカク</t>
    </rPh>
    <rPh sb="19" eb="20">
      <t>ノゾ</t>
    </rPh>
    <rPh sb="22" eb="23">
      <t>カズ</t>
    </rPh>
    <phoneticPr fontId="2"/>
  </si>
  <si>
    <t>4※２</t>
    <phoneticPr fontId="5"/>
  </si>
  <si>
    <t>（２）　公営ポスター掲示場設置状況</t>
    <rPh sb="4" eb="6">
      <t>コウエイ</t>
    </rPh>
    <rPh sb="10" eb="13">
      <t>ケイジジョウ</t>
    </rPh>
    <rPh sb="13" eb="15">
      <t>セッチ</t>
    </rPh>
    <rPh sb="15" eb="17">
      <t>ジョウキョウ</t>
    </rPh>
    <phoneticPr fontId="2"/>
  </si>
  <si>
    <t>13※３</t>
    <phoneticPr fontId="5"/>
  </si>
  <si>
    <t>瀬谷区</t>
    <rPh sb="0" eb="3">
      <t>セヤク</t>
    </rPh>
    <phoneticPr fontId="5"/>
  </si>
  <si>
    <t>19※４</t>
    <phoneticPr fontId="5"/>
  </si>
  <si>
    <t>都筑区</t>
    <rPh sb="0" eb="3">
      <t>ツヅキク</t>
    </rPh>
    <phoneticPr fontId="5"/>
  </si>
  <si>
    <t>　　　区分
区名</t>
    <rPh sb="3" eb="5">
      <t>クブン</t>
    </rPh>
    <rPh sb="7" eb="8">
      <t>ク</t>
    </rPh>
    <rPh sb="8" eb="9">
      <t>メイ</t>
    </rPh>
    <phoneticPr fontId="5"/>
  </si>
  <si>
    <t>※２　鎌倉市、逗子市、三浦郡も神奈川県第４区に属するが、この表では集計していない。</t>
    <rPh sb="3" eb="6">
      <t>カマクラシ</t>
    </rPh>
    <rPh sb="7" eb="10">
      <t>ズシシ</t>
    </rPh>
    <rPh sb="11" eb="14">
      <t>ミウラグン</t>
    </rPh>
    <rPh sb="15" eb="19">
      <t>カナガワケン</t>
    </rPh>
    <rPh sb="19" eb="20">
      <t>ダイ</t>
    </rPh>
    <rPh sb="21" eb="22">
      <t>ク</t>
    </rPh>
    <rPh sb="23" eb="24">
      <t>ゾク</t>
    </rPh>
    <rPh sb="30" eb="31">
      <t>ヒョウ</t>
    </rPh>
    <rPh sb="33" eb="35">
      <t>シュウケイ</t>
    </rPh>
    <phoneticPr fontId="5"/>
  </si>
  <si>
    <t>※３　大和市、綾瀬市も神奈川県第13区に属するが、この表では集計していない。</t>
    <rPh sb="3" eb="6">
      <t>ヤマトシ</t>
    </rPh>
    <rPh sb="7" eb="10">
      <t>アヤセシ</t>
    </rPh>
    <rPh sb="11" eb="15">
      <t>カナガワケン</t>
    </rPh>
    <rPh sb="15" eb="16">
      <t>ダイ</t>
    </rPh>
    <rPh sb="18" eb="19">
      <t>ク</t>
    </rPh>
    <rPh sb="20" eb="21">
      <t>ゾク</t>
    </rPh>
    <rPh sb="27" eb="28">
      <t>ヒョウ</t>
    </rPh>
    <rPh sb="30" eb="32">
      <t>シュウケイ</t>
    </rPh>
    <phoneticPr fontId="5"/>
  </si>
  <si>
    <t>※４　川崎市宮前区も神奈川県第19区に属するが、この表では集計していない。</t>
    <rPh sb="3" eb="6">
      <t>カワサキシ</t>
    </rPh>
    <rPh sb="6" eb="9">
      <t>ミヤマエク</t>
    </rPh>
    <rPh sb="10" eb="14">
      <t>カナガワケン</t>
    </rPh>
    <rPh sb="14" eb="15">
      <t>ダイ</t>
    </rPh>
    <rPh sb="17" eb="18">
      <t>ク</t>
    </rPh>
    <rPh sb="19" eb="20">
      <t>ゾク</t>
    </rPh>
    <rPh sb="26" eb="27">
      <t>ヒョウ</t>
    </rPh>
    <rPh sb="29" eb="31">
      <t>シュウケイ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</si>
</sst>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8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7" fillId="0" borderId="0" xfId="2" applyFont="1"/>
    <xf numFmtId="0" fontId="4" fillId="0" borderId="0" xfId="2"/>
    <xf numFmtId="0" fontId="8" fillId="0" borderId="0" xfId="2" applyFont="1"/>
    <xf numFmtId="0" fontId="12" fillId="0" borderId="0" xfId="2" applyFont="1"/>
    <xf numFmtId="0" fontId="3" fillId="0" borderId="1" xfId="0" applyFont="1" applyBorder="1" applyAlignment="1">
      <alignment horizontal="distributed" vertical="center" wrapText="1"/>
    </xf>
    <xf numFmtId="0" fontId="3" fillId="0" borderId="2" xfId="2" applyFont="1" applyBorder="1" applyAlignment="1">
      <alignment horizontal="distributed" vertical="center"/>
    </xf>
    <xf numFmtId="41" fontId="14" fillId="0" borderId="2" xfId="0" applyNumberFormat="1" applyFont="1" applyBorder="1" applyAlignment="1">
      <alignment vertical="center"/>
    </xf>
    <xf numFmtId="0" fontId="10" fillId="0" borderId="2" xfId="2" applyFont="1" applyBorder="1" applyAlignment="1">
      <alignment horizontal="distributed" vertical="center"/>
    </xf>
    <xf numFmtId="41" fontId="10" fillId="0" borderId="2" xfId="2" applyNumberFormat="1" applyFont="1" applyBorder="1" applyAlignment="1">
      <alignment vertical="center"/>
    </xf>
    <xf numFmtId="0" fontId="11" fillId="0" borderId="2" xfId="2" applyFont="1" applyBorder="1" applyAlignment="1">
      <alignment horizontal="distributed" vertical="center"/>
    </xf>
    <xf numFmtId="0" fontId="3" fillId="0" borderId="1" xfId="2" applyFont="1" applyBorder="1" applyAlignment="1">
      <alignment horizontal="distributed" vertical="center"/>
    </xf>
    <xf numFmtId="41" fontId="14" fillId="0" borderId="1" xfId="0" applyNumberFormat="1" applyFont="1" applyBorder="1" applyAlignment="1">
      <alignment vertical="center"/>
    </xf>
    <xf numFmtId="0" fontId="10" fillId="0" borderId="3" xfId="2" applyFont="1" applyBorder="1" applyAlignment="1">
      <alignment horizontal="distributed" vertical="center"/>
    </xf>
    <xf numFmtId="41" fontId="10" fillId="0" borderId="3" xfId="2" applyNumberFormat="1" applyFont="1" applyBorder="1" applyAlignment="1">
      <alignment vertical="center"/>
    </xf>
    <xf numFmtId="41" fontId="10" fillId="0" borderId="4" xfId="1" applyNumberFormat="1" applyFont="1" applyBorder="1" applyAlignment="1">
      <alignment vertical="center"/>
    </xf>
    <xf numFmtId="41" fontId="6" fillId="0" borderId="5" xfId="2" applyNumberFormat="1" applyFont="1" applyBorder="1" applyAlignment="1">
      <alignment horizontal="center" vertical="center"/>
    </xf>
    <xf numFmtId="41" fontId="14" fillId="2" borderId="1" xfId="0" applyNumberFormat="1" applyFont="1" applyFill="1" applyBorder="1" applyAlignment="1">
      <alignment vertical="center"/>
    </xf>
    <xf numFmtId="0" fontId="3" fillId="2" borderId="1" xfId="2" applyFont="1" applyFill="1" applyBorder="1" applyAlignment="1">
      <alignment horizontal="distributed" vertical="center"/>
    </xf>
    <xf numFmtId="0" fontId="3" fillId="2" borderId="2" xfId="2" applyFont="1" applyFill="1" applyBorder="1" applyAlignment="1">
      <alignment horizontal="distributed" vertical="center"/>
    </xf>
    <xf numFmtId="41" fontId="14" fillId="2" borderId="2" xfId="0" applyNumberFormat="1" applyFont="1" applyFill="1" applyBorder="1" applyAlignment="1">
      <alignment vertical="center"/>
    </xf>
    <xf numFmtId="0" fontId="10" fillId="2" borderId="3" xfId="2" applyFont="1" applyFill="1" applyBorder="1" applyAlignment="1">
      <alignment horizontal="distributed" vertical="center"/>
    </xf>
    <xf numFmtId="41" fontId="10" fillId="2" borderId="3" xfId="2" applyNumberFormat="1" applyFont="1" applyFill="1" applyBorder="1" applyAlignment="1">
      <alignment vertical="center"/>
    </xf>
    <xf numFmtId="41" fontId="4" fillId="0" borderId="7" xfId="2" applyNumberFormat="1" applyBorder="1" applyAlignment="1">
      <alignment horizontal="center" vertical="center"/>
    </xf>
    <xf numFmtId="41" fontId="4" fillId="0" borderId="11" xfId="2" applyNumberFormat="1" applyBorder="1" applyAlignment="1">
      <alignment horizontal="center" vertical="center"/>
    </xf>
    <xf numFmtId="0" fontId="9" fillId="0" borderId="6" xfId="2" applyFont="1" applyBorder="1" applyAlignment="1">
      <alignment horizontal="center" vertical="center" wrapText="1"/>
    </xf>
    <xf numFmtId="0" fontId="16" fillId="0" borderId="0" xfId="2" applyFont="1"/>
    <xf numFmtId="0" fontId="16" fillId="0" borderId="0" xfId="0" applyFont="1" applyAlignment="1">
      <alignment vertical="center"/>
    </xf>
    <xf numFmtId="0" fontId="9" fillId="0" borderId="18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distributed" vertical="center"/>
    </xf>
    <xf numFmtId="41" fontId="14" fillId="0" borderId="19" xfId="0" applyNumberFormat="1" applyFont="1" applyBorder="1" applyAlignment="1">
      <alignment vertical="center"/>
    </xf>
    <xf numFmtId="41" fontId="4" fillId="0" borderId="20" xfId="2" applyNumberFormat="1" applyBorder="1" applyAlignment="1">
      <alignment horizontal="center" vertical="center"/>
    </xf>
    <xf numFmtId="41" fontId="10" fillId="2" borderId="3" xfId="0" applyNumberFormat="1" applyFont="1" applyFill="1" applyBorder="1" applyAlignment="1">
      <alignment vertical="center"/>
    </xf>
    <xf numFmtId="41" fontId="10" fillId="0" borderId="3" xfId="0" applyNumberFormat="1" applyFont="1" applyBorder="1" applyAlignment="1">
      <alignment vertical="center"/>
    </xf>
    <xf numFmtId="41" fontId="10" fillId="0" borderId="2" xfId="0" applyNumberFormat="1" applyFont="1" applyBorder="1" applyAlignment="1">
      <alignment vertical="center"/>
    </xf>
    <xf numFmtId="0" fontId="15" fillId="0" borderId="0" xfId="2" applyFont="1" applyAlignment="1">
      <alignment horizontal="center" vertical="center"/>
    </xf>
    <xf numFmtId="0" fontId="16" fillId="0" borderId="0" xfId="0" applyFont="1"/>
    <xf numFmtId="0" fontId="16" fillId="0" borderId="0" xfId="2" applyFont="1"/>
    <xf numFmtId="0" fontId="10" fillId="0" borderId="15" xfId="2" applyFont="1" applyBorder="1" applyAlignment="1">
      <alignment horizontal="distributed" vertical="center"/>
    </xf>
    <xf numFmtId="0" fontId="10" fillId="0" borderId="4" xfId="2" applyFont="1" applyBorder="1" applyAlignment="1">
      <alignment horizontal="distributed" vertical="center"/>
    </xf>
    <xf numFmtId="0" fontId="9" fillId="0" borderId="6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41" fontId="4" fillId="0" borderId="7" xfId="2" applyNumberFormat="1" applyBorder="1" applyAlignment="1">
      <alignment horizontal="center" vertical="center"/>
    </xf>
    <xf numFmtId="41" fontId="4" fillId="0" borderId="11" xfId="2" applyNumberFormat="1" applyBorder="1" applyAlignment="1">
      <alignment horizontal="center" vertical="center"/>
    </xf>
    <xf numFmtId="41" fontId="4" fillId="0" borderId="12" xfId="2" applyNumberForma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0" fontId="13" fillId="0" borderId="14" xfId="2" applyFont="1" applyBorder="1" applyAlignment="1">
      <alignment horizontal="center" vertical="center" textRotation="255" wrapText="1"/>
    </xf>
    <xf numFmtId="0" fontId="13" fillId="0" borderId="8" xfId="2" applyFont="1" applyBorder="1" applyAlignment="1">
      <alignment horizontal="center" vertical="center" textRotation="255"/>
    </xf>
    <xf numFmtId="0" fontId="9" fillId="2" borderId="8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/>
    </xf>
    <xf numFmtId="0" fontId="9" fillId="2" borderId="9" xfId="2" applyFont="1" applyFill="1" applyBorder="1" applyAlignment="1">
      <alignment horizontal="center" vertical="center"/>
    </xf>
    <xf numFmtId="0" fontId="3" fillId="0" borderId="16" xfId="2" applyFont="1" applyBorder="1" applyAlignment="1">
      <alignment horizontal="left" vertical="center" wrapText="1"/>
    </xf>
    <xf numFmtId="0" fontId="3" fillId="0" borderId="17" xfId="2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_５個人演説会等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zoomScaleNormal="100" workbookViewId="0">
      <pane xSplit="2" ySplit="4" topLeftCell="C9" activePane="bottomRight" state="frozen"/>
      <selection pane="topRight" activeCell="C1" sqref="C1"/>
      <selection pane="bottomLeft" activeCell="A6" sqref="A6"/>
      <selection pane="bottomRight" activeCell="A36" sqref="A36"/>
    </sheetView>
  </sheetViews>
  <sheetFormatPr defaultColWidth="10" defaultRowHeight="10.5" x14ac:dyDescent="0.15"/>
  <cols>
    <col min="1" max="1" width="7.875" style="1" customWidth="1"/>
    <col min="2" max="2" width="9.375" style="1" customWidth="1"/>
    <col min="3" max="14" width="9" style="1" customWidth="1"/>
    <col min="15" max="15" width="8" style="1" customWidth="1"/>
    <col min="16" max="16384" width="10" style="1"/>
  </cols>
  <sheetData>
    <row r="1" spans="1:15" ht="18" customHeight="1" x14ac:dyDescent="0.15">
      <c r="A1" s="35" t="s">
        <v>30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6.75" customHeight="1" thickBot="1" x14ac:dyDescent="0.2">
      <c r="A2" s="2"/>
      <c r="C2" s="3"/>
      <c r="D2" s="3"/>
      <c r="E2" s="3"/>
      <c r="F2" s="3"/>
      <c r="G2" s="3"/>
      <c r="H2" s="3"/>
      <c r="I2" s="3"/>
      <c r="J2" s="3"/>
      <c r="K2" s="3"/>
    </row>
    <row r="3" spans="1:15" ht="30.75" customHeight="1" x14ac:dyDescent="0.15">
      <c r="A3" s="51" t="s">
        <v>22</v>
      </c>
      <c r="B3" s="56" t="s">
        <v>35</v>
      </c>
      <c r="C3" s="48" t="s">
        <v>11</v>
      </c>
      <c r="D3" s="48"/>
      <c r="E3" s="48" t="s">
        <v>12</v>
      </c>
      <c r="F3" s="48"/>
      <c r="G3" s="48" t="s">
        <v>13</v>
      </c>
      <c r="H3" s="48"/>
      <c r="I3" s="48" t="s">
        <v>14</v>
      </c>
      <c r="J3" s="48"/>
      <c r="K3" s="48" t="s">
        <v>15</v>
      </c>
      <c r="L3" s="48"/>
      <c r="M3" s="48" t="s">
        <v>16</v>
      </c>
      <c r="N3" s="48"/>
      <c r="O3" s="49" t="s">
        <v>27</v>
      </c>
    </row>
    <row r="4" spans="1:15" ht="30.75" customHeight="1" x14ac:dyDescent="0.15">
      <c r="A4" s="52"/>
      <c r="B4" s="57"/>
      <c r="C4" s="5" t="s">
        <v>17</v>
      </c>
      <c r="D4" s="5" t="s">
        <v>18</v>
      </c>
      <c r="E4" s="5" t="s">
        <v>17</v>
      </c>
      <c r="F4" s="5" t="s">
        <v>18</v>
      </c>
      <c r="G4" s="5" t="s">
        <v>17</v>
      </c>
      <c r="H4" s="5" t="s">
        <v>18</v>
      </c>
      <c r="I4" s="5" t="s">
        <v>17</v>
      </c>
      <c r="J4" s="5" t="s">
        <v>18</v>
      </c>
      <c r="K4" s="5" t="s">
        <v>17</v>
      </c>
      <c r="L4" s="5" t="s">
        <v>18</v>
      </c>
      <c r="M4" s="5" t="s">
        <v>17</v>
      </c>
      <c r="N4" s="5" t="s">
        <v>18</v>
      </c>
      <c r="O4" s="50"/>
    </row>
    <row r="5" spans="1:15" ht="15.75" customHeight="1" x14ac:dyDescent="0.15">
      <c r="A5" s="53">
        <v>1</v>
      </c>
      <c r="B5" s="18" t="s">
        <v>2</v>
      </c>
      <c r="C5" s="17">
        <v>0</v>
      </c>
      <c r="D5" s="17">
        <v>0</v>
      </c>
      <c r="E5" s="17">
        <v>0</v>
      </c>
      <c r="F5" s="17">
        <v>0</v>
      </c>
      <c r="G5" s="17">
        <v>20</v>
      </c>
      <c r="H5" s="17">
        <v>140</v>
      </c>
      <c r="I5" s="17">
        <v>9</v>
      </c>
      <c r="J5" s="17">
        <v>72</v>
      </c>
      <c r="K5" s="17">
        <v>0</v>
      </c>
      <c r="L5" s="17">
        <v>0</v>
      </c>
      <c r="M5" s="17">
        <f t="shared" ref="M5:M26" si="0">C5+E5+G5+I5+K5</f>
        <v>29</v>
      </c>
      <c r="N5" s="17">
        <f t="shared" ref="N5:N26" si="1">D5+F5+H5+J5+L5</f>
        <v>212</v>
      </c>
      <c r="O5" s="45">
        <v>8</v>
      </c>
    </row>
    <row r="6" spans="1:15" ht="15.75" customHeight="1" x14ac:dyDescent="0.15">
      <c r="A6" s="54"/>
      <c r="B6" s="19" t="s">
        <v>6</v>
      </c>
      <c r="C6" s="20">
        <v>0</v>
      </c>
      <c r="D6" s="20">
        <v>0</v>
      </c>
      <c r="E6" s="20">
        <v>0</v>
      </c>
      <c r="F6" s="20">
        <v>0</v>
      </c>
      <c r="G6" s="20">
        <v>28</v>
      </c>
      <c r="H6" s="20">
        <v>196</v>
      </c>
      <c r="I6" s="20">
        <v>8</v>
      </c>
      <c r="J6" s="20">
        <v>64</v>
      </c>
      <c r="K6" s="20">
        <v>0</v>
      </c>
      <c r="L6" s="20">
        <v>0</v>
      </c>
      <c r="M6" s="20">
        <f t="shared" si="0"/>
        <v>36</v>
      </c>
      <c r="N6" s="20">
        <f t="shared" si="1"/>
        <v>260</v>
      </c>
      <c r="O6" s="46"/>
    </row>
    <row r="7" spans="1:15" ht="15.75" customHeight="1" x14ac:dyDescent="0.15">
      <c r="A7" s="54"/>
      <c r="B7" s="19" t="s">
        <v>7</v>
      </c>
      <c r="C7" s="20">
        <v>0</v>
      </c>
      <c r="D7" s="20">
        <v>0</v>
      </c>
      <c r="E7" s="20">
        <v>0</v>
      </c>
      <c r="F7" s="20">
        <v>0</v>
      </c>
      <c r="G7" s="20">
        <v>21</v>
      </c>
      <c r="H7" s="20">
        <v>147</v>
      </c>
      <c r="I7" s="20">
        <v>15</v>
      </c>
      <c r="J7" s="20">
        <v>120</v>
      </c>
      <c r="K7" s="20">
        <v>0</v>
      </c>
      <c r="L7" s="20">
        <v>0</v>
      </c>
      <c r="M7" s="20">
        <f t="shared" si="0"/>
        <v>36</v>
      </c>
      <c r="N7" s="20">
        <f t="shared" si="1"/>
        <v>267</v>
      </c>
      <c r="O7" s="46"/>
    </row>
    <row r="8" spans="1:15" s="4" customFormat="1" ht="15.75" customHeight="1" x14ac:dyDescent="0.15">
      <c r="A8" s="55"/>
      <c r="B8" s="21" t="s">
        <v>23</v>
      </c>
      <c r="C8" s="22">
        <f>C5+C6+C7</f>
        <v>0</v>
      </c>
      <c r="D8" s="22">
        <f t="shared" ref="D8:L8" si="2">D5+D6+D7</f>
        <v>0</v>
      </c>
      <c r="E8" s="22">
        <f t="shared" si="2"/>
        <v>0</v>
      </c>
      <c r="F8" s="22">
        <f t="shared" si="2"/>
        <v>0</v>
      </c>
      <c r="G8" s="22">
        <f>G5+G6+G7</f>
        <v>69</v>
      </c>
      <c r="H8" s="22">
        <f>H5+H6+H7</f>
        <v>483</v>
      </c>
      <c r="I8" s="22">
        <f>I5+I6+I7</f>
        <v>32</v>
      </c>
      <c r="J8" s="22">
        <f>J5+J6+J7</f>
        <v>256</v>
      </c>
      <c r="K8" s="22">
        <f t="shared" si="2"/>
        <v>0</v>
      </c>
      <c r="L8" s="22">
        <f t="shared" si="2"/>
        <v>0</v>
      </c>
      <c r="M8" s="32">
        <f t="shared" si="0"/>
        <v>101</v>
      </c>
      <c r="N8" s="32">
        <f t="shared" si="1"/>
        <v>739</v>
      </c>
      <c r="O8" s="47"/>
    </row>
    <row r="9" spans="1:15" ht="15.75" customHeight="1" x14ac:dyDescent="0.15">
      <c r="A9" s="40">
        <v>2</v>
      </c>
      <c r="B9" s="6" t="s">
        <v>1</v>
      </c>
      <c r="C9" s="7">
        <v>1</v>
      </c>
      <c r="D9" s="7">
        <v>5</v>
      </c>
      <c r="E9" s="12">
        <v>0</v>
      </c>
      <c r="F9" s="12">
        <v>0</v>
      </c>
      <c r="G9" s="7">
        <v>14</v>
      </c>
      <c r="H9" s="7">
        <v>98</v>
      </c>
      <c r="I9" s="7">
        <v>7</v>
      </c>
      <c r="J9" s="7">
        <v>56</v>
      </c>
      <c r="K9" s="7">
        <v>0</v>
      </c>
      <c r="L9" s="7">
        <v>0</v>
      </c>
      <c r="M9" s="7">
        <f t="shared" si="0"/>
        <v>22</v>
      </c>
      <c r="N9" s="7">
        <f t="shared" si="1"/>
        <v>159</v>
      </c>
      <c r="O9" s="45">
        <v>8</v>
      </c>
    </row>
    <row r="10" spans="1:15" ht="15.75" customHeight="1" x14ac:dyDescent="0.15">
      <c r="A10" s="43"/>
      <c r="B10" s="6" t="s">
        <v>3</v>
      </c>
      <c r="C10" s="7">
        <v>0</v>
      </c>
      <c r="D10" s="7">
        <v>0</v>
      </c>
      <c r="E10" s="7">
        <v>0</v>
      </c>
      <c r="F10" s="7">
        <v>0</v>
      </c>
      <c r="G10" s="7">
        <v>14</v>
      </c>
      <c r="H10" s="7">
        <v>98</v>
      </c>
      <c r="I10" s="7">
        <v>15</v>
      </c>
      <c r="J10" s="7">
        <v>120</v>
      </c>
      <c r="K10" s="7">
        <v>2</v>
      </c>
      <c r="L10" s="7">
        <v>18</v>
      </c>
      <c r="M10" s="7">
        <f t="shared" si="0"/>
        <v>31</v>
      </c>
      <c r="N10" s="7">
        <f t="shared" si="1"/>
        <v>236</v>
      </c>
      <c r="O10" s="46"/>
    </row>
    <row r="11" spans="1:15" ht="15.75" customHeight="1" x14ac:dyDescent="0.15">
      <c r="A11" s="43"/>
      <c r="B11" s="6" t="s">
        <v>4</v>
      </c>
      <c r="C11" s="7">
        <v>0</v>
      </c>
      <c r="D11" s="7">
        <v>0</v>
      </c>
      <c r="E11" s="7">
        <v>0</v>
      </c>
      <c r="F11" s="7">
        <v>0</v>
      </c>
      <c r="G11" s="7">
        <v>27</v>
      </c>
      <c r="H11" s="7">
        <v>189</v>
      </c>
      <c r="I11" s="7">
        <v>13</v>
      </c>
      <c r="J11" s="7">
        <v>104</v>
      </c>
      <c r="K11" s="7">
        <v>0</v>
      </c>
      <c r="L11" s="7">
        <v>0</v>
      </c>
      <c r="M11" s="7">
        <f t="shared" si="0"/>
        <v>40</v>
      </c>
      <c r="N11" s="7">
        <f t="shared" si="1"/>
        <v>293</v>
      </c>
      <c r="O11" s="46"/>
    </row>
    <row r="12" spans="1:15" s="4" customFormat="1" ht="15.75" customHeight="1" x14ac:dyDescent="0.15">
      <c r="A12" s="43"/>
      <c r="B12" s="8" t="s">
        <v>23</v>
      </c>
      <c r="C12" s="9">
        <f>C9+C10+C11</f>
        <v>1</v>
      </c>
      <c r="D12" s="9">
        <f t="shared" ref="D12:L12" si="3">D9+D10+D11</f>
        <v>5</v>
      </c>
      <c r="E12" s="9">
        <f t="shared" si="3"/>
        <v>0</v>
      </c>
      <c r="F12" s="9">
        <f t="shared" si="3"/>
        <v>0</v>
      </c>
      <c r="G12" s="9">
        <f>G9+G10+G11</f>
        <v>55</v>
      </c>
      <c r="H12" s="9">
        <f>H9+H10+H11</f>
        <v>385</v>
      </c>
      <c r="I12" s="9">
        <f t="shared" si="3"/>
        <v>35</v>
      </c>
      <c r="J12" s="9">
        <f t="shared" si="3"/>
        <v>280</v>
      </c>
      <c r="K12" s="9">
        <f t="shared" si="3"/>
        <v>2</v>
      </c>
      <c r="L12" s="9">
        <f t="shared" si="3"/>
        <v>18</v>
      </c>
      <c r="M12" s="9">
        <f t="shared" si="0"/>
        <v>93</v>
      </c>
      <c r="N12" s="9">
        <f t="shared" si="1"/>
        <v>688</v>
      </c>
      <c r="O12" s="47"/>
    </row>
    <row r="13" spans="1:15" ht="15.75" customHeight="1" x14ac:dyDescent="0.15">
      <c r="A13" s="42">
        <v>3</v>
      </c>
      <c r="B13" s="11" t="s">
        <v>19</v>
      </c>
      <c r="C13" s="12">
        <v>0</v>
      </c>
      <c r="D13" s="12">
        <v>0</v>
      </c>
      <c r="E13" s="12">
        <v>0</v>
      </c>
      <c r="F13" s="12">
        <v>0</v>
      </c>
      <c r="G13" s="12">
        <v>18</v>
      </c>
      <c r="H13" s="12">
        <v>126</v>
      </c>
      <c r="I13" s="12">
        <v>26</v>
      </c>
      <c r="J13" s="12">
        <v>208</v>
      </c>
      <c r="K13" s="12">
        <v>0</v>
      </c>
      <c r="L13" s="12">
        <v>0</v>
      </c>
      <c r="M13" s="12">
        <f t="shared" si="0"/>
        <v>44</v>
      </c>
      <c r="N13" s="12">
        <f t="shared" si="1"/>
        <v>334</v>
      </c>
      <c r="O13" s="45">
        <v>8</v>
      </c>
    </row>
    <row r="14" spans="1:15" ht="15.75" customHeight="1" x14ac:dyDescent="0.15">
      <c r="A14" s="43"/>
      <c r="B14" s="6" t="s">
        <v>0</v>
      </c>
      <c r="C14" s="7">
        <v>0</v>
      </c>
      <c r="D14" s="7">
        <v>0</v>
      </c>
      <c r="E14" s="7">
        <v>0</v>
      </c>
      <c r="F14" s="7">
        <v>0</v>
      </c>
      <c r="G14" s="7">
        <v>25</v>
      </c>
      <c r="H14" s="7">
        <v>175</v>
      </c>
      <c r="I14" s="7">
        <v>14</v>
      </c>
      <c r="J14" s="7">
        <v>112</v>
      </c>
      <c r="K14" s="7">
        <v>2</v>
      </c>
      <c r="L14" s="7">
        <v>18</v>
      </c>
      <c r="M14" s="7">
        <f t="shared" si="0"/>
        <v>41</v>
      </c>
      <c r="N14" s="7">
        <f t="shared" si="1"/>
        <v>305</v>
      </c>
      <c r="O14" s="46"/>
    </row>
    <row r="15" spans="1:15" s="4" customFormat="1" ht="15.75" customHeight="1" x14ac:dyDescent="0.15">
      <c r="A15" s="44"/>
      <c r="B15" s="13" t="s">
        <v>23</v>
      </c>
      <c r="C15" s="14">
        <f>C13+C14</f>
        <v>0</v>
      </c>
      <c r="D15" s="14">
        <f t="shared" ref="D15:L15" si="4">D13+D14</f>
        <v>0</v>
      </c>
      <c r="E15" s="14">
        <f t="shared" si="4"/>
        <v>0</v>
      </c>
      <c r="F15" s="14">
        <f t="shared" si="4"/>
        <v>0</v>
      </c>
      <c r="G15" s="14">
        <f>G13+G14</f>
        <v>43</v>
      </c>
      <c r="H15" s="14">
        <f t="shared" si="4"/>
        <v>301</v>
      </c>
      <c r="I15" s="14">
        <f t="shared" si="4"/>
        <v>40</v>
      </c>
      <c r="J15" s="14">
        <f t="shared" si="4"/>
        <v>320</v>
      </c>
      <c r="K15" s="14">
        <f t="shared" si="4"/>
        <v>2</v>
      </c>
      <c r="L15" s="14">
        <f t="shared" si="4"/>
        <v>18</v>
      </c>
      <c r="M15" s="33">
        <f t="shared" si="0"/>
        <v>85</v>
      </c>
      <c r="N15" s="33">
        <f t="shared" si="1"/>
        <v>639</v>
      </c>
      <c r="O15" s="47"/>
    </row>
    <row r="16" spans="1:15" ht="15.6" customHeight="1" x14ac:dyDescent="0.15">
      <c r="A16" s="25" t="s">
        <v>29</v>
      </c>
      <c r="B16" s="6" t="s">
        <v>24</v>
      </c>
      <c r="C16" s="7">
        <v>0</v>
      </c>
      <c r="D16" s="7">
        <v>0</v>
      </c>
      <c r="E16" s="12">
        <v>0</v>
      </c>
      <c r="F16" s="12">
        <v>0</v>
      </c>
      <c r="G16" s="7">
        <v>24</v>
      </c>
      <c r="H16" s="7">
        <v>168</v>
      </c>
      <c r="I16" s="7">
        <v>4</v>
      </c>
      <c r="J16" s="7">
        <v>32</v>
      </c>
      <c r="K16" s="7">
        <v>0</v>
      </c>
      <c r="L16" s="7">
        <v>0</v>
      </c>
      <c r="M16" s="7">
        <f t="shared" si="0"/>
        <v>28</v>
      </c>
      <c r="N16" s="7">
        <f t="shared" si="1"/>
        <v>200</v>
      </c>
      <c r="O16" s="23">
        <v>8</v>
      </c>
    </row>
    <row r="17" spans="1:15" ht="15.75" customHeight="1" x14ac:dyDescent="0.15">
      <c r="A17" s="42">
        <v>5</v>
      </c>
      <c r="B17" s="11" t="s">
        <v>9</v>
      </c>
      <c r="C17" s="12">
        <v>0</v>
      </c>
      <c r="D17" s="12">
        <v>0</v>
      </c>
      <c r="E17" s="12">
        <v>0</v>
      </c>
      <c r="F17" s="12">
        <v>0</v>
      </c>
      <c r="G17" s="12">
        <v>14</v>
      </c>
      <c r="H17" s="12">
        <v>98</v>
      </c>
      <c r="I17" s="12">
        <v>28</v>
      </c>
      <c r="J17" s="12">
        <v>224</v>
      </c>
      <c r="K17" s="12">
        <v>0</v>
      </c>
      <c r="L17" s="12">
        <v>0</v>
      </c>
      <c r="M17" s="12">
        <f t="shared" si="0"/>
        <v>42</v>
      </c>
      <c r="N17" s="12">
        <f t="shared" si="1"/>
        <v>322</v>
      </c>
      <c r="O17" s="45">
        <v>8</v>
      </c>
    </row>
    <row r="18" spans="1:15" ht="15.75" customHeight="1" x14ac:dyDescent="0.15">
      <c r="A18" s="43"/>
      <c r="B18" s="6" t="s">
        <v>10</v>
      </c>
      <c r="C18" s="7">
        <v>0</v>
      </c>
      <c r="D18" s="7">
        <v>0</v>
      </c>
      <c r="E18" s="7">
        <v>0</v>
      </c>
      <c r="F18" s="7">
        <v>0</v>
      </c>
      <c r="G18" s="7">
        <v>18</v>
      </c>
      <c r="H18" s="7">
        <v>126</v>
      </c>
      <c r="I18" s="7">
        <v>10</v>
      </c>
      <c r="J18" s="7">
        <v>80</v>
      </c>
      <c r="K18" s="7">
        <v>0</v>
      </c>
      <c r="L18" s="7">
        <v>0</v>
      </c>
      <c r="M18" s="7">
        <f t="shared" si="0"/>
        <v>28</v>
      </c>
      <c r="N18" s="7">
        <f t="shared" si="1"/>
        <v>206</v>
      </c>
      <c r="O18" s="46"/>
    </row>
    <row r="19" spans="1:15" s="4" customFormat="1" ht="15.75" customHeight="1" x14ac:dyDescent="0.15">
      <c r="A19" s="44"/>
      <c r="B19" s="13" t="s">
        <v>23</v>
      </c>
      <c r="C19" s="14">
        <f t="shared" ref="C19:L19" si="5">C17+C18</f>
        <v>0</v>
      </c>
      <c r="D19" s="14">
        <f t="shared" si="5"/>
        <v>0</v>
      </c>
      <c r="E19" s="14">
        <f t="shared" si="5"/>
        <v>0</v>
      </c>
      <c r="F19" s="14">
        <f t="shared" si="5"/>
        <v>0</v>
      </c>
      <c r="G19" s="14">
        <f t="shared" si="5"/>
        <v>32</v>
      </c>
      <c r="H19" s="14">
        <f t="shared" si="5"/>
        <v>224</v>
      </c>
      <c r="I19" s="14">
        <f t="shared" si="5"/>
        <v>38</v>
      </c>
      <c r="J19" s="14">
        <f t="shared" si="5"/>
        <v>304</v>
      </c>
      <c r="K19" s="14">
        <f t="shared" si="5"/>
        <v>0</v>
      </c>
      <c r="L19" s="14">
        <f t="shared" si="5"/>
        <v>0</v>
      </c>
      <c r="M19" s="33">
        <f t="shared" si="0"/>
        <v>70</v>
      </c>
      <c r="N19" s="33">
        <f t="shared" si="1"/>
        <v>528</v>
      </c>
      <c r="O19" s="47"/>
    </row>
    <row r="20" spans="1:15" ht="15.75" customHeight="1" x14ac:dyDescent="0.15">
      <c r="A20" s="40">
        <v>6</v>
      </c>
      <c r="B20" s="10" t="s">
        <v>20</v>
      </c>
      <c r="C20" s="12">
        <v>0</v>
      </c>
      <c r="D20" s="12">
        <v>0</v>
      </c>
      <c r="E20" s="12">
        <v>0</v>
      </c>
      <c r="F20" s="12">
        <v>0</v>
      </c>
      <c r="G20" s="7">
        <v>24</v>
      </c>
      <c r="H20" s="7">
        <v>168</v>
      </c>
      <c r="I20" s="7">
        <v>17</v>
      </c>
      <c r="J20" s="7">
        <v>136</v>
      </c>
      <c r="K20" s="7">
        <v>0</v>
      </c>
      <c r="L20" s="7">
        <v>0</v>
      </c>
      <c r="M20" s="7">
        <f t="shared" si="0"/>
        <v>41</v>
      </c>
      <c r="N20" s="7">
        <f t="shared" si="1"/>
        <v>304</v>
      </c>
      <c r="O20" s="45">
        <v>8</v>
      </c>
    </row>
    <row r="21" spans="1:15" ht="15.75" customHeight="1" x14ac:dyDescent="0.15">
      <c r="A21" s="43"/>
      <c r="B21" s="6" t="s">
        <v>5</v>
      </c>
      <c r="C21" s="7">
        <v>0</v>
      </c>
      <c r="D21" s="7">
        <v>0</v>
      </c>
      <c r="E21" s="7">
        <v>0</v>
      </c>
      <c r="F21" s="7">
        <v>0</v>
      </c>
      <c r="G21" s="7">
        <v>24</v>
      </c>
      <c r="H21" s="7">
        <v>168</v>
      </c>
      <c r="I21" s="7">
        <v>19</v>
      </c>
      <c r="J21" s="7">
        <v>152</v>
      </c>
      <c r="K21" s="7">
        <v>0</v>
      </c>
      <c r="L21" s="7">
        <v>0</v>
      </c>
      <c r="M21" s="7">
        <f t="shared" si="0"/>
        <v>43</v>
      </c>
      <c r="N21" s="7">
        <f t="shared" si="1"/>
        <v>320</v>
      </c>
      <c r="O21" s="46"/>
    </row>
    <row r="22" spans="1:15" s="4" customFormat="1" ht="15.75" customHeight="1" x14ac:dyDescent="0.15">
      <c r="A22" s="43"/>
      <c r="B22" s="8" t="s">
        <v>23</v>
      </c>
      <c r="C22" s="9">
        <f>C20+C21</f>
        <v>0</v>
      </c>
      <c r="D22" s="9">
        <f t="shared" ref="D22:L22" si="6">D20+D21</f>
        <v>0</v>
      </c>
      <c r="E22" s="9">
        <f t="shared" si="6"/>
        <v>0</v>
      </c>
      <c r="F22" s="9">
        <f t="shared" si="6"/>
        <v>0</v>
      </c>
      <c r="G22" s="9">
        <f>G20+G21</f>
        <v>48</v>
      </c>
      <c r="H22" s="9">
        <f t="shared" si="6"/>
        <v>336</v>
      </c>
      <c r="I22" s="9">
        <f t="shared" si="6"/>
        <v>36</v>
      </c>
      <c r="J22" s="9">
        <f t="shared" si="6"/>
        <v>288</v>
      </c>
      <c r="K22" s="9">
        <f>K20+K21</f>
        <v>0</v>
      </c>
      <c r="L22" s="9">
        <f t="shared" si="6"/>
        <v>0</v>
      </c>
      <c r="M22" s="34">
        <f t="shared" si="0"/>
        <v>84</v>
      </c>
      <c r="N22" s="34">
        <f t="shared" si="1"/>
        <v>624</v>
      </c>
      <c r="O22" s="47"/>
    </row>
    <row r="23" spans="1:15" ht="15.75" customHeight="1" x14ac:dyDescent="0.15">
      <c r="A23" s="42">
        <v>7</v>
      </c>
      <c r="B23" s="11" t="s">
        <v>8</v>
      </c>
      <c r="C23" s="12">
        <v>0</v>
      </c>
      <c r="D23" s="12">
        <v>0</v>
      </c>
      <c r="E23" s="12">
        <v>0</v>
      </c>
      <c r="F23" s="12">
        <v>0</v>
      </c>
      <c r="G23" s="12">
        <v>11</v>
      </c>
      <c r="H23" s="12">
        <v>77</v>
      </c>
      <c r="I23" s="12">
        <v>25</v>
      </c>
      <c r="J23" s="12">
        <v>200</v>
      </c>
      <c r="K23" s="12">
        <v>8</v>
      </c>
      <c r="L23" s="12">
        <v>72</v>
      </c>
      <c r="M23" s="12">
        <f t="shared" si="0"/>
        <v>44</v>
      </c>
      <c r="N23" s="12">
        <f t="shared" si="1"/>
        <v>349</v>
      </c>
      <c r="O23" s="45">
        <v>8</v>
      </c>
    </row>
    <row r="24" spans="1:15" s="4" customFormat="1" ht="15.75" customHeight="1" x14ac:dyDescent="0.15">
      <c r="A24" s="44"/>
      <c r="B24" s="13" t="s">
        <v>23</v>
      </c>
      <c r="C24" s="14">
        <f t="shared" ref="C24:L24" si="7">C23</f>
        <v>0</v>
      </c>
      <c r="D24" s="14">
        <f t="shared" si="7"/>
        <v>0</v>
      </c>
      <c r="E24" s="14">
        <f t="shared" si="7"/>
        <v>0</v>
      </c>
      <c r="F24" s="14">
        <f t="shared" si="7"/>
        <v>0</v>
      </c>
      <c r="G24" s="14">
        <f t="shared" si="7"/>
        <v>11</v>
      </c>
      <c r="H24" s="14">
        <f t="shared" si="7"/>
        <v>77</v>
      </c>
      <c r="I24" s="14">
        <f t="shared" si="7"/>
        <v>25</v>
      </c>
      <c r="J24" s="14">
        <f t="shared" si="7"/>
        <v>200</v>
      </c>
      <c r="K24" s="14">
        <f t="shared" si="7"/>
        <v>8</v>
      </c>
      <c r="L24" s="14">
        <f t="shared" si="7"/>
        <v>72</v>
      </c>
      <c r="M24" s="33">
        <f t="shared" si="0"/>
        <v>44</v>
      </c>
      <c r="N24" s="33">
        <f t="shared" si="1"/>
        <v>349</v>
      </c>
      <c r="O24" s="47"/>
    </row>
    <row r="25" spans="1:15" ht="15.75" customHeight="1" x14ac:dyDescent="0.15">
      <c r="A25" s="40">
        <v>8</v>
      </c>
      <c r="B25" s="6" t="s">
        <v>26</v>
      </c>
      <c r="C25" s="7">
        <v>0</v>
      </c>
      <c r="D25" s="7">
        <v>0</v>
      </c>
      <c r="E25" s="12">
        <v>0</v>
      </c>
      <c r="F25" s="12">
        <v>0</v>
      </c>
      <c r="G25" s="7">
        <v>10</v>
      </c>
      <c r="H25" s="7">
        <v>70</v>
      </c>
      <c r="I25" s="7">
        <v>12</v>
      </c>
      <c r="J25" s="7">
        <v>96</v>
      </c>
      <c r="K25" s="7">
        <v>3</v>
      </c>
      <c r="L25" s="7">
        <v>27</v>
      </c>
      <c r="M25" s="7">
        <f t="shared" si="0"/>
        <v>25</v>
      </c>
      <c r="N25" s="7">
        <f t="shared" si="1"/>
        <v>193</v>
      </c>
      <c r="O25" s="45">
        <v>8</v>
      </c>
    </row>
    <row r="26" spans="1:15" ht="15.75" customHeight="1" x14ac:dyDescent="0.15">
      <c r="A26" s="40"/>
      <c r="B26" s="6" t="s">
        <v>25</v>
      </c>
      <c r="C26" s="7">
        <v>0</v>
      </c>
      <c r="D26" s="7">
        <v>0</v>
      </c>
      <c r="E26" s="7">
        <v>0</v>
      </c>
      <c r="F26" s="7">
        <v>0</v>
      </c>
      <c r="G26" s="7">
        <v>9</v>
      </c>
      <c r="H26" s="7">
        <v>63</v>
      </c>
      <c r="I26" s="7">
        <v>31</v>
      </c>
      <c r="J26" s="7">
        <v>248</v>
      </c>
      <c r="K26" s="7">
        <v>2</v>
      </c>
      <c r="L26" s="7">
        <v>18</v>
      </c>
      <c r="M26" s="7">
        <f t="shared" si="0"/>
        <v>42</v>
      </c>
      <c r="N26" s="7">
        <f t="shared" si="1"/>
        <v>329</v>
      </c>
      <c r="O26" s="46"/>
    </row>
    <row r="27" spans="1:15" s="4" customFormat="1" ht="15.75" customHeight="1" x14ac:dyDescent="0.15">
      <c r="A27" s="41"/>
      <c r="B27" s="13" t="s">
        <v>23</v>
      </c>
      <c r="C27" s="14">
        <f t="shared" ref="C27:N27" si="8">C25+C26</f>
        <v>0</v>
      </c>
      <c r="D27" s="14">
        <f t="shared" si="8"/>
        <v>0</v>
      </c>
      <c r="E27" s="14">
        <f t="shared" si="8"/>
        <v>0</v>
      </c>
      <c r="F27" s="14">
        <f t="shared" si="8"/>
        <v>0</v>
      </c>
      <c r="G27" s="14">
        <f t="shared" si="8"/>
        <v>19</v>
      </c>
      <c r="H27" s="14">
        <f t="shared" si="8"/>
        <v>133</v>
      </c>
      <c r="I27" s="14">
        <f t="shared" si="8"/>
        <v>43</v>
      </c>
      <c r="J27" s="14">
        <f t="shared" si="8"/>
        <v>344</v>
      </c>
      <c r="K27" s="14">
        <f t="shared" si="8"/>
        <v>5</v>
      </c>
      <c r="L27" s="14">
        <f t="shared" si="8"/>
        <v>45</v>
      </c>
      <c r="M27" s="14">
        <f t="shared" si="8"/>
        <v>67</v>
      </c>
      <c r="N27" s="14">
        <f t="shared" si="8"/>
        <v>522</v>
      </c>
      <c r="O27" s="47"/>
    </row>
    <row r="28" spans="1:15" ht="15.6" customHeight="1" x14ac:dyDescent="0.15">
      <c r="A28" s="28" t="s">
        <v>31</v>
      </c>
      <c r="B28" s="29" t="s">
        <v>32</v>
      </c>
      <c r="C28" s="30">
        <v>0</v>
      </c>
      <c r="D28" s="30">
        <v>0</v>
      </c>
      <c r="E28" s="30">
        <v>0</v>
      </c>
      <c r="F28" s="30">
        <v>0</v>
      </c>
      <c r="G28" s="30">
        <v>19</v>
      </c>
      <c r="H28" s="30">
        <v>133</v>
      </c>
      <c r="I28" s="30">
        <v>6</v>
      </c>
      <c r="J28" s="30">
        <v>48</v>
      </c>
      <c r="K28" s="30">
        <v>0</v>
      </c>
      <c r="L28" s="30">
        <v>0</v>
      </c>
      <c r="M28" s="30">
        <f t="shared" ref="M28" si="9">C28+E28+G28+I28+K28</f>
        <v>25</v>
      </c>
      <c r="N28" s="30">
        <f t="shared" ref="N28" si="10">D28+F28+H28+J28+L28</f>
        <v>181</v>
      </c>
      <c r="O28" s="31">
        <v>8</v>
      </c>
    </row>
    <row r="29" spans="1:15" ht="15.6" customHeight="1" x14ac:dyDescent="0.15">
      <c r="A29" s="25" t="s">
        <v>33</v>
      </c>
      <c r="B29" s="6" t="s">
        <v>34</v>
      </c>
      <c r="C29" s="7">
        <v>0</v>
      </c>
      <c r="D29" s="7">
        <v>0</v>
      </c>
      <c r="E29" s="7">
        <v>0</v>
      </c>
      <c r="F29" s="7">
        <v>0</v>
      </c>
      <c r="G29" s="7">
        <v>11</v>
      </c>
      <c r="H29" s="7">
        <v>77</v>
      </c>
      <c r="I29" s="7">
        <v>19</v>
      </c>
      <c r="J29" s="7">
        <v>152</v>
      </c>
      <c r="K29" s="7">
        <v>1</v>
      </c>
      <c r="L29" s="7">
        <v>9</v>
      </c>
      <c r="M29" s="7">
        <f t="shared" ref="M29" si="11">C29+E29+G29+I29+K29</f>
        <v>31</v>
      </c>
      <c r="N29" s="7">
        <f t="shared" ref="N29" si="12">D29+F29+H29+J29+L29</f>
        <v>238</v>
      </c>
      <c r="O29" s="24">
        <v>8</v>
      </c>
    </row>
    <row r="30" spans="1:15" s="4" customFormat="1" ht="33.75" customHeight="1" thickBot="1" x14ac:dyDescent="0.2">
      <c r="A30" s="38" t="s">
        <v>21</v>
      </c>
      <c r="B30" s="39"/>
      <c r="C30" s="15">
        <f>C8+C12+C15+C16+C19+C22+C24+C27+C28+C29</f>
        <v>1</v>
      </c>
      <c r="D30" s="15">
        <f t="shared" ref="D30:N30" si="13">D8+D12+D15+D16+D19+D22+D24+D27+D28+D29</f>
        <v>5</v>
      </c>
      <c r="E30" s="15">
        <f t="shared" si="13"/>
        <v>0</v>
      </c>
      <c r="F30" s="15">
        <f t="shared" si="13"/>
        <v>0</v>
      </c>
      <c r="G30" s="15">
        <f>G8+G12+G15+G16+G19+G22+G24+G27+G28+G29</f>
        <v>331</v>
      </c>
      <c r="H30" s="15">
        <f>H8+H12+H15+H16+H19+H22+H24+H27+H28+H29</f>
        <v>2317</v>
      </c>
      <c r="I30" s="15">
        <f t="shared" si="13"/>
        <v>278</v>
      </c>
      <c r="J30" s="15">
        <f t="shared" si="13"/>
        <v>2224</v>
      </c>
      <c r="K30" s="15">
        <f t="shared" si="13"/>
        <v>18</v>
      </c>
      <c r="L30" s="15">
        <f t="shared" si="13"/>
        <v>162</v>
      </c>
      <c r="M30" s="15">
        <f t="shared" si="13"/>
        <v>628</v>
      </c>
      <c r="N30" s="15">
        <f t="shared" si="13"/>
        <v>4708</v>
      </c>
      <c r="O30" s="16"/>
    </row>
    <row r="32" spans="1:15" ht="13.5" x14ac:dyDescent="0.15">
      <c r="A32" s="36" t="s">
        <v>28</v>
      </c>
      <c r="B32" s="36"/>
      <c r="C32" s="36"/>
      <c r="D32" s="36"/>
      <c r="E32" s="36"/>
      <c r="F32" s="36"/>
      <c r="G32" s="36"/>
      <c r="H32" s="26"/>
      <c r="I32" s="26"/>
    </row>
    <row r="33" spans="1:9" ht="12" customHeight="1" x14ac:dyDescent="0.15">
      <c r="A33" s="37" t="s">
        <v>36</v>
      </c>
      <c r="B33" s="37"/>
      <c r="C33" s="37"/>
      <c r="D33" s="37"/>
      <c r="E33" s="37"/>
      <c r="F33" s="37"/>
      <c r="G33" s="37"/>
      <c r="H33" s="37"/>
      <c r="I33" s="37"/>
    </row>
    <row r="34" spans="1:9" ht="12" customHeight="1" x14ac:dyDescent="0.15">
      <c r="A34" s="27" t="s">
        <v>37</v>
      </c>
      <c r="B34" s="26"/>
      <c r="C34" s="26"/>
      <c r="D34" s="26"/>
      <c r="E34" s="26"/>
      <c r="F34" s="26"/>
      <c r="G34" s="26"/>
      <c r="H34" s="26"/>
      <c r="I34" s="26"/>
    </row>
    <row r="35" spans="1:9" ht="12" customHeight="1" x14ac:dyDescent="0.15">
      <c r="A35" s="27" t="s">
        <v>38</v>
      </c>
    </row>
  </sheetData>
  <mergeCells count="27">
    <mergeCell ref="O9:O12"/>
    <mergeCell ref="O13:O15"/>
    <mergeCell ref="C3:D3"/>
    <mergeCell ref="A3:A4"/>
    <mergeCell ref="A5:A8"/>
    <mergeCell ref="M3:N3"/>
    <mergeCell ref="E3:F3"/>
    <mergeCell ref="G3:H3"/>
    <mergeCell ref="B3:B4"/>
    <mergeCell ref="A9:A12"/>
    <mergeCell ref="A13:A15"/>
    <mergeCell ref="A1:O1"/>
    <mergeCell ref="A32:G32"/>
    <mergeCell ref="A33:I33"/>
    <mergeCell ref="A30:B30"/>
    <mergeCell ref="A25:A27"/>
    <mergeCell ref="A17:A19"/>
    <mergeCell ref="A20:A22"/>
    <mergeCell ref="A23:A24"/>
    <mergeCell ref="O25:O27"/>
    <mergeCell ref="I3:J3"/>
    <mergeCell ref="O23:O24"/>
    <mergeCell ref="K3:L3"/>
    <mergeCell ref="O3:O4"/>
    <mergeCell ref="O17:O19"/>
    <mergeCell ref="O20:O22"/>
    <mergeCell ref="O5:O8"/>
  </mergeCells>
  <phoneticPr fontId="5"/>
  <printOptions horizontalCentered="1"/>
  <pageMargins left="0.47244094488188981" right="0.43307086614173229" top="0.51181102362204722" bottom="0.19685039370078741" header="0.31496062992125984" footer="0.27559055118110237"/>
  <pageSetup paperSize="9" scale="86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2022-02-02T02:47:26Z</cp:lastPrinted>
  <dcterms:created xsi:type="dcterms:W3CDTF">2000-01-17T08:36:13Z</dcterms:created>
  <dcterms:modified xsi:type="dcterms:W3CDTF">2025-10-29T01:46:21Z</dcterms:modified>
</cp:coreProperties>
</file>