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\選挙管理委員会事務局\03選挙課\share\120_選挙事務関係書類\170_選挙のあゆみ\あゆみ34集\07_市HP掲載\02_【R06衆院選】Excel・CSV\"/>
    </mc:Choice>
  </mc:AlternateContent>
  <xr:revisionPtr revIDLastSave="0" documentId="13_ncr:1_{71658B88-2B0B-4C3E-B426-5FFD1BD25655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4(2)ウ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" i="3" l="1"/>
  <c r="O20" i="3" l="1"/>
  <c r="I20" i="3"/>
  <c r="O8" i="3"/>
  <c r="O9" i="3"/>
  <c r="O11" i="3"/>
  <c r="O12" i="3"/>
  <c r="O13" i="3"/>
  <c r="O14" i="3"/>
  <c r="O15" i="3"/>
  <c r="O16" i="3"/>
  <c r="O17" i="3"/>
  <c r="O18" i="3"/>
  <c r="O19" i="3"/>
  <c r="O21" i="3"/>
  <c r="O22" i="3"/>
  <c r="O23" i="3"/>
  <c r="O24" i="3"/>
  <c r="O7" i="3"/>
  <c r="I8" i="3"/>
  <c r="I9" i="3"/>
  <c r="I10" i="3"/>
  <c r="I11" i="3"/>
  <c r="I12" i="3"/>
  <c r="I13" i="3"/>
  <c r="I14" i="3"/>
  <c r="I15" i="3"/>
  <c r="I16" i="3"/>
  <c r="I17" i="3"/>
  <c r="I18" i="3"/>
  <c r="I19" i="3"/>
  <c r="I21" i="3"/>
  <c r="I22" i="3"/>
  <c r="I23" i="3"/>
  <c r="I24" i="3"/>
  <c r="I7" i="3"/>
  <c r="R25" i="3"/>
  <c r="Q25" i="3"/>
  <c r="P25" i="3"/>
  <c r="N25" i="3"/>
  <c r="M25" i="3"/>
  <c r="L25" i="3"/>
  <c r="K25" i="3"/>
  <c r="J25" i="3"/>
  <c r="H25" i="3"/>
  <c r="G25" i="3"/>
  <c r="F25" i="3"/>
  <c r="C25" i="3"/>
  <c r="D24" i="3" l="1"/>
  <c r="B24" i="3" s="1"/>
  <c r="E24" i="3" s="1"/>
  <c r="D12" i="3"/>
  <c r="D16" i="3"/>
  <c r="B16" i="3" s="1"/>
  <c r="E16" i="3" s="1"/>
  <c r="D20" i="3"/>
  <c r="B20" i="3" s="1"/>
  <c r="E20" i="3" s="1"/>
  <c r="D8" i="3"/>
  <c r="B8" i="3" s="1"/>
  <c r="E8" i="3" s="1"/>
  <c r="D23" i="3"/>
  <c r="B23" i="3" s="1"/>
  <c r="E23" i="3" s="1"/>
  <c r="D21" i="3"/>
  <c r="B21" i="3" s="1"/>
  <c r="E21" i="3" s="1"/>
  <c r="D15" i="3"/>
  <c r="B15" i="3" s="1"/>
  <c r="E15" i="3" s="1"/>
  <c r="D13" i="3"/>
  <c r="B13" i="3" s="1"/>
  <c r="E13" i="3" s="1"/>
  <c r="D7" i="3"/>
  <c r="B7" i="3" s="1"/>
  <c r="E7" i="3" s="1"/>
  <c r="I25" i="3"/>
  <c r="D19" i="3"/>
  <c r="B19" i="3" s="1"/>
  <c r="E19" i="3" s="1"/>
  <c r="D11" i="3"/>
  <c r="B11" i="3" s="1"/>
  <c r="E11" i="3" s="1"/>
  <c r="D18" i="3"/>
  <c r="B18" i="3" s="1"/>
  <c r="E18" i="3" s="1"/>
  <c r="D10" i="3"/>
  <c r="B10" i="3" s="1"/>
  <c r="E10" i="3" s="1"/>
  <c r="D22" i="3"/>
  <c r="D14" i="3"/>
  <c r="B14" i="3" s="1"/>
  <c r="O25" i="3"/>
  <c r="B12" i="3"/>
  <c r="E12" i="3" s="1"/>
  <c r="D17" i="3"/>
  <c r="B17" i="3" s="1"/>
  <c r="E17" i="3" s="1"/>
  <c r="D9" i="3"/>
  <c r="D25" i="3" l="1"/>
  <c r="B22" i="3"/>
  <c r="E22" i="3" s="1"/>
  <c r="B9" i="3"/>
  <c r="E9" i="3" s="1"/>
  <c r="E14" i="3"/>
  <c r="B25" i="3" l="1"/>
  <c r="E25" i="3" s="1"/>
</calcChain>
</file>

<file path=xl/sharedStrings.xml><?xml version="1.0" encoding="utf-8"?>
<sst xmlns="http://schemas.openxmlformats.org/spreadsheetml/2006/main" count="42" uniqueCount="40">
  <si>
    <t>所定の用紙を用いないもの</t>
  </si>
  <si>
    <t>有効投票</t>
    <rPh sb="0" eb="2">
      <t>ユウコウ</t>
    </rPh>
    <rPh sb="2" eb="4">
      <t>トウヒョウ</t>
    </rPh>
    <phoneticPr fontId="1"/>
  </si>
  <si>
    <t>無効投票</t>
    <rPh sb="0" eb="2">
      <t>ムコウ</t>
    </rPh>
    <rPh sb="2" eb="4">
      <t>トウヒョウ</t>
    </rPh>
    <phoneticPr fontId="1"/>
  </si>
  <si>
    <t>無効投票の内訳</t>
    <rPh sb="0" eb="2">
      <t>ムコウ</t>
    </rPh>
    <rPh sb="2" eb="4">
      <t>トウヒョウ</t>
    </rPh>
    <rPh sb="5" eb="7">
      <t>ウチワケ</t>
    </rPh>
    <phoneticPr fontId="1"/>
  </si>
  <si>
    <t>鶴見区　　　　</t>
    <rPh sb="0" eb="3">
      <t>ツルミク</t>
    </rPh>
    <phoneticPr fontId="2"/>
  </si>
  <si>
    <t>神奈川区</t>
    <rPh sb="0" eb="3">
      <t>カナガワ</t>
    </rPh>
    <rPh sb="3" eb="4">
      <t>ク</t>
    </rPh>
    <phoneticPr fontId="2"/>
  </si>
  <si>
    <t>西区</t>
    <rPh sb="0" eb="2">
      <t>ニシク</t>
    </rPh>
    <phoneticPr fontId="2"/>
  </si>
  <si>
    <t>中区</t>
    <rPh sb="0" eb="2">
      <t>ナカク</t>
    </rPh>
    <phoneticPr fontId="2"/>
  </si>
  <si>
    <t>南区</t>
    <rPh sb="0" eb="2">
      <t>ミナミク</t>
    </rPh>
    <phoneticPr fontId="2"/>
  </si>
  <si>
    <t>港南区</t>
    <rPh sb="0" eb="3">
      <t>コウナンク</t>
    </rPh>
    <phoneticPr fontId="2"/>
  </si>
  <si>
    <t>保土ケ谷区</t>
    <rPh sb="0" eb="5">
      <t>ホドガヤク</t>
    </rPh>
    <phoneticPr fontId="2"/>
  </si>
  <si>
    <t>旭区</t>
    <rPh sb="0" eb="2">
      <t>アサヒク</t>
    </rPh>
    <phoneticPr fontId="2"/>
  </si>
  <si>
    <t>磯子区</t>
    <rPh sb="0" eb="3">
      <t>イソゴク</t>
    </rPh>
    <phoneticPr fontId="2"/>
  </si>
  <si>
    <t>金沢区</t>
    <rPh sb="0" eb="3">
      <t>カナザワク</t>
    </rPh>
    <phoneticPr fontId="2"/>
  </si>
  <si>
    <t>港北区</t>
    <rPh sb="0" eb="3">
      <t>コウホクク</t>
    </rPh>
    <phoneticPr fontId="2"/>
  </si>
  <si>
    <t>緑区</t>
    <rPh sb="0" eb="2">
      <t>ミドリク</t>
    </rPh>
    <phoneticPr fontId="2"/>
  </si>
  <si>
    <t>青葉区</t>
    <rPh sb="0" eb="3">
      <t>アオバク</t>
    </rPh>
    <phoneticPr fontId="2"/>
  </si>
  <si>
    <t>戸塚区</t>
    <rPh sb="0" eb="3">
      <t>トツカク</t>
    </rPh>
    <phoneticPr fontId="2"/>
  </si>
  <si>
    <t>栄区</t>
    <rPh sb="0" eb="2">
      <t>サカエク</t>
    </rPh>
    <phoneticPr fontId="2"/>
  </si>
  <si>
    <t>泉区</t>
    <rPh sb="0" eb="2">
      <t>イズミク</t>
    </rPh>
    <phoneticPr fontId="2"/>
  </si>
  <si>
    <t>瀬谷区</t>
    <rPh sb="0" eb="3">
      <t>セヤク</t>
    </rPh>
    <phoneticPr fontId="2"/>
  </si>
  <si>
    <t>横浜市計</t>
    <rPh sb="0" eb="3">
      <t>ヨコハマシ</t>
    </rPh>
    <rPh sb="3" eb="4">
      <t>ケイ</t>
    </rPh>
    <phoneticPr fontId="2"/>
  </si>
  <si>
    <t>投票総数</t>
    <rPh sb="0" eb="2">
      <t>トウヒョウ</t>
    </rPh>
    <rPh sb="2" eb="4">
      <t>ソウスウ</t>
    </rPh>
    <phoneticPr fontId="1"/>
  </si>
  <si>
    <t>（２）　有効投票と無効投票</t>
    <phoneticPr fontId="2"/>
  </si>
  <si>
    <t>無効
投票率
(%)</t>
    <rPh sb="0" eb="2">
      <t>ムコウ</t>
    </rPh>
    <rPh sb="3" eb="6">
      <t>トウヒョウリツ</t>
    </rPh>
    <phoneticPr fontId="1"/>
  </si>
  <si>
    <t>ウ　最高裁判所裁判官国民審査</t>
    <rPh sb="2" eb="4">
      <t>サイコウ</t>
    </rPh>
    <rPh sb="4" eb="7">
      <t>サイバンショ</t>
    </rPh>
    <rPh sb="7" eb="10">
      <t>サイバンカン</t>
    </rPh>
    <rPh sb="10" eb="12">
      <t>コクミン</t>
    </rPh>
    <rPh sb="12" eb="14">
      <t>シンサ</t>
    </rPh>
    <phoneticPr fontId="2"/>
  </si>
  <si>
    <t>✕の記号以外の事項を記載したもの</t>
    <rPh sb="2" eb="4">
      <t>キゴウ</t>
    </rPh>
    <rPh sb="4" eb="6">
      <t>イガイ</t>
    </rPh>
    <rPh sb="7" eb="9">
      <t>ジコウ</t>
    </rPh>
    <rPh sb="10" eb="12">
      <t>キサイ</t>
    </rPh>
    <phoneticPr fontId="2"/>
  </si>
  <si>
    <t>審査に付される裁判官としてその氏名が印刷された者が１人の場合、✕の記号を自ら記載したものでないもの（審査に付される裁判官としてその氏名が印刷された者が２人以上の場合、そのすべてについて記載を無効とされたもの）</t>
    <rPh sb="0" eb="2">
      <t>シンサ</t>
    </rPh>
    <rPh sb="3" eb="4">
      <t>フ</t>
    </rPh>
    <rPh sb="7" eb="10">
      <t>サイバンカン</t>
    </rPh>
    <rPh sb="15" eb="17">
      <t>シメイ</t>
    </rPh>
    <rPh sb="18" eb="20">
      <t>インサツ</t>
    </rPh>
    <rPh sb="23" eb="24">
      <t>モノ</t>
    </rPh>
    <rPh sb="26" eb="27">
      <t>ニン</t>
    </rPh>
    <rPh sb="28" eb="30">
      <t>バアイ</t>
    </rPh>
    <rPh sb="33" eb="35">
      <t>キゴウ</t>
    </rPh>
    <rPh sb="36" eb="37">
      <t>ミズカ</t>
    </rPh>
    <rPh sb="38" eb="40">
      <t>キサイ</t>
    </rPh>
    <rPh sb="50" eb="52">
      <t>シンサ</t>
    </rPh>
    <rPh sb="53" eb="54">
      <t>フ</t>
    </rPh>
    <rPh sb="57" eb="60">
      <t>サイバンカン</t>
    </rPh>
    <rPh sb="65" eb="67">
      <t>シメイ</t>
    </rPh>
    <rPh sb="68" eb="70">
      <t>インサツ</t>
    </rPh>
    <rPh sb="73" eb="74">
      <t>モノ</t>
    </rPh>
    <rPh sb="76" eb="77">
      <t>ニン</t>
    </rPh>
    <rPh sb="77" eb="79">
      <t>イジョウ</t>
    </rPh>
    <rPh sb="80" eb="82">
      <t>バアイ</t>
    </rPh>
    <rPh sb="92" eb="94">
      <t>キサイ</t>
    </rPh>
    <rPh sb="95" eb="97">
      <t>ムコウ</t>
    </rPh>
    <phoneticPr fontId="2"/>
  </si>
  <si>
    <t>計</t>
    <rPh sb="0" eb="1">
      <t>ケイ</t>
    </rPh>
    <phoneticPr fontId="2"/>
  </si>
  <si>
    <t>審査に付される裁判官の氏名のほか、他事を記載したもの</t>
    <rPh sb="11" eb="13">
      <t>シメイ</t>
    </rPh>
    <rPh sb="17" eb="19">
      <t>タジ</t>
    </rPh>
    <rPh sb="20" eb="22">
      <t>キサイ</t>
    </rPh>
    <phoneticPr fontId="2"/>
  </si>
  <si>
    <t>審査に付される裁判官の氏名以外の事項のみを記載したもの</t>
    <rPh sb="13" eb="15">
      <t>イガイ</t>
    </rPh>
    <rPh sb="16" eb="18">
      <t>ジコウ</t>
    </rPh>
    <rPh sb="21" eb="23">
      <t>キサイ</t>
    </rPh>
    <phoneticPr fontId="2"/>
  </si>
  <si>
    <t>審査に付される裁判官が１人の場合、審査に付される裁判官の何人を記載したかを確認し難いもの（審査に付される裁判官が２人以上の場合、そのすべてについて記載を無効とされるもの）</t>
    <rPh sb="12" eb="13">
      <t>ニン</t>
    </rPh>
    <rPh sb="14" eb="16">
      <t>バアイ</t>
    </rPh>
    <rPh sb="17" eb="19">
      <t>シンサ</t>
    </rPh>
    <rPh sb="20" eb="21">
      <t>フ</t>
    </rPh>
    <rPh sb="24" eb="27">
      <t>サイバンカン</t>
    </rPh>
    <rPh sb="28" eb="30">
      <t>ナンニン</t>
    </rPh>
    <rPh sb="31" eb="33">
      <t>キサイ</t>
    </rPh>
    <rPh sb="37" eb="39">
      <t>カクニン</t>
    </rPh>
    <rPh sb="40" eb="41">
      <t>ガタ</t>
    </rPh>
    <rPh sb="57" eb="58">
      <t>ニン</t>
    </rPh>
    <rPh sb="58" eb="60">
      <t>イジョウ</t>
    </rPh>
    <rPh sb="61" eb="63">
      <t>バアイ</t>
    </rPh>
    <rPh sb="73" eb="75">
      <t>キサイ</t>
    </rPh>
    <rPh sb="76" eb="78">
      <t>ムコウ</t>
    </rPh>
    <phoneticPr fontId="2"/>
  </si>
  <si>
    <t>審査に付される裁判官が１人の場合、その者の氏名を自書しないもの（審査に付される裁判官が２人以上の場合、そのすべてについて記載を無効とされたもの）</t>
    <rPh sb="12" eb="13">
      <t>ニン</t>
    </rPh>
    <rPh sb="14" eb="16">
      <t>バアイ</t>
    </rPh>
    <rPh sb="19" eb="20">
      <t>モノ</t>
    </rPh>
    <rPh sb="21" eb="23">
      <t>シメイ</t>
    </rPh>
    <rPh sb="24" eb="26">
      <t>ジショ</t>
    </rPh>
    <rPh sb="44" eb="45">
      <t>ニン</t>
    </rPh>
    <rPh sb="45" eb="47">
      <t>イジョウ</t>
    </rPh>
    <rPh sb="48" eb="50">
      <t>バアイ</t>
    </rPh>
    <rPh sb="60" eb="62">
      <t>キサイ</t>
    </rPh>
    <rPh sb="63" eb="65">
      <t>ムコウ</t>
    </rPh>
    <phoneticPr fontId="2"/>
  </si>
  <si>
    <t xml:space="preserve">
持ち帰りと思われる票</t>
    <rPh sb="4" eb="7">
      <t>モチカエ</t>
    </rPh>
    <rPh sb="8" eb="10">
      <t>トオモ</t>
    </rPh>
    <rPh sb="13" eb="14">
      <t>ヒョウ</t>
    </rPh>
    <phoneticPr fontId="1"/>
  </si>
  <si>
    <t xml:space="preserve">
不受理と決定した票</t>
    <rPh sb="4" eb="7">
      <t>フジュリ</t>
    </rPh>
    <rPh sb="8" eb="10">
      <t>ケッテイ</t>
    </rPh>
    <rPh sb="12" eb="13">
      <t>ヒョウ</t>
    </rPh>
    <phoneticPr fontId="1"/>
  </si>
  <si>
    <t xml:space="preserve">
その他</t>
    <rPh sb="6" eb="7">
      <t>タ</t>
    </rPh>
    <phoneticPr fontId="1"/>
  </si>
  <si>
    <t>点字投票以外の投票</t>
    <rPh sb="0" eb="2">
      <t>テンジ</t>
    </rPh>
    <rPh sb="2" eb="4">
      <t>トウヒョウ</t>
    </rPh>
    <rPh sb="4" eb="6">
      <t>イガイ</t>
    </rPh>
    <rPh sb="7" eb="9">
      <t>トウヒョウ</t>
    </rPh>
    <phoneticPr fontId="2"/>
  </si>
  <si>
    <t>点字投票</t>
    <rPh sb="0" eb="2">
      <t>テンジ</t>
    </rPh>
    <rPh sb="2" eb="4">
      <t>トウヒョウ</t>
    </rPh>
    <phoneticPr fontId="2"/>
  </si>
  <si>
    <t>都筑区</t>
    <rPh sb="0" eb="3">
      <t>ツヅキク</t>
    </rPh>
    <phoneticPr fontId="2"/>
  </si>
  <si>
    <t>　　　　　区分
 区名</t>
    <rPh sb="5" eb="7">
      <t>クブン</t>
    </rPh>
    <rPh sb="21" eb="22">
      <t>ク</t>
    </rPh>
    <rPh sb="22" eb="23">
      <t>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</si>
</sst>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#,##0_ "/>
  </numFmts>
  <fonts count="8" x14ac:knownFonts="1">
    <font>
      <sz val="11"/>
      <name val="ＭＳ Ｐゴシック"/>
      <family val="3"/>
      <charset val="128"/>
    </font>
    <font>
      <sz val="14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2"/>
      <name val="ＭＳ Ｐ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6" xfId="0" applyFont="1" applyBorder="1" applyAlignment="1">
      <alignment horizontal="distributed" vertical="center"/>
    </xf>
    <xf numFmtId="176" fontId="3" fillId="0" borderId="3" xfId="0" applyNumberFormat="1" applyFont="1" applyBorder="1" applyAlignment="1">
      <alignment vertical="center"/>
    </xf>
    <xf numFmtId="41" fontId="3" fillId="0" borderId="3" xfId="0" applyNumberFormat="1" applyFont="1" applyBorder="1" applyAlignment="1">
      <alignment vertical="center"/>
    </xf>
    <xf numFmtId="41" fontId="7" fillId="0" borderId="8" xfId="0" applyNumberFormat="1" applyFont="1" applyBorder="1" applyAlignment="1">
      <alignment vertical="center"/>
    </xf>
    <xf numFmtId="0" fontId="3" fillId="0" borderId="4" xfId="0" applyFont="1" applyBorder="1" applyAlignment="1">
      <alignment horizontal="distributed" vertical="center"/>
    </xf>
    <xf numFmtId="176" fontId="3" fillId="0" borderId="5" xfId="0" applyNumberFormat="1" applyFont="1" applyBorder="1" applyAlignment="1">
      <alignment vertical="center"/>
    </xf>
    <xf numFmtId="41" fontId="3" fillId="0" borderId="5" xfId="0" applyNumberFormat="1" applyFont="1" applyBorder="1" applyAlignment="1">
      <alignment vertical="center"/>
    </xf>
    <xf numFmtId="0" fontId="0" fillId="0" borderId="7" xfId="0" applyBorder="1" applyAlignment="1">
      <alignment horizontal="distributed" vertical="center"/>
    </xf>
    <xf numFmtId="176" fontId="0" fillId="0" borderId="2" xfId="0" applyNumberFormat="1" applyBorder="1" applyAlignment="1">
      <alignment vertical="center"/>
    </xf>
    <xf numFmtId="41" fontId="0" fillId="0" borderId="2" xfId="0" applyNumberFormat="1" applyBorder="1" applyAlignment="1">
      <alignment vertical="center"/>
    </xf>
    <xf numFmtId="41" fontId="0" fillId="0" borderId="14" xfId="0" applyNumberFormat="1" applyBorder="1" applyAlignment="1">
      <alignment vertical="center"/>
    </xf>
    <xf numFmtId="0" fontId="4" fillId="0" borderId="1" xfId="0" applyFont="1" applyBorder="1" applyAlignment="1">
      <alignment horizontal="left" vertical="top" wrapText="1"/>
    </xf>
    <xf numFmtId="2" fontId="3" fillId="0" borderId="5" xfId="0" applyNumberFormat="1" applyFont="1" applyBorder="1" applyAlignment="1">
      <alignment vertical="center"/>
    </xf>
    <xf numFmtId="2" fontId="3" fillId="0" borderId="3" xfId="0" applyNumberFormat="1" applyFont="1" applyBorder="1" applyAlignment="1">
      <alignment vertical="center"/>
    </xf>
    <xf numFmtId="2" fontId="3" fillId="0" borderId="2" xfId="0" applyNumberFormat="1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66FFFF"/>
      <color rgb="FFCCFFCC"/>
      <color rgb="FFFFCCFF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5"/>
  <sheetViews>
    <sheetView tabSelected="1" zoomScale="70" zoomScaleNormal="70" zoomScaleSheetLayoutView="100" workbookViewId="0">
      <selection activeCell="C13" sqref="C13"/>
    </sheetView>
  </sheetViews>
  <sheetFormatPr defaultColWidth="12.5" defaultRowHeight="13.5" x14ac:dyDescent="0.15"/>
  <cols>
    <col min="1" max="1" width="12.625" style="1" customWidth="1"/>
    <col min="2" max="3" width="10.625" style="1" customWidth="1"/>
    <col min="4" max="5" width="8.125" style="1" customWidth="1"/>
    <col min="6" max="8" width="11.75" style="1" customWidth="1"/>
    <col min="9" max="9" width="10.625" style="1" customWidth="1"/>
    <col min="10" max="14" width="11.75" style="1" customWidth="1"/>
    <col min="15" max="15" width="8.125" style="1" customWidth="1"/>
    <col min="16" max="18" width="5.625" style="1" customWidth="1"/>
    <col min="19" max="16384" width="12.5" style="1"/>
  </cols>
  <sheetData>
    <row r="1" spans="1:18" ht="18" customHeight="1" x14ac:dyDescent="0.15">
      <c r="A1" s="21" t="s">
        <v>23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</row>
    <row r="2" spans="1:18" ht="18" customHeight="1" x14ac:dyDescent="0.15">
      <c r="A2" s="21" t="s">
        <v>25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3" spans="1:18" ht="6.75" customHeight="1" thickBot="1" x14ac:dyDescent="0.2"/>
    <row r="4" spans="1:18" ht="20.25" customHeight="1" x14ac:dyDescent="0.15">
      <c r="A4" s="26" t="s">
        <v>39</v>
      </c>
      <c r="B4" s="28" t="s">
        <v>22</v>
      </c>
      <c r="C4" s="28" t="s">
        <v>1</v>
      </c>
      <c r="D4" s="28" t="s">
        <v>2</v>
      </c>
      <c r="E4" s="30" t="s">
        <v>24</v>
      </c>
      <c r="F4" s="32" t="s">
        <v>3</v>
      </c>
      <c r="G4" s="32"/>
      <c r="H4" s="32"/>
      <c r="I4" s="32"/>
      <c r="J4" s="32"/>
      <c r="K4" s="32"/>
      <c r="L4" s="32"/>
      <c r="M4" s="32"/>
      <c r="N4" s="32"/>
      <c r="O4" s="32"/>
      <c r="P4" s="24" t="s">
        <v>33</v>
      </c>
      <c r="Q4" s="24" t="s">
        <v>34</v>
      </c>
      <c r="R4" s="22" t="s">
        <v>35</v>
      </c>
    </row>
    <row r="5" spans="1:18" ht="20.25" customHeight="1" x14ac:dyDescent="0.15">
      <c r="A5" s="37"/>
      <c r="B5" s="38"/>
      <c r="C5" s="38"/>
      <c r="D5" s="38"/>
      <c r="E5" s="39"/>
      <c r="F5" s="34" t="s">
        <v>36</v>
      </c>
      <c r="G5" s="35"/>
      <c r="H5" s="35"/>
      <c r="I5" s="36"/>
      <c r="J5" s="34" t="s">
        <v>37</v>
      </c>
      <c r="K5" s="35"/>
      <c r="L5" s="35"/>
      <c r="M5" s="35"/>
      <c r="N5" s="35"/>
      <c r="O5" s="36"/>
      <c r="P5" s="40"/>
      <c r="Q5" s="40"/>
      <c r="R5" s="33"/>
    </row>
    <row r="6" spans="1:18" s="2" customFormat="1" ht="216.75" customHeight="1" x14ac:dyDescent="0.15">
      <c r="A6" s="27"/>
      <c r="B6" s="29"/>
      <c r="C6" s="29"/>
      <c r="D6" s="29"/>
      <c r="E6" s="31"/>
      <c r="F6" s="17" t="s">
        <v>0</v>
      </c>
      <c r="G6" s="17" t="s">
        <v>26</v>
      </c>
      <c r="H6" s="17" t="s">
        <v>27</v>
      </c>
      <c r="I6" s="3" t="s">
        <v>28</v>
      </c>
      <c r="J6" s="17" t="s">
        <v>0</v>
      </c>
      <c r="K6" s="17" t="s">
        <v>29</v>
      </c>
      <c r="L6" s="17" t="s">
        <v>30</v>
      </c>
      <c r="M6" s="17" t="s">
        <v>32</v>
      </c>
      <c r="N6" s="17" t="s">
        <v>31</v>
      </c>
      <c r="O6" s="3" t="s">
        <v>28</v>
      </c>
      <c r="P6" s="25"/>
      <c r="Q6" s="25"/>
      <c r="R6" s="23"/>
    </row>
    <row r="7" spans="1:18" s="4" customFormat="1" ht="20.25" customHeight="1" x14ac:dyDescent="0.15">
      <c r="A7" s="10" t="s">
        <v>4</v>
      </c>
      <c r="B7" s="11">
        <f>C7+D7</f>
        <v>123832</v>
      </c>
      <c r="C7" s="11">
        <v>121110</v>
      </c>
      <c r="D7" s="11">
        <f>I7+O7</f>
        <v>2722</v>
      </c>
      <c r="E7" s="18">
        <f>D7/B7*100</f>
        <v>2.1981394146908717</v>
      </c>
      <c r="F7" s="12">
        <v>0</v>
      </c>
      <c r="G7" s="12">
        <v>2722</v>
      </c>
      <c r="H7" s="12">
        <v>0</v>
      </c>
      <c r="I7" s="12">
        <f>SUM(F7:H7)</f>
        <v>2722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f>SUM(J7:N7)</f>
        <v>0</v>
      </c>
      <c r="P7" s="12">
        <v>14</v>
      </c>
      <c r="Q7" s="12">
        <v>0</v>
      </c>
      <c r="R7" s="9">
        <v>0</v>
      </c>
    </row>
    <row r="8" spans="1:18" s="4" customFormat="1" ht="20.25" customHeight="1" x14ac:dyDescent="0.15">
      <c r="A8" s="6" t="s">
        <v>5</v>
      </c>
      <c r="B8" s="7">
        <f t="shared" ref="B8:B23" si="0">C8+D8</f>
        <v>109537</v>
      </c>
      <c r="C8" s="7">
        <v>107364</v>
      </c>
      <c r="D8" s="7">
        <f t="shared" ref="D8:D25" si="1">I8+O8</f>
        <v>2173</v>
      </c>
      <c r="E8" s="19">
        <f t="shared" ref="E8:E25" si="2">D8/B8*100</f>
        <v>1.9838045591900455</v>
      </c>
      <c r="F8" s="8">
        <v>0</v>
      </c>
      <c r="G8" s="8">
        <v>2173</v>
      </c>
      <c r="H8" s="8">
        <v>0</v>
      </c>
      <c r="I8" s="8">
        <f t="shared" ref="I8:I25" si="3">SUM(F8:H8)</f>
        <v>2173</v>
      </c>
      <c r="J8" s="8">
        <v>0</v>
      </c>
      <c r="K8" s="8">
        <v>0</v>
      </c>
      <c r="L8" s="8">
        <v>0</v>
      </c>
      <c r="M8" s="8">
        <v>0</v>
      </c>
      <c r="N8" s="8">
        <v>0</v>
      </c>
      <c r="O8" s="8">
        <f t="shared" ref="O8:O25" si="4">SUM(J8:N8)</f>
        <v>0</v>
      </c>
      <c r="P8" s="8">
        <v>8</v>
      </c>
      <c r="Q8" s="8">
        <v>0</v>
      </c>
      <c r="R8" s="9">
        <v>0</v>
      </c>
    </row>
    <row r="9" spans="1:18" s="4" customFormat="1" ht="20.25" customHeight="1" x14ac:dyDescent="0.15">
      <c r="A9" s="6" t="s">
        <v>6</v>
      </c>
      <c r="B9" s="7">
        <f t="shared" si="0"/>
        <v>48066</v>
      </c>
      <c r="C9" s="7">
        <v>47140</v>
      </c>
      <c r="D9" s="7">
        <f t="shared" si="1"/>
        <v>926</v>
      </c>
      <c r="E9" s="19">
        <f t="shared" si="2"/>
        <v>1.9265177048225355</v>
      </c>
      <c r="F9" s="8">
        <v>2</v>
      </c>
      <c r="G9" s="8">
        <v>922</v>
      </c>
      <c r="H9" s="8">
        <v>2</v>
      </c>
      <c r="I9" s="8">
        <f t="shared" si="3"/>
        <v>926</v>
      </c>
      <c r="J9" s="8">
        <v>0</v>
      </c>
      <c r="K9" s="8">
        <v>0</v>
      </c>
      <c r="L9" s="8">
        <v>0</v>
      </c>
      <c r="M9" s="8">
        <v>0</v>
      </c>
      <c r="N9" s="8">
        <v>0</v>
      </c>
      <c r="O9" s="8">
        <f t="shared" si="4"/>
        <v>0</v>
      </c>
      <c r="P9" s="8">
        <v>10</v>
      </c>
      <c r="Q9" s="8">
        <v>0</v>
      </c>
      <c r="R9" s="9">
        <v>0</v>
      </c>
    </row>
    <row r="10" spans="1:18" s="4" customFormat="1" ht="20.25" customHeight="1" x14ac:dyDescent="0.15">
      <c r="A10" s="6" t="s">
        <v>7</v>
      </c>
      <c r="B10" s="7">
        <f t="shared" si="0"/>
        <v>62398</v>
      </c>
      <c r="C10" s="7">
        <v>61077</v>
      </c>
      <c r="D10" s="7">
        <f t="shared" si="1"/>
        <v>1321</v>
      </c>
      <c r="E10" s="19">
        <f t="shared" si="2"/>
        <v>2.1170550338151863</v>
      </c>
      <c r="F10" s="8">
        <v>0</v>
      </c>
      <c r="G10" s="8">
        <v>1320</v>
      </c>
      <c r="H10" s="8">
        <v>0</v>
      </c>
      <c r="I10" s="8">
        <f t="shared" si="3"/>
        <v>1320</v>
      </c>
      <c r="J10" s="8">
        <v>0</v>
      </c>
      <c r="K10" s="8">
        <v>1</v>
      </c>
      <c r="L10" s="8">
        <v>0</v>
      </c>
      <c r="M10" s="8">
        <v>0</v>
      </c>
      <c r="N10" s="8">
        <v>0</v>
      </c>
      <c r="O10" s="8">
        <f>SUM(J10:N10)</f>
        <v>1</v>
      </c>
      <c r="P10" s="8">
        <v>11</v>
      </c>
      <c r="Q10" s="8">
        <v>0</v>
      </c>
      <c r="R10" s="9">
        <v>0</v>
      </c>
    </row>
    <row r="11" spans="1:18" s="4" customFormat="1" ht="20.25" customHeight="1" x14ac:dyDescent="0.15">
      <c r="A11" s="6" t="s">
        <v>8</v>
      </c>
      <c r="B11" s="7">
        <f t="shared" si="0"/>
        <v>85408</v>
      </c>
      <c r="C11" s="7">
        <v>83262</v>
      </c>
      <c r="D11" s="7">
        <f t="shared" si="1"/>
        <v>2146</v>
      </c>
      <c r="E11" s="19">
        <f t="shared" si="2"/>
        <v>2.5126451854627199</v>
      </c>
      <c r="F11" s="8">
        <v>1</v>
      </c>
      <c r="G11" s="8">
        <v>2139</v>
      </c>
      <c r="H11" s="8">
        <v>5</v>
      </c>
      <c r="I11" s="8">
        <f t="shared" si="3"/>
        <v>2145</v>
      </c>
      <c r="J11" s="8">
        <v>0</v>
      </c>
      <c r="K11" s="8">
        <v>0</v>
      </c>
      <c r="L11" s="8">
        <v>1</v>
      </c>
      <c r="M11" s="8">
        <v>0</v>
      </c>
      <c r="N11" s="8">
        <v>0</v>
      </c>
      <c r="O11" s="8">
        <f t="shared" si="4"/>
        <v>1</v>
      </c>
      <c r="P11" s="8">
        <v>82</v>
      </c>
      <c r="Q11" s="8">
        <v>1</v>
      </c>
      <c r="R11" s="9">
        <v>0</v>
      </c>
    </row>
    <row r="12" spans="1:18" s="4" customFormat="1" ht="20.25" customHeight="1" x14ac:dyDescent="0.15">
      <c r="A12" s="6" t="s">
        <v>9</v>
      </c>
      <c r="B12" s="7">
        <f t="shared" si="0"/>
        <v>102143</v>
      </c>
      <c r="C12" s="7">
        <v>99753</v>
      </c>
      <c r="D12" s="7">
        <f t="shared" si="1"/>
        <v>2390</v>
      </c>
      <c r="E12" s="19">
        <f t="shared" si="2"/>
        <v>2.3398568673330526</v>
      </c>
      <c r="F12" s="8">
        <v>2</v>
      </c>
      <c r="G12" s="8">
        <v>2386</v>
      </c>
      <c r="H12" s="8">
        <v>2</v>
      </c>
      <c r="I12" s="8">
        <f t="shared" si="3"/>
        <v>2390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f t="shared" si="4"/>
        <v>0</v>
      </c>
      <c r="P12" s="8">
        <v>15</v>
      </c>
      <c r="Q12" s="8">
        <v>0</v>
      </c>
      <c r="R12" s="9">
        <v>0</v>
      </c>
    </row>
    <row r="13" spans="1:18" s="4" customFormat="1" ht="20.25" customHeight="1" x14ac:dyDescent="0.15">
      <c r="A13" s="6" t="s">
        <v>10</v>
      </c>
      <c r="B13" s="7">
        <f t="shared" si="0"/>
        <v>93288</v>
      </c>
      <c r="C13" s="7">
        <v>91164</v>
      </c>
      <c r="D13" s="7">
        <f t="shared" si="1"/>
        <v>2124</v>
      </c>
      <c r="E13" s="19">
        <f t="shared" si="2"/>
        <v>2.2768201697967583</v>
      </c>
      <c r="F13" s="8">
        <v>0</v>
      </c>
      <c r="G13" s="8">
        <v>2114</v>
      </c>
      <c r="H13" s="8">
        <v>10</v>
      </c>
      <c r="I13" s="8">
        <f t="shared" si="3"/>
        <v>2124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f t="shared" si="4"/>
        <v>0</v>
      </c>
      <c r="P13" s="8">
        <v>16</v>
      </c>
      <c r="Q13" s="8">
        <v>0</v>
      </c>
      <c r="R13" s="9">
        <v>0</v>
      </c>
    </row>
    <row r="14" spans="1:18" s="4" customFormat="1" ht="20.25" customHeight="1" x14ac:dyDescent="0.15">
      <c r="A14" s="6" t="s">
        <v>11</v>
      </c>
      <c r="B14" s="7">
        <f t="shared" si="0"/>
        <v>111601</v>
      </c>
      <c r="C14" s="7">
        <v>108862</v>
      </c>
      <c r="D14" s="7">
        <f t="shared" si="1"/>
        <v>2739</v>
      </c>
      <c r="E14" s="19">
        <f t="shared" si="2"/>
        <v>2.4542790835207566</v>
      </c>
      <c r="F14" s="8">
        <v>0</v>
      </c>
      <c r="G14" s="8">
        <v>2739</v>
      </c>
      <c r="H14" s="8"/>
      <c r="I14" s="8">
        <f t="shared" si="3"/>
        <v>2739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f t="shared" si="4"/>
        <v>0</v>
      </c>
      <c r="P14" s="8">
        <v>0</v>
      </c>
      <c r="Q14" s="8">
        <v>0</v>
      </c>
      <c r="R14" s="9">
        <v>0</v>
      </c>
    </row>
    <row r="15" spans="1:18" s="4" customFormat="1" ht="20.25" customHeight="1" x14ac:dyDescent="0.15">
      <c r="A15" s="6" t="s">
        <v>12</v>
      </c>
      <c r="B15" s="7">
        <f t="shared" si="0"/>
        <v>74344</v>
      </c>
      <c r="C15" s="7">
        <v>72656</v>
      </c>
      <c r="D15" s="7">
        <f t="shared" si="1"/>
        <v>1688</v>
      </c>
      <c r="E15" s="19">
        <f t="shared" si="2"/>
        <v>2.2705262025180244</v>
      </c>
      <c r="F15" s="8">
        <v>0</v>
      </c>
      <c r="G15" s="8">
        <v>1688</v>
      </c>
      <c r="H15" s="8">
        <v>0</v>
      </c>
      <c r="I15" s="8">
        <f t="shared" si="3"/>
        <v>1688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f t="shared" si="4"/>
        <v>0</v>
      </c>
      <c r="P15" s="8">
        <v>8</v>
      </c>
      <c r="Q15" s="8">
        <v>0</v>
      </c>
      <c r="R15" s="9">
        <v>0</v>
      </c>
    </row>
    <row r="16" spans="1:18" s="4" customFormat="1" ht="20.25" customHeight="1" x14ac:dyDescent="0.15">
      <c r="A16" s="6" t="s">
        <v>13</v>
      </c>
      <c r="B16" s="7">
        <f t="shared" si="0"/>
        <v>93750</v>
      </c>
      <c r="C16" s="7">
        <v>91595</v>
      </c>
      <c r="D16" s="7">
        <f t="shared" si="1"/>
        <v>2155</v>
      </c>
      <c r="E16" s="19">
        <f t="shared" si="2"/>
        <v>2.2986666666666666</v>
      </c>
      <c r="F16" s="8">
        <v>0</v>
      </c>
      <c r="G16" s="8">
        <v>2153</v>
      </c>
      <c r="H16" s="8">
        <v>0</v>
      </c>
      <c r="I16" s="8">
        <f t="shared" si="3"/>
        <v>2153</v>
      </c>
      <c r="J16" s="8">
        <v>0</v>
      </c>
      <c r="K16" s="8">
        <v>0</v>
      </c>
      <c r="L16" s="8">
        <v>2</v>
      </c>
      <c r="M16" s="8">
        <v>0</v>
      </c>
      <c r="N16" s="8">
        <v>0</v>
      </c>
      <c r="O16" s="8">
        <f t="shared" si="4"/>
        <v>2</v>
      </c>
      <c r="P16" s="8">
        <v>13</v>
      </c>
      <c r="Q16" s="8">
        <v>0</v>
      </c>
      <c r="R16" s="9">
        <v>0</v>
      </c>
    </row>
    <row r="17" spans="1:18" s="4" customFormat="1" ht="20.25" customHeight="1" x14ac:dyDescent="0.15">
      <c r="A17" s="6" t="s">
        <v>14</v>
      </c>
      <c r="B17" s="7">
        <f t="shared" si="0"/>
        <v>170154</v>
      </c>
      <c r="C17" s="7">
        <v>167609</v>
      </c>
      <c r="D17" s="7">
        <f t="shared" si="1"/>
        <v>2545</v>
      </c>
      <c r="E17" s="19">
        <f t="shared" si="2"/>
        <v>1.4957038917686332</v>
      </c>
      <c r="F17" s="8">
        <v>0</v>
      </c>
      <c r="G17" s="8">
        <v>2544</v>
      </c>
      <c r="H17" s="8">
        <v>1</v>
      </c>
      <c r="I17" s="8">
        <f t="shared" si="3"/>
        <v>2545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f t="shared" si="4"/>
        <v>0</v>
      </c>
      <c r="P17" s="8">
        <v>46</v>
      </c>
      <c r="Q17" s="8">
        <v>0</v>
      </c>
      <c r="R17" s="9">
        <v>0</v>
      </c>
    </row>
    <row r="18" spans="1:18" s="4" customFormat="1" ht="20.25" customHeight="1" x14ac:dyDescent="0.15">
      <c r="A18" s="6" t="s">
        <v>15</v>
      </c>
      <c r="B18" s="7">
        <f t="shared" si="0"/>
        <v>84041</v>
      </c>
      <c r="C18" s="7">
        <v>82397</v>
      </c>
      <c r="D18" s="7">
        <f t="shared" si="1"/>
        <v>1644</v>
      </c>
      <c r="E18" s="19">
        <f t="shared" si="2"/>
        <v>1.9561880510703109</v>
      </c>
      <c r="F18" s="8">
        <v>0</v>
      </c>
      <c r="G18" s="8">
        <v>1643</v>
      </c>
      <c r="H18" s="8">
        <v>0</v>
      </c>
      <c r="I18" s="8">
        <f t="shared" si="3"/>
        <v>1643</v>
      </c>
      <c r="J18" s="8">
        <v>0</v>
      </c>
      <c r="K18" s="8">
        <v>1</v>
      </c>
      <c r="L18" s="8">
        <v>0</v>
      </c>
      <c r="M18" s="8">
        <v>0</v>
      </c>
      <c r="N18" s="8">
        <v>0</v>
      </c>
      <c r="O18" s="8">
        <f t="shared" si="4"/>
        <v>1</v>
      </c>
      <c r="P18" s="8">
        <v>11</v>
      </c>
      <c r="Q18" s="8">
        <v>1</v>
      </c>
      <c r="R18" s="9">
        <v>0</v>
      </c>
    </row>
    <row r="19" spans="1:18" s="4" customFormat="1" ht="20.25" customHeight="1" x14ac:dyDescent="0.15">
      <c r="A19" s="6" t="s">
        <v>16</v>
      </c>
      <c r="B19" s="7">
        <f t="shared" si="0"/>
        <v>154776</v>
      </c>
      <c r="C19" s="7">
        <v>152466</v>
      </c>
      <c r="D19" s="7">
        <f t="shared" si="1"/>
        <v>2310</v>
      </c>
      <c r="E19" s="19">
        <f t="shared" si="2"/>
        <v>1.4924794541789423</v>
      </c>
      <c r="F19" s="8">
        <v>0</v>
      </c>
      <c r="G19" s="8">
        <v>2310</v>
      </c>
      <c r="H19" s="8">
        <v>0</v>
      </c>
      <c r="I19" s="8">
        <f t="shared" si="3"/>
        <v>2310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f t="shared" si="4"/>
        <v>0</v>
      </c>
      <c r="P19" s="8">
        <v>1</v>
      </c>
      <c r="Q19" s="8">
        <v>0</v>
      </c>
      <c r="R19" s="9">
        <v>0</v>
      </c>
    </row>
    <row r="20" spans="1:18" s="4" customFormat="1" ht="20.25" customHeight="1" x14ac:dyDescent="0.15">
      <c r="A20" s="6" t="s">
        <v>38</v>
      </c>
      <c r="B20" s="7">
        <f t="shared" ref="B20" si="5">C20+D20</f>
        <v>101566</v>
      </c>
      <c r="C20" s="7">
        <v>99878</v>
      </c>
      <c r="D20" s="7">
        <f>I20+O20</f>
        <v>1688</v>
      </c>
      <c r="E20" s="19">
        <f t="shared" ref="E20" si="6">D20/B20*100</f>
        <v>1.6619734950672469</v>
      </c>
      <c r="F20" s="8">
        <v>0</v>
      </c>
      <c r="G20" s="8">
        <v>1688</v>
      </c>
      <c r="H20" s="8">
        <v>0</v>
      </c>
      <c r="I20" s="8">
        <f t="shared" ref="I20" si="7">SUM(F20:H20)</f>
        <v>1688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f t="shared" ref="O20" si="8">SUM(J20:N20)</f>
        <v>0</v>
      </c>
      <c r="P20" s="8">
        <v>11</v>
      </c>
      <c r="Q20" s="8">
        <v>0</v>
      </c>
      <c r="R20" s="9">
        <v>0</v>
      </c>
    </row>
    <row r="21" spans="1:18" s="4" customFormat="1" ht="20.25" customHeight="1" x14ac:dyDescent="0.15">
      <c r="A21" s="6" t="s">
        <v>17</v>
      </c>
      <c r="B21" s="7">
        <f t="shared" si="0"/>
        <v>132558</v>
      </c>
      <c r="C21" s="7">
        <v>129624</v>
      </c>
      <c r="D21" s="7">
        <f t="shared" si="1"/>
        <v>2934</v>
      </c>
      <c r="E21" s="19">
        <f t="shared" si="2"/>
        <v>2.2133707509165799</v>
      </c>
      <c r="F21" s="8">
        <v>0</v>
      </c>
      <c r="G21" s="8">
        <v>2931</v>
      </c>
      <c r="H21" s="8">
        <v>3</v>
      </c>
      <c r="I21" s="8">
        <f t="shared" si="3"/>
        <v>2934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f t="shared" si="4"/>
        <v>0</v>
      </c>
      <c r="P21" s="8">
        <v>35</v>
      </c>
      <c r="Q21" s="8">
        <v>0</v>
      </c>
      <c r="R21" s="9">
        <v>0</v>
      </c>
    </row>
    <row r="22" spans="1:18" s="4" customFormat="1" ht="20.25" customHeight="1" x14ac:dyDescent="0.15">
      <c r="A22" s="6" t="s">
        <v>18</v>
      </c>
      <c r="B22" s="7">
        <f t="shared" si="0"/>
        <v>59734</v>
      </c>
      <c r="C22" s="7">
        <v>58486</v>
      </c>
      <c r="D22" s="7">
        <f t="shared" si="1"/>
        <v>1248</v>
      </c>
      <c r="E22" s="19">
        <f t="shared" si="2"/>
        <v>2.0892623966250379</v>
      </c>
      <c r="F22" s="8">
        <v>0</v>
      </c>
      <c r="G22" s="8">
        <v>1247</v>
      </c>
      <c r="H22" s="8">
        <v>0</v>
      </c>
      <c r="I22" s="8">
        <f t="shared" si="3"/>
        <v>1247</v>
      </c>
      <c r="J22" s="8">
        <v>0</v>
      </c>
      <c r="K22" s="8">
        <v>0</v>
      </c>
      <c r="L22" s="8">
        <v>1</v>
      </c>
      <c r="M22" s="8">
        <v>0</v>
      </c>
      <c r="N22" s="8">
        <v>0</v>
      </c>
      <c r="O22" s="8">
        <f t="shared" si="4"/>
        <v>1</v>
      </c>
      <c r="P22" s="8">
        <v>0</v>
      </c>
      <c r="Q22" s="8">
        <v>0</v>
      </c>
      <c r="R22" s="9">
        <v>0</v>
      </c>
    </row>
    <row r="23" spans="1:18" s="4" customFormat="1" ht="20.25" customHeight="1" x14ac:dyDescent="0.15">
      <c r="A23" s="6" t="s">
        <v>19</v>
      </c>
      <c r="B23" s="7">
        <f t="shared" si="0"/>
        <v>70619</v>
      </c>
      <c r="C23" s="7">
        <v>69012</v>
      </c>
      <c r="D23" s="7">
        <f t="shared" si="1"/>
        <v>1607</v>
      </c>
      <c r="E23" s="19">
        <f t="shared" si="2"/>
        <v>2.2755915546807519</v>
      </c>
      <c r="F23" s="8">
        <v>0</v>
      </c>
      <c r="G23" s="8">
        <v>1597</v>
      </c>
      <c r="H23" s="8">
        <v>10</v>
      </c>
      <c r="I23" s="8">
        <f t="shared" si="3"/>
        <v>1607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f t="shared" si="4"/>
        <v>0</v>
      </c>
      <c r="P23" s="8">
        <v>21</v>
      </c>
      <c r="Q23" s="8">
        <v>0</v>
      </c>
      <c r="R23" s="9">
        <v>0</v>
      </c>
    </row>
    <row r="24" spans="1:18" s="4" customFormat="1" ht="20.25" customHeight="1" x14ac:dyDescent="0.15">
      <c r="A24" s="6" t="s">
        <v>20</v>
      </c>
      <c r="B24" s="7">
        <f>C24+D24</f>
        <v>54215</v>
      </c>
      <c r="C24" s="7">
        <v>52758</v>
      </c>
      <c r="D24" s="7">
        <f t="shared" si="1"/>
        <v>1457</v>
      </c>
      <c r="E24" s="19">
        <f t="shared" si="2"/>
        <v>2.6874481232131329</v>
      </c>
      <c r="F24" s="8">
        <v>0</v>
      </c>
      <c r="G24" s="8">
        <v>1455</v>
      </c>
      <c r="H24" s="8">
        <v>2</v>
      </c>
      <c r="I24" s="8">
        <f t="shared" si="3"/>
        <v>1457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f t="shared" si="4"/>
        <v>0</v>
      </c>
      <c r="P24" s="8">
        <v>5</v>
      </c>
      <c r="Q24" s="8">
        <v>0</v>
      </c>
      <c r="R24" s="9">
        <v>0</v>
      </c>
    </row>
    <row r="25" spans="1:18" s="5" customFormat="1" ht="20.25" customHeight="1" thickBot="1" x14ac:dyDescent="0.2">
      <c r="A25" s="13" t="s">
        <v>21</v>
      </c>
      <c r="B25" s="14">
        <f>SUM(B7:B24)</f>
        <v>1732030</v>
      </c>
      <c r="C25" s="14">
        <f>SUM(C7:C24)</f>
        <v>1696213</v>
      </c>
      <c r="D25" s="14">
        <f t="shared" si="1"/>
        <v>35817</v>
      </c>
      <c r="E25" s="20">
        <f t="shared" si="2"/>
        <v>2.0679203016114043</v>
      </c>
      <c r="F25" s="15">
        <f>SUM(F7:F24)</f>
        <v>5</v>
      </c>
      <c r="G25" s="15">
        <f>SUM(G7:G24)</f>
        <v>35771</v>
      </c>
      <c r="H25" s="15">
        <f>SUM(H7:H24)</f>
        <v>35</v>
      </c>
      <c r="I25" s="15">
        <f t="shared" si="3"/>
        <v>35811</v>
      </c>
      <c r="J25" s="15">
        <f>SUM(J7:J24)</f>
        <v>0</v>
      </c>
      <c r="K25" s="15">
        <f>SUM(K7:K24)</f>
        <v>2</v>
      </c>
      <c r="L25" s="15">
        <f>SUM(L7:L24)</f>
        <v>4</v>
      </c>
      <c r="M25" s="15">
        <f>SUM(M7:M24)</f>
        <v>0</v>
      </c>
      <c r="N25" s="15">
        <f>SUM(N7:N24)</f>
        <v>0</v>
      </c>
      <c r="O25" s="15">
        <f t="shared" si="4"/>
        <v>6</v>
      </c>
      <c r="P25" s="15">
        <f>SUM(P7:P24)</f>
        <v>307</v>
      </c>
      <c r="Q25" s="15">
        <f>SUM(Q7:Q24)</f>
        <v>2</v>
      </c>
      <c r="R25" s="16">
        <f>SUM(R7:R24)</f>
        <v>0</v>
      </c>
    </row>
  </sheetData>
  <mergeCells count="13">
    <mergeCell ref="R4:R6"/>
    <mergeCell ref="F5:I5"/>
    <mergeCell ref="J5:O5"/>
    <mergeCell ref="A2:R2"/>
    <mergeCell ref="A4:A6"/>
    <mergeCell ref="B4:B6"/>
    <mergeCell ref="C4:C6"/>
    <mergeCell ref="D4:D6"/>
    <mergeCell ref="E4:E6"/>
    <mergeCell ref="F4:O4"/>
    <mergeCell ref="P4:P6"/>
    <mergeCell ref="Q4:Q6"/>
    <mergeCell ref="A1:R1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70" orientation="landscape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4(2)ウ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2025-10-20T02:33:20Z</cp:lastPrinted>
  <dcterms:created xsi:type="dcterms:W3CDTF">2022-01-31T00:25:42Z</dcterms:created>
  <dcterms:modified xsi:type="dcterms:W3CDTF">2025-10-20T02:33:30Z</dcterms:modified>
</cp:coreProperties>
</file>