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2_【R06衆院選】Excel・CSV\"/>
    </mc:Choice>
  </mc:AlternateContent>
  <xr:revisionPtr revIDLastSave="0" documentId="13_ncr:1_{2A314D9B-CF02-45C4-A002-C4AC02D52BA7}" xr6:coauthVersionLast="47" xr6:coauthVersionMax="47" xr10:uidLastSave="{00000000-0000-0000-0000-000000000000}"/>
  <bookViews>
    <workbookView xWindow="-28920" yWindow="-120" windowWidth="29040" windowHeight="15720" xr2:uid="{E5C49B44-8707-4F5B-BA49-C82E3B993C82}"/>
  </bookViews>
  <sheets>
    <sheet name="3(7) ア" sheetId="1" r:id="rId1"/>
  </sheets>
  <definedNames>
    <definedName name="_xlnm.Print_Area" localSheetId="0">'3(7) ア'!$A$1:$J$36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D32" i="1"/>
  <c r="H30" i="1"/>
  <c r="G30" i="1"/>
  <c r="I26" i="1"/>
  <c r="D26" i="1"/>
  <c r="I24" i="1"/>
  <c r="H24" i="1"/>
  <c r="G24" i="1"/>
  <c r="D24" i="1"/>
  <c r="H22" i="1"/>
  <c r="G22" i="1"/>
  <c r="I18" i="1"/>
  <c r="D18" i="1"/>
  <c r="I16" i="1"/>
  <c r="H16" i="1"/>
  <c r="G16" i="1"/>
  <c r="D16" i="1"/>
  <c r="H14" i="1"/>
  <c r="G14" i="1"/>
  <c r="I10" i="1"/>
  <c r="D10" i="1"/>
  <c r="I8" i="1"/>
  <c r="H8" i="1"/>
  <c r="G8" i="1"/>
  <c r="J8" i="1" s="1"/>
  <c r="D8" i="1"/>
  <c r="H6" i="1"/>
  <c r="G6" i="1"/>
  <c r="H10" i="1" l="1"/>
  <c r="E11" i="1"/>
  <c r="E34" i="1"/>
  <c r="E31" i="1" s="1"/>
  <c r="G10" i="1"/>
  <c r="J32" i="1"/>
  <c r="B9" i="1"/>
  <c r="F34" i="1"/>
  <c r="C13" i="1"/>
  <c r="J16" i="1"/>
  <c r="H18" i="1"/>
  <c r="E19" i="1"/>
  <c r="G18" i="1"/>
  <c r="H20" i="1"/>
  <c r="D20" i="1"/>
  <c r="E23" i="1"/>
  <c r="I28" i="1"/>
  <c r="F29" i="1"/>
  <c r="G28" i="1"/>
  <c r="B33" i="1"/>
  <c r="F33" i="1"/>
  <c r="H12" i="1"/>
  <c r="D12" i="1"/>
  <c r="E15" i="1"/>
  <c r="I20" i="1"/>
  <c r="G20" i="1"/>
  <c r="C7" i="1"/>
  <c r="D6" i="1"/>
  <c r="C34" i="1"/>
  <c r="I6" i="1"/>
  <c r="J14" i="1"/>
  <c r="F17" i="1"/>
  <c r="C21" i="1"/>
  <c r="J24" i="1"/>
  <c r="H26" i="1"/>
  <c r="E27" i="1"/>
  <c r="G26" i="1"/>
  <c r="B29" i="1"/>
  <c r="H28" i="1"/>
  <c r="D28" i="1"/>
  <c r="C19" i="1"/>
  <c r="C23" i="1"/>
  <c r="D22" i="1"/>
  <c r="I22" i="1"/>
  <c r="C31" i="1"/>
  <c r="E7" i="1"/>
  <c r="C11" i="1"/>
  <c r="I12" i="1"/>
  <c r="F13" i="1"/>
  <c r="G12" i="1"/>
  <c r="C15" i="1"/>
  <c r="D14" i="1"/>
  <c r="I14" i="1"/>
  <c r="J22" i="1"/>
  <c r="B25" i="1"/>
  <c r="F25" i="1"/>
  <c r="C29" i="1"/>
  <c r="J30" i="1"/>
  <c r="E9" i="1"/>
  <c r="B11" i="1"/>
  <c r="F11" i="1"/>
  <c r="E17" i="1"/>
  <c r="E25" i="1"/>
  <c r="B27" i="1"/>
  <c r="I30" i="1"/>
  <c r="E33" i="1"/>
  <c r="D30" i="1"/>
  <c r="B34" i="1"/>
  <c r="B17" i="1" s="1"/>
  <c r="J18" i="1" l="1"/>
  <c r="I34" i="1"/>
  <c r="F31" i="1"/>
  <c r="F7" i="1"/>
  <c r="F23" i="1"/>
  <c r="F15" i="1"/>
  <c r="G34" i="1"/>
  <c r="G19" i="1" s="1"/>
  <c r="B19" i="1"/>
  <c r="F27" i="1"/>
  <c r="G27" i="1"/>
  <c r="J26" i="1"/>
  <c r="C33" i="1"/>
  <c r="C9" i="1"/>
  <c r="C25" i="1"/>
  <c r="C35" i="1" s="1"/>
  <c r="C17" i="1"/>
  <c r="F21" i="1"/>
  <c r="C27" i="1"/>
  <c r="G11" i="1"/>
  <c r="J10" i="1"/>
  <c r="G21" i="1"/>
  <c r="J20" i="1"/>
  <c r="B31" i="1"/>
  <c r="B7" i="1"/>
  <c r="B23" i="1"/>
  <c r="B15" i="1"/>
  <c r="G13" i="1"/>
  <c r="J12" i="1"/>
  <c r="D29" i="1"/>
  <c r="F19" i="1"/>
  <c r="D34" i="1"/>
  <c r="D13" i="1" s="1"/>
  <c r="B13" i="1"/>
  <c r="G29" i="1"/>
  <c r="J28" i="1"/>
  <c r="B21" i="1"/>
  <c r="F9" i="1"/>
  <c r="J6" i="1"/>
  <c r="H34" i="1"/>
  <c r="E29" i="1"/>
  <c r="E21" i="1"/>
  <c r="E13" i="1"/>
  <c r="E35" i="1" s="1"/>
  <c r="D31" i="1" l="1"/>
  <c r="D7" i="1"/>
  <c r="D23" i="1"/>
  <c r="D21" i="1"/>
  <c r="B35" i="1"/>
  <c r="F35" i="1"/>
  <c r="D19" i="1"/>
  <c r="D11" i="1"/>
  <c r="D25" i="1"/>
  <c r="D9" i="1"/>
  <c r="D33" i="1"/>
  <c r="D27" i="1"/>
  <c r="D17" i="1"/>
  <c r="J34" i="1"/>
  <c r="G15" i="1"/>
  <c r="G25" i="1"/>
  <c r="G7" i="1"/>
  <c r="G9" i="1"/>
  <c r="G23" i="1"/>
  <c r="G33" i="1"/>
  <c r="G17" i="1"/>
  <c r="G31" i="1"/>
  <c r="D15" i="1"/>
  <c r="D35" i="1" l="1"/>
  <c r="G35" i="1"/>
</calcChain>
</file>

<file path=xl/sharedStrings.xml><?xml version="1.0" encoding="utf-8"?>
<sst xmlns="http://schemas.openxmlformats.org/spreadsheetml/2006/main" count="31" uniqueCount="24">
  <si>
    <t>（７）　年齢別投票者数に関する調（小選挙区）</t>
    <rPh sb="17" eb="21">
      <t>ショウセンキョク</t>
    </rPh>
    <phoneticPr fontId="3"/>
  </si>
  <si>
    <t>　　ア　調査対象者の年齢別割合に関する調</t>
    <rPh sb="4" eb="6">
      <t>チョウサ</t>
    </rPh>
    <rPh sb="6" eb="8">
      <t>タイショウ</t>
    </rPh>
    <rPh sb="8" eb="9">
      <t>シャ</t>
    </rPh>
    <rPh sb="10" eb="12">
      <t>ネンレイ</t>
    </rPh>
    <rPh sb="12" eb="13">
      <t>ベツ</t>
    </rPh>
    <rPh sb="13" eb="15">
      <t>ワリアイ</t>
    </rPh>
    <rPh sb="16" eb="17">
      <t>カン</t>
    </rPh>
    <rPh sb="19" eb="20">
      <t>シラベ</t>
    </rPh>
    <phoneticPr fontId="3"/>
  </si>
  <si>
    <t>　　　　　　　　区分
年齢階級</t>
    <rPh sb="8" eb="10">
      <t>クブン</t>
    </rPh>
    <rPh sb="12" eb="16">
      <t>ネンレイカイキュウ</t>
    </rPh>
    <phoneticPr fontId="3"/>
  </si>
  <si>
    <t>当日有権者数</t>
    <rPh sb="0" eb="2">
      <t>トウジツ</t>
    </rPh>
    <rPh sb="2" eb="5">
      <t>ユウケンシャ</t>
    </rPh>
    <rPh sb="5" eb="6">
      <t>スウ</t>
    </rPh>
    <phoneticPr fontId="3"/>
  </si>
  <si>
    <t>投　票　者　数</t>
    <rPh sb="0" eb="1">
      <t>トウ</t>
    </rPh>
    <rPh sb="2" eb="3">
      <t>ヒョウ</t>
    </rPh>
    <rPh sb="4" eb="5">
      <t>シャ</t>
    </rPh>
    <rPh sb="6" eb="7">
      <t>スウ</t>
    </rPh>
    <phoneticPr fontId="3"/>
  </si>
  <si>
    <t>投　　票　　率　（％）</t>
    <rPh sb="0" eb="1">
      <t>トウ</t>
    </rPh>
    <rPh sb="3" eb="4">
      <t>ヒョウ</t>
    </rPh>
    <rPh sb="6" eb="7">
      <t>リツ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</si>
  <si>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</si>
  <si>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</si>
  <si>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</si>
  <si>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18～19歳</t>
    <rPh sb="5" eb="6">
      <t>サイ</t>
    </rPh>
    <phoneticPr fontId="3"/>
  </si>
  <si>
    <t>20～24歳</t>
    <phoneticPr fontId="3"/>
  </si>
  <si>
    <t>25～29歳</t>
    <phoneticPr fontId="3"/>
  </si>
  <si>
    <t>30～34歳</t>
    <phoneticPr fontId="3"/>
  </si>
  <si>
    <t>35～39歳</t>
    <phoneticPr fontId="3"/>
  </si>
  <si>
    <t>40～44歳</t>
    <phoneticPr fontId="3"/>
  </si>
  <si>
    <t>45～49歳</t>
    <phoneticPr fontId="3"/>
  </si>
  <si>
    <t>50～54歳</t>
    <phoneticPr fontId="3"/>
  </si>
  <si>
    <t>55～59歳</t>
    <phoneticPr fontId="3"/>
  </si>
  <si>
    <t>60～64歳</t>
    <phoneticPr fontId="3"/>
  </si>
  <si>
    <t>65～69歳</t>
    <phoneticPr fontId="3"/>
  </si>
  <si>
    <t>70～74歳</t>
    <phoneticPr fontId="3"/>
  </si>
  <si>
    <t>75～79歳</t>
    <phoneticPr fontId="3"/>
  </si>
  <si>
    <t>80歳以上</t>
    <rPh sb="3" eb="5">
      <t>イジョウ</t>
    </rPh>
    <phoneticPr fontId="3"/>
  </si>
  <si>
    <t>※　在外選挙人を含まない</t>
    <rPh sb="2" eb="4">
      <t>ザイガイ</t>
    </rPh>
    <rPh sb="4" eb="6">
      <t>センキョ</t>
    </rPh>
    <rPh sb="6" eb="7">
      <t>ニン</t>
    </rPh>
    <rPh sb="8" eb="9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</si>
</sst>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_ * #,##0_ ;_ * \-#,##0_ ;_ * &quot;-&quot;??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8" fontId="6" fillId="0" borderId="5" xfId="1" applyFont="1" applyBorder="1"/>
    <xf numFmtId="43" fontId="6" fillId="0" borderId="5" xfId="0" applyNumberFormat="1" applyFont="1" applyBorder="1"/>
    <xf numFmtId="43" fontId="6" fillId="0" borderId="6" xfId="0" applyNumberFormat="1" applyFont="1" applyBorder="1"/>
    <xf numFmtId="176" fontId="6" fillId="0" borderId="8" xfId="0" applyNumberFormat="1" applyFont="1" applyBorder="1" applyAlignment="1">
      <alignment vertical="center"/>
    </xf>
    <xf numFmtId="43" fontId="6" fillId="0" borderId="10" xfId="0" applyNumberFormat="1" applyFont="1" applyBorder="1"/>
    <xf numFmtId="43" fontId="6" fillId="0" borderId="11" xfId="0" applyNumberFormat="1" applyFont="1" applyBorder="1"/>
    <xf numFmtId="41" fontId="7" fillId="0" borderId="2" xfId="0" applyNumberFormat="1" applyFont="1" applyBorder="1" applyAlignment="1">
      <alignment shrinkToFit="1"/>
    </xf>
    <xf numFmtId="43" fontId="7" fillId="0" borderId="2" xfId="0" applyNumberFormat="1" applyFont="1" applyBorder="1"/>
    <xf numFmtId="43" fontId="7" fillId="0" borderId="3" xfId="0" applyNumberFormat="1" applyFont="1" applyBorder="1"/>
    <xf numFmtId="0" fontId="1" fillId="0" borderId="0" xfId="0" applyFont="1"/>
    <xf numFmtId="177" fontId="7" fillId="0" borderId="14" xfId="0" applyNumberFormat="1" applyFont="1" applyBorder="1" applyAlignment="1">
      <alignment wrapText="1"/>
    </xf>
    <xf numFmtId="177" fontId="7" fillId="0" borderId="14" xfId="0" applyNumberFormat="1" applyFont="1" applyBorder="1"/>
    <xf numFmtId="177" fontId="7" fillId="0" borderId="15" xfId="0" applyNumberFormat="1" applyFont="1" applyBorder="1"/>
    <xf numFmtId="0" fontId="8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桁区切り 2" xfId="1" xr:uid="{F954C8E2-9829-4D46-9D70-7F1391733A8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9FB5-3966-4CEE-BBF1-C9CE717F74F7}">
  <dimension ref="A1:J37"/>
  <sheetViews>
    <sheetView tabSelected="1" view="pageBreakPreview" zoomScaleNormal="100" zoomScaleSheetLayoutView="100" workbookViewId="0">
      <selection activeCell="E15" sqref="E15"/>
    </sheetView>
  </sheetViews>
  <sheetFormatPr defaultColWidth="8.875" defaultRowHeight="13.5" x14ac:dyDescent="0.15"/>
  <cols>
    <col min="1" max="1" width="9" style="1" customWidth="1"/>
    <col min="2" max="10" width="9.625" style="1" customWidth="1"/>
    <col min="11" max="13" width="8.625" style="1" customWidth="1"/>
    <col min="14" max="16384" width="8.875" style="1"/>
  </cols>
  <sheetData>
    <row r="1" spans="1:10" ht="18" customHeight="1" x14ac:dyDescent="0.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8" customHeight="1" x14ac:dyDescent="0.1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6.75" customHeight="1" thickBot="1" x14ac:dyDescent="0.2"/>
    <row r="4" spans="1:10" x14ac:dyDescent="0.15">
      <c r="A4" s="23" t="s">
        <v>2</v>
      </c>
      <c r="B4" s="25" t="s">
        <v>3</v>
      </c>
      <c r="C4" s="25"/>
      <c r="D4" s="25"/>
      <c r="E4" s="25" t="s">
        <v>4</v>
      </c>
      <c r="F4" s="25"/>
      <c r="G4" s="25"/>
      <c r="H4" s="25" t="s">
        <v>5</v>
      </c>
      <c r="I4" s="25"/>
      <c r="J4" s="26"/>
    </row>
    <row r="5" spans="1:10" x14ac:dyDescent="0.15">
      <c r="A5" s="24"/>
      <c r="B5" s="2" t="s">
        <v>6</v>
      </c>
      <c r="C5" s="2" t="s">
        <v>7</v>
      </c>
      <c r="D5" s="2" t="s">
        <v>8</v>
      </c>
      <c r="E5" s="2" t="s">
        <v>6</v>
      </c>
      <c r="F5" s="2" t="s">
        <v>7</v>
      </c>
      <c r="G5" s="2" t="s">
        <v>8</v>
      </c>
      <c r="H5" s="2" t="s">
        <v>6</v>
      </c>
      <c r="I5" s="2" t="s">
        <v>7</v>
      </c>
      <c r="J5" s="3" t="s">
        <v>8</v>
      </c>
    </row>
    <row r="6" spans="1:10" x14ac:dyDescent="0.15">
      <c r="A6" s="18" t="s">
        <v>9</v>
      </c>
      <c r="B6" s="4">
        <v>33349</v>
      </c>
      <c r="C6" s="4">
        <v>31405</v>
      </c>
      <c r="D6" s="4">
        <f>B6+C6</f>
        <v>64754</v>
      </c>
      <c r="E6" s="4">
        <v>15923</v>
      </c>
      <c r="F6" s="4">
        <v>15754</v>
      </c>
      <c r="G6" s="4">
        <f>E6+F6</f>
        <v>31677</v>
      </c>
      <c r="H6" s="5">
        <f>E6/B6*100</f>
        <v>47.746559117214908</v>
      </c>
      <c r="I6" s="5">
        <f>F6/C6*100</f>
        <v>50.16398662633339</v>
      </c>
      <c r="J6" s="6">
        <f>G6/D6*100</f>
        <v>48.918985699725113</v>
      </c>
    </row>
    <row r="7" spans="1:10" x14ac:dyDescent="0.15">
      <c r="A7" s="18"/>
      <c r="B7" s="5">
        <f>B6/B34*100</f>
        <v>2.1653113856590402</v>
      </c>
      <c r="C7" s="5">
        <f>C6/C34*100</f>
        <v>1.9747746977315086</v>
      </c>
      <c r="D7" s="5">
        <f t="shared" ref="D7:F7" si="0">D6/D34*100</f>
        <v>2.0685165356101476</v>
      </c>
      <c r="E7" s="5">
        <f>E6/E34*100</f>
        <v>1.8498403186888126</v>
      </c>
      <c r="F7" s="5">
        <f t="shared" si="0"/>
        <v>1.7943829003988783</v>
      </c>
      <c r="G7" s="5">
        <f>G6/G34*100</f>
        <v>1.8218375500865858</v>
      </c>
      <c r="H7" s="5">
        <v>0</v>
      </c>
      <c r="I7" s="5">
        <v>0</v>
      </c>
      <c r="J7" s="6">
        <v>0</v>
      </c>
    </row>
    <row r="8" spans="1:10" x14ac:dyDescent="0.15">
      <c r="A8" s="18" t="s">
        <v>10</v>
      </c>
      <c r="B8" s="4">
        <v>96747</v>
      </c>
      <c r="C8" s="4">
        <v>94546</v>
      </c>
      <c r="D8" s="4">
        <f>B8+C8</f>
        <v>191293</v>
      </c>
      <c r="E8" s="4">
        <v>34842</v>
      </c>
      <c r="F8" s="4">
        <v>35469</v>
      </c>
      <c r="G8" s="4">
        <f>E8+F8</f>
        <v>70311</v>
      </c>
      <c r="H8" s="5">
        <f>E8/B8*100</f>
        <v>36.013519799063538</v>
      </c>
      <c r="I8" s="5">
        <f>F8/C8*100</f>
        <v>37.515072028430609</v>
      </c>
      <c r="J8" s="6">
        <f>G8/D8*100</f>
        <v>36.755657551504761</v>
      </c>
    </row>
    <row r="9" spans="1:10" x14ac:dyDescent="0.15">
      <c r="A9" s="18"/>
      <c r="B9" s="5">
        <f t="shared" ref="B9:G9" si="1">B8/B34*100</f>
        <v>6.2816690344044854</v>
      </c>
      <c r="C9" s="5">
        <f t="shared" si="1"/>
        <v>5.9451376714447761</v>
      </c>
      <c r="D9" s="5">
        <f t="shared" si="1"/>
        <v>6.110707194095685</v>
      </c>
      <c r="E9" s="5">
        <f t="shared" si="1"/>
        <v>4.0477382643820645</v>
      </c>
      <c r="F9" s="5">
        <f t="shared" si="1"/>
        <v>4.0399242791829257</v>
      </c>
      <c r="G9" s="5">
        <f t="shared" si="1"/>
        <v>4.0437926566321911</v>
      </c>
      <c r="H9" s="5">
        <v>0</v>
      </c>
      <c r="I9" s="5">
        <v>0</v>
      </c>
      <c r="J9" s="6">
        <v>0</v>
      </c>
    </row>
    <row r="10" spans="1:10" x14ac:dyDescent="0.15">
      <c r="A10" s="18" t="s">
        <v>11</v>
      </c>
      <c r="B10" s="7">
        <v>105136</v>
      </c>
      <c r="C10" s="7">
        <v>101006</v>
      </c>
      <c r="D10" s="7">
        <f>B10+C10</f>
        <v>206142</v>
      </c>
      <c r="E10" s="7">
        <v>39390</v>
      </c>
      <c r="F10" s="7">
        <v>41754</v>
      </c>
      <c r="G10" s="7">
        <f>E10+F10</f>
        <v>81144</v>
      </c>
      <c r="H10" s="5">
        <f>E10/B10*100</f>
        <v>37.46575863643281</v>
      </c>
      <c r="I10" s="5">
        <f>F10/C10*100</f>
        <v>41.338138328416136</v>
      </c>
      <c r="J10" s="6">
        <f>G10/D10*100</f>
        <v>39.363157435166052</v>
      </c>
    </row>
    <row r="11" spans="1:10" x14ac:dyDescent="0.15">
      <c r="A11" s="18"/>
      <c r="B11" s="5">
        <f t="shared" ref="B11:G11" si="2">B10/B34*100</f>
        <v>6.8263569475141352</v>
      </c>
      <c r="C11" s="5">
        <f t="shared" si="2"/>
        <v>6.3513482922804885</v>
      </c>
      <c r="D11" s="5">
        <f t="shared" si="2"/>
        <v>6.5850470346812084</v>
      </c>
      <c r="E11" s="5">
        <f t="shared" si="2"/>
        <v>4.5760981067105648</v>
      </c>
      <c r="F11" s="5">
        <f t="shared" si="2"/>
        <v>4.7557866969185447</v>
      </c>
      <c r="G11" s="5">
        <f t="shared" si="2"/>
        <v>4.6668303868493206</v>
      </c>
      <c r="H11" s="5">
        <v>0</v>
      </c>
      <c r="I11" s="5">
        <v>0</v>
      </c>
      <c r="J11" s="6">
        <v>0</v>
      </c>
    </row>
    <row r="12" spans="1:10" x14ac:dyDescent="0.15">
      <c r="A12" s="18" t="s">
        <v>12</v>
      </c>
      <c r="B12" s="4">
        <v>100037</v>
      </c>
      <c r="C12" s="4">
        <v>95231</v>
      </c>
      <c r="D12" s="4">
        <f>B12+C12</f>
        <v>195268</v>
      </c>
      <c r="E12" s="4">
        <v>44171</v>
      </c>
      <c r="F12" s="4">
        <v>46416</v>
      </c>
      <c r="G12" s="4">
        <f>E12+F12</f>
        <v>90587</v>
      </c>
      <c r="H12" s="5">
        <f>E12/B12*100</f>
        <v>44.154662774773335</v>
      </c>
      <c r="I12" s="5">
        <f>F12/C12*100</f>
        <v>48.740431162121581</v>
      </c>
      <c r="J12" s="6">
        <f>G12/D12*100</f>
        <v>46.391113751357111</v>
      </c>
    </row>
    <row r="13" spans="1:10" x14ac:dyDescent="0.15">
      <c r="A13" s="18"/>
      <c r="B13" s="5">
        <f t="shared" ref="B13:G13" si="3">B12/B34*100</f>
        <v>6.4952848687269009</v>
      </c>
      <c r="C13" s="5">
        <f t="shared" si="3"/>
        <v>5.9882110886696163</v>
      </c>
      <c r="D13" s="5">
        <f t="shared" si="3"/>
        <v>6.2376855001316098</v>
      </c>
      <c r="E13" s="5">
        <f t="shared" si="3"/>
        <v>5.131526516159238</v>
      </c>
      <c r="F13" s="5">
        <f t="shared" si="3"/>
        <v>5.2867891776637252</v>
      </c>
      <c r="G13" s="5">
        <f t="shared" si="3"/>
        <v>5.2099251238972615</v>
      </c>
      <c r="H13" s="5">
        <v>0</v>
      </c>
      <c r="I13" s="5">
        <v>0</v>
      </c>
      <c r="J13" s="6">
        <v>0</v>
      </c>
    </row>
    <row r="14" spans="1:10" x14ac:dyDescent="0.15">
      <c r="A14" s="18" t="s">
        <v>13</v>
      </c>
      <c r="B14" s="4">
        <v>104200</v>
      </c>
      <c r="C14" s="4">
        <v>99325</v>
      </c>
      <c r="D14" s="4">
        <f>B14+C14</f>
        <v>203525</v>
      </c>
      <c r="E14" s="4">
        <v>50083</v>
      </c>
      <c r="F14" s="4">
        <v>50833</v>
      </c>
      <c r="G14" s="4">
        <f>E14+F14</f>
        <v>100916</v>
      </c>
      <c r="H14" s="5">
        <f>E14/B14*100</f>
        <v>48.064299424184256</v>
      </c>
      <c r="I14" s="5">
        <f>F14/C14*100</f>
        <v>51.178454568336271</v>
      </c>
      <c r="J14" s="6">
        <f>G14/D14*100</f>
        <v>49.58408057978135</v>
      </c>
    </row>
    <row r="15" spans="1:10" x14ac:dyDescent="0.15">
      <c r="A15" s="18"/>
      <c r="B15" s="5">
        <f t="shared" ref="B15:G15" si="4">B14/B34*100</f>
        <v>6.7655835672935334</v>
      </c>
      <c r="C15" s="5">
        <f t="shared" si="4"/>
        <v>6.2456454976017231</v>
      </c>
      <c r="D15" s="5">
        <f t="shared" si="4"/>
        <v>6.5014489901790666</v>
      </c>
      <c r="E15" s="5">
        <f t="shared" si="4"/>
        <v>5.8183478415431633</v>
      </c>
      <c r="F15" s="5">
        <f t="shared" si="4"/>
        <v>5.7898861226340097</v>
      </c>
      <c r="G15" s="5">
        <f t="shared" si="4"/>
        <v>5.8039763299724685</v>
      </c>
      <c r="H15" s="5">
        <v>0</v>
      </c>
      <c r="I15" s="5">
        <v>0</v>
      </c>
      <c r="J15" s="6">
        <v>0</v>
      </c>
    </row>
    <row r="16" spans="1:10" x14ac:dyDescent="0.15">
      <c r="A16" s="18" t="s">
        <v>14</v>
      </c>
      <c r="B16" s="4">
        <v>117930</v>
      </c>
      <c r="C16" s="4">
        <v>112135</v>
      </c>
      <c r="D16" s="4">
        <f>B16+C16</f>
        <v>230065</v>
      </c>
      <c r="E16" s="4">
        <v>60841</v>
      </c>
      <c r="F16" s="4">
        <v>60454</v>
      </c>
      <c r="G16" s="4">
        <f>E16+F16</f>
        <v>121295</v>
      </c>
      <c r="H16" s="5">
        <f>E16/B16*100</f>
        <v>51.590774188077674</v>
      </c>
      <c r="I16" s="5">
        <f>F16/C16*100</f>
        <v>53.911802737771438</v>
      </c>
      <c r="J16" s="6">
        <f>G16/D16*100</f>
        <v>52.722056810031944</v>
      </c>
    </row>
    <row r="17" spans="1:10" x14ac:dyDescent="0.15">
      <c r="A17" s="18"/>
      <c r="B17" s="5">
        <f t="shared" ref="B17:G17" si="5">B16/B34*100</f>
        <v>7.6570563348457421</v>
      </c>
      <c r="C17" s="5">
        <f t="shared" si="5"/>
        <v>7.0511498401567492</v>
      </c>
      <c r="D17" s="5">
        <f t="shared" si="5"/>
        <v>7.3492487995359141</v>
      </c>
      <c r="E17" s="5">
        <f t="shared" si="5"/>
        <v>7.0681488933835359</v>
      </c>
      <c r="F17" s="5">
        <f t="shared" si="5"/>
        <v>6.8857194274923064</v>
      </c>
      <c r="G17" s="5">
        <f t="shared" si="5"/>
        <v>6.9760326305443199</v>
      </c>
      <c r="H17" s="5">
        <v>0</v>
      </c>
      <c r="I17" s="5">
        <v>0</v>
      </c>
      <c r="J17" s="6">
        <v>0</v>
      </c>
    </row>
    <row r="18" spans="1:10" x14ac:dyDescent="0.15">
      <c r="A18" s="18" t="s">
        <v>15</v>
      </c>
      <c r="B18" s="4">
        <v>137110</v>
      </c>
      <c r="C18" s="4">
        <v>130592</v>
      </c>
      <c r="D18" s="4">
        <f>B18+C18</f>
        <v>267702</v>
      </c>
      <c r="E18" s="4">
        <v>75836</v>
      </c>
      <c r="F18" s="4">
        <v>73937</v>
      </c>
      <c r="G18" s="4">
        <f>E18+F18</f>
        <v>149773</v>
      </c>
      <c r="H18" s="5">
        <f>E18/B18*100</f>
        <v>55.310334767704759</v>
      </c>
      <c r="I18" s="5">
        <f>F18/C18*100</f>
        <v>56.616791227640284</v>
      </c>
      <c r="J18" s="6">
        <f>G18/D18*100</f>
        <v>55.947658216972606</v>
      </c>
    </row>
    <row r="19" spans="1:10" x14ac:dyDescent="0.15">
      <c r="A19" s="18"/>
      <c r="B19" s="5">
        <f t="shared" ref="B19:G19" si="6">B18/B34*100</f>
        <v>8.9023911987679103</v>
      </c>
      <c r="C19" s="5">
        <f t="shared" si="6"/>
        <v>8.2117426309872048</v>
      </c>
      <c r="D19" s="5">
        <f t="shared" si="6"/>
        <v>8.5515337062715471</v>
      </c>
      <c r="E19" s="5">
        <f t="shared" si="6"/>
        <v>8.8101796400229091</v>
      </c>
      <c r="F19" s="5">
        <f t="shared" si="6"/>
        <v>8.4214350962797937</v>
      </c>
      <c r="G19" s="5">
        <f t="shared" si="6"/>
        <v>8.6138862704523209</v>
      </c>
      <c r="H19" s="5">
        <v>0</v>
      </c>
      <c r="I19" s="5">
        <v>0</v>
      </c>
      <c r="J19" s="6">
        <v>0</v>
      </c>
    </row>
    <row r="20" spans="1:10" x14ac:dyDescent="0.15">
      <c r="A20" s="18" t="s">
        <v>16</v>
      </c>
      <c r="B20" s="4">
        <v>161815</v>
      </c>
      <c r="C20" s="4">
        <v>157278</v>
      </c>
      <c r="D20" s="4">
        <f>B20+C20</f>
        <v>319093</v>
      </c>
      <c r="E20" s="4">
        <v>91653</v>
      </c>
      <c r="F20" s="4">
        <v>91771</v>
      </c>
      <c r="G20" s="4">
        <f>E20+F20</f>
        <v>183424</v>
      </c>
      <c r="H20" s="5">
        <f>E20/B20*100</f>
        <v>56.640608101844705</v>
      </c>
      <c r="I20" s="5">
        <f>F20/C20*100</f>
        <v>58.34954666259744</v>
      </c>
      <c r="J20" s="6">
        <f>G20/D20*100</f>
        <v>57.482928174544725</v>
      </c>
    </row>
    <row r="21" spans="1:10" x14ac:dyDescent="0.15">
      <c r="A21" s="18"/>
      <c r="B21" s="5">
        <f t="shared" ref="B21:G21" si="7">B20/B34*100</f>
        <v>10.506457820936689</v>
      </c>
      <c r="C21" s="5">
        <f t="shared" si="7"/>
        <v>9.8897823566252576</v>
      </c>
      <c r="D21" s="5">
        <f t="shared" si="7"/>
        <v>10.193179524005448</v>
      </c>
      <c r="E21" s="5">
        <f t="shared" si="7"/>
        <v>10.64770550328366</v>
      </c>
      <c r="F21" s="5">
        <f t="shared" si="7"/>
        <v>10.452730300400246</v>
      </c>
      <c r="G21" s="5">
        <f t="shared" si="7"/>
        <v>10.549254373428099</v>
      </c>
      <c r="H21" s="5">
        <v>0</v>
      </c>
      <c r="I21" s="5">
        <v>0</v>
      </c>
      <c r="J21" s="6">
        <v>0</v>
      </c>
    </row>
    <row r="22" spans="1:10" x14ac:dyDescent="0.15">
      <c r="A22" s="18" t="s">
        <v>17</v>
      </c>
      <c r="B22" s="4">
        <v>149748</v>
      </c>
      <c r="C22" s="4">
        <v>138383</v>
      </c>
      <c r="D22" s="4">
        <f>B22+C22</f>
        <v>288131</v>
      </c>
      <c r="E22" s="4">
        <v>90620</v>
      </c>
      <c r="F22" s="4">
        <v>84656</v>
      </c>
      <c r="G22" s="4">
        <f>E22+F22</f>
        <v>175276</v>
      </c>
      <c r="H22" s="5">
        <f>E22/B22*100</f>
        <v>60.514998530865185</v>
      </c>
      <c r="I22" s="5">
        <f>F22/C22*100</f>
        <v>61.175144345765005</v>
      </c>
      <c r="J22" s="6">
        <f>G22/D22*100</f>
        <v>60.832052087418575</v>
      </c>
    </row>
    <row r="23" spans="1:10" x14ac:dyDescent="0.15">
      <c r="A23" s="18"/>
      <c r="B23" s="5">
        <f t="shared" ref="B23:G23" si="8">B22/B34*100</f>
        <v>9.7229616893960849</v>
      </c>
      <c r="C23" s="5">
        <f t="shared" si="8"/>
        <v>8.7016477311313274</v>
      </c>
      <c r="D23" s="5">
        <f t="shared" si="8"/>
        <v>9.2041223387263713</v>
      </c>
      <c r="E23" s="5">
        <f t="shared" si="8"/>
        <v>10.527697649913973</v>
      </c>
      <c r="F23" s="5">
        <f t="shared" si="8"/>
        <v>9.6423307614680365</v>
      </c>
      <c r="G23" s="5">
        <f t="shared" si="8"/>
        <v>10.080638899800373</v>
      </c>
      <c r="H23" s="5">
        <v>0</v>
      </c>
      <c r="I23" s="5">
        <v>0</v>
      </c>
      <c r="J23" s="6">
        <v>0</v>
      </c>
    </row>
    <row r="24" spans="1:10" x14ac:dyDescent="0.15">
      <c r="A24" s="18" t="s">
        <v>18</v>
      </c>
      <c r="B24" s="4">
        <v>118875</v>
      </c>
      <c r="C24" s="4">
        <v>110886</v>
      </c>
      <c r="D24" s="4">
        <f>B24+C24</f>
        <v>229761</v>
      </c>
      <c r="E24" s="4">
        <v>76979</v>
      </c>
      <c r="F24" s="4">
        <v>71414</v>
      </c>
      <c r="G24" s="4">
        <f>E24+F24</f>
        <v>148393</v>
      </c>
      <c r="H24" s="5">
        <f>E24/B24*100</f>
        <v>64.756256572029443</v>
      </c>
      <c r="I24" s="5">
        <f>F24/C24*100</f>
        <v>64.403080641379447</v>
      </c>
      <c r="J24" s="6">
        <f>G24/D24*100</f>
        <v>64.58580873168205</v>
      </c>
    </row>
    <row r="25" spans="1:10" x14ac:dyDescent="0.15">
      <c r="A25" s="18"/>
      <c r="B25" s="5">
        <f t="shared" ref="B25:G25" si="9">B24/B34*100</f>
        <v>7.7184140744915419</v>
      </c>
      <c r="C25" s="5">
        <f t="shared" si="9"/>
        <v>6.9726115947351079</v>
      </c>
      <c r="D25" s="5">
        <f t="shared" si="9"/>
        <v>7.3395377542441107</v>
      </c>
      <c r="E25" s="5">
        <f t="shared" si="9"/>
        <v>8.9429666452519054</v>
      </c>
      <c r="F25" s="5">
        <f t="shared" si="9"/>
        <v>8.1340650278713671</v>
      </c>
      <c r="G25" s="5">
        <f t="shared" si="9"/>
        <v>8.5345184067303936</v>
      </c>
      <c r="H25" s="5">
        <v>0</v>
      </c>
      <c r="I25" s="5">
        <v>0</v>
      </c>
      <c r="J25" s="6">
        <v>0</v>
      </c>
    </row>
    <row r="26" spans="1:10" x14ac:dyDescent="0.15">
      <c r="A26" s="18" t="s">
        <v>19</v>
      </c>
      <c r="B26" s="4">
        <v>94508</v>
      </c>
      <c r="C26" s="4">
        <v>93506</v>
      </c>
      <c r="D26" s="4">
        <f>B26+C26</f>
        <v>188014</v>
      </c>
      <c r="E26" s="4">
        <v>64762</v>
      </c>
      <c r="F26" s="4">
        <v>63602</v>
      </c>
      <c r="G26" s="4">
        <f>E26+F26</f>
        <v>128364</v>
      </c>
      <c r="H26" s="5">
        <f>E26/B26*100</f>
        <v>68.525415837812673</v>
      </c>
      <c r="I26" s="5">
        <f>F26/C26*100</f>
        <v>68.019164545590655</v>
      </c>
      <c r="J26" s="6">
        <f>G26/D26*100</f>
        <v>68.273639197081067</v>
      </c>
    </row>
    <row r="27" spans="1:10" x14ac:dyDescent="0.15">
      <c r="A27" s="18"/>
      <c r="B27" s="5">
        <f t="shared" ref="B27:G27" si="10">B26/B34*100</f>
        <v>6.1362933951802034</v>
      </c>
      <c r="C27" s="5">
        <f t="shared" si="10"/>
        <v>5.8797415343442907</v>
      </c>
      <c r="D27" s="5">
        <f t="shared" si="10"/>
        <v>6.0059620707015213</v>
      </c>
      <c r="E27" s="5">
        <f t="shared" si="10"/>
        <v>7.5236675701139788</v>
      </c>
      <c r="F27" s="5">
        <f t="shared" si="10"/>
        <v>7.2442770871632254</v>
      </c>
      <c r="G27" s="5">
        <f t="shared" si="10"/>
        <v>7.3825916368126565</v>
      </c>
      <c r="H27" s="5">
        <v>0</v>
      </c>
      <c r="I27" s="5">
        <v>0</v>
      </c>
      <c r="J27" s="6">
        <v>0</v>
      </c>
    </row>
    <row r="28" spans="1:10" x14ac:dyDescent="0.15">
      <c r="A28" s="18" t="s">
        <v>20</v>
      </c>
      <c r="B28" s="4">
        <v>96564</v>
      </c>
      <c r="C28" s="4">
        <v>104085</v>
      </c>
      <c r="D28" s="4">
        <f>B28+C28</f>
        <v>200649</v>
      </c>
      <c r="E28" s="4">
        <v>68211</v>
      </c>
      <c r="F28" s="4">
        <v>71595</v>
      </c>
      <c r="G28" s="4">
        <f>E28+F28</f>
        <v>139806</v>
      </c>
      <c r="H28" s="5">
        <f>E28/B28*100</f>
        <v>70.638126009693053</v>
      </c>
      <c r="I28" s="5">
        <f>F28/C28*100</f>
        <v>68.78512753999135</v>
      </c>
      <c r="J28" s="6">
        <f>G28/D28*100</f>
        <v>69.676898464482747</v>
      </c>
    </row>
    <row r="29" spans="1:10" x14ac:dyDescent="0.15">
      <c r="A29" s="18"/>
      <c r="B29" s="5">
        <f t="shared" ref="B29:G29" si="11">B28/B34*100</f>
        <v>6.2697870594254574</v>
      </c>
      <c r="C29" s="5">
        <f t="shared" si="11"/>
        <v>6.5449585866385638</v>
      </c>
      <c r="D29" s="5">
        <f t="shared" si="11"/>
        <v>6.4095773906421307</v>
      </c>
      <c r="E29" s="5">
        <f t="shared" si="11"/>
        <v>7.9243520679572059</v>
      </c>
      <c r="F29" s="5">
        <f t="shared" si="11"/>
        <v>8.1546809543009822</v>
      </c>
      <c r="G29" s="5">
        <f t="shared" si="11"/>
        <v>8.0406547503679384</v>
      </c>
      <c r="H29" s="5">
        <v>0</v>
      </c>
      <c r="I29" s="5">
        <v>0</v>
      </c>
      <c r="J29" s="6">
        <v>0</v>
      </c>
    </row>
    <row r="30" spans="1:10" x14ac:dyDescent="0.15">
      <c r="A30" s="18" t="s">
        <v>21</v>
      </c>
      <c r="B30" s="4">
        <v>94152</v>
      </c>
      <c r="C30" s="4">
        <v>112485</v>
      </c>
      <c r="D30" s="4">
        <f>B30+C30</f>
        <v>206637</v>
      </c>
      <c r="E30" s="4">
        <v>67574</v>
      </c>
      <c r="F30" s="4">
        <v>74848</v>
      </c>
      <c r="G30" s="4">
        <f>E30+F30</f>
        <v>142422</v>
      </c>
      <c r="H30" s="5">
        <f>E30/B30*100</f>
        <v>71.771178519840262</v>
      </c>
      <c r="I30" s="5">
        <f>F30/C30*100</f>
        <v>66.540427612570568</v>
      </c>
      <c r="J30" s="6">
        <f>G30/D30*100</f>
        <v>68.923764863020665</v>
      </c>
    </row>
    <row r="31" spans="1:10" x14ac:dyDescent="0.15">
      <c r="A31" s="18"/>
      <c r="B31" s="5">
        <f t="shared" ref="B31:G31" si="12">B30/B34*100</f>
        <v>6.1131787334723677</v>
      </c>
      <c r="C31" s="5">
        <f t="shared" si="12"/>
        <v>7.0731581555271053</v>
      </c>
      <c r="D31" s="5">
        <f t="shared" si="12"/>
        <v>6.6008594275083254</v>
      </c>
      <c r="E31" s="5">
        <f t="shared" si="12"/>
        <v>7.8503491612810281</v>
      </c>
      <c r="F31" s="5">
        <f t="shared" si="12"/>
        <v>8.5251981293040018</v>
      </c>
      <c r="G31" s="5">
        <f t="shared" si="12"/>
        <v>8.1911086137712452</v>
      </c>
      <c r="H31" s="5">
        <v>0</v>
      </c>
      <c r="I31" s="5">
        <v>0</v>
      </c>
      <c r="J31" s="6">
        <v>0</v>
      </c>
    </row>
    <row r="32" spans="1:10" x14ac:dyDescent="0.15">
      <c r="A32" s="18" t="s">
        <v>22</v>
      </c>
      <c r="B32" s="4">
        <v>129977</v>
      </c>
      <c r="C32" s="4">
        <v>209445</v>
      </c>
      <c r="D32" s="4">
        <f>B32+C32</f>
        <v>339422</v>
      </c>
      <c r="E32" s="4">
        <v>79892</v>
      </c>
      <c r="F32" s="4">
        <v>95459</v>
      </c>
      <c r="G32" s="4">
        <f>E32+F32</f>
        <v>175351</v>
      </c>
      <c r="H32" s="5">
        <f>E32/B32*100</f>
        <v>61.46625941512729</v>
      </c>
      <c r="I32" s="5">
        <f>F32/C32*100</f>
        <v>45.577120485091548</v>
      </c>
      <c r="J32" s="6">
        <f>G32/D32*100</f>
        <v>51.661648331575435</v>
      </c>
    </row>
    <row r="33" spans="1:10" ht="14.25" thickBot="1" x14ac:dyDescent="0.2">
      <c r="A33" s="19"/>
      <c r="B33" s="8">
        <f t="shared" ref="B33:G33" si="13">B32/B34*100</f>
        <v>8.439253889885908</v>
      </c>
      <c r="C33" s="8">
        <f t="shared" si="13"/>
        <v>13.17009032212628</v>
      </c>
      <c r="D33" s="8">
        <f t="shared" si="13"/>
        <v>10.842573733666915</v>
      </c>
      <c r="E33" s="8">
        <f t="shared" si="13"/>
        <v>9.2813818213079582</v>
      </c>
      <c r="F33" s="8">
        <f t="shared" si="13"/>
        <v>10.872794038921958</v>
      </c>
      <c r="G33" s="8">
        <f t="shared" si="13"/>
        <v>10.084952370654825</v>
      </c>
      <c r="H33" s="8">
        <v>0</v>
      </c>
      <c r="I33" s="8">
        <v>0</v>
      </c>
      <c r="J33" s="9">
        <v>0</v>
      </c>
    </row>
    <row r="34" spans="1:10" s="13" customFormat="1" x14ac:dyDescent="0.15">
      <c r="A34" s="20" t="s">
        <v>8</v>
      </c>
      <c r="B34" s="10">
        <f>SUM(B6+B8+B10+B12+B14+B16+B18+B20+B22+B24+B26+B28+B30+B32)</f>
        <v>1540148</v>
      </c>
      <c r="C34" s="10">
        <f t="shared" ref="C34:F35" si="14">SUM(C6+C8+C10+C12+C14+C16+C18+C20+C22+C24+C26+C28+C30+C32)</f>
        <v>1590308</v>
      </c>
      <c r="D34" s="10">
        <f>(D6+D8+D10+D12+D14+D16+D18+D20+D22+D24+D26+D28+D30+D32)</f>
        <v>3130456</v>
      </c>
      <c r="E34" s="10">
        <f t="shared" si="14"/>
        <v>860777</v>
      </c>
      <c r="F34" s="10">
        <f t="shared" si="14"/>
        <v>877962</v>
      </c>
      <c r="G34" s="10">
        <f>(G6+G8+G10+G12+G14+G16+G18+G20+G22+G24+G26+G28+G30+G32)</f>
        <v>1738739</v>
      </c>
      <c r="H34" s="11">
        <f>E34/B34*100</f>
        <v>55.88923921597145</v>
      </c>
      <c r="I34" s="11">
        <f>F34/C34*100</f>
        <v>55.207041654824096</v>
      </c>
      <c r="J34" s="12">
        <f>G34/D34*100</f>
        <v>55.542674932981008</v>
      </c>
    </row>
    <row r="35" spans="1:10" ht="14.25" thickBot="1" x14ac:dyDescent="0.2">
      <c r="A35" s="21"/>
      <c r="B35" s="14">
        <f>SUM(B7+B9+B11+B13+B15+B17+B19+B21+B23+B25+B27+B29+B31+B33)</f>
        <v>100</v>
      </c>
      <c r="C35" s="14">
        <f t="shared" si="14"/>
        <v>100</v>
      </c>
      <c r="D35" s="14">
        <f>(D7+D9+D11+D13+D15+D17+D19+D21+D23+D25+D27+D29+D31+D33)</f>
        <v>100</v>
      </c>
      <c r="E35" s="14">
        <f t="shared" si="14"/>
        <v>100</v>
      </c>
      <c r="F35" s="14">
        <f t="shared" si="14"/>
        <v>100</v>
      </c>
      <c r="G35" s="14">
        <f>(G7+G9+G11+G13+G15+G17+G19+G21+G23+G25+G27+G29+G31+G33)</f>
        <v>100</v>
      </c>
      <c r="H35" s="15">
        <v>0</v>
      </c>
      <c r="I35" s="15">
        <v>0</v>
      </c>
      <c r="J35" s="16">
        <v>0</v>
      </c>
    </row>
    <row r="36" spans="1:10" x14ac:dyDescent="0.15">
      <c r="A36" s="1" t="s">
        <v>23</v>
      </c>
    </row>
    <row r="37" spans="1:10" x14ac:dyDescent="0.15">
      <c r="A37" s="17"/>
    </row>
  </sheetData>
  <mergeCells count="21">
    <mergeCell ref="A16:A17"/>
    <mergeCell ref="A1:J1"/>
    <mergeCell ref="A2:J2"/>
    <mergeCell ref="A4:A5"/>
    <mergeCell ref="B4:D4"/>
    <mergeCell ref="E4:G4"/>
    <mergeCell ref="H4:J4"/>
    <mergeCell ref="A6:A7"/>
    <mergeCell ref="A8:A9"/>
    <mergeCell ref="A10:A11"/>
    <mergeCell ref="A12:A13"/>
    <mergeCell ref="A14:A15"/>
    <mergeCell ref="A30:A31"/>
    <mergeCell ref="A32:A33"/>
    <mergeCell ref="A34:A35"/>
    <mergeCell ref="A18:A19"/>
    <mergeCell ref="A20:A21"/>
    <mergeCell ref="A22:A23"/>
    <mergeCell ref="A24:A25"/>
    <mergeCell ref="A26:A27"/>
    <mergeCell ref="A28:A2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3(7) ア</vt:lpstr>
      <vt:lpstr>'3(7) 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2025-10-20T01:31:12Z</dcterms:created>
  <dcterms:modified xsi:type="dcterms:W3CDTF">2025-10-20T02:04:19Z</dcterms:modified>
</cp:coreProperties>
</file>