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FEBCDD86-B085-4F01-B668-30A3C75D04B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2)ア" sheetId="25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'3(2)ア'!$A$1:$O$50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5" l="1"/>
  <c r="H47" i="25"/>
  <c r="H48" i="25" s="1"/>
  <c r="G47" i="25"/>
  <c r="F47" i="25"/>
  <c r="E47" i="25"/>
  <c r="D47" i="25"/>
  <c r="D48" i="25" s="1"/>
  <c r="C47" i="25"/>
  <c r="B47" i="25"/>
  <c r="O24" i="25"/>
  <c r="N24" i="25"/>
  <c r="M24" i="25"/>
  <c r="L24" i="25"/>
  <c r="K24" i="25"/>
  <c r="J24" i="25"/>
  <c r="J25" i="25" s="1"/>
  <c r="I24" i="25"/>
  <c r="H24" i="25"/>
  <c r="G24" i="25"/>
  <c r="F24" i="25"/>
  <c r="F25" i="25" s="1"/>
  <c r="E24" i="25"/>
  <c r="D24" i="25"/>
  <c r="C24" i="25"/>
  <c r="B24" i="25"/>
  <c r="B25" i="25" s="1"/>
  <c r="J29" i="25"/>
  <c r="K46" i="25"/>
  <c r="M46" i="25" s="1"/>
  <c r="J46" i="25"/>
  <c r="K45" i="25"/>
  <c r="J45" i="25"/>
  <c r="K44" i="25"/>
  <c r="M44" i="25" s="1"/>
  <c r="J44" i="25"/>
  <c r="K43" i="25"/>
  <c r="J43" i="25"/>
  <c r="K42" i="25"/>
  <c r="M42" i="25" s="1"/>
  <c r="J42" i="25"/>
  <c r="K41" i="25"/>
  <c r="J41" i="25"/>
  <c r="K40" i="25"/>
  <c r="M40" i="25" s="1"/>
  <c r="J40" i="25"/>
  <c r="K39" i="25"/>
  <c r="J39" i="25"/>
  <c r="K38" i="25"/>
  <c r="M38" i="25" s="1"/>
  <c r="J38" i="25"/>
  <c r="K37" i="25"/>
  <c r="J37" i="25"/>
  <c r="K36" i="25"/>
  <c r="M36" i="25" s="1"/>
  <c r="J36" i="25"/>
  <c r="K35" i="25"/>
  <c r="J35" i="25"/>
  <c r="K34" i="25"/>
  <c r="M34" i="25" s="1"/>
  <c r="J34" i="25"/>
  <c r="K33" i="25"/>
  <c r="J33" i="25"/>
  <c r="K32" i="25"/>
  <c r="M32" i="25" s="1"/>
  <c r="J32" i="25"/>
  <c r="K31" i="25"/>
  <c r="J31" i="25"/>
  <c r="K30" i="25"/>
  <c r="M30" i="25" s="1"/>
  <c r="J30" i="25"/>
  <c r="K29" i="25"/>
  <c r="N25" i="25" l="1"/>
  <c r="J47" i="25"/>
  <c r="M29" i="25"/>
  <c r="M33" i="25"/>
  <c r="M37" i="25"/>
  <c r="M41" i="25"/>
  <c r="M45" i="25"/>
  <c r="L30" i="25"/>
  <c r="L32" i="25"/>
  <c r="L34" i="25"/>
  <c r="L36" i="25"/>
  <c r="L38" i="25"/>
  <c r="L40" i="25"/>
  <c r="L42" i="25"/>
  <c r="L44" i="25"/>
  <c r="L46" i="25"/>
  <c r="M31" i="25"/>
  <c r="M35" i="25"/>
  <c r="M39" i="25"/>
  <c r="M43" i="25"/>
  <c r="D25" i="25"/>
  <c r="H25" i="25"/>
  <c r="L25" i="25"/>
  <c r="B48" i="25"/>
  <c r="F48" i="25"/>
  <c r="L31" i="25"/>
  <c r="L33" i="25"/>
  <c r="L35" i="25"/>
  <c r="L37" i="25"/>
  <c r="L39" i="25"/>
  <c r="L41" i="25"/>
  <c r="L43" i="25"/>
  <c r="L45" i="25"/>
  <c r="L29" i="25"/>
  <c r="K47" i="25"/>
  <c r="M47" i="25" s="1"/>
  <c r="J48" i="25" l="1"/>
  <c r="L47" i="25"/>
</calcChain>
</file>

<file path=xl/sharedStrings.xml><?xml version="1.0" encoding="utf-8"?>
<sst xmlns="http://schemas.openxmlformats.org/spreadsheetml/2006/main" count="86" uniqueCount="42">
  <si>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</si>
  <si>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</si>
  <si>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</si>
  <si>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</si>
  <si>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</si>
  <si>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</si>
  <si>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</si>
  <si>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</si>
  <si>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</si>
  <si>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</si>
  <si>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</si>
  <si>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</si>
  <si>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</si>
  <si>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</si>
  <si>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</si>
  <si>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</si>
  <si>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</si>
  <si>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</si>
  <si>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</si>
  <si>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</si>
  <si>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</si>
  <si>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</si>
  <si>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</si>
  <si>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</si>
  <si>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</si>
  <si>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ア　小選挙区</t>
    <rPh sb="2" eb="6">
      <t>ショウセンキョク</t>
    </rPh>
    <phoneticPr fontId="1"/>
  </si>
  <si>
    <t>10/16（水）</t>
    <rPh sb="6" eb="7">
      <t>スイ</t>
    </rPh>
    <phoneticPr fontId="1"/>
  </si>
  <si>
    <t>10/17（木）</t>
    <rPh sb="6" eb="7">
      <t>モク</t>
    </rPh>
    <phoneticPr fontId="1"/>
  </si>
  <si>
    <t>10/18（金）</t>
    <rPh sb="6" eb="7">
      <t>キン</t>
    </rPh>
    <phoneticPr fontId="1"/>
  </si>
  <si>
    <t>10/19（土）</t>
    <rPh sb="6" eb="7">
      <t>ド</t>
    </rPh>
    <phoneticPr fontId="1"/>
  </si>
  <si>
    <t>10/20（日）</t>
    <rPh sb="6" eb="7">
      <t>ニチ</t>
    </rPh>
    <phoneticPr fontId="1"/>
  </si>
  <si>
    <t>10/21（月）</t>
    <rPh sb="6" eb="7">
      <t>ゲツ</t>
    </rPh>
    <phoneticPr fontId="1"/>
  </si>
  <si>
    <t>10/22（火）</t>
    <rPh sb="6" eb="7">
      <t>カ</t>
    </rPh>
    <phoneticPr fontId="1"/>
  </si>
  <si>
    <t>10/23（水）</t>
    <rPh sb="6" eb="7">
      <t>スイ</t>
    </rPh>
    <phoneticPr fontId="1"/>
  </si>
  <si>
    <t>10/24（木）</t>
    <rPh sb="6" eb="7">
      <t>モク</t>
    </rPh>
    <phoneticPr fontId="1"/>
  </si>
  <si>
    <t>10/25（金）</t>
    <rPh sb="6" eb="7">
      <t>キン</t>
    </rPh>
    <phoneticPr fontId="1"/>
  </si>
  <si>
    <t>10/26（土）</t>
    <rPh sb="6" eb="7">
      <t>ツチ</t>
    </rPh>
    <phoneticPr fontId="1"/>
  </si>
  <si>
    <t>-</t>
    <phoneticPr fontId="1"/>
  </si>
  <si>
    <t>※増設（臨時期日前投票所）は10月19日（土）から開設した。</t>
    <rPh sb="1" eb="3">
      <t>ゾウセツ</t>
    </rPh>
    <rPh sb="4" eb="6">
      <t>リンジ</t>
    </rPh>
    <rPh sb="6" eb="8">
      <t>キジツ</t>
    </rPh>
    <rPh sb="8" eb="9">
      <t>ゼン</t>
    </rPh>
    <rPh sb="9" eb="11">
      <t>トウヒョウ</t>
    </rPh>
    <rPh sb="11" eb="12">
      <t>ジョ</t>
    </rPh>
    <rPh sb="16" eb="17">
      <t>ガツ</t>
    </rPh>
    <rPh sb="19" eb="20">
      <t>ニチ</t>
    </rPh>
    <rPh sb="21" eb="22">
      <t>ド</t>
    </rPh>
    <rPh sb="25" eb="27">
      <t>カイセツ</t>
    </rPh>
    <phoneticPr fontId="1"/>
  </si>
  <si>
    <t>※港北区は、期間を区切って臨時期日前投票所を２カ所設置した。①10月19～22日(日吉地区センター　別館会議室)、②10月23～26日(トレッサ横浜南棟　２階グルメブリッジ)</t>
    <rPh sb="1" eb="4">
      <t>コウホクク</t>
    </rPh>
    <rPh sb="33" eb="34">
      <t>ガツ</t>
    </rPh>
    <rPh sb="39" eb="40">
      <t>ニチ</t>
    </rPh>
    <rPh sb="41" eb="45">
      <t>ヒヨシチク</t>
    </rPh>
    <rPh sb="50" eb="55">
      <t>ベッカンカイギシツ</t>
    </rPh>
    <rPh sb="60" eb="61">
      <t>ガツ</t>
    </rPh>
    <rPh sb="66" eb="67">
      <t>ニチ</t>
    </rPh>
    <rPh sb="74" eb="75">
      <t>ミナミ</t>
    </rPh>
    <phoneticPr fontId="1"/>
  </si>
  <si>
    <t>日付</t>
    <rPh sb="0" eb="2">
      <t>ヒヅケ</t>
    </rPh>
    <phoneticPr fontId="1"/>
  </si>
  <si>
    <t>区名　　　 場所</t>
    <rPh sb="0" eb="2">
      <t>クメイ</t>
    </rPh>
    <rPh sb="6" eb="8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</si>
</sst>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_);[Red]\(#,##0.0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4" fillId="0" borderId="0" xfId="0" applyFont="1"/>
    <xf numFmtId="41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41" fontId="2" fillId="0" borderId="3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41" fontId="10" fillId="0" borderId="0" xfId="0" applyNumberFormat="1" applyFont="1" applyAlignment="1">
      <alignment horizontal="center"/>
    </xf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1" fontId="2" fillId="0" borderId="3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1" fontId="2" fillId="0" borderId="6" xfId="0" applyNumberFormat="1" applyFont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3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765</xdr:rowOff>
    </xdr:from>
    <xdr:to>
      <xdr:col>0</xdr:col>
      <xdr:colOff>672142</xdr:colOff>
      <xdr:row>4</xdr:row>
      <xdr:rowOff>176122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D1760B6-EA4E-4FA6-A0A8-F86167CBFD28}"/>
            </a:ext>
          </a:extLst>
        </xdr:cNvPr>
        <xdr:cNvCxnSpPr/>
      </xdr:nvCxnSpPr>
      <xdr:spPr>
        <a:xfrm>
          <a:off x="0" y="724665"/>
          <a:ext cx="672142" cy="48968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765</xdr:rowOff>
    </xdr:from>
    <xdr:to>
      <xdr:col>1</xdr:col>
      <xdr:colOff>20266</xdr:colOff>
      <xdr:row>4</xdr:row>
      <xdr:rowOff>312707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2BE4F5F-4C91-46F9-80CD-72467932AEBB}"/>
            </a:ext>
          </a:extLst>
        </xdr:cNvPr>
        <xdr:cNvGrpSpPr/>
      </xdr:nvGrpSpPr>
      <xdr:grpSpPr>
        <a:xfrm>
          <a:off x="0" y="743715"/>
          <a:ext cx="1563316" cy="635792"/>
          <a:chOff x="0" y="723227"/>
          <a:chExt cx="1562238" cy="62465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B8949FE-7BCA-DF5D-9A8E-B59F5BE6FDF4}"/>
              </a:ext>
            </a:extLst>
          </xdr:cNvPr>
          <xdr:cNvCxnSpPr/>
        </xdr:nvCxnSpPr>
        <xdr:spPr>
          <a:xfrm>
            <a:off x="0" y="723227"/>
            <a:ext cx="944394" cy="31194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54017FAA-52F0-2124-B7A4-C8709E6CD49E}"/>
              </a:ext>
            </a:extLst>
          </xdr:cNvPr>
          <xdr:cNvCxnSpPr/>
        </xdr:nvCxnSpPr>
        <xdr:spPr>
          <a:xfrm>
            <a:off x="944394" y="1035170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7E51FD88-D8F9-8E54-BD6A-5A1BA3E4A9B1}"/>
              </a:ext>
            </a:extLst>
          </xdr:cNvPr>
          <xdr:cNvCxnSpPr/>
        </xdr:nvCxnSpPr>
        <xdr:spPr>
          <a:xfrm>
            <a:off x="664953" y="1207698"/>
            <a:ext cx="341462" cy="1401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mi/Desktop/&#36984;&#25369;&#12398;&#12354;&#12422;&#12415;/&#9733;&#26356;&#26032;&#29992;/&#29256;&#19979;&#12487;&#12540;&#12479;/&#9733;&#23436;&#25104;/2022.01.31_&#21407;&#31295;&#25552;&#20986;&#9313;/&#8547;%20&#34886;&#35696;&#38498;&#35696;&#21729;&#32207;&#36984;&#25369;&#12539;&#26368;&#39640;&#35009;&#21028;&#25152;&#35009;&#21028;&#23448;&#22269;&#27665;&#23529;&#26619;&#65288;&#20196;&#21644;&#65299;&#24180;10&#26376;31&#26085;&#22519;&#34892;&#65289;/030_&#12304;R03&#34886;&#38498;&#12305;&#25237;&#31080;/020_(2)&#26399;&#26085;&#21069;&#25237;&#31080;/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0"/>
  <sheetViews>
    <sheetView tabSelected="1" view="pageBreakPreview" zoomScale="50" zoomScaleNormal="50" zoomScaleSheetLayoutView="50" workbookViewId="0">
      <pane xSplit="1" ySplit="5" topLeftCell="B20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3.5" x14ac:dyDescent="0.15"/>
  <cols>
    <col min="1" max="1" width="20.25" customWidth="1"/>
    <col min="2" max="7" width="14.875" customWidth="1"/>
    <col min="8" max="17" width="14.875" style="17" customWidth="1"/>
    <col min="18" max="21" width="15.75" customWidth="1"/>
    <col min="22" max="23" width="14.625" customWidth="1"/>
    <col min="24" max="26" width="16.625" customWidth="1"/>
  </cols>
  <sheetData>
    <row r="1" spans="1:45" ht="23.25" customHeight="1" x14ac:dyDescent="0.1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9"/>
      <c r="Q1" s="39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</row>
    <row r="2" spans="1:45" ht="23.25" customHeight="1" x14ac:dyDescent="0.15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9"/>
      <c r="Q2" s="39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</row>
    <row r="3" spans="1:45" ht="10.5" customHeight="1" x14ac:dyDescent="0.15"/>
    <row r="4" spans="1:45" s="21" customFormat="1" ht="24.95" customHeight="1" x14ac:dyDescent="0.15">
      <c r="A4" s="40" t="s">
        <v>40</v>
      </c>
      <c r="B4" s="23" t="s">
        <v>26</v>
      </c>
      <c r="C4" s="34"/>
      <c r="D4" s="23" t="s">
        <v>27</v>
      </c>
      <c r="E4" s="34"/>
      <c r="F4" s="23" t="s">
        <v>28</v>
      </c>
      <c r="G4" s="34"/>
      <c r="H4" s="23" t="s">
        <v>29</v>
      </c>
      <c r="I4" s="34"/>
      <c r="J4" s="23" t="s">
        <v>30</v>
      </c>
      <c r="K4" s="34"/>
      <c r="L4" s="23" t="s">
        <v>31</v>
      </c>
      <c r="M4" s="24"/>
      <c r="N4" s="23" t="s">
        <v>32</v>
      </c>
      <c r="O4" s="34"/>
    </row>
    <row r="5" spans="1:45" s="22" customFormat="1" ht="24.95" customHeight="1" x14ac:dyDescent="0.15">
      <c r="A5" s="41" t="s">
        <v>41</v>
      </c>
      <c r="B5" s="8" t="s">
        <v>20</v>
      </c>
      <c r="C5" s="8" t="s">
        <v>23</v>
      </c>
      <c r="D5" s="8" t="s">
        <v>20</v>
      </c>
      <c r="E5" s="8" t="s">
        <v>23</v>
      </c>
      <c r="F5" s="8" t="s">
        <v>20</v>
      </c>
      <c r="G5" s="8" t="s">
        <v>23</v>
      </c>
      <c r="H5" s="8" t="s">
        <v>20</v>
      </c>
      <c r="I5" s="8" t="s">
        <v>23</v>
      </c>
      <c r="J5" s="8" t="s">
        <v>20</v>
      </c>
      <c r="K5" s="8" t="s">
        <v>23</v>
      </c>
      <c r="L5" s="8" t="s">
        <v>20</v>
      </c>
      <c r="M5" s="8" t="s">
        <v>23</v>
      </c>
      <c r="N5" s="8" t="s">
        <v>20</v>
      </c>
      <c r="O5" s="8" t="s">
        <v>23</v>
      </c>
    </row>
    <row r="6" spans="1:45" ht="30.95" customHeight="1" x14ac:dyDescent="0.15">
      <c r="A6" s="9" t="s">
        <v>17</v>
      </c>
      <c r="B6" s="5">
        <v>198</v>
      </c>
      <c r="C6" s="5">
        <v>0</v>
      </c>
      <c r="D6" s="5">
        <v>277</v>
      </c>
      <c r="E6" s="5">
        <v>0</v>
      </c>
      <c r="F6" s="5">
        <v>561</v>
      </c>
      <c r="G6" s="5">
        <v>0</v>
      </c>
      <c r="H6" s="5">
        <v>898</v>
      </c>
      <c r="I6" s="5">
        <v>1357</v>
      </c>
      <c r="J6" s="5">
        <v>1146</v>
      </c>
      <c r="K6" s="5">
        <v>1638</v>
      </c>
      <c r="L6" s="5">
        <v>1003</v>
      </c>
      <c r="M6" s="5">
        <v>1649</v>
      </c>
      <c r="N6" s="5">
        <v>1616</v>
      </c>
      <c r="O6" s="5">
        <v>2427</v>
      </c>
    </row>
    <row r="7" spans="1:45" ht="30.95" customHeight="1" x14ac:dyDescent="0.15">
      <c r="A7" s="10" t="s">
        <v>0</v>
      </c>
      <c r="B7" s="6">
        <v>148</v>
      </c>
      <c r="C7" s="6">
        <v>0</v>
      </c>
      <c r="D7" s="6">
        <v>221</v>
      </c>
      <c r="E7" s="6">
        <v>0</v>
      </c>
      <c r="F7" s="6">
        <v>483</v>
      </c>
      <c r="G7" s="6">
        <v>0</v>
      </c>
      <c r="H7" s="6">
        <v>1278</v>
      </c>
      <c r="I7" s="6">
        <v>575</v>
      </c>
      <c r="J7" s="6">
        <v>1545</v>
      </c>
      <c r="K7" s="6">
        <v>824</v>
      </c>
      <c r="L7" s="6">
        <v>1286</v>
      </c>
      <c r="M7" s="6">
        <v>486</v>
      </c>
      <c r="N7" s="6">
        <v>2257</v>
      </c>
      <c r="O7" s="6">
        <v>873</v>
      </c>
    </row>
    <row r="8" spans="1:45" ht="30.95" customHeight="1" x14ac:dyDescent="0.15">
      <c r="A8" s="10" t="s">
        <v>1</v>
      </c>
      <c r="B8" s="6">
        <v>68</v>
      </c>
      <c r="C8" s="6">
        <v>0</v>
      </c>
      <c r="D8" s="6">
        <v>138</v>
      </c>
      <c r="E8" s="6">
        <v>0</v>
      </c>
      <c r="F8" s="6">
        <v>275</v>
      </c>
      <c r="G8" s="6">
        <v>0</v>
      </c>
      <c r="H8" s="6">
        <v>532</v>
      </c>
      <c r="I8" s="6">
        <v>368</v>
      </c>
      <c r="J8" s="6">
        <v>666</v>
      </c>
      <c r="K8" s="6">
        <v>491</v>
      </c>
      <c r="L8" s="6">
        <v>629</v>
      </c>
      <c r="M8" s="6">
        <v>305</v>
      </c>
      <c r="N8" s="6">
        <v>1013</v>
      </c>
      <c r="O8" s="6">
        <v>494</v>
      </c>
    </row>
    <row r="9" spans="1:45" ht="30.95" customHeight="1" x14ac:dyDescent="0.15">
      <c r="A9" s="10" t="s">
        <v>2</v>
      </c>
      <c r="B9" s="6">
        <v>73</v>
      </c>
      <c r="C9" s="6">
        <v>0</v>
      </c>
      <c r="D9" s="6">
        <v>120</v>
      </c>
      <c r="E9" s="6">
        <v>0</v>
      </c>
      <c r="F9" s="6">
        <v>360</v>
      </c>
      <c r="G9" s="6">
        <v>0</v>
      </c>
      <c r="H9" s="6">
        <v>769</v>
      </c>
      <c r="I9" s="6">
        <v>798</v>
      </c>
      <c r="J9" s="6">
        <v>934</v>
      </c>
      <c r="K9" s="6">
        <v>1039</v>
      </c>
      <c r="L9" s="6">
        <v>945</v>
      </c>
      <c r="M9" s="6">
        <v>742</v>
      </c>
      <c r="N9" s="6">
        <v>1193</v>
      </c>
      <c r="O9" s="6">
        <v>940</v>
      </c>
    </row>
    <row r="10" spans="1:45" ht="30.95" customHeight="1" x14ac:dyDescent="0.15">
      <c r="A10" s="10" t="s">
        <v>3</v>
      </c>
      <c r="B10" s="6">
        <v>198</v>
      </c>
      <c r="C10" s="6">
        <v>0</v>
      </c>
      <c r="D10" s="6">
        <v>229</v>
      </c>
      <c r="E10" s="6">
        <v>0</v>
      </c>
      <c r="F10" s="6">
        <v>318</v>
      </c>
      <c r="G10" s="6">
        <v>0</v>
      </c>
      <c r="H10" s="6">
        <v>807</v>
      </c>
      <c r="I10" s="6">
        <v>587</v>
      </c>
      <c r="J10" s="6">
        <v>1113</v>
      </c>
      <c r="K10" s="6">
        <v>698</v>
      </c>
      <c r="L10" s="6">
        <v>953</v>
      </c>
      <c r="M10" s="6">
        <v>572</v>
      </c>
      <c r="N10" s="6">
        <v>1331</v>
      </c>
      <c r="O10" s="6">
        <v>781</v>
      </c>
    </row>
    <row r="11" spans="1:45" ht="30.95" customHeight="1" x14ac:dyDescent="0.15">
      <c r="A11" s="10" t="s">
        <v>4</v>
      </c>
      <c r="B11" s="6">
        <v>212</v>
      </c>
      <c r="C11" s="6">
        <v>0</v>
      </c>
      <c r="D11" s="6">
        <v>358</v>
      </c>
      <c r="E11" s="6">
        <v>0</v>
      </c>
      <c r="F11" s="6">
        <v>771</v>
      </c>
      <c r="G11" s="6">
        <v>0</v>
      </c>
      <c r="H11" s="6">
        <v>1509</v>
      </c>
      <c r="I11" s="6">
        <v>897</v>
      </c>
      <c r="J11" s="6">
        <v>1680</v>
      </c>
      <c r="K11" s="6">
        <v>1085</v>
      </c>
      <c r="L11" s="6">
        <v>2068</v>
      </c>
      <c r="M11" s="6">
        <v>1034</v>
      </c>
      <c r="N11" s="6">
        <v>2769</v>
      </c>
      <c r="O11" s="6">
        <v>1399</v>
      </c>
    </row>
    <row r="12" spans="1:45" ht="30.95" customHeight="1" x14ac:dyDescent="0.15">
      <c r="A12" s="10" t="s">
        <v>22</v>
      </c>
      <c r="B12" s="6">
        <v>235</v>
      </c>
      <c r="C12" s="6">
        <v>0</v>
      </c>
      <c r="D12" s="6">
        <v>288</v>
      </c>
      <c r="E12" s="6">
        <v>0</v>
      </c>
      <c r="F12" s="6">
        <v>329</v>
      </c>
      <c r="G12" s="6">
        <v>0</v>
      </c>
      <c r="H12" s="6">
        <v>849</v>
      </c>
      <c r="I12" s="6">
        <v>399</v>
      </c>
      <c r="J12" s="6">
        <v>1163</v>
      </c>
      <c r="K12" s="6">
        <v>506</v>
      </c>
      <c r="L12" s="6">
        <v>1175</v>
      </c>
      <c r="M12" s="6">
        <v>468</v>
      </c>
      <c r="N12" s="6">
        <v>2100</v>
      </c>
      <c r="O12" s="6">
        <v>894</v>
      </c>
    </row>
    <row r="13" spans="1:45" ht="30.95" customHeight="1" x14ac:dyDescent="0.15">
      <c r="A13" s="10" t="s">
        <v>5</v>
      </c>
      <c r="B13" s="6">
        <v>219</v>
      </c>
      <c r="C13" s="6">
        <v>0</v>
      </c>
      <c r="D13" s="6">
        <v>289</v>
      </c>
      <c r="E13" s="6">
        <v>0</v>
      </c>
      <c r="F13" s="6">
        <v>390</v>
      </c>
      <c r="G13" s="6">
        <v>0</v>
      </c>
      <c r="H13" s="6">
        <v>517</v>
      </c>
      <c r="I13" s="6">
        <v>1003</v>
      </c>
      <c r="J13" s="6">
        <v>843</v>
      </c>
      <c r="K13" s="6">
        <v>1231</v>
      </c>
      <c r="L13" s="6">
        <v>990</v>
      </c>
      <c r="M13" s="6">
        <v>1336</v>
      </c>
      <c r="N13" s="6">
        <v>1439</v>
      </c>
      <c r="O13" s="6">
        <v>1961</v>
      </c>
    </row>
    <row r="14" spans="1:45" ht="30.95" customHeight="1" x14ac:dyDescent="0.15">
      <c r="A14" s="10" t="s">
        <v>6</v>
      </c>
      <c r="B14" s="6">
        <v>226</v>
      </c>
      <c r="C14" s="6">
        <v>0</v>
      </c>
      <c r="D14" s="6">
        <v>299</v>
      </c>
      <c r="E14" s="6">
        <v>0</v>
      </c>
      <c r="F14" s="6">
        <v>316</v>
      </c>
      <c r="G14" s="6">
        <v>0</v>
      </c>
      <c r="H14" s="6">
        <v>898</v>
      </c>
      <c r="I14" s="6">
        <v>266</v>
      </c>
      <c r="J14" s="6">
        <v>1166</v>
      </c>
      <c r="K14" s="6">
        <v>437</v>
      </c>
      <c r="L14" s="6">
        <v>1002</v>
      </c>
      <c r="M14" s="6">
        <v>379</v>
      </c>
      <c r="N14" s="6">
        <v>1872</v>
      </c>
      <c r="O14" s="6">
        <v>770</v>
      </c>
    </row>
    <row r="15" spans="1:45" ht="30.95" customHeight="1" x14ac:dyDescent="0.15">
      <c r="A15" s="10" t="s">
        <v>7</v>
      </c>
      <c r="B15" s="6">
        <v>273</v>
      </c>
      <c r="C15" s="6">
        <v>0</v>
      </c>
      <c r="D15" s="6">
        <v>413</v>
      </c>
      <c r="E15" s="6">
        <v>0</v>
      </c>
      <c r="F15" s="6">
        <v>728</v>
      </c>
      <c r="G15" s="6">
        <v>0</v>
      </c>
      <c r="H15" s="6">
        <v>1535</v>
      </c>
      <c r="I15" s="6">
        <v>546</v>
      </c>
      <c r="J15" s="6">
        <v>2066</v>
      </c>
      <c r="K15" s="6">
        <v>675</v>
      </c>
      <c r="L15" s="6">
        <v>2153</v>
      </c>
      <c r="M15" s="6">
        <v>530</v>
      </c>
      <c r="N15" s="6">
        <v>2901</v>
      </c>
      <c r="O15" s="6">
        <v>955</v>
      </c>
    </row>
    <row r="16" spans="1:45" ht="30.95" customHeight="1" x14ac:dyDescent="0.15">
      <c r="A16" s="10" t="s">
        <v>8</v>
      </c>
      <c r="B16" s="6">
        <v>188</v>
      </c>
      <c r="C16" s="6">
        <v>0</v>
      </c>
      <c r="D16" s="6">
        <v>254</v>
      </c>
      <c r="E16" s="6">
        <v>0</v>
      </c>
      <c r="F16" s="6">
        <v>339</v>
      </c>
      <c r="G16" s="6">
        <v>0</v>
      </c>
      <c r="H16" s="6">
        <v>1065</v>
      </c>
      <c r="I16" s="6">
        <v>330</v>
      </c>
      <c r="J16" s="6">
        <v>1636</v>
      </c>
      <c r="K16" s="6">
        <v>437</v>
      </c>
      <c r="L16" s="6">
        <v>1243</v>
      </c>
      <c r="M16" s="6">
        <v>433</v>
      </c>
      <c r="N16" s="6">
        <v>1952</v>
      </c>
      <c r="O16" s="6">
        <v>1069</v>
      </c>
    </row>
    <row r="17" spans="1:18" ht="30.95" customHeight="1" x14ac:dyDescent="0.15">
      <c r="A17" s="10" t="s">
        <v>9</v>
      </c>
      <c r="B17" s="6">
        <v>194</v>
      </c>
      <c r="C17" s="6">
        <v>0</v>
      </c>
      <c r="D17" s="6">
        <v>249</v>
      </c>
      <c r="E17" s="6">
        <v>0</v>
      </c>
      <c r="F17" s="6">
        <v>281</v>
      </c>
      <c r="G17" s="6">
        <v>0</v>
      </c>
      <c r="H17" s="6">
        <v>805</v>
      </c>
      <c r="I17" s="6">
        <v>388</v>
      </c>
      <c r="J17" s="6">
        <v>1185</v>
      </c>
      <c r="K17" s="6">
        <v>512</v>
      </c>
      <c r="L17" s="6">
        <v>1169</v>
      </c>
      <c r="M17" s="6">
        <v>503</v>
      </c>
      <c r="N17" s="6">
        <v>2168</v>
      </c>
      <c r="O17" s="6">
        <v>964</v>
      </c>
    </row>
    <row r="18" spans="1:18" ht="30.95" customHeight="1" x14ac:dyDescent="0.15">
      <c r="A18" s="10" t="s">
        <v>10</v>
      </c>
      <c r="B18" s="6">
        <v>250</v>
      </c>
      <c r="C18" s="6">
        <v>0</v>
      </c>
      <c r="D18" s="6">
        <v>488</v>
      </c>
      <c r="E18" s="6">
        <v>0</v>
      </c>
      <c r="F18" s="6">
        <v>1076</v>
      </c>
      <c r="G18" s="6">
        <v>0</v>
      </c>
      <c r="H18" s="6">
        <v>1934</v>
      </c>
      <c r="I18" s="6">
        <v>1976</v>
      </c>
      <c r="J18" s="6">
        <v>2753</v>
      </c>
      <c r="K18" s="6">
        <v>2396</v>
      </c>
      <c r="L18" s="6">
        <v>2282</v>
      </c>
      <c r="M18" s="6">
        <v>1926</v>
      </c>
      <c r="N18" s="6">
        <v>2900</v>
      </c>
      <c r="O18" s="6">
        <v>2508</v>
      </c>
    </row>
    <row r="19" spans="1:18" ht="30.95" customHeight="1" x14ac:dyDescent="0.15">
      <c r="A19" s="10" t="s">
        <v>11</v>
      </c>
      <c r="B19" s="6">
        <v>197</v>
      </c>
      <c r="C19" s="6">
        <v>0</v>
      </c>
      <c r="D19" s="6">
        <v>356</v>
      </c>
      <c r="E19" s="6">
        <v>0</v>
      </c>
      <c r="F19" s="6">
        <v>768</v>
      </c>
      <c r="G19" s="6">
        <v>0</v>
      </c>
      <c r="H19" s="6">
        <v>1895</v>
      </c>
      <c r="I19" s="6">
        <v>1071</v>
      </c>
      <c r="J19" s="6">
        <v>2458</v>
      </c>
      <c r="K19" s="6">
        <v>1374</v>
      </c>
      <c r="L19" s="6">
        <v>2213</v>
      </c>
      <c r="M19" s="6">
        <v>902</v>
      </c>
      <c r="N19" s="6">
        <v>2578</v>
      </c>
      <c r="O19" s="6">
        <v>1107</v>
      </c>
    </row>
    <row r="20" spans="1:18" ht="30.95" customHeight="1" x14ac:dyDescent="0.15">
      <c r="A20" s="10" t="s">
        <v>12</v>
      </c>
      <c r="B20" s="6">
        <v>357</v>
      </c>
      <c r="C20" s="6">
        <v>0</v>
      </c>
      <c r="D20" s="6">
        <v>546</v>
      </c>
      <c r="E20" s="6">
        <v>0</v>
      </c>
      <c r="F20" s="6">
        <v>709</v>
      </c>
      <c r="G20" s="6">
        <v>0</v>
      </c>
      <c r="H20" s="6">
        <v>2241</v>
      </c>
      <c r="I20" s="6">
        <v>1206</v>
      </c>
      <c r="J20" s="6">
        <v>2304</v>
      </c>
      <c r="K20" s="6">
        <v>1745</v>
      </c>
      <c r="L20" s="6">
        <v>2699</v>
      </c>
      <c r="M20" s="6">
        <v>1525</v>
      </c>
      <c r="N20" s="6">
        <v>3466</v>
      </c>
      <c r="O20" s="6">
        <v>2378</v>
      </c>
    </row>
    <row r="21" spans="1:18" ht="30.95" customHeight="1" x14ac:dyDescent="0.15">
      <c r="A21" s="10" t="s">
        <v>13</v>
      </c>
      <c r="B21" s="6">
        <v>119</v>
      </c>
      <c r="C21" s="6">
        <v>0</v>
      </c>
      <c r="D21" s="6">
        <v>157</v>
      </c>
      <c r="E21" s="6">
        <v>0</v>
      </c>
      <c r="F21" s="6">
        <v>254</v>
      </c>
      <c r="G21" s="6">
        <v>0</v>
      </c>
      <c r="H21" s="6">
        <v>1251</v>
      </c>
      <c r="I21" s="6">
        <v>410</v>
      </c>
      <c r="J21" s="6">
        <v>1485</v>
      </c>
      <c r="K21" s="6">
        <v>626</v>
      </c>
      <c r="L21" s="6">
        <v>1433</v>
      </c>
      <c r="M21" s="6">
        <v>468</v>
      </c>
      <c r="N21" s="6">
        <v>1819</v>
      </c>
      <c r="O21" s="6">
        <v>588</v>
      </c>
    </row>
    <row r="22" spans="1:18" ht="30.75" customHeight="1" x14ac:dyDescent="0.15">
      <c r="A22" s="10" t="s">
        <v>14</v>
      </c>
      <c r="B22" s="6">
        <v>175</v>
      </c>
      <c r="C22" s="6">
        <v>0</v>
      </c>
      <c r="D22" s="6">
        <v>205</v>
      </c>
      <c r="E22" s="6">
        <v>0</v>
      </c>
      <c r="F22" s="6">
        <v>299</v>
      </c>
      <c r="G22" s="6">
        <v>0</v>
      </c>
      <c r="H22" s="6">
        <v>679</v>
      </c>
      <c r="I22" s="6">
        <v>270</v>
      </c>
      <c r="J22" s="6">
        <v>929</v>
      </c>
      <c r="K22" s="6">
        <v>360</v>
      </c>
      <c r="L22" s="6">
        <v>899</v>
      </c>
      <c r="M22" s="6">
        <v>309</v>
      </c>
      <c r="N22" s="6">
        <v>1535</v>
      </c>
      <c r="O22" s="6">
        <v>546</v>
      </c>
    </row>
    <row r="23" spans="1:18" ht="30.95" customHeight="1" x14ac:dyDescent="0.15">
      <c r="A23" s="11" t="s">
        <v>15</v>
      </c>
      <c r="B23" s="16">
        <v>119</v>
      </c>
      <c r="C23" s="16">
        <v>0</v>
      </c>
      <c r="D23" s="16">
        <v>215</v>
      </c>
      <c r="E23" s="16">
        <v>0</v>
      </c>
      <c r="F23" s="16">
        <v>410</v>
      </c>
      <c r="G23" s="16">
        <v>0</v>
      </c>
      <c r="H23" s="16">
        <v>728</v>
      </c>
      <c r="I23" s="16">
        <v>844</v>
      </c>
      <c r="J23" s="16">
        <v>962</v>
      </c>
      <c r="K23" s="16">
        <v>1038</v>
      </c>
      <c r="L23" s="16">
        <v>849</v>
      </c>
      <c r="M23" s="16">
        <v>836</v>
      </c>
      <c r="N23" s="16">
        <v>1021</v>
      </c>
      <c r="O23" s="16">
        <v>991</v>
      </c>
    </row>
    <row r="24" spans="1:18" ht="30.95" customHeight="1" x14ac:dyDescent="0.15">
      <c r="A24" s="12" t="s">
        <v>18</v>
      </c>
      <c r="B24" s="7">
        <f>SUM(B6:B23)</f>
        <v>3449</v>
      </c>
      <c r="C24" s="7">
        <f t="shared" ref="C24:Q24" si="0">SUM(C6:C23)</f>
        <v>0</v>
      </c>
      <c r="D24" s="7">
        <f t="shared" si="0"/>
        <v>5102</v>
      </c>
      <c r="E24" s="7">
        <f t="shared" si="0"/>
        <v>0</v>
      </c>
      <c r="F24" s="7">
        <f t="shared" si="0"/>
        <v>8667</v>
      </c>
      <c r="G24" s="7">
        <f t="shared" si="0"/>
        <v>0</v>
      </c>
      <c r="H24" s="7">
        <f t="shared" si="0"/>
        <v>20190</v>
      </c>
      <c r="I24" s="7">
        <f t="shared" si="0"/>
        <v>13291</v>
      </c>
      <c r="J24" s="7">
        <f t="shared" si="0"/>
        <v>26034</v>
      </c>
      <c r="K24" s="7">
        <f t="shared" si="0"/>
        <v>17112</v>
      </c>
      <c r="L24" s="16">
        <f t="shared" si="0"/>
        <v>24991</v>
      </c>
      <c r="M24" s="16">
        <f t="shared" si="0"/>
        <v>14403</v>
      </c>
      <c r="N24" s="16">
        <f t="shared" si="0"/>
        <v>35930</v>
      </c>
      <c r="O24" s="16">
        <f t="shared" si="0"/>
        <v>21645</v>
      </c>
    </row>
    <row r="25" spans="1:18" ht="30.75" customHeight="1" x14ac:dyDescent="0.15">
      <c r="A25" s="13" t="s">
        <v>19</v>
      </c>
      <c r="B25" s="26">
        <f>SUM(B24:C24)</f>
        <v>3449</v>
      </c>
      <c r="C25" s="27"/>
      <c r="D25" s="25">
        <f>SUM(D24:E24)</f>
        <v>5102</v>
      </c>
      <c r="E25" s="25"/>
      <c r="F25" s="25">
        <f>SUM(F24:G24)</f>
        <v>8667</v>
      </c>
      <c r="G25" s="25"/>
      <c r="H25" s="25">
        <f>SUM(H24:I24)</f>
        <v>33481</v>
      </c>
      <c r="I25" s="25"/>
      <c r="J25" s="25">
        <f>SUM(J24:K24)</f>
        <v>43146</v>
      </c>
      <c r="K25" s="25"/>
      <c r="L25" s="32">
        <f>SUM(L24:M24)</f>
        <v>39394</v>
      </c>
      <c r="M25" s="33"/>
      <c r="N25" s="32">
        <f>SUM(N24:O24)</f>
        <v>57575</v>
      </c>
      <c r="O25" s="33"/>
    </row>
    <row r="26" spans="1:18" ht="18.75" customHeight="1" x14ac:dyDescent="0.2">
      <c r="A26" s="14"/>
      <c r="B26" s="14"/>
      <c r="C26" s="14"/>
      <c r="D26" s="14"/>
      <c r="E26" s="14"/>
      <c r="F26" s="14"/>
      <c r="G26" s="1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4"/>
    </row>
    <row r="27" spans="1:18" ht="24.95" customHeight="1" x14ac:dyDescent="0.15">
      <c r="A27" s="30"/>
      <c r="B27" s="23" t="s">
        <v>33</v>
      </c>
      <c r="C27" s="34"/>
      <c r="D27" s="23" t="s">
        <v>34</v>
      </c>
      <c r="E27" s="34"/>
      <c r="F27" s="23" t="s">
        <v>35</v>
      </c>
      <c r="G27" s="34"/>
      <c r="H27" s="23" t="s">
        <v>36</v>
      </c>
      <c r="I27" s="34"/>
      <c r="J27" s="23" t="s">
        <v>16</v>
      </c>
      <c r="K27" s="34"/>
      <c r="L27" s="23" t="s">
        <v>21</v>
      </c>
      <c r="M27" s="34"/>
    </row>
    <row r="28" spans="1:18" ht="24.95" customHeight="1" x14ac:dyDescent="0.15">
      <c r="A28" s="31"/>
      <c r="B28" s="8" t="s">
        <v>20</v>
      </c>
      <c r="C28" s="8" t="s">
        <v>23</v>
      </c>
      <c r="D28" s="8" t="s">
        <v>20</v>
      </c>
      <c r="E28" s="8" t="s">
        <v>23</v>
      </c>
      <c r="F28" s="8" t="s">
        <v>20</v>
      </c>
      <c r="G28" s="8" t="s">
        <v>23</v>
      </c>
      <c r="H28" s="8" t="s">
        <v>20</v>
      </c>
      <c r="I28" s="8" t="s">
        <v>23</v>
      </c>
      <c r="J28" s="8" t="s">
        <v>20</v>
      </c>
      <c r="K28" s="8" t="s">
        <v>23</v>
      </c>
      <c r="L28" s="8" t="s">
        <v>20</v>
      </c>
      <c r="M28" s="8" t="s">
        <v>23</v>
      </c>
    </row>
    <row r="29" spans="1:18" ht="30.95" customHeight="1" x14ac:dyDescent="0.15">
      <c r="A29" s="9" t="s">
        <v>17</v>
      </c>
      <c r="B29" s="5">
        <v>1392</v>
      </c>
      <c r="C29" s="5">
        <v>2233</v>
      </c>
      <c r="D29" s="5">
        <v>1743</v>
      </c>
      <c r="E29" s="5">
        <v>2803</v>
      </c>
      <c r="F29" s="5">
        <v>1779</v>
      </c>
      <c r="G29" s="5">
        <v>3064</v>
      </c>
      <c r="H29" s="5">
        <v>3091</v>
      </c>
      <c r="I29" s="5">
        <v>3903</v>
      </c>
      <c r="J29" s="5">
        <f>SUM(B6,D6,F6,H6,J6,L6,N6,B29,D29,F29,H29)</f>
        <v>13704</v>
      </c>
      <c r="K29" s="5">
        <f>SUM(C6,E6,G6,I6,K6,M6,O6,C29,E29,G29,I29)</f>
        <v>19074</v>
      </c>
      <c r="L29" s="36">
        <f>$J29/($J29+$K29)</f>
        <v>0.41808530111660258</v>
      </c>
      <c r="M29" s="36">
        <f>$K29/($J29+$K29)</f>
        <v>0.58191469888339742</v>
      </c>
    </row>
    <row r="30" spans="1:18" ht="30.95" customHeight="1" x14ac:dyDescent="0.15">
      <c r="A30" s="10" t="s">
        <v>0</v>
      </c>
      <c r="B30" s="6">
        <v>1869</v>
      </c>
      <c r="C30" s="6">
        <v>805</v>
      </c>
      <c r="D30" s="6">
        <v>2316</v>
      </c>
      <c r="E30" s="6">
        <v>969</v>
      </c>
      <c r="F30" s="6">
        <v>2562</v>
      </c>
      <c r="G30" s="6">
        <v>1061</v>
      </c>
      <c r="H30" s="6">
        <v>3962</v>
      </c>
      <c r="I30" s="6">
        <v>2221</v>
      </c>
      <c r="J30" s="6">
        <f>SUM(B7,D7,F7,H7,J7,L7,N7,B30,D30,F30,H30)</f>
        <v>17927</v>
      </c>
      <c r="K30" s="6">
        <f>SUM(C7,E7,G7,I7,K7,M7,O7,C30,E30,G30,I30)</f>
        <v>7814</v>
      </c>
      <c r="L30" s="37">
        <f>$J30/($J30+$K30)</f>
        <v>0.6964375898372247</v>
      </c>
      <c r="M30" s="37">
        <f>$K30/($J30+$K30)</f>
        <v>0.30356241016277535</v>
      </c>
    </row>
    <row r="31" spans="1:18" ht="30.95" customHeight="1" x14ac:dyDescent="0.15">
      <c r="A31" s="10" t="s">
        <v>1</v>
      </c>
      <c r="B31" s="6">
        <v>859</v>
      </c>
      <c r="C31" s="6">
        <v>465</v>
      </c>
      <c r="D31" s="6">
        <v>1091</v>
      </c>
      <c r="E31" s="6">
        <v>617</v>
      </c>
      <c r="F31" s="6">
        <v>1153</v>
      </c>
      <c r="G31" s="6">
        <v>758</v>
      </c>
      <c r="H31" s="6">
        <v>2151</v>
      </c>
      <c r="I31" s="6">
        <v>1492</v>
      </c>
      <c r="J31" s="6">
        <f>SUM(B8,D8,F8,H8,J8,L8,N8,B31,D31,F31,H31)</f>
        <v>8575</v>
      </c>
      <c r="K31" s="6">
        <f>SUM(C8,E8,G8,I8,K8,M8,O8,C31,E31,G31,I31)</f>
        <v>4990</v>
      </c>
      <c r="L31" s="37">
        <f>$J31/($J31+$K31)</f>
        <v>0.63214154072981943</v>
      </c>
      <c r="M31" s="37">
        <f>$K31/($J31+$K31)</f>
        <v>0.36785845927018063</v>
      </c>
    </row>
    <row r="32" spans="1:18" ht="30.95" customHeight="1" x14ac:dyDescent="0.15">
      <c r="A32" s="10" t="s">
        <v>2</v>
      </c>
      <c r="B32" s="6">
        <v>1040</v>
      </c>
      <c r="C32" s="6">
        <v>763</v>
      </c>
      <c r="D32" s="6">
        <v>1402</v>
      </c>
      <c r="E32" s="6">
        <v>1030</v>
      </c>
      <c r="F32" s="6">
        <v>1591</v>
      </c>
      <c r="G32" s="6">
        <v>1090</v>
      </c>
      <c r="H32" s="6">
        <v>2468</v>
      </c>
      <c r="I32" s="6">
        <v>2070</v>
      </c>
      <c r="J32" s="6">
        <f>SUM(B9,D9,F9,H9,J9,L9,N9,B32,D32,F32,H32)</f>
        <v>10895</v>
      </c>
      <c r="K32" s="6">
        <f>SUM(C9,E9,G9,I9,K9,M9,O9,C32,E32,G32,I32)</f>
        <v>8472</v>
      </c>
      <c r="L32" s="37">
        <f>$J32/($J32+$K32)</f>
        <v>0.56255486136211086</v>
      </c>
      <c r="M32" s="37">
        <f>$K32/($J32+$K32)</f>
        <v>0.4374451386378892</v>
      </c>
    </row>
    <row r="33" spans="1:13" ht="30.95" customHeight="1" x14ac:dyDescent="0.15">
      <c r="A33" s="10" t="s">
        <v>3</v>
      </c>
      <c r="B33" s="6">
        <v>1625</v>
      </c>
      <c r="C33" s="6">
        <v>963</v>
      </c>
      <c r="D33" s="6">
        <v>2299</v>
      </c>
      <c r="E33" s="6">
        <v>1812</v>
      </c>
      <c r="F33" s="6">
        <v>2435</v>
      </c>
      <c r="G33" s="6">
        <v>1819</v>
      </c>
      <c r="H33" s="6">
        <v>3276</v>
      </c>
      <c r="I33" s="6">
        <v>2389</v>
      </c>
      <c r="J33" s="6">
        <f>SUM(B10,D10,F10,H10,J10,L10,N10,B33,D33,F33,H33)</f>
        <v>14584</v>
      </c>
      <c r="K33" s="6">
        <f>SUM(C10,E10,G10,I10,K10,M10,O10,C33,E33,G33,I33)</f>
        <v>9621</v>
      </c>
      <c r="L33" s="37">
        <f>$J33/($J33+$K33)</f>
        <v>0.60252014046684566</v>
      </c>
      <c r="M33" s="37">
        <f>$K33/($J33+$K33)</f>
        <v>0.39747985953315429</v>
      </c>
    </row>
    <row r="34" spans="1:13" ht="30.95" customHeight="1" x14ac:dyDescent="0.15">
      <c r="A34" s="10" t="s">
        <v>4</v>
      </c>
      <c r="B34" s="6">
        <v>2760</v>
      </c>
      <c r="C34" s="6">
        <v>1219</v>
      </c>
      <c r="D34" s="6">
        <v>3012</v>
      </c>
      <c r="E34" s="6">
        <v>1628</v>
      </c>
      <c r="F34" s="6">
        <v>3366</v>
      </c>
      <c r="G34" s="6">
        <v>1759</v>
      </c>
      <c r="H34" s="6">
        <v>4087</v>
      </c>
      <c r="I34" s="6">
        <v>2471</v>
      </c>
      <c r="J34" s="6">
        <f>SUM(B11,D11,F11,H11,J11,L11,N11,B34,D34,F34,H34)</f>
        <v>22592</v>
      </c>
      <c r="K34" s="6">
        <f>SUM(C11,E11,G11,I11,K11,M11,O11,C34,E34,G34,I34)</f>
        <v>11492</v>
      </c>
      <c r="L34" s="37">
        <f>$J34/($J34+$K34)</f>
        <v>0.66283300082149987</v>
      </c>
      <c r="M34" s="37">
        <f>$K34/($J34+$K34)</f>
        <v>0.33716699917850018</v>
      </c>
    </row>
    <row r="35" spans="1:13" ht="30.95" customHeight="1" x14ac:dyDescent="0.15">
      <c r="A35" s="10" t="s">
        <v>22</v>
      </c>
      <c r="B35" s="6">
        <v>2495</v>
      </c>
      <c r="C35" s="6">
        <v>1109</v>
      </c>
      <c r="D35" s="6">
        <v>2940</v>
      </c>
      <c r="E35" s="6">
        <v>1369</v>
      </c>
      <c r="F35" s="6">
        <v>2961</v>
      </c>
      <c r="G35" s="6">
        <v>1512</v>
      </c>
      <c r="H35" s="6">
        <v>3821</v>
      </c>
      <c r="I35" s="6">
        <v>2594</v>
      </c>
      <c r="J35" s="6">
        <f>SUM(B12,D12,F12,H12,J12,L12,N12,B35,D35,F35,H35)</f>
        <v>18356</v>
      </c>
      <c r="K35" s="6">
        <f>SUM(C12,E12,G12,I12,K12,M12,O12,C35,E35,G35,I35)</f>
        <v>8851</v>
      </c>
      <c r="L35" s="37">
        <f>$J35/($J35+$K35)</f>
        <v>0.67467931047156982</v>
      </c>
      <c r="M35" s="37">
        <f>$K35/($J35+$K35)</f>
        <v>0.32532068952843018</v>
      </c>
    </row>
    <row r="36" spans="1:13" ht="30.95" customHeight="1" x14ac:dyDescent="0.15">
      <c r="A36" s="10" t="s">
        <v>5</v>
      </c>
      <c r="B36" s="6">
        <v>1721</v>
      </c>
      <c r="C36" s="6">
        <v>2662</v>
      </c>
      <c r="D36" s="6">
        <v>2839</v>
      </c>
      <c r="E36" s="6">
        <v>3745</v>
      </c>
      <c r="F36" s="6">
        <v>2936</v>
      </c>
      <c r="G36" s="6">
        <v>3737</v>
      </c>
      <c r="H36" s="6">
        <v>3689</v>
      </c>
      <c r="I36" s="6">
        <v>3748</v>
      </c>
      <c r="J36" s="6">
        <f>SUM(B13,D13,F13,H13,J13,L13,N13,B36,D36,F36,H36)</f>
        <v>15872</v>
      </c>
      <c r="K36" s="6">
        <f>SUM(C13,E13,G13,I13,K13,M13,O13,C36,E36,G36,I36)</f>
        <v>19423</v>
      </c>
      <c r="L36" s="37">
        <f>$J36/($J36+$K36)</f>
        <v>0.44969542428105963</v>
      </c>
      <c r="M36" s="37">
        <f>$K36/($J36+$K36)</f>
        <v>0.55030457571894031</v>
      </c>
    </row>
    <row r="37" spans="1:13" ht="30.95" customHeight="1" x14ac:dyDescent="0.15">
      <c r="A37" s="10" t="s">
        <v>6</v>
      </c>
      <c r="B37" s="6">
        <v>2091</v>
      </c>
      <c r="C37" s="6">
        <v>739</v>
      </c>
      <c r="D37" s="6">
        <v>2482</v>
      </c>
      <c r="E37" s="6">
        <v>1146</v>
      </c>
      <c r="F37" s="6">
        <v>2660</v>
      </c>
      <c r="G37" s="6">
        <v>1138</v>
      </c>
      <c r="H37" s="6">
        <v>3673</v>
      </c>
      <c r="I37" s="6">
        <v>1953</v>
      </c>
      <c r="J37" s="6">
        <f>SUM(B14,D14,F14,H14,J14,L14,N14,B37,D37,F37,H37)</f>
        <v>16685</v>
      </c>
      <c r="K37" s="6">
        <f>SUM(C14,E14,G14,I14,K14,M14,O14,C37,E37,G37,I37)</f>
        <v>6828</v>
      </c>
      <c r="L37" s="37">
        <f>$J37/($J37+$K37)</f>
        <v>0.70960745119721003</v>
      </c>
      <c r="M37" s="37">
        <f>$K37/($J37+$K37)</f>
        <v>0.29039254880278997</v>
      </c>
    </row>
    <row r="38" spans="1:13" ht="30.95" customHeight="1" x14ac:dyDescent="0.15">
      <c r="A38" s="10" t="s">
        <v>7</v>
      </c>
      <c r="B38" s="6">
        <v>2590</v>
      </c>
      <c r="C38" s="6">
        <v>589</v>
      </c>
      <c r="D38" s="6">
        <v>3136</v>
      </c>
      <c r="E38" s="6">
        <v>996</v>
      </c>
      <c r="F38" s="6">
        <v>3251</v>
      </c>
      <c r="G38" s="6">
        <v>1044</v>
      </c>
      <c r="H38" s="6">
        <v>4153</v>
      </c>
      <c r="I38" s="6">
        <v>1732</v>
      </c>
      <c r="J38" s="6">
        <f>SUM(B15,D15,F15,H15,J15,L15,N15,B38,D38,F38,H38)</f>
        <v>23199</v>
      </c>
      <c r="K38" s="6">
        <f>SUM(C15,E15,G15,I15,K15,M15,O15,C38,E38,G38,I38)</f>
        <v>7067</v>
      </c>
      <c r="L38" s="37">
        <f>$J38/($J38+$K38)</f>
        <v>0.76650366748166254</v>
      </c>
      <c r="M38" s="37">
        <f>$K38/($J38+$K38)</f>
        <v>0.2334963325183374</v>
      </c>
    </row>
    <row r="39" spans="1:13" ht="30.75" customHeight="1" x14ac:dyDescent="0.15">
      <c r="A39" s="10" t="s">
        <v>8</v>
      </c>
      <c r="B39" s="6">
        <v>2610</v>
      </c>
      <c r="C39" s="6">
        <v>2269</v>
      </c>
      <c r="D39" s="6">
        <v>3462</v>
      </c>
      <c r="E39" s="6">
        <v>2612</v>
      </c>
      <c r="F39" s="6">
        <v>3496</v>
      </c>
      <c r="G39" s="6">
        <v>2695</v>
      </c>
      <c r="H39" s="6">
        <v>4502</v>
      </c>
      <c r="I39" s="6">
        <v>3852</v>
      </c>
      <c r="J39" s="6">
        <f>SUM(B16,D16,F16,H16,J16,L16,N16,B39,D39,F39,H39)</f>
        <v>20747</v>
      </c>
      <c r="K39" s="6">
        <f>SUM(C16,E16,G16,I16,K16,M16,O16,C39,E39,G39,I39)</f>
        <v>13697</v>
      </c>
      <c r="L39" s="37">
        <f>$J39/($J39+$K39)</f>
        <v>0.602340030193938</v>
      </c>
      <c r="M39" s="37">
        <f>$K39/($J39+$K39)</f>
        <v>0.397659969806062</v>
      </c>
    </row>
    <row r="40" spans="1:13" ht="30.95" customHeight="1" x14ac:dyDescent="0.15">
      <c r="A40" s="10" t="s">
        <v>9</v>
      </c>
      <c r="B40" s="6">
        <v>2613</v>
      </c>
      <c r="C40" s="6">
        <v>1247</v>
      </c>
      <c r="D40" s="6">
        <v>2979</v>
      </c>
      <c r="E40" s="6">
        <v>1481</v>
      </c>
      <c r="F40" s="6">
        <v>3114</v>
      </c>
      <c r="G40" s="6">
        <v>1675</v>
      </c>
      <c r="H40" s="6">
        <v>3843</v>
      </c>
      <c r="I40" s="6">
        <v>2809</v>
      </c>
      <c r="J40" s="6">
        <f>SUM(B17,D17,F17,H17,J17,L17,N17,B40,D40,F40,H40)</f>
        <v>18600</v>
      </c>
      <c r="K40" s="6">
        <f>SUM(C17,E17,G17,I17,K17,M17,O17,C40,E40,G40,I40)</f>
        <v>9579</v>
      </c>
      <c r="L40" s="37">
        <f>$J40/($J40+$K40)</f>
        <v>0.66006600660066006</v>
      </c>
      <c r="M40" s="37">
        <f>$K40/($J40+$K40)</f>
        <v>0.33993399339933994</v>
      </c>
    </row>
    <row r="41" spans="1:13" ht="30.95" customHeight="1" x14ac:dyDescent="0.15">
      <c r="A41" s="10" t="s">
        <v>10</v>
      </c>
      <c r="B41" s="6">
        <v>2841</v>
      </c>
      <c r="C41" s="6">
        <v>2303</v>
      </c>
      <c r="D41" s="6">
        <v>3047</v>
      </c>
      <c r="E41" s="6">
        <v>2811</v>
      </c>
      <c r="F41" s="6">
        <v>3301</v>
      </c>
      <c r="G41" s="6">
        <v>3260</v>
      </c>
      <c r="H41" s="6">
        <v>5305</v>
      </c>
      <c r="I41" s="6">
        <v>4922</v>
      </c>
      <c r="J41" s="6">
        <f>SUM(B18,D18,F18,H18,J18,L18,N18,B41,D41,F41,H41)</f>
        <v>26177</v>
      </c>
      <c r="K41" s="6">
        <f>SUM(C18,E18,G18,I18,K18,M18,O18,C41,E41,G41,I41)</f>
        <v>22102</v>
      </c>
      <c r="L41" s="37">
        <f>$J41/($J41+$K41)</f>
        <v>0.54220261397294889</v>
      </c>
      <c r="M41" s="37">
        <f>$K41/($J41+$K41)</f>
        <v>0.45779738602705111</v>
      </c>
    </row>
    <row r="42" spans="1:13" ht="30.95" customHeight="1" x14ac:dyDescent="0.15">
      <c r="A42" s="10" t="s">
        <v>11</v>
      </c>
      <c r="B42" s="6">
        <v>2703</v>
      </c>
      <c r="C42" s="6">
        <v>1199</v>
      </c>
      <c r="D42" s="6">
        <v>3159</v>
      </c>
      <c r="E42" s="6">
        <v>1374</v>
      </c>
      <c r="F42" s="6">
        <v>3492</v>
      </c>
      <c r="G42" s="6">
        <v>1781</v>
      </c>
      <c r="H42" s="6">
        <v>4842</v>
      </c>
      <c r="I42" s="6">
        <v>3383</v>
      </c>
      <c r="J42" s="6">
        <f>SUM(B19,D19,F19,H19,J19,L19,N19,B42,D42,F42,H42)</f>
        <v>24661</v>
      </c>
      <c r="K42" s="6">
        <f>SUM(C19,E19,G19,I19,K19,M19,O19,C42,E42,G42,I42)</f>
        <v>12191</v>
      </c>
      <c r="L42" s="37">
        <f>$J42/($J42+$K42)</f>
        <v>0.66919027461196134</v>
      </c>
      <c r="M42" s="37">
        <f>$K42/($J42+$K42)</f>
        <v>0.33080972538803866</v>
      </c>
    </row>
    <row r="43" spans="1:13" ht="30.95" customHeight="1" x14ac:dyDescent="0.15">
      <c r="A43" s="10" t="s">
        <v>12</v>
      </c>
      <c r="B43" s="6">
        <v>3617</v>
      </c>
      <c r="C43" s="6">
        <v>2785</v>
      </c>
      <c r="D43" s="6">
        <v>4765</v>
      </c>
      <c r="E43" s="6">
        <v>3332</v>
      </c>
      <c r="F43" s="6">
        <v>5062</v>
      </c>
      <c r="G43" s="6">
        <v>3592</v>
      </c>
      <c r="H43" s="6">
        <v>4987</v>
      </c>
      <c r="I43" s="6">
        <v>4239</v>
      </c>
      <c r="J43" s="6">
        <f>SUM(B20,D20,F20,H20,J20,L20,N20,B43,D43,F43,H43)</f>
        <v>30753</v>
      </c>
      <c r="K43" s="6">
        <f>SUM(C20,E20,G20,I20,K20,M20,O20,C43,E43,G43,I43)</f>
        <v>20802</v>
      </c>
      <c r="L43" s="37">
        <f>$J43/($J43+$K43)</f>
        <v>0.59650858306662791</v>
      </c>
      <c r="M43" s="37">
        <f>$K43/($J43+$K43)</f>
        <v>0.40349141693337215</v>
      </c>
    </row>
    <row r="44" spans="1:13" ht="30.95" customHeight="1" x14ac:dyDescent="0.15">
      <c r="A44" s="10" t="s">
        <v>13</v>
      </c>
      <c r="B44" s="6">
        <v>1603</v>
      </c>
      <c r="C44" s="6">
        <v>495</v>
      </c>
      <c r="D44" s="6">
        <v>2001</v>
      </c>
      <c r="E44" s="6">
        <v>715</v>
      </c>
      <c r="F44" s="6">
        <v>2097</v>
      </c>
      <c r="G44" s="6">
        <v>856</v>
      </c>
      <c r="H44" s="6">
        <v>3021</v>
      </c>
      <c r="I44" s="6">
        <v>1188</v>
      </c>
      <c r="J44" s="6">
        <f>SUM(B21,D21,F21,H21,J21,L21,N21,B44,D44,F44,H44)</f>
        <v>15240</v>
      </c>
      <c r="K44" s="6">
        <f>SUM(C21,E21,G21,I21,K21,M21,O21,C44,E44,G44,I44)</f>
        <v>5346</v>
      </c>
      <c r="L44" s="37">
        <f>$J44/($J44+$K44)</f>
        <v>0.74030894782862144</v>
      </c>
      <c r="M44" s="37">
        <f>$K44/($J44+$K44)</f>
        <v>0.25969105217137861</v>
      </c>
    </row>
    <row r="45" spans="1:13" ht="30.95" customHeight="1" x14ac:dyDescent="0.15">
      <c r="A45" s="10" t="s">
        <v>14</v>
      </c>
      <c r="B45" s="6">
        <v>2122</v>
      </c>
      <c r="C45" s="6">
        <v>728</v>
      </c>
      <c r="D45" s="6">
        <v>2234</v>
      </c>
      <c r="E45" s="6">
        <v>883</v>
      </c>
      <c r="F45" s="6">
        <v>2318</v>
      </c>
      <c r="G45" s="6">
        <v>948</v>
      </c>
      <c r="H45" s="6">
        <v>3673</v>
      </c>
      <c r="I45" s="6">
        <v>1656</v>
      </c>
      <c r="J45" s="6">
        <f>SUM(B22,D22,F22,H22,J22,L22,N22,B45,D45,F45,H45)</f>
        <v>15068</v>
      </c>
      <c r="K45" s="6">
        <f>SUM(C22,E22,G22,I22,K22,M22,O22,C45,E45,G45,I45)</f>
        <v>5700</v>
      </c>
      <c r="L45" s="37">
        <f>$J45/($J45+$K45)</f>
        <v>0.72553929121725735</v>
      </c>
      <c r="M45" s="37">
        <f>$K45/($J45+$K45)</f>
        <v>0.2744607087827427</v>
      </c>
    </row>
    <row r="46" spans="1:13" ht="30.95" customHeight="1" x14ac:dyDescent="0.15">
      <c r="A46" s="11" t="s">
        <v>15</v>
      </c>
      <c r="B46" s="16">
        <v>1019</v>
      </c>
      <c r="C46" s="16">
        <v>862</v>
      </c>
      <c r="D46" s="16">
        <v>1226</v>
      </c>
      <c r="E46" s="16">
        <v>1117</v>
      </c>
      <c r="F46" s="16">
        <v>1370</v>
      </c>
      <c r="G46" s="16">
        <v>1299</v>
      </c>
      <c r="H46" s="16">
        <v>2278</v>
      </c>
      <c r="I46" s="16">
        <v>2398</v>
      </c>
      <c r="J46" s="16">
        <f>SUM(B23,D23,F23,H23,J23,L23,N23,B46,D46,F46,H46)</f>
        <v>10197</v>
      </c>
      <c r="K46" s="16">
        <f>SUM(C23,E23,G23,I23,K23,M23,O23,C46,E46,G46,I46)</f>
        <v>9385</v>
      </c>
      <c r="L46" s="38">
        <f>$J46/($J46+$K46)</f>
        <v>0.52073332652435911</v>
      </c>
      <c r="M46" s="38">
        <f>$K46/($J46+$K46)</f>
        <v>0.47926667347564089</v>
      </c>
    </row>
    <row r="47" spans="1:13" ht="30.95" customHeight="1" x14ac:dyDescent="0.15">
      <c r="A47" s="13" t="s">
        <v>18</v>
      </c>
      <c r="B47" s="16">
        <f>SUM(B29:B46)</f>
        <v>37570</v>
      </c>
      <c r="C47" s="16">
        <f>SUM(C29:C46)</f>
        <v>23435</v>
      </c>
      <c r="D47" s="7">
        <f>SUM(D29:D46)</f>
        <v>46133</v>
      </c>
      <c r="E47" s="7">
        <f t="shared" ref="E47" si="1">SUM(E29:E46)</f>
        <v>30440</v>
      </c>
      <c r="F47" s="7">
        <f>SUM(F29:F46)</f>
        <v>48944</v>
      </c>
      <c r="G47" s="7">
        <f t="shared" ref="G47" si="2">SUM(G29:G46)</f>
        <v>33088</v>
      </c>
      <c r="H47" s="7">
        <f>SUM(H29:H46)</f>
        <v>66822</v>
      </c>
      <c r="I47" s="7">
        <f t="shared" ref="I47" si="3">SUM(I29:I46)</f>
        <v>49020</v>
      </c>
      <c r="J47" s="7">
        <f>SUM(J29:J46)</f>
        <v>323832</v>
      </c>
      <c r="K47" s="7">
        <f t="shared" ref="K47" si="4">SUM(K29:K46)</f>
        <v>202434</v>
      </c>
      <c r="L47" s="38">
        <f>$J47/($J47+$K47)</f>
        <v>0.61533901107044731</v>
      </c>
      <c r="M47" s="38">
        <f>$K47/($J47+$K47)</f>
        <v>0.38466098892955275</v>
      </c>
    </row>
    <row r="48" spans="1:13" ht="30.95" customHeight="1" x14ac:dyDescent="0.15">
      <c r="A48" s="13" t="s">
        <v>19</v>
      </c>
      <c r="B48" s="26">
        <f>SUM(B47:C47)</f>
        <v>61005</v>
      </c>
      <c r="C48" s="35"/>
      <c r="D48" s="26">
        <f>SUM(D47:E47)</f>
        <v>76573</v>
      </c>
      <c r="E48" s="27"/>
      <c r="F48" s="25">
        <f>SUM(F47:G47)</f>
        <v>82032</v>
      </c>
      <c r="G48" s="25"/>
      <c r="H48" s="25">
        <f>SUM(H47:I47)</f>
        <v>115842</v>
      </c>
      <c r="I48" s="25"/>
      <c r="J48" s="25">
        <f>SUM(J47:K47)</f>
        <v>526266</v>
      </c>
      <c r="K48" s="25"/>
      <c r="L48" s="28" t="s">
        <v>37</v>
      </c>
      <c r="M48" s="28"/>
    </row>
    <row r="49" spans="1:29" s="1" customFormat="1" ht="21" customHeight="1" x14ac:dyDescent="0.2">
      <c r="A49" s="1" t="s">
        <v>38</v>
      </c>
      <c r="B49" s="2"/>
      <c r="C49" s="2"/>
      <c r="D49" s="2"/>
      <c r="E49" s="2"/>
      <c r="F49" s="2"/>
      <c r="G49" s="2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"/>
      <c r="S49" s="2"/>
      <c r="T49" s="2"/>
      <c r="U49" s="2"/>
      <c r="Y49" s="2"/>
      <c r="Z49" s="3"/>
      <c r="AA49" s="3"/>
      <c r="AB49" s="3"/>
      <c r="AC49" s="4"/>
    </row>
    <row r="50" spans="1:29" s="1" customFormat="1" ht="21" customHeight="1" x14ac:dyDescent="0.2">
      <c r="A50" s="1" t="s">
        <v>39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</row>
  </sheetData>
  <mergeCells count="29">
    <mergeCell ref="A2:O2"/>
    <mergeCell ref="A1:O1"/>
    <mergeCell ref="A27:A28"/>
    <mergeCell ref="H25:I25"/>
    <mergeCell ref="J25:K25"/>
    <mergeCell ref="L25:M25"/>
    <mergeCell ref="B4:C4"/>
    <mergeCell ref="D4:E4"/>
    <mergeCell ref="B27:C27"/>
    <mergeCell ref="N25:O25"/>
    <mergeCell ref="B48:C48"/>
    <mergeCell ref="B25:C25"/>
    <mergeCell ref="F4:G4"/>
    <mergeCell ref="H4:I4"/>
    <mergeCell ref="J4:K4"/>
    <mergeCell ref="L4:M4"/>
    <mergeCell ref="N4:O4"/>
    <mergeCell ref="D25:E25"/>
    <mergeCell ref="F25:G25"/>
    <mergeCell ref="D48:E48"/>
    <mergeCell ref="F48:G48"/>
    <mergeCell ref="H48:I48"/>
    <mergeCell ref="J48:K48"/>
    <mergeCell ref="L48:M48"/>
    <mergeCell ref="D27:E27"/>
    <mergeCell ref="F27:G27"/>
    <mergeCell ref="H27:I27"/>
    <mergeCell ref="J27:K27"/>
    <mergeCell ref="L27:M27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3(2)ア</vt:lpstr>
      <vt:lpstr>'3(2)ア'!Print_Area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2025-01-28T05:34:28Z</cp:lastPrinted>
  <dcterms:created xsi:type="dcterms:W3CDTF">2022-01-28T04:20:23Z</dcterms:created>
  <dcterms:modified xsi:type="dcterms:W3CDTF">2025-10-20T00:51:26Z</dcterms:modified>
</cp:coreProperties>
</file>