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2_【R06衆院選】Excel・CSV\"/>
    </mc:Choice>
  </mc:AlternateContent>
  <xr:revisionPtr revIDLastSave="0" documentId="13_ncr:1_{12FF7CD5-54DA-4143-8AA3-C4E82320E191}" xr6:coauthVersionLast="47" xr6:coauthVersionMax="47" xr10:uidLastSave="{00000000-0000-0000-0000-000000000000}"/>
  <bookViews>
    <workbookView xWindow="-120" yWindow="-120" windowWidth="20730" windowHeight="11040" tabRatio="791" xr2:uid="{00000000-000D-0000-FFFF-FFFF00000000}"/>
  </bookViews>
  <sheets>
    <sheet name="3(1)ウ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14" l="1"/>
  <c r="P24" i="14"/>
  <c r="P22" i="14"/>
  <c r="P18" i="14"/>
  <c r="P16" i="14"/>
  <c r="P14" i="14"/>
  <c r="P12" i="14"/>
  <c r="M24" i="14"/>
  <c r="M20" i="14"/>
  <c r="M18" i="14"/>
  <c r="M14" i="14"/>
  <c r="M12" i="14"/>
  <c r="M10" i="14"/>
  <c r="M8" i="14"/>
  <c r="J8" i="14"/>
  <c r="J9" i="14"/>
  <c r="M9" i="14"/>
  <c r="P9" i="14"/>
  <c r="P10" i="14"/>
  <c r="J11" i="14"/>
  <c r="M11" i="14"/>
  <c r="P11" i="14"/>
  <c r="J12" i="14"/>
  <c r="J13" i="14"/>
  <c r="M13" i="14"/>
  <c r="P13" i="14"/>
  <c r="J15" i="14"/>
  <c r="M15" i="14"/>
  <c r="P15" i="14"/>
  <c r="J16" i="14"/>
  <c r="M16" i="14"/>
  <c r="J17" i="14"/>
  <c r="M17" i="14"/>
  <c r="P17" i="14"/>
  <c r="J19" i="14"/>
  <c r="M19" i="14"/>
  <c r="P19" i="14"/>
  <c r="J20" i="14"/>
  <c r="P20" i="14"/>
  <c r="J21" i="14"/>
  <c r="M21" i="14"/>
  <c r="P21" i="14"/>
  <c r="M22" i="14"/>
  <c r="J23" i="14"/>
  <c r="M23" i="14"/>
  <c r="P23" i="14"/>
  <c r="J24" i="14"/>
  <c r="J25" i="14"/>
  <c r="M25" i="14"/>
  <c r="P8" i="14" l="1"/>
  <c r="J10" i="14"/>
  <c r="J14" i="14"/>
  <c r="J18" i="14"/>
  <c r="V18" i="14" s="1"/>
  <c r="J22" i="14"/>
  <c r="X28" i="14"/>
  <c r="W28" i="14"/>
  <c r="U28" i="14"/>
  <c r="T28" i="14"/>
  <c r="S28" i="14"/>
  <c r="P28" i="14"/>
  <c r="M28" i="14"/>
  <c r="J28" i="14"/>
  <c r="G28" i="14"/>
  <c r="D28" i="14"/>
  <c r="X27" i="14"/>
  <c r="W27" i="14"/>
  <c r="U27" i="14"/>
  <c r="T27" i="14"/>
  <c r="S27" i="14"/>
  <c r="Y27" i="14" s="1"/>
  <c r="P27" i="14"/>
  <c r="V27" i="14" s="1"/>
  <c r="M27" i="14"/>
  <c r="J27" i="14"/>
  <c r="G27" i="14"/>
  <c r="D27" i="14"/>
  <c r="R26" i="14"/>
  <c r="Q26" i="14"/>
  <c r="O26" i="14"/>
  <c r="N26" i="14"/>
  <c r="L26" i="14"/>
  <c r="K26" i="14"/>
  <c r="I26" i="14"/>
  <c r="H26" i="14"/>
  <c r="F26" i="14"/>
  <c r="E26" i="14"/>
  <c r="G26" i="14" s="1"/>
  <c r="C26" i="14"/>
  <c r="B26" i="14"/>
  <c r="D26" i="14" s="1"/>
  <c r="X25" i="14"/>
  <c r="W25" i="14"/>
  <c r="U25" i="14"/>
  <c r="T25" i="14"/>
  <c r="S25" i="14"/>
  <c r="G25" i="14"/>
  <c r="D25" i="14"/>
  <c r="X24" i="14"/>
  <c r="W24" i="14"/>
  <c r="U24" i="14"/>
  <c r="T24" i="14"/>
  <c r="S24" i="14"/>
  <c r="Y24" i="14" s="1"/>
  <c r="V24" i="14"/>
  <c r="G24" i="14"/>
  <c r="D24" i="14"/>
  <c r="X23" i="14"/>
  <c r="W23" i="14"/>
  <c r="U23" i="14"/>
  <c r="T23" i="14"/>
  <c r="S23" i="14"/>
  <c r="G23" i="14"/>
  <c r="D23" i="14"/>
  <c r="X22" i="14"/>
  <c r="W22" i="14"/>
  <c r="U22" i="14"/>
  <c r="T22" i="14"/>
  <c r="S22" i="14"/>
  <c r="Y22" i="14" s="1"/>
  <c r="V22" i="14"/>
  <c r="G22" i="14"/>
  <c r="D22" i="14"/>
  <c r="X21" i="14"/>
  <c r="W21" i="14"/>
  <c r="U21" i="14"/>
  <c r="T21" i="14"/>
  <c r="S21" i="14"/>
  <c r="G21" i="14"/>
  <c r="D21" i="14"/>
  <c r="X20" i="14"/>
  <c r="W20" i="14"/>
  <c r="U20" i="14"/>
  <c r="T20" i="14"/>
  <c r="S20" i="14"/>
  <c r="Y20" i="14" s="1"/>
  <c r="V20" i="14"/>
  <c r="G20" i="14"/>
  <c r="D20" i="14"/>
  <c r="X19" i="14"/>
  <c r="W19" i="14"/>
  <c r="U19" i="14"/>
  <c r="T19" i="14"/>
  <c r="S19" i="14"/>
  <c r="G19" i="14"/>
  <c r="D19" i="14"/>
  <c r="X18" i="14"/>
  <c r="W18" i="14"/>
  <c r="U18" i="14"/>
  <c r="T18" i="14"/>
  <c r="S18" i="14"/>
  <c r="Y18" i="14" s="1"/>
  <c r="G18" i="14"/>
  <c r="D18" i="14"/>
  <c r="X17" i="14"/>
  <c r="W17" i="14"/>
  <c r="U17" i="14"/>
  <c r="T17" i="14"/>
  <c r="S17" i="14"/>
  <c r="G17" i="14"/>
  <c r="D17" i="14"/>
  <c r="X16" i="14"/>
  <c r="W16" i="14"/>
  <c r="U16" i="14"/>
  <c r="T16" i="14"/>
  <c r="S16" i="14"/>
  <c r="Y16" i="14" s="1"/>
  <c r="V16" i="14"/>
  <c r="G16" i="14"/>
  <c r="D16" i="14"/>
  <c r="X15" i="14"/>
  <c r="W15" i="14"/>
  <c r="U15" i="14"/>
  <c r="T15" i="14"/>
  <c r="S15" i="14"/>
  <c r="G15" i="14"/>
  <c r="D15" i="14"/>
  <c r="X14" i="14"/>
  <c r="W14" i="14"/>
  <c r="U14" i="14"/>
  <c r="T14" i="14"/>
  <c r="S14" i="14"/>
  <c r="Y14" i="14" s="1"/>
  <c r="V14" i="14"/>
  <c r="G14" i="14"/>
  <c r="D14" i="14"/>
  <c r="X13" i="14"/>
  <c r="W13" i="14"/>
  <c r="U13" i="14"/>
  <c r="T13" i="14"/>
  <c r="S13" i="14"/>
  <c r="G13" i="14"/>
  <c r="D13" i="14"/>
  <c r="X12" i="14"/>
  <c r="W12" i="14"/>
  <c r="U12" i="14"/>
  <c r="T12" i="14"/>
  <c r="S12" i="14"/>
  <c r="Y12" i="14" s="1"/>
  <c r="V12" i="14"/>
  <c r="G12" i="14"/>
  <c r="D12" i="14"/>
  <c r="X11" i="14"/>
  <c r="W11" i="14"/>
  <c r="U11" i="14"/>
  <c r="T11" i="14"/>
  <c r="S11" i="14"/>
  <c r="G11" i="14"/>
  <c r="D11" i="14"/>
  <c r="X10" i="14"/>
  <c r="W10" i="14"/>
  <c r="U10" i="14"/>
  <c r="T10" i="14"/>
  <c r="S10" i="14"/>
  <c r="Y10" i="14" s="1"/>
  <c r="V10" i="14"/>
  <c r="G10" i="14"/>
  <c r="D10" i="14"/>
  <c r="X9" i="14"/>
  <c r="W9" i="14"/>
  <c r="U9" i="14"/>
  <c r="T9" i="14"/>
  <c r="S9" i="14"/>
  <c r="G9" i="14"/>
  <c r="D9" i="14"/>
  <c r="X8" i="14"/>
  <c r="W8" i="14"/>
  <c r="U8" i="14"/>
  <c r="T8" i="14"/>
  <c r="S8" i="14"/>
  <c r="Y8" i="14" s="1"/>
  <c r="V8" i="14"/>
  <c r="G8" i="14"/>
  <c r="D8" i="14"/>
  <c r="M26" i="14" l="1"/>
  <c r="J26" i="14"/>
  <c r="T26" i="14"/>
  <c r="U26" i="14"/>
  <c r="V9" i="14"/>
  <c r="V11" i="14"/>
  <c r="V13" i="14"/>
  <c r="V15" i="14"/>
  <c r="V17" i="14"/>
  <c r="V19" i="14"/>
  <c r="V21" i="14"/>
  <c r="V23" i="14"/>
  <c r="V25" i="14"/>
  <c r="W26" i="14"/>
  <c r="V28" i="14"/>
  <c r="Y9" i="14"/>
  <c r="Y11" i="14"/>
  <c r="Y13" i="14"/>
  <c r="Y15" i="14"/>
  <c r="Y17" i="14"/>
  <c r="Y19" i="14"/>
  <c r="Y21" i="14"/>
  <c r="Y23" i="14"/>
  <c r="Y25" i="14"/>
  <c r="X26" i="14"/>
  <c r="Y28" i="14"/>
  <c r="S26" i="14"/>
  <c r="P26" i="14"/>
  <c r="Y26" i="14" l="1"/>
  <c r="V26" i="14"/>
</calcChain>
</file>

<file path=xl/sharedStrings.xml><?xml version="1.0" encoding="utf-8"?>
<sst xmlns="http://schemas.openxmlformats.org/spreadsheetml/2006/main" count="61" uniqueCount="38">
  <si>
    <t>当日有権者数</t>
    <rPh sb="0" eb="2">
      <t>トウジツ</t>
    </rPh>
    <rPh sb="2" eb="5">
      <t>ユウケンシャ</t>
    </rPh>
    <rPh sb="5" eb="6">
      <t>スウ</t>
    </rPh>
    <phoneticPr fontId="2"/>
  </si>
  <si>
    <t>投票者数</t>
    <rPh sb="0" eb="3">
      <t>トウヒョウシャ</t>
    </rPh>
    <rPh sb="3" eb="4">
      <t>スウ</t>
    </rPh>
    <phoneticPr fontId="2"/>
  </si>
  <si>
    <t>投票率（％）</t>
    <rPh sb="0" eb="3">
      <t>トウヒョウリツ</t>
    </rPh>
    <phoneticPr fontId="2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</si>
  <si>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</si>
  <si>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</si>
  <si>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</si>
  <si>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</si>
  <si>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</si>
  <si>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</si>
  <si>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鶴見区　　　　</t>
    <rPh sb="0" eb="3">
      <t>ツルミク</t>
    </rPh>
    <phoneticPr fontId="3"/>
  </si>
  <si>
    <t>神奈川区</t>
    <rPh sb="0" eb="3">
      <t>カナガワ</t>
    </rPh>
    <rPh sb="3" eb="4">
      <t>ク</t>
    </rPh>
    <phoneticPr fontId="3"/>
  </si>
  <si>
    <t>西区</t>
    <rPh sb="0" eb="2">
      <t>ニシク</t>
    </rPh>
    <phoneticPr fontId="3"/>
  </si>
  <si>
    <t>中区</t>
    <rPh sb="0" eb="2">
      <t>ナカク</t>
    </rPh>
    <phoneticPr fontId="3"/>
  </si>
  <si>
    <t>南区</t>
    <rPh sb="0" eb="2">
      <t>ミナミク</t>
    </rPh>
    <phoneticPr fontId="3"/>
  </si>
  <si>
    <t>港南区</t>
    <rPh sb="0" eb="3">
      <t>コウナンク</t>
    </rPh>
    <phoneticPr fontId="3"/>
  </si>
  <si>
    <t>保土ケ谷区</t>
    <rPh sb="0" eb="5">
      <t>ホドガヤク</t>
    </rPh>
    <phoneticPr fontId="3"/>
  </si>
  <si>
    <t>旭区</t>
    <rPh sb="0" eb="2">
      <t>アサヒク</t>
    </rPh>
    <phoneticPr fontId="3"/>
  </si>
  <si>
    <t>磯子区</t>
    <rPh sb="0" eb="3">
      <t>イソゴク</t>
    </rPh>
    <phoneticPr fontId="3"/>
  </si>
  <si>
    <t>金沢区</t>
    <rPh sb="0" eb="3">
      <t>カナザワク</t>
    </rPh>
    <phoneticPr fontId="3"/>
  </si>
  <si>
    <t>港北区</t>
    <rPh sb="0" eb="3">
      <t>コウホクク</t>
    </rPh>
    <phoneticPr fontId="3"/>
  </si>
  <si>
    <t>緑区</t>
    <rPh sb="0" eb="2">
      <t>ミドリク</t>
    </rPh>
    <phoneticPr fontId="3"/>
  </si>
  <si>
    <t>青葉区</t>
    <rPh sb="0" eb="3">
      <t>アオバク</t>
    </rPh>
    <phoneticPr fontId="3"/>
  </si>
  <si>
    <t>都筑区</t>
    <rPh sb="0" eb="2">
      <t>ツヅキ</t>
    </rPh>
    <rPh sb="2" eb="3">
      <t>ク</t>
    </rPh>
    <phoneticPr fontId="3"/>
  </si>
  <si>
    <t>戸塚区</t>
    <rPh sb="0" eb="3">
      <t>トツカク</t>
    </rPh>
    <phoneticPr fontId="3"/>
  </si>
  <si>
    <t>栄区</t>
    <rPh sb="0" eb="2">
      <t>サカエク</t>
    </rPh>
    <phoneticPr fontId="3"/>
  </si>
  <si>
    <t>泉区</t>
    <rPh sb="0" eb="2">
      <t>イズミク</t>
    </rPh>
    <phoneticPr fontId="3"/>
  </si>
  <si>
    <t>瀬谷区</t>
    <rPh sb="0" eb="3">
      <t>セヤク</t>
    </rPh>
    <phoneticPr fontId="3"/>
  </si>
  <si>
    <t>横浜市計</t>
    <rPh sb="0" eb="3">
      <t>ヨコハマシ</t>
    </rPh>
    <rPh sb="3" eb="4">
      <t>ケイ</t>
    </rPh>
    <phoneticPr fontId="3"/>
  </si>
  <si>
    <t>神奈川県計</t>
    <rPh sb="0" eb="4">
      <t>カナガワケン</t>
    </rPh>
    <rPh sb="4" eb="5">
      <t>ケイ</t>
    </rPh>
    <phoneticPr fontId="3"/>
  </si>
  <si>
    <t>在外選挙人</t>
    <rPh sb="0" eb="2">
      <t>ザイガイ</t>
    </rPh>
    <rPh sb="2" eb="4">
      <t>センキョ</t>
    </rPh>
    <rPh sb="4" eb="5">
      <t>ニン</t>
    </rPh>
    <phoneticPr fontId="3"/>
  </si>
  <si>
    <t>総計　※</t>
    <rPh sb="0" eb="2">
      <t>ソウケイ</t>
    </rPh>
    <phoneticPr fontId="3"/>
  </si>
  <si>
    <t>※　総計＝選挙人+在外選挙人</t>
    <rPh sb="2" eb="4">
      <t>ソウケイ</t>
    </rPh>
    <rPh sb="5" eb="7">
      <t>センキョ</t>
    </rPh>
    <rPh sb="7" eb="8">
      <t>ニン</t>
    </rPh>
    <rPh sb="9" eb="11">
      <t>ザイガイ</t>
    </rPh>
    <rPh sb="11" eb="13">
      <t>センキョ</t>
    </rPh>
    <rPh sb="13" eb="14">
      <t>ニン</t>
    </rPh>
    <phoneticPr fontId="3"/>
  </si>
  <si>
    <t>総計　※１</t>
    <rPh sb="0" eb="2">
      <t>ソウケイ</t>
    </rPh>
    <phoneticPr fontId="3"/>
  </si>
  <si>
    <t>全国計</t>
    <rPh sb="0" eb="2">
      <t>ゼンコク</t>
    </rPh>
    <rPh sb="2" eb="3">
      <t>ケイ</t>
    </rPh>
    <phoneticPr fontId="3"/>
  </si>
  <si>
    <t>令和６年10月14日現在の
選挙人名簿及び在外選挙人名簿登録者数</t>
    <rPh sb="0" eb="2">
      <t>レイワ</t>
    </rPh>
    <rPh sb="3" eb="4">
      <t>ネン</t>
    </rPh>
    <rPh sb="6" eb="7">
      <t>ガツ</t>
    </rPh>
    <rPh sb="9" eb="10">
      <t>トウロクビ</t>
    </rPh>
    <rPh sb="10" eb="12">
      <t>ゲンザイ</t>
    </rPh>
    <rPh sb="14" eb="16">
      <t>センキョ</t>
    </rPh>
    <rPh sb="16" eb="17">
      <t>ニン</t>
    </rPh>
    <rPh sb="17" eb="19">
      <t>メイボ</t>
    </rPh>
    <rPh sb="19" eb="20">
      <t>オヨ</t>
    </rPh>
    <rPh sb="21" eb="23">
      <t>ザイガイ</t>
    </rPh>
    <rPh sb="23" eb="25">
      <t>センキョ</t>
    </rPh>
    <rPh sb="25" eb="26">
      <t>ニン</t>
    </rPh>
    <rPh sb="26" eb="28">
      <t>メイボ</t>
    </rPh>
    <rPh sb="28" eb="30">
      <t>トウロク</t>
    </rPh>
    <rPh sb="30" eb="31">
      <t>シャ</t>
    </rPh>
    <rPh sb="31" eb="32">
      <t>スウ</t>
    </rPh>
    <phoneticPr fontId="3"/>
  </si>
  <si>
    <t>ウ　国民審査</t>
    <rPh sb="2" eb="6">
      <t>コクミンシンサ</t>
    </rPh>
    <phoneticPr fontId="3"/>
  </si>
  <si>
    <t>　　　　　種別
　　　 性別
区名</t>
    <rPh sb="5" eb="7">
      <t>シュベツ</t>
    </rPh>
    <rPh sb="13" eb="15">
      <t>セイベツ</t>
    </rPh>
    <rPh sb="16" eb="17">
      <t>ク</t>
    </rPh>
    <rPh sb="17" eb="18">
      <t>メイ</t>
    </rPh>
    <phoneticPr fontId="3"/>
  </si>
  <si>
    <t>（１）　投票に関する調</t>
    <rPh sb="4" eb="6">
      <t>トウヒョウ</t>
    </rPh>
    <rPh sb="7" eb="8">
      <t>カン</t>
    </rPh>
    <rPh sb="10" eb="11">
      <t>シラベ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</si>
</sst>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.00;[Red]#,##0.0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4" fillId="0" borderId="0">
      <alignment vertical="center"/>
    </xf>
    <xf numFmtId="0" fontId="1" fillId="0" borderId="0"/>
  </cellStyleXfs>
  <cellXfs count="51">
    <xf numFmtId="0" fontId="0" fillId="0" borderId="0" xfId="0"/>
    <xf numFmtId="0" fontId="7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8" xfId="0" applyFont="1" applyBorder="1"/>
    <xf numFmtId="0" fontId="8" fillId="0" borderId="9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9" fillId="0" borderId="10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7" fillId="0" borderId="29" xfId="0" applyFont="1" applyBorder="1" applyAlignment="1">
      <alignment horizontal="distributed" vertical="center" wrapText="1"/>
    </xf>
    <xf numFmtId="176" fontId="10" fillId="0" borderId="21" xfId="0" applyNumberFormat="1" applyFont="1" applyBorder="1" applyAlignment="1">
      <alignment horizontal="right" vertical="center"/>
    </xf>
    <xf numFmtId="176" fontId="10" fillId="0" borderId="22" xfId="0" applyNumberFormat="1" applyFont="1" applyBorder="1" applyAlignment="1">
      <alignment horizontal="right" vertical="center"/>
    </xf>
    <xf numFmtId="176" fontId="10" fillId="0" borderId="24" xfId="0" applyNumberFormat="1" applyFont="1" applyBorder="1" applyAlignment="1">
      <alignment horizontal="right" vertical="center"/>
    </xf>
    <xf numFmtId="176" fontId="10" fillId="0" borderId="19" xfId="0" applyNumberFormat="1" applyFont="1" applyBorder="1" applyAlignment="1">
      <alignment horizontal="right" vertical="center"/>
    </xf>
    <xf numFmtId="176" fontId="10" fillId="0" borderId="25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176" fontId="10" fillId="0" borderId="7" xfId="0" applyNumberFormat="1" applyFont="1" applyBorder="1" applyAlignment="1">
      <alignment horizontal="right" vertical="center"/>
    </xf>
    <xf numFmtId="176" fontId="10" fillId="0" borderId="27" xfId="0" applyNumberFormat="1" applyFont="1" applyBorder="1" applyAlignment="1">
      <alignment horizontal="right" vertical="center"/>
    </xf>
    <xf numFmtId="176" fontId="10" fillId="0" borderId="19" xfId="1" applyNumberFormat="1" applyFont="1" applyFill="1" applyBorder="1" applyAlignment="1">
      <alignment horizontal="right" vertical="center"/>
    </xf>
    <xf numFmtId="176" fontId="10" fillId="0" borderId="25" xfId="1" applyNumberFormat="1" applyFont="1" applyFill="1" applyBorder="1" applyAlignment="1">
      <alignment horizontal="right" vertical="center"/>
    </xf>
    <xf numFmtId="177" fontId="10" fillId="0" borderId="19" xfId="0" applyNumberFormat="1" applyFont="1" applyBorder="1" applyAlignment="1">
      <alignment horizontal="right" vertical="center"/>
    </xf>
    <xf numFmtId="177" fontId="10" fillId="0" borderId="23" xfId="0" applyNumberFormat="1" applyFont="1" applyBorder="1" applyAlignment="1">
      <alignment horizontal="right" vertical="center"/>
    </xf>
    <xf numFmtId="177" fontId="10" fillId="0" borderId="25" xfId="0" applyNumberFormat="1" applyFont="1" applyBorder="1" applyAlignment="1">
      <alignment horizontal="right" vertical="center"/>
    </xf>
    <xf numFmtId="177" fontId="10" fillId="0" borderId="24" xfId="0" applyNumberFormat="1" applyFont="1" applyBorder="1" applyAlignment="1">
      <alignment horizontal="right" vertical="center"/>
    </xf>
    <xf numFmtId="177" fontId="10" fillId="0" borderId="26" xfId="0" applyNumberFormat="1" applyFont="1" applyBorder="1" applyAlignment="1">
      <alignment horizontal="right" vertical="center"/>
    </xf>
    <xf numFmtId="177" fontId="10" fillId="0" borderId="27" xfId="0" applyNumberFormat="1" applyFont="1" applyBorder="1" applyAlignment="1">
      <alignment horizontal="right" vertical="center"/>
    </xf>
    <xf numFmtId="177" fontId="10" fillId="0" borderId="28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0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5013</xdr:rowOff>
    </xdr:from>
    <xdr:to>
      <xdr:col>0</xdr:col>
      <xdr:colOff>416092</xdr:colOff>
      <xdr:row>6</xdr:row>
      <xdr:rowOff>80210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0" y="776538"/>
          <a:ext cx="416092" cy="88482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1881</xdr:rowOff>
    </xdr:from>
    <xdr:to>
      <xdr:col>1</xdr:col>
      <xdr:colOff>0</xdr:colOff>
      <xdr:row>6</xdr:row>
      <xdr:rowOff>5013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0" y="773406"/>
          <a:ext cx="904875" cy="8127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416092</xdr:colOff>
      <xdr:row>6</xdr:row>
      <xdr:rowOff>75197</xdr:rowOff>
    </xdr:from>
    <xdr:to>
      <xdr:col>1</xdr:col>
      <xdr:colOff>0</xdr:colOff>
      <xdr:row>7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416092" y="1656347"/>
          <a:ext cx="488783" cy="1724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30"/>
  <sheetViews>
    <sheetView showGridLines="0" tabSelected="1" zoomScale="70" zoomScaleNormal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sqref="A1:XFD1"/>
    </sheetView>
  </sheetViews>
  <sheetFormatPr defaultColWidth="9" defaultRowHeight="13.5" x14ac:dyDescent="0.15"/>
  <cols>
    <col min="1" max="1" width="11.875" style="1" customWidth="1"/>
    <col min="2" max="4" width="13.75" style="1" customWidth="1"/>
    <col min="5" max="7" width="9.5" style="1" customWidth="1"/>
    <col min="8" max="10" width="13.75" style="1" customWidth="1"/>
    <col min="11" max="13" width="9.5" style="1" customWidth="1"/>
    <col min="14" max="16" width="13.75" style="1" customWidth="1"/>
    <col min="17" max="19" width="9.5" style="1" customWidth="1"/>
    <col min="20" max="25" width="9.375" style="1" customWidth="1"/>
    <col min="26" max="16384" width="9" style="1"/>
  </cols>
  <sheetData>
    <row r="1" spans="1:25" ht="18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5" ht="18" customHeight="1" x14ac:dyDescent="0.15">
      <c r="A2" s="31" t="s">
        <v>37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18" customHeight="1" x14ac:dyDescent="0.15">
      <c r="A3" s="31" t="s">
        <v>35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6.75" customHeight="1" thickBot="1" x14ac:dyDescent="0.2"/>
    <row r="5" spans="1:25" ht="42" customHeight="1" x14ac:dyDescent="0.15">
      <c r="A5" s="36" t="s">
        <v>36</v>
      </c>
      <c r="B5" s="39" t="s">
        <v>34</v>
      </c>
      <c r="C5" s="40"/>
      <c r="D5" s="40"/>
      <c r="E5" s="40"/>
      <c r="F5" s="40"/>
      <c r="G5" s="41"/>
      <c r="H5" s="42" t="s">
        <v>0</v>
      </c>
      <c r="I5" s="40"/>
      <c r="J5" s="40"/>
      <c r="K5" s="40"/>
      <c r="L5" s="40"/>
      <c r="M5" s="41"/>
      <c r="N5" s="43" t="s">
        <v>1</v>
      </c>
      <c r="O5" s="44"/>
      <c r="P5" s="44"/>
      <c r="Q5" s="44"/>
      <c r="R5" s="44"/>
      <c r="S5" s="45"/>
      <c r="T5" s="43" t="s">
        <v>2</v>
      </c>
      <c r="U5" s="44"/>
      <c r="V5" s="44"/>
      <c r="W5" s="44"/>
      <c r="X5" s="44"/>
      <c r="Y5" s="46"/>
    </row>
    <row r="6" spans="1:25" ht="21.75" customHeight="1" x14ac:dyDescent="0.15">
      <c r="A6" s="37"/>
      <c r="B6" s="47" t="s">
        <v>30</v>
      </c>
      <c r="C6" s="48"/>
      <c r="D6" s="49"/>
      <c r="E6" s="50" t="s">
        <v>29</v>
      </c>
      <c r="F6" s="48"/>
      <c r="G6" s="49"/>
      <c r="H6" s="50" t="s">
        <v>32</v>
      </c>
      <c r="I6" s="48"/>
      <c r="J6" s="49"/>
      <c r="K6" s="50" t="s">
        <v>29</v>
      </c>
      <c r="L6" s="48"/>
      <c r="M6" s="49"/>
      <c r="N6" s="32" t="s">
        <v>30</v>
      </c>
      <c r="O6" s="33"/>
      <c r="P6" s="34"/>
      <c r="Q6" s="32" t="s">
        <v>29</v>
      </c>
      <c r="R6" s="33"/>
      <c r="S6" s="34"/>
      <c r="T6" s="32" t="s">
        <v>30</v>
      </c>
      <c r="U6" s="33"/>
      <c r="V6" s="34"/>
      <c r="W6" s="32" t="s">
        <v>29</v>
      </c>
      <c r="X6" s="33"/>
      <c r="Y6" s="35"/>
    </row>
    <row r="7" spans="1:25" ht="19.899999999999999" customHeight="1" x14ac:dyDescent="0.15">
      <c r="A7" s="38"/>
      <c r="B7" s="2" t="s">
        <v>3</v>
      </c>
      <c r="C7" s="3" t="s">
        <v>4</v>
      </c>
      <c r="D7" s="3" t="s">
        <v>5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  <c r="K7" s="3" t="s">
        <v>6</v>
      </c>
      <c r="L7" s="3" t="s">
        <v>7</v>
      </c>
      <c r="M7" s="3" t="s">
        <v>8</v>
      </c>
      <c r="N7" s="3" t="s">
        <v>6</v>
      </c>
      <c r="O7" s="3" t="s">
        <v>7</v>
      </c>
      <c r="P7" s="3" t="s">
        <v>8</v>
      </c>
      <c r="Q7" s="3" t="s">
        <v>6</v>
      </c>
      <c r="R7" s="4" t="s">
        <v>7</v>
      </c>
      <c r="S7" s="3" t="s">
        <v>8</v>
      </c>
      <c r="T7" s="3" t="s">
        <v>6</v>
      </c>
      <c r="U7" s="3" t="s">
        <v>7</v>
      </c>
      <c r="V7" s="3" t="s">
        <v>8</v>
      </c>
      <c r="W7" s="3" t="s">
        <v>6</v>
      </c>
      <c r="X7" s="3" t="s">
        <v>7</v>
      </c>
      <c r="Y7" s="5" t="s">
        <v>8</v>
      </c>
    </row>
    <row r="8" spans="1:25" ht="19.899999999999999" customHeight="1" x14ac:dyDescent="0.15">
      <c r="A8" s="8" t="s">
        <v>9</v>
      </c>
      <c r="B8" s="13">
        <v>124655</v>
      </c>
      <c r="C8" s="14">
        <v>116312</v>
      </c>
      <c r="D8" s="16">
        <f>SUM(B8:C8)</f>
        <v>240967</v>
      </c>
      <c r="E8" s="16">
        <v>142</v>
      </c>
      <c r="F8" s="16">
        <v>157</v>
      </c>
      <c r="G8" s="16">
        <f>SUM(E8:F8)</f>
        <v>299</v>
      </c>
      <c r="H8" s="14">
        <v>124165</v>
      </c>
      <c r="I8" s="14">
        <v>115976</v>
      </c>
      <c r="J8" s="14">
        <f>SUM(H8:I8)</f>
        <v>240141</v>
      </c>
      <c r="K8" s="14">
        <v>142</v>
      </c>
      <c r="L8" s="16">
        <v>157</v>
      </c>
      <c r="M8" s="21">
        <f>SUM(K8:L8)</f>
        <v>299</v>
      </c>
      <c r="N8" s="14">
        <v>63445</v>
      </c>
      <c r="O8" s="14">
        <v>60401</v>
      </c>
      <c r="P8" s="14">
        <f>SUM(N8:O8)</f>
        <v>123846</v>
      </c>
      <c r="Q8" s="14">
        <v>18</v>
      </c>
      <c r="R8" s="16">
        <v>21</v>
      </c>
      <c r="S8" s="16">
        <f>SUM(Q8:R8)</f>
        <v>39</v>
      </c>
      <c r="T8" s="23">
        <f t="shared" ref="T8:Y23" si="0">N8/H8*100</f>
        <v>51.097330165505575</v>
      </c>
      <c r="U8" s="23">
        <f t="shared" si="0"/>
        <v>52.080602883355176</v>
      </c>
      <c r="V8" s="23">
        <f t="shared" si="0"/>
        <v>51.572201331717615</v>
      </c>
      <c r="W8" s="23">
        <f>Q8/K8*100</f>
        <v>12.676056338028168</v>
      </c>
      <c r="X8" s="23">
        <f t="shared" si="0"/>
        <v>13.375796178343949</v>
      </c>
      <c r="Y8" s="24">
        <f t="shared" si="0"/>
        <v>13.043478260869565</v>
      </c>
    </row>
    <row r="9" spans="1:25" ht="19.899999999999999" customHeight="1" x14ac:dyDescent="0.15">
      <c r="A9" s="9" t="s">
        <v>10</v>
      </c>
      <c r="B9" s="13">
        <v>103695</v>
      </c>
      <c r="C9" s="15">
        <v>102320</v>
      </c>
      <c r="D9" s="15">
        <f>SUM(B9:C9)</f>
        <v>206015</v>
      </c>
      <c r="E9" s="17">
        <v>143</v>
      </c>
      <c r="F9" s="17">
        <v>150</v>
      </c>
      <c r="G9" s="15">
        <f>SUM(E9:F9)</f>
        <v>293</v>
      </c>
      <c r="H9" s="15">
        <v>103576</v>
      </c>
      <c r="I9" s="15">
        <v>102230</v>
      </c>
      <c r="J9" s="15">
        <f>SUM(H9:I9)</f>
        <v>205806</v>
      </c>
      <c r="K9" s="15">
        <v>142</v>
      </c>
      <c r="L9" s="17">
        <v>150</v>
      </c>
      <c r="M9" s="22">
        <f>SUM(K9:L9)</f>
        <v>292</v>
      </c>
      <c r="N9" s="15">
        <v>55201</v>
      </c>
      <c r="O9" s="15">
        <v>54344</v>
      </c>
      <c r="P9" s="15">
        <f>SUM(N9:O9)</f>
        <v>109545</v>
      </c>
      <c r="Q9" s="15">
        <v>30</v>
      </c>
      <c r="R9" s="17">
        <v>21</v>
      </c>
      <c r="S9" s="17">
        <f>SUM(Q9:R9)</f>
        <v>51</v>
      </c>
      <c r="T9" s="25">
        <f t="shared" si="0"/>
        <v>53.29516490306635</v>
      </c>
      <c r="U9" s="25">
        <f t="shared" si="0"/>
        <v>53.158564022302649</v>
      </c>
      <c r="V9" s="25">
        <f t="shared" si="0"/>
        <v>53.227311157109128</v>
      </c>
      <c r="W9" s="26">
        <f>Q9/K9*100</f>
        <v>21.12676056338028</v>
      </c>
      <c r="X9" s="25">
        <f t="shared" si="0"/>
        <v>14.000000000000002</v>
      </c>
      <c r="Y9" s="27">
        <f t="shared" si="0"/>
        <v>17.465753424657535</v>
      </c>
    </row>
    <row r="10" spans="1:25" ht="19.899999999999999" customHeight="1" x14ac:dyDescent="0.15">
      <c r="A10" s="9" t="s">
        <v>11</v>
      </c>
      <c r="B10" s="13">
        <v>43956</v>
      </c>
      <c r="C10" s="15">
        <v>43912</v>
      </c>
      <c r="D10" s="15">
        <f t="shared" ref="D10:D26" si="1">SUM(B10:C10)</f>
        <v>87868</v>
      </c>
      <c r="E10" s="17">
        <v>62</v>
      </c>
      <c r="F10" s="17">
        <v>78</v>
      </c>
      <c r="G10" s="15">
        <f t="shared" ref="G10:G28" si="2">SUM(E10:F10)</f>
        <v>140</v>
      </c>
      <c r="H10" s="15">
        <v>43784</v>
      </c>
      <c r="I10" s="15">
        <v>43788</v>
      </c>
      <c r="J10" s="15">
        <f t="shared" ref="J10:J26" si="3">SUM(H10:I10)</f>
        <v>87572</v>
      </c>
      <c r="K10" s="15">
        <v>61</v>
      </c>
      <c r="L10" s="17">
        <v>78</v>
      </c>
      <c r="M10" s="22">
        <f t="shared" ref="M10:M28" si="4">SUM(K10:L10)</f>
        <v>139</v>
      </c>
      <c r="N10" s="15">
        <v>24020</v>
      </c>
      <c r="O10" s="15">
        <v>24056</v>
      </c>
      <c r="P10" s="15">
        <f t="shared" ref="P10:P26" si="5">SUM(N10:O10)</f>
        <v>48076</v>
      </c>
      <c r="Q10" s="15">
        <v>14</v>
      </c>
      <c r="R10" s="17">
        <v>11</v>
      </c>
      <c r="S10" s="17">
        <f t="shared" ref="S10:S26" si="6">SUM(Q10:R10)</f>
        <v>25</v>
      </c>
      <c r="T10" s="25">
        <f t="shared" si="0"/>
        <v>54.860222912479436</v>
      </c>
      <c r="U10" s="25">
        <f t="shared" si="0"/>
        <v>54.937425778752171</v>
      </c>
      <c r="V10" s="25">
        <f t="shared" si="0"/>
        <v>54.898826108801899</v>
      </c>
      <c r="W10" s="25">
        <f t="shared" si="0"/>
        <v>22.950819672131146</v>
      </c>
      <c r="X10" s="25">
        <f t="shared" si="0"/>
        <v>14.102564102564102</v>
      </c>
      <c r="Y10" s="27">
        <f t="shared" si="0"/>
        <v>17.985611510791365</v>
      </c>
    </row>
    <row r="11" spans="1:25" ht="19.899999999999999" customHeight="1" x14ac:dyDescent="0.15">
      <c r="A11" s="9" t="s">
        <v>12</v>
      </c>
      <c r="B11" s="13">
        <v>63581</v>
      </c>
      <c r="C11" s="15">
        <v>58460</v>
      </c>
      <c r="D11" s="15">
        <f t="shared" si="1"/>
        <v>122041</v>
      </c>
      <c r="E11" s="17">
        <v>110</v>
      </c>
      <c r="F11" s="17">
        <v>168</v>
      </c>
      <c r="G11" s="15">
        <f t="shared" si="2"/>
        <v>278</v>
      </c>
      <c r="H11" s="15">
        <v>63154</v>
      </c>
      <c r="I11" s="15">
        <v>58275</v>
      </c>
      <c r="J11" s="15">
        <f t="shared" si="3"/>
        <v>121429</v>
      </c>
      <c r="K11" s="15">
        <v>110</v>
      </c>
      <c r="L11" s="17">
        <v>168</v>
      </c>
      <c r="M11" s="22">
        <f t="shared" si="4"/>
        <v>278</v>
      </c>
      <c r="N11" s="15">
        <v>31822</v>
      </c>
      <c r="O11" s="15">
        <v>30587</v>
      </c>
      <c r="P11" s="15">
        <f t="shared" si="5"/>
        <v>62409</v>
      </c>
      <c r="Q11" s="15">
        <v>22</v>
      </c>
      <c r="R11" s="17">
        <v>25</v>
      </c>
      <c r="S11" s="17">
        <f t="shared" si="6"/>
        <v>47</v>
      </c>
      <c r="T11" s="25">
        <f t="shared" si="0"/>
        <v>50.387940589669697</v>
      </c>
      <c r="U11" s="25">
        <f t="shared" si="0"/>
        <v>52.487344487344487</v>
      </c>
      <c r="V11" s="25">
        <f t="shared" si="0"/>
        <v>51.395465663062367</v>
      </c>
      <c r="W11" s="25">
        <f t="shared" si="0"/>
        <v>20</v>
      </c>
      <c r="X11" s="25">
        <f t="shared" si="0"/>
        <v>14.880952380952381</v>
      </c>
      <c r="Y11" s="27">
        <f t="shared" si="0"/>
        <v>16.906474820143885</v>
      </c>
    </row>
    <row r="12" spans="1:25" ht="19.899999999999999" customHeight="1" x14ac:dyDescent="0.15">
      <c r="A12" s="9" t="s">
        <v>13</v>
      </c>
      <c r="B12" s="13">
        <v>83868</v>
      </c>
      <c r="C12" s="15">
        <v>83696</v>
      </c>
      <c r="D12" s="15">
        <f t="shared" si="1"/>
        <v>167564</v>
      </c>
      <c r="E12" s="17">
        <v>67</v>
      </c>
      <c r="F12" s="17">
        <v>101</v>
      </c>
      <c r="G12" s="15">
        <f t="shared" si="2"/>
        <v>168</v>
      </c>
      <c r="H12" s="15">
        <v>83504</v>
      </c>
      <c r="I12" s="15">
        <v>83462</v>
      </c>
      <c r="J12" s="15">
        <f t="shared" si="3"/>
        <v>166966</v>
      </c>
      <c r="K12" s="15">
        <v>66</v>
      </c>
      <c r="L12" s="17">
        <v>101</v>
      </c>
      <c r="M12" s="22">
        <f t="shared" si="4"/>
        <v>167</v>
      </c>
      <c r="N12" s="15">
        <v>42403</v>
      </c>
      <c r="O12" s="15">
        <v>43088</v>
      </c>
      <c r="P12" s="15">
        <f t="shared" si="5"/>
        <v>85491</v>
      </c>
      <c r="Q12" s="15">
        <v>14</v>
      </c>
      <c r="R12" s="17">
        <v>14</v>
      </c>
      <c r="S12" s="17">
        <f t="shared" si="6"/>
        <v>28</v>
      </c>
      <c r="T12" s="25">
        <f t="shared" si="0"/>
        <v>50.77960337229355</v>
      </c>
      <c r="U12" s="25">
        <f t="shared" si="0"/>
        <v>51.625889626416807</v>
      </c>
      <c r="V12" s="25">
        <f t="shared" si="0"/>
        <v>51.202640058455017</v>
      </c>
      <c r="W12" s="25">
        <f t="shared" si="0"/>
        <v>21.212121212121211</v>
      </c>
      <c r="X12" s="25">
        <f t="shared" si="0"/>
        <v>13.861386138613863</v>
      </c>
      <c r="Y12" s="27">
        <f t="shared" si="0"/>
        <v>16.766467065868262</v>
      </c>
    </row>
    <row r="13" spans="1:25" ht="19.899999999999999" customHeight="1" x14ac:dyDescent="0.15">
      <c r="A13" s="9" t="s">
        <v>14</v>
      </c>
      <c r="B13" s="13">
        <v>87187</v>
      </c>
      <c r="C13" s="15">
        <v>94255</v>
      </c>
      <c r="D13" s="15">
        <f t="shared" si="1"/>
        <v>181442</v>
      </c>
      <c r="E13" s="17">
        <v>93</v>
      </c>
      <c r="F13" s="17">
        <v>133</v>
      </c>
      <c r="G13" s="15">
        <f t="shared" si="2"/>
        <v>226</v>
      </c>
      <c r="H13" s="15">
        <v>86948</v>
      </c>
      <c r="I13" s="15">
        <v>94054</v>
      </c>
      <c r="J13" s="15">
        <f t="shared" si="3"/>
        <v>181002</v>
      </c>
      <c r="K13" s="15">
        <v>93</v>
      </c>
      <c r="L13" s="17">
        <v>133</v>
      </c>
      <c r="M13" s="22">
        <f t="shared" si="4"/>
        <v>226</v>
      </c>
      <c r="N13" s="15">
        <v>49492</v>
      </c>
      <c r="O13" s="15">
        <v>52666</v>
      </c>
      <c r="P13" s="15">
        <f t="shared" si="5"/>
        <v>102158</v>
      </c>
      <c r="Q13" s="15">
        <v>28</v>
      </c>
      <c r="R13" s="17">
        <v>22</v>
      </c>
      <c r="S13" s="17">
        <f t="shared" si="6"/>
        <v>50</v>
      </c>
      <c r="T13" s="25">
        <f t="shared" si="0"/>
        <v>56.92137829507292</v>
      </c>
      <c r="U13" s="25">
        <f t="shared" si="0"/>
        <v>55.99549195143215</v>
      </c>
      <c r="V13" s="25">
        <f t="shared" si="0"/>
        <v>56.440260328615153</v>
      </c>
      <c r="W13" s="25">
        <f t="shared" si="0"/>
        <v>30.107526881720432</v>
      </c>
      <c r="X13" s="25">
        <f t="shared" si="0"/>
        <v>16.541353383458645</v>
      </c>
      <c r="Y13" s="27">
        <f t="shared" si="0"/>
        <v>22.123893805309734</v>
      </c>
    </row>
    <row r="14" spans="1:25" ht="19.899999999999999" customHeight="1" x14ac:dyDescent="0.15">
      <c r="A14" s="9" t="s">
        <v>15</v>
      </c>
      <c r="B14" s="13">
        <v>84362</v>
      </c>
      <c r="C14" s="15">
        <v>87280</v>
      </c>
      <c r="D14" s="15">
        <f t="shared" si="1"/>
        <v>171642</v>
      </c>
      <c r="E14" s="17">
        <v>96</v>
      </c>
      <c r="F14" s="17">
        <v>106</v>
      </c>
      <c r="G14" s="15">
        <f t="shared" si="2"/>
        <v>202</v>
      </c>
      <c r="H14" s="15">
        <v>84216</v>
      </c>
      <c r="I14" s="15">
        <v>87159</v>
      </c>
      <c r="J14" s="15">
        <f t="shared" si="3"/>
        <v>171375</v>
      </c>
      <c r="K14" s="15">
        <v>96</v>
      </c>
      <c r="L14" s="17">
        <v>106</v>
      </c>
      <c r="M14" s="22">
        <f t="shared" si="4"/>
        <v>202</v>
      </c>
      <c r="N14" s="15">
        <v>46148</v>
      </c>
      <c r="O14" s="15">
        <v>47156</v>
      </c>
      <c r="P14" s="15">
        <f t="shared" si="5"/>
        <v>93304</v>
      </c>
      <c r="Q14" s="15">
        <v>18</v>
      </c>
      <c r="R14" s="17">
        <v>10</v>
      </c>
      <c r="S14" s="17">
        <f t="shared" si="6"/>
        <v>28</v>
      </c>
      <c r="T14" s="25">
        <f t="shared" si="0"/>
        <v>54.797188182768117</v>
      </c>
      <c r="U14" s="25">
        <f t="shared" si="0"/>
        <v>54.10342018609667</v>
      </c>
      <c r="V14" s="25">
        <f t="shared" si="0"/>
        <v>54.444347191830779</v>
      </c>
      <c r="W14" s="25">
        <f t="shared" si="0"/>
        <v>18.75</v>
      </c>
      <c r="X14" s="25">
        <f t="shared" si="0"/>
        <v>9.433962264150944</v>
      </c>
      <c r="Y14" s="27">
        <f t="shared" si="0"/>
        <v>13.861386138613863</v>
      </c>
    </row>
    <row r="15" spans="1:25" ht="19.899999999999999" customHeight="1" x14ac:dyDescent="0.15">
      <c r="A15" s="9" t="s">
        <v>16</v>
      </c>
      <c r="B15" s="13">
        <v>99592</v>
      </c>
      <c r="C15" s="15">
        <v>106714</v>
      </c>
      <c r="D15" s="15">
        <f t="shared" si="1"/>
        <v>206306</v>
      </c>
      <c r="E15" s="17">
        <v>86</v>
      </c>
      <c r="F15" s="17">
        <v>140</v>
      </c>
      <c r="G15" s="15">
        <f t="shared" si="2"/>
        <v>226</v>
      </c>
      <c r="H15" s="15">
        <v>99359</v>
      </c>
      <c r="I15" s="15">
        <v>106524</v>
      </c>
      <c r="J15" s="15">
        <f t="shared" si="3"/>
        <v>205883</v>
      </c>
      <c r="K15" s="15">
        <v>86</v>
      </c>
      <c r="L15" s="17">
        <v>140</v>
      </c>
      <c r="M15" s="22">
        <f t="shared" si="4"/>
        <v>226</v>
      </c>
      <c r="N15" s="15">
        <v>54635</v>
      </c>
      <c r="O15" s="15">
        <v>56966</v>
      </c>
      <c r="P15" s="15">
        <f t="shared" si="5"/>
        <v>111601</v>
      </c>
      <c r="Q15" s="15">
        <v>24</v>
      </c>
      <c r="R15" s="17">
        <v>20</v>
      </c>
      <c r="S15" s="17">
        <f t="shared" si="6"/>
        <v>44</v>
      </c>
      <c r="T15" s="25">
        <f t="shared" si="0"/>
        <v>54.987469680652993</v>
      </c>
      <c r="U15" s="25">
        <f t="shared" si="0"/>
        <v>53.477150689046603</v>
      </c>
      <c r="V15" s="25">
        <f t="shared" si="0"/>
        <v>54.206029638192568</v>
      </c>
      <c r="W15" s="25">
        <f t="shared" si="0"/>
        <v>27.906976744186046</v>
      </c>
      <c r="X15" s="25">
        <f t="shared" si="0"/>
        <v>14.285714285714285</v>
      </c>
      <c r="Y15" s="27">
        <f t="shared" si="0"/>
        <v>19.469026548672566</v>
      </c>
    </row>
    <row r="16" spans="1:25" ht="19.899999999999999" customHeight="1" x14ac:dyDescent="0.15">
      <c r="A16" s="9" t="s">
        <v>17</v>
      </c>
      <c r="B16" s="13">
        <v>67773</v>
      </c>
      <c r="C16" s="15">
        <v>70763</v>
      </c>
      <c r="D16" s="15">
        <f t="shared" si="1"/>
        <v>138536</v>
      </c>
      <c r="E16" s="17">
        <v>62</v>
      </c>
      <c r="F16" s="17">
        <v>108</v>
      </c>
      <c r="G16" s="15">
        <f t="shared" si="2"/>
        <v>170</v>
      </c>
      <c r="H16" s="15">
        <v>67592</v>
      </c>
      <c r="I16" s="15">
        <v>70621</v>
      </c>
      <c r="J16" s="15">
        <f t="shared" si="3"/>
        <v>138213</v>
      </c>
      <c r="K16" s="15">
        <v>61</v>
      </c>
      <c r="L16" s="17">
        <v>108</v>
      </c>
      <c r="M16" s="22">
        <f t="shared" si="4"/>
        <v>169</v>
      </c>
      <c r="N16" s="15">
        <v>36677</v>
      </c>
      <c r="O16" s="15">
        <v>37675</v>
      </c>
      <c r="P16" s="15">
        <f t="shared" si="5"/>
        <v>74352</v>
      </c>
      <c r="Q16" s="15">
        <v>12</v>
      </c>
      <c r="R16" s="17">
        <v>14</v>
      </c>
      <c r="S16" s="17">
        <f t="shared" si="6"/>
        <v>26</v>
      </c>
      <c r="T16" s="25">
        <f t="shared" si="0"/>
        <v>54.262338738312224</v>
      </c>
      <c r="U16" s="25">
        <f t="shared" si="0"/>
        <v>53.348154231744097</v>
      </c>
      <c r="V16" s="25">
        <f t="shared" si="0"/>
        <v>53.795229102906383</v>
      </c>
      <c r="W16" s="25">
        <f t="shared" si="0"/>
        <v>19.672131147540984</v>
      </c>
      <c r="X16" s="25">
        <f t="shared" si="0"/>
        <v>12.962962962962962</v>
      </c>
      <c r="Y16" s="27">
        <f t="shared" si="0"/>
        <v>15.384615384615385</v>
      </c>
    </row>
    <row r="17" spans="1:25" ht="19.899999999999999" customHeight="1" x14ac:dyDescent="0.15">
      <c r="A17" s="9" t="s">
        <v>18</v>
      </c>
      <c r="B17" s="13">
        <v>80138</v>
      </c>
      <c r="C17" s="15">
        <v>85054</v>
      </c>
      <c r="D17" s="15">
        <f t="shared" si="1"/>
        <v>165192</v>
      </c>
      <c r="E17" s="17">
        <v>128</v>
      </c>
      <c r="F17" s="17">
        <v>162</v>
      </c>
      <c r="G17" s="15">
        <f t="shared" si="2"/>
        <v>290</v>
      </c>
      <c r="H17" s="15">
        <v>79924</v>
      </c>
      <c r="I17" s="15">
        <v>84884</v>
      </c>
      <c r="J17" s="15">
        <f t="shared" si="3"/>
        <v>164808</v>
      </c>
      <c r="K17" s="15">
        <v>128</v>
      </c>
      <c r="L17" s="17">
        <v>162</v>
      </c>
      <c r="M17" s="22">
        <f t="shared" si="4"/>
        <v>290</v>
      </c>
      <c r="N17" s="15">
        <v>46040</v>
      </c>
      <c r="O17" s="15">
        <v>47723</v>
      </c>
      <c r="P17" s="15">
        <f t="shared" si="5"/>
        <v>93763</v>
      </c>
      <c r="Q17" s="15">
        <v>26</v>
      </c>
      <c r="R17" s="17">
        <v>25</v>
      </c>
      <c r="S17" s="17">
        <f t="shared" si="6"/>
        <v>51</v>
      </c>
      <c r="T17" s="25">
        <f t="shared" si="0"/>
        <v>57.604724488263848</v>
      </c>
      <c r="U17" s="25">
        <f t="shared" si="0"/>
        <v>56.221431600772817</v>
      </c>
      <c r="V17" s="25">
        <f t="shared" si="0"/>
        <v>56.892262511528571</v>
      </c>
      <c r="W17" s="25">
        <f t="shared" si="0"/>
        <v>20.3125</v>
      </c>
      <c r="X17" s="25">
        <f t="shared" si="0"/>
        <v>15.432098765432098</v>
      </c>
      <c r="Y17" s="27">
        <f t="shared" si="0"/>
        <v>17.586206896551722</v>
      </c>
    </row>
    <row r="18" spans="1:25" ht="19.899999999999999" customHeight="1" x14ac:dyDescent="0.15">
      <c r="A18" s="9" t="s">
        <v>19</v>
      </c>
      <c r="B18" s="13">
        <v>148003</v>
      </c>
      <c r="C18" s="15">
        <v>151829</v>
      </c>
      <c r="D18" s="15">
        <f t="shared" si="1"/>
        <v>299832</v>
      </c>
      <c r="E18" s="17">
        <v>284</v>
      </c>
      <c r="F18" s="17">
        <v>297</v>
      </c>
      <c r="G18" s="15">
        <f t="shared" si="2"/>
        <v>581</v>
      </c>
      <c r="H18" s="15">
        <v>147416</v>
      </c>
      <c r="I18" s="15">
        <v>151379</v>
      </c>
      <c r="J18" s="15">
        <f t="shared" si="3"/>
        <v>298795</v>
      </c>
      <c r="K18" s="15">
        <v>284</v>
      </c>
      <c r="L18" s="17">
        <v>297</v>
      </c>
      <c r="M18" s="22">
        <f t="shared" si="4"/>
        <v>581</v>
      </c>
      <c r="N18" s="15">
        <v>84997</v>
      </c>
      <c r="O18" s="15">
        <v>85203</v>
      </c>
      <c r="P18" s="15">
        <f t="shared" si="5"/>
        <v>170200</v>
      </c>
      <c r="Q18" s="15">
        <v>81</v>
      </c>
      <c r="R18" s="17">
        <v>43</v>
      </c>
      <c r="S18" s="17">
        <f t="shared" si="6"/>
        <v>124</v>
      </c>
      <c r="T18" s="25">
        <f t="shared" si="0"/>
        <v>57.657920442828456</v>
      </c>
      <c r="U18" s="25">
        <f t="shared" si="0"/>
        <v>56.284557303192649</v>
      </c>
      <c r="V18" s="25">
        <f t="shared" si="0"/>
        <v>56.962131227095504</v>
      </c>
      <c r="W18" s="25">
        <f t="shared" si="0"/>
        <v>28.52112676056338</v>
      </c>
      <c r="X18" s="25">
        <f t="shared" si="0"/>
        <v>14.478114478114479</v>
      </c>
      <c r="Y18" s="27">
        <f t="shared" si="0"/>
        <v>21.342512908777969</v>
      </c>
    </row>
    <row r="19" spans="1:25" ht="19.899999999999999" customHeight="1" x14ac:dyDescent="0.15">
      <c r="A19" s="9" t="s">
        <v>20</v>
      </c>
      <c r="B19" s="13">
        <v>73963</v>
      </c>
      <c r="C19" s="15">
        <v>77254</v>
      </c>
      <c r="D19" s="15">
        <f t="shared" si="1"/>
        <v>151217</v>
      </c>
      <c r="E19" s="17">
        <v>75</v>
      </c>
      <c r="F19" s="17">
        <v>112</v>
      </c>
      <c r="G19" s="15">
        <f t="shared" si="2"/>
        <v>187</v>
      </c>
      <c r="H19" s="15">
        <v>73743</v>
      </c>
      <c r="I19" s="15">
        <v>77087</v>
      </c>
      <c r="J19" s="15">
        <f t="shared" si="3"/>
        <v>150830</v>
      </c>
      <c r="K19" s="15">
        <v>75</v>
      </c>
      <c r="L19" s="17">
        <v>112</v>
      </c>
      <c r="M19" s="22">
        <f t="shared" si="4"/>
        <v>187</v>
      </c>
      <c r="N19" s="15">
        <v>41437</v>
      </c>
      <c r="O19" s="15">
        <v>42616</v>
      </c>
      <c r="P19" s="15">
        <f t="shared" si="5"/>
        <v>84053</v>
      </c>
      <c r="Q19" s="15">
        <v>18</v>
      </c>
      <c r="R19" s="17">
        <v>19</v>
      </c>
      <c r="S19" s="17">
        <f t="shared" si="6"/>
        <v>37</v>
      </c>
      <c r="T19" s="25">
        <f t="shared" si="0"/>
        <v>56.191096104036994</v>
      </c>
      <c r="U19" s="25">
        <f t="shared" si="0"/>
        <v>55.28299194416698</v>
      </c>
      <c r="V19" s="25">
        <f t="shared" si="0"/>
        <v>55.726977391765566</v>
      </c>
      <c r="W19" s="25">
        <f t="shared" si="0"/>
        <v>24</v>
      </c>
      <c r="X19" s="25">
        <f t="shared" si="0"/>
        <v>16.964285714285715</v>
      </c>
      <c r="Y19" s="27">
        <f t="shared" si="0"/>
        <v>19.786096256684495</v>
      </c>
    </row>
    <row r="20" spans="1:25" ht="19.899999999999999" customHeight="1" x14ac:dyDescent="0.15">
      <c r="A20" s="9" t="s">
        <v>21</v>
      </c>
      <c r="B20" s="13">
        <v>123078</v>
      </c>
      <c r="C20" s="15">
        <v>135046</v>
      </c>
      <c r="D20" s="15">
        <f t="shared" si="1"/>
        <v>258124</v>
      </c>
      <c r="E20" s="17">
        <v>251</v>
      </c>
      <c r="F20" s="17">
        <v>284</v>
      </c>
      <c r="G20" s="15">
        <f t="shared" si="2"/>
        <v>535</v>
      </c>
      <c r="H20" s="15">
        <v>122829</v>
      </c>
      <c r="I20" s="15">
        <v>134803</v>
      </c>
      <c r="J20" s="15">
        <f t="shared" si="3"/>
        <v>257632</v>
      </c>
      <c r="K20" s="15">
        <v>250</v>
      </c>
      <c r="L20" s="17">
        <v>282</v>
      </c>
      <c r="M20" s="22">
        <f t="shared" si="4"/>
        <v>532</v>
      </c>
      <c r="N20" s="15">
        <v>75118</v>
      </c>
      <c r="O20" s="15">
        <v>79659</v>
      </c>
      <c r="P20" s="15">
        <f t="shared" si="5"/>
        <v>154777</v>
      </c>
      <c r="Q20" s="15">
        <v>64</v>
      </c>
      <c r="R20" s="17">
        <v>45</v>
      </c>
      <c r="S20" s="17">
        <f t="shared" si="6"/>
        <v>109</v>
      </c>
      <c r="T20" s="25">
        <f t="shared" si="0"/>
        <v>61.156567260174711</v>
      </c>
      <c r="U20" s="25">
        <f t="shared" si="0"/>
        <v>59.092898525997192</v>
      </c>
      <c r="V20" s="25">
        <f t="shared" si="0"/>
        <v>60.076776176872436</v>
      </c>
      <c r="W20" s="25">
        <f t="shared" si="0"/>
        <v>25.6</v>
      </c>
      <c r="X20" s="25">
        <f t="shared" si="0"/>
        <v>15.957446808510639</v>
      </c>
      <c r="Y20" s="27">
        <f t="shared" si="0"/>
        <v>20.488721804511279</v>
      </c>
    </row>
    <row r="21" spans="1:25" ht="19.899999999999999" customHeight="1" x14ac:dyDescent="0.15">
      <c r="A21" s="9" t="s">
        <v>22</v>
      </c>
      <c r="B21" s="13">
        <v>85987</v>
      </c>
      <c r="C21" s="15">
        <v>89567</v>
      </c>
      <c r="D21" s="15">
        <f t="shared" si="1"/>
        <v>175554</v>
      </c>
      <c r="E21" s="17">
        <v>126</v>
      </c>
      <c r="F21" s="17">
        <v>146</v>
      </c>
      <c r="G21" s="15">
        <f t="shared" si="2"/>
        <v>272</v>
      </c>
      <c r="H21" s="15">
        <v>85699</v>
      </c>
      <c r="I21" s="15">
        <v>89340</v>
      </c>
      <c r="J21" s="15">
        <f t="shared" si="3"/>
        <v>175039</v>
      </c>
      <c r="K21" s="15">
        <v>126</v>
      </c>
      <c r="L21" s="17">
        <v>146</v>
      </c>
      <c r="M21" s="22">
        <f t="shared" si="4"/>
        <v>272</v>
      </c>
      <c r="N21" s="15">
        <v>50074</v>
      </c>
      <c r="O21" s="15">
        <v>51503</v>
      </c>
      <c r="P21" s="15">
        <f t="shared" si="5"/>
        <v>101577</v>
      </c>
      <c r="Q21" s="15">
        <v>37</v>
      </c>
      <c r="R21" s="17">
        <v>36</v>
      </c>
      <c r="S21" s="17">
        <f t="shared" si="6"/>
        <v>73</v>
      </c>
      <c r="T21" s="25">
        <f t="shared" si="0"/>
        <v>58.430086698794611</v>
      </c>
      <c r="U21" s="25">
        <f t="shared" si="0"/>
        <v>57.6483098276248</v>
      </c>
      <c r="V21" s="25">
        <f t="shared" si="0"/>
        <v>58.031067362130727</v>
      </c>
      <c r="W21" s="25">
        <f t="shared" si="0"/>
        <v>29.365079365079367</v>
      </c>
      <c r="X21" s="25">
        <f t="shared" si="0"/>
        <v>24.657534246575342</v>
      </c>
      <c r="Y21" s="27">
        <f t="shared" si="0"/>
        <v>26.838235294117645</v>
      </c>
    </row>
    <row r="22" spans="1:25" ht="19.899999999999999" customHeight="1" x14ac:dyDescent="0.15">
      <c r="A22" s="9" t="s">
        <v>23</v>
      </c>
      <c r="B22" s="13">
        <v>114623</v>
      </c>
      <c r="C22" s="15">
        <v>120668</v>
      </c>
      <c r="D22" s="15">
        <f t="shared" si="1"/>
        <v>235291</v>
      </c>
      <c r="E22" s="17">
        <v>143</v>
      </c>
      <c r="F22" s="17">
        <v>156</v>
      </c>
      <c r="G22" s="15">
        <f t="shared" si="2"/>
        <v>299</v>
      </c>
      <c r="H22" s="15">
        <v>114320</v>
      </c>
      <c r="I22" s="15">
        <v>120464</v>
      </c>
      <c r="J22" s="15">
        <f t="shared" si="3"/>
        <v>234784</v>
      </c>
      <c r="K22" s="15">
        <v>143</v>
      </c>
      <c r="L22" s="17">
        <v>155</v>
      </c>
      <c r="M22" s="22">
        <f t="shared" si="4"/>
        <v>298</v>
      </c>
      <c r="N22" s="15">
        <v>65200</v>
      </c>
      <c r="O22" s="15">
        <v>67393</v>
      </c>
      <c r="P22" s="15">
        <f t="shared" si="5"/>
        <v>132593</v>
      </c>
      <c r="Q22" s="15">
        <v>32</v>
      </c>
      <c r="R22" s="17">
        <v>27</v>
      </c>
      <c r="S22" s="17">
        <f t="shared" si="6"/>
        <v>59</v>
      </c>
      <c r="T22" s="25">
        <f t="shared" si="0"/>
        <v>57.032890132960112</v>
      </c>
      <c r="U22" s="25">
        <f t="shared" si="0"/>
        <v>55.944514543764114</v>
      </c>
      <c r="V22" s="25">
        <f t="shared" si="0"/>
        <v>56.474461632819953</v>
      </c>
      <c r="W22" s="25">
        <f t="shared" si="0"/>
        <v>22.377622377622377</v>
      </c>
      <c r="X22" s="25">
        <f t="shared" si="0"/>
        <v>17.419354838709676</v>
      </c>
      <c r="Y22" s="27">
        <f t="shared" si="0"/>
        <v>19.798657718120804</v>
      </c>
    </row>
    <row r="23" spans="1:25" ht="19.899999999999999" customHeight="1" x14ac:dyDescent="0.15">
      <c r="A23" s="9" t="s">
        <v>24</v>
      </c>
      <c r="B23" s="13">
        <v>50095</v>
      </c>
      <c r="C23" s="15">
        <v>53807</v>
      </c>
      <c r="D23" s="15">
        <f t="shared" si="1"/>
        <v>103902</v>
      </c>
      <c r="E23" s="17">
        <v>71</v>
      </c>
      <c r="F23" s="17">
        <v>103</v>
      </c>
      <c r="G23" s="15">
        <f t="shared" si="2"/>
        <v>174</v>
      </c>
      <c r="H23" s="15">
        <v>49970</v>
      </c>
      <c r="I23" s="15">
        <v>53712</v>
      </c>
      <c r="J23" s="15">
        <f t="shared" si="3"/>
        <v>103682</v>
      </c>
      <c r="K23" s="15">
        <v>71</v>
      </c>
      <c r="L23" s="17">
        <v>103</v>
      </c>
      <c r="M23" s="22">
        <f t="shared" si="4"/>
        <v>174</v>
      </c>
      <c r="N23" s="15">
        <v>29366</v>
      </c>
      <c r="O23" s="15">
        <v>30368</v>
      </c>
      <c r="P23" s="15">
        <f t="shared" si="5"/>
        <v>59734</v>
      </c>
      <c r="Q23" s="15">
        <v>16</v>
      </c>
      <c r="R23" s="17">
        <v>14</v>
      </c>
      <c r="S23" s="17">
        <f t="shared" si="6"/>
        <v>30</v>
      </c>
      <c r="T23" s="25">
        <f t="shared" si="0"/>
        <v>58.767260356213725</v>
      </c>
      <c r="U23" s="25">
        <f t="shared" si="0"/>
        <v>56.538576109621687</v>
      </c>
      <c r="V23" s="25">
        <f t="shared" si="0"/>
        <v>57.612700372292203</v>
      </c>
      <c r="W23" s="25">
        <f t="shared" si="0"/>
        <v>22.535211267605636</v>
      </c>
      <c r="X23" s="25">
        <f t="shared" si="0"/>
        <v>13.592233009708737</v>
      </c>
      <c r="Y23" s="27">
        <f t="shared" si="0"/>
        <v>17.241379310344829</v>
      </c>
    </row>
    <row r="24" spans="1:25" ht="19.899999999999999" customHeight="1" x14ac:dyDescent="0.15">
      <c r="A24" s="9" t="s">
        <v>25</v>
      </c>
      <c r="B24" s="13">
        <v>62149</v>
      </c>
      <c r="C24" s="15">
        <v>66049</v>
      </c>
      <c r="D24" s="15">
        <f t="shared" si="1"/>
        <v>128198</v>
      </c>
      <c r="E24" s="17">
        <v>50</v>
      </c>
      <c r="F24" s="17">
        <v>72</v>
      </c>
      <c r="G24" s="15">
        <f t="shared" si="2"/>
        <v>122</v>
      </c>
      <c r="H24" s="15">
        <v>61991</v>
      </c>
      <c r="I24" s="15">
        <v>65917</v>
      </c>
      <c r="J24" s="15">
        <f t="shared" si="3"/>
        <v>127908</v>
      </c>
      <c r="K24" s="15">
        <v>50</v>
      </c>
      <c r="L24" s="17">
        <v>72</v>
      </c>
      <c r="M24" s="22">
        <f t="shared" si="4"/>
        <v>122</v>
      </c>
      <c r="N24" s="15">
        <v>35029</v>
      </c>
      <c r="O24" s="15">
        <v>35611</v>
      </c>
      <c r="P24" s="15">
        <f t="shared" si="5"/>
        <v>70640</v>
      </c>
      <c r="Q24" s="15">
        <v>5</v>
      </c>
      <c r="R24" s="17">
        <v>13</v>
      </c>
      <c r="S24" s="17">
        <f t="shared" si="6"/>
        <v>18</v>
      </c>
      <c r="T24" s="25">
        <f t="shared" ref="T24:Y28" si="7">N24/H24*100</f>
        <v>56.506589666241865</v>
      </c>
      <c r="U24" s="25">
        <f t="shared" si="7"/>
        <v>54.023999878635252</v>
      </c>
      <c r="V24" s="25">
        <f t="shared" si="7"/>
        <v>55.227194546079993</v>
      </c>
      <c r="W24" s="25">
        <f t="shared" si="7"/>
        <v>10</v>
      </c>
      <c r="X24" s="25">
        <f t="shared" si="7"/>
        <v>18.055555555555554</v>
      </c>
      <c r="Y24" s="27">
        <f t="shared" si="7"/>
        <v>14.754098360655737</v>
      </c>
    </row>
    <row r="25" spans="1:25" ht="19.899999999999999" customHeight="1" x14ac:dyDescent="0.15">
      <c r="A25" s="9" t="s">
        <v>26</v>
      </c>
      <c r="B25" s="13">
        <v>50131</v>
      </c>
      <c r="C25" s="15">
        <v>53253</v>
      </c>
      <c r="D25" s="15">
        <f t="shared" si="1"/>
        <v>103384</v>
      </c>
      <c r="E25" s="17">
        <v>32</v>
      </c>
      <c r="F25" s="17">
        <v>52</v>
      </c>
      <c r="G25" s="15">
        <f t="shared" si="2"/>
        <v>84</v>
      </c>
      <c r="H25" s="15">
        <v>49974</v>
      </c>
      <c r="I25" s="15">
        <v>53155</v>
      </c>
      <c r="J25" s="15">
        <f t="shared" si="3"/>
        <v>103129</v>
      </c>
      <c r="K25" s="15">
        <v>32</v>
      </c>
      <c r="L25" s="17">
        <v>52</v>
      </c>
      <c r="M25" s="22">
        <f t="shared" si="4"/>
        <v>84</v>
      </c>
      <c r="N25" s="15">
        <v>26443</v>
      </c>
      <c r="O25" s="15">
        <v>27777</v>
      </c>
      <c r="P25" s="15">
        <f t="shared" si="5"/>
        <v>54220</v>
      </c>
      <c r="Q25" s="15">
        <v>7</v>
      </c>
      <c r="R25" s="17">
        <v>5</v>
      </c>
      <c r="S25" s="17">
        <f t="shared" si="6"/>
        <v>12</v>
      </c>
      <c r="T25" s="25">
        <f t="shared" si="7"/>
        <v>52.913515027814462</v>
      </c>
      <c r="U25" s="25">
        <f t="shared" si="7"/>
        <v>52.256608033110716</v>
      </c>
      <c r="V25" s="25">
        <f t="shared" si="7"/>
        <v>52.574930426941016</v>
      </c>
      <c r="W25" s="25">
        <f t="shared" si="7"/>
        <v>21.875</v>
      </c>
      <c r="X25" s="25">
        <f t="shared" si="7"/>
        <v>9.6153846153846168</v>
      </c>
      <c r="Y25" s="27">
        <f t="shared" si="7"/>
        <v>14.285714285714285</v>
      </c>
    </row>
    <row r="26" spans="1:25" ht="19.899999999999999" customHeight="1" x14ac:dyDescent="0.15">
      <c r="A26" s="10" t="s">
        <v>27</v>
      </c>
      <c r="B26" s="18">
        <f>SUM(B8:B25)</f>
        <v>1546836</v>
      </c>
      <c r="C26" s="15">
        <f>SUM(C8:C25)</f>
        <v>1596239</v>
      </c>
      <c r="D26" s="15">
        <f t="shared" si="1"/>
        <v>3143075</v>
      </c>
      <c r="E26" s="15">
        <f>SUM(E8:E25)</f>
        <v>2021</v>
      </c>
      <c r="F26" s="15">
        <f>SUM(F8:F25)</f>
        <v>2525</v>
      </c>
      <c r="G26" s="15">
        <f t="shared" si="2"/>
        <v>4546</v>
      </c>
      <c r="H26" s="15">
        <f>SUM(H8:H25)</f>
        <v>1542164</v>
      </c>
      <c r="I26" s="15">
        <f>SUM(I8:I25)</f>
        <v>1592830</v>
      </c>
      <c r="J26" s="15">
        <f t="shared" si="3"/>
        <v>3134994</v>
      </c>
      <c r="K26" s="15">
        <f>SUM(K8:K25)</f>
        <v>2016</v>
      </c>
      <c r="L26" s="17">
        <f>SUM(L8:L25)</f>
        <v>2522</v>
      </c>
      <c r="M26" s="22">
        <f t="shared" si="4"/>
        <v>4538</v>
      </c>
      <c r="N26" s="15">
        <f>SUM(N8:N25)</f>
        <v>857547</v>
      </c>
      <c r="O26" s="15">
        <f>SUM(O8:O25)</f>
        <v>874792</v>
      </c>
      <c r="P26" s="15">
        <f t="shared" si="5"/>
        <v>1732339</v>
      </c>
      <c r="Q26" s="15">
        <f>SUM(Q8:Q25)</f>
        <v>466</v>
      </c>
      <c r="R26" s="17">
        <f>SUM(R8:R25)</f>
        <v>385</v>
      </c>
      <c r="S26" s="17">
        <f t="shared" si="6"/>
        <v>851</v>
      </c>
      <c r="T26" s="25">
        <f>N26/H26*100</f>
        <v>55.606731839155884</v>
      </c>
      <c r="U26" s="26">
        <f t="shared" si="7"/>
        <v>54.92061299699278</v>
      </c>
      <c r="V26" s="26">
        <f t="shared" si="7"/>
        <v>55.258128085731585</v>
      </c>
      <c r="W26" s="26">
        <f t="shared" si="7"/>
        <v>23.115079365079367</v>
      </c>
      <c r="X26" s="26">
        <f t="shared" si="7"/>
        <v>15.265662172878669</v>
      </c>
      <c r="Y26" s="27">
        <f t="shared" si="7"/>
        <v>18.752754517408551</v>
      </c>
    </row>
    <row r="27" spans="1:25" ht="19.899999999999999" customHeight="1" x14ac:dyDescent="0.15">
      <c r="A27" s="11" t="s">
        <v>28</v>
      </c>
      <c r="B27" s="13">
        <v>3825230</v>
      </c>
      <c r="C27" s="15">
        <v>3904849</v>
      </c>
      <c r="D27" s="17">
        <f>SUM(B27:C27)</f>
        <v>7730079</v>
      </c>
      <c r="E27" s="17">
        <v>4732</v>
      </c>
      <c r="F27" s="17">
        <v>5976</v>
      </c>
      <c r="G27" s="15">
        <f t="shared" si="2"/>
        <v>10708</v>
      </c>
      <c r="H27" s="15">
        <v>3812014</v>
      </c>
      <c r="I27" s="15">
        <v>3894935</v>
      </c>
      <c r="J27" s="15">
        <f>SUM(H27:I27)</f>
        <v>7706949</v>
      </c>
      <c r="K27" s="15">
        <v>4716</v>
      </c>
      <c r="L27" s="15">
        <v>5957</v>
      </c>
      <c r="M27" s="15">
        <f t="shared" si="4"/>
        <v>10673</v>
      </c>
      <c r="N27" s="15">
        <v>2081389</v>
      </c>
      <c r="O27" s="15">
        <v>2110635</v>
      </c>
      <c r="P27" s="15">
        <f>SUM(N27:O27)</f>
        <v>4192024</v>
      </c>
      <c r="Q27" s="15">
        <v>1042</v>
      </c>
      <c r="R27" s="15">
        <v>899</v>
      </c>
      <c r="S27" s="15">
        <f>SUM(Q27:R27)</f>
        <v>1941</v>
      </c>
      <c r="T27" s="26">
        <f>N27/H27*100</f>
        <v>54.600770091610364</v>
      </c>
      <c r="U27" s="26">
        <f t="shared" si="7"/>
        <v>54.189222669954695</v>
      </c>
      <c r="V27" s="26">
        <f t="shared" si="7"/>
        <v>54.392782409744768</v>
      </c>
      <c r="W27" s="26">
        <f t="shared" si="7"/>
        <v>22.094995759117896</v>
      </c>
      <c r="X27" s="26">
        <f t="shared" si="7"/>
        <v>15.091489004532482</v>
      </c>
      <c r="Y27" s="27">
        <f t="shared" si="7"/>
        <v>18.186077016771293</v>
      </c>
    </row>
    <row r="28" spans="1:25" ht="19.5" customHeight="1" thickBot="1" x14ac:dyDescent="0.2">
      <c r="A28" s="12" t="s">
        <v>33</v>
      </c>
      <c r="B28" s="19">
        <v>50347469</v>
      </c>
      <c r="C28" s="20">
        <v>53831806</v>
      </c>
      <c r="D28" s="20">
        <f t="shared" ref="D28" si="8">SUM(B28:C28)</f>
        <v>104179275</v>
      </c>
      <c r="E28" s="20">
        <v>39359</v>
      </c>
      <c r="F28" s="20">
        <v>56353</v>
      </c>
      <c r="G28" s="15">
        <f t="shared" si="2"/>
        <v>95712</v>
      </c>
      <c r="H28" s="20">
        <v>50178644</v>
      </c>
      <c r="I28" s="20">
        <v>53702099</v>
      </c>
      <c r="J28" s="20">
        <f t="shared" ref="J28" si="9">SUM(H28:I28)</f>
        <v>103880743</v>
      </c>
      <c r="K28" s="20">
        <v>39212</v>
      </c>
      <c r="L28" s="20">
        <v>56254</v>
      </c>
      <c r="M28" s="20">
        <f t="shared" si="4"/>
        <v>95466</v>
      </c>
      <c r="N28" s="20">
        <v>27137305</v>
      </c>
      <c r="O28" s="20">
        <v>28585025</v>
      </c>
      <c r="P28" s="20">
        <f t="shared" ref="P28" si="10">SUM(N28:O28)</f>
        <v>55722330</v>
      </c>
      <c r="Q28" s="20">
        <v>7333</v>
      </c>
      <c r="R28" s="20">
        <v>7778</v>
      </c>
      <c r="S28" s="20">
        <f t="shared" ref="S28" si="11">SUM(Q28:R28)</f>
        <v>15111</v>
      </c>
      <c r="T28" s="28">
        <f t="shared" ref="T28" si="12">N28/H28*100</f>
        <v>54.081383705785271</v>
      </c>
      <c r="U28" s="28">
        <f t="shared" si="7"/>
        <v>53.228878446632045</v>
      </c>
      <c r="V28" s="28">
        <f t="shared" si="7"/>
        <v>53.640673324795138</v>
      </c>
      <c r="W28" s="28">
        <f t="shared" si="7"/>
        <v>18.700907885341223</v>
      </c>
      <c r="X28" s="28">
        <f t="shared" si="7"/>
        <v>13.826572332634123</v>
      </c>
      <c r="Y28" s="29">
        <f t="shared" si="7"/>
        <v>15.828671987932877</v>
      </c>
    </row>
    <row r="29" spans="1:25" x14ac:dyDescent="0.15">
      <c r="G29" s="7"/>
    </row>
    <row r="30" spans="1:25" ht="15" customHeight="1" x14ac:dyDescent="0.15">
      <c r="A30" s="6" t="s">
        <v>31</v>
      </c>
      <c r="B30" s="6"/>
      <c r="C30" s="6"/>
    </row>
  </sheetData>
  <mergeCells count="16">
    <mergeCell ref="A1:Y1"/>
    <mergeCell ref="A2:Y2"/>
    <mergeCell ref="N6:P6"/>
    <mergeCell ref="Q6:S6"/>
    <mergeCell ref="T6:V6"/>
    <mergeCell ref="W6:Y6"/>
    <mergeCell ref="A3:Y3"/>
    <mergeCell ref="A5:A7"/>
    <mergeCell ref="B5:G5"/>
    <mergeCell ref="H5:M5"/>
    <mergeCell ref="N5:S5"/>
    <mergeCell ref="T5:Y5"/>
    <mergeCell ref="B6:D6"/>
    <mergeCell ref="E6:G6"/>
    <mergeCell ref="H6:J6"/>
    <mergeCell ref="K6:M6"/>
  </mergeCells>
  <phoneticPr fontId="3"/>
  <dataValidations count="1">
    <dataValidation imeMode="off" allowBlank="1" showInputMessage="1" showErrorMessage="1" sqref="E8:F25 E27:F27" xr:uid="{00000000-0002-0000-0200-000000000000}"/>
  </dataValidations>
  <printOptions horizontalCentered="1"/>
  <pageMargins left="0.39370078740157483" right="0.39370078740157483" top="0.98425196850393704" bottom="0.39370078740157483" header="0.51181102362204722" footer="0.51181102362204722"/>
  <pageSetup paperSize="9" scale="5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3(1)ウ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2025-01-28T03:42:32Z</cp:lastPrinted>
  <dcterms:created xsi:type="dcterms:W3CDTF">2022-01-28T04:20:16Z</dcterms:created>
  <dcterms:modified xsi:type="dcterms:W3CDTF">2025-10-20T02:14:21Z</dcterms:modified>
</cp:coreProperties>
</file>