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選挙管理委員会事務局\03選挙課\share\120_選挙事務関係書類\170_選挙のあゆみ\あゆみ33集\03_原稿作成\Ⅱ 統一地方選挙（令和５年４月９日執行）\040_【R05統一】開票\020_(2)有効投票と無効投票\"/>
    </mc:Choice>
  </mc:AlternateContent>
  <bookViews>
    <workbookView xWindow="-105" yWindow="-105" windowWidth="23250" windowHeight="12570"/>
  </bookViews>
  <sheets>
    <sheet name="4(2)ア" sheetId="3" r:id="rId1"/>
  </sheets>
  <definedNames>
    <definedName name="_xlnm.Print_Area" localSheetId="0">'4(2)ア'!$A$1:$R$26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2" i="3" l="1"/>
  <c r="D8" i="3" l="1"/>
  <c r="E8" i="3" s="1"/>
  <c r="D11" i="3"/>
  <c r="E11" i="3" s="1"/>
  <c r="R25" i="3"/>
  <c r="D24" i="3"/>
  <c r="E24" i="3" s="1"/>
  <c r="D23" i="3"/>
  <c r="E22" i="3"/>
  <c r="D21" i="3"/>
  <c r="E21" i="3" s="1"/>
  <c r="D20" i="3"/>
  <c r="E20" i="3" s="1"/>
  <c r="D19" i="3"/>
  <c r="E19" i="3" s="1"/>
  <c r="D18" i="3"/>
  <c r="E18" i="3" s="1"/>
  <c r="D17" i="3"/>
  <c r="E17" i="3" s="1"/>
  <c r="D16" i="3"/>
  <c r="E16" i="3" s="1"/>
  <c r="D15" i="3"/>
  <c r="E15" i="3" s="1"/>
  <c r="D14" i="3"/>
  <c r="E14" i="3" s="1"/>
  <c r="D13" i="3"/>
  <c r="E13" i="3" s="1"/>
  <c r="D12" i="3"/>
  <c r="D10" i="3"/>
  <c r="E10" i="3" s="1"/>
  <c r="D9" i="3"/>
  <c r="E9" i="3" s="1"/>
  <c r="D7" i="3"/>
  <c r="K25" i="3"/>
  <c r="J25" i="3"/>
  <c r="I25" i="3"/>
  <c r="H25" i="3"/>
  <c r="G25" i="3"/>
  <c r="F25" i="3"/>
  <c r="L25" i="3"/>
  <c r="M25" i="3"/>
  <c r="N25" i="3"/>
  <c r="O25" i="3"/>
  <c r="P25" i="3"/>
  <c r="Q25" i="3"/>
  <c r="C25" i="3"/>
  <c r="B25" i="3" l="1"/>
  <c r="E7" i="3"/>
  <c r="E23" i="3"/>
  <c r="D25" i="3"/>
  <c r="E12" i="3"/>
  <c r="E25" i="3" l="1"/>
</calcChain>
</file>

<file path=xl/sharedStrings.xml><?xml version="1.0" encoding="utf-8"?>
<sst xmlns="http://schemas.openxmlformats.org/spreadsheetml/2006/main" count="40" uniqueCount="40">
  <si>
    <t>所定の用紙を用いないもの</t>
  </si>
  <si>
    <t>白紙投票</t>
  </si>
  <si>
    <t>単に雑事を記載したもの</t>
  </si>
  <si>
    <t>単に記号・符号を記載したもの</t>
  </si>
  <si>
    <t>持ち帰りと思われる票</t>
    <rPh sb="0" eb="3">
      <t>モチカエ</t>
    </rPh>
    <rPh sb="4" eb="6">
      <t>トオモ</t>
    </rPh>
    <rPh sb="9" eb="10">
      <t>ヒョウ</t>
    </rPh>
    <phoneticPr fontId="1"/>
  </si>
  <si>
    <t>不受理と決定した票</t>
    <rPh sb="0" eb="3">
      <t>フジュリ</t>
    </rPh>
    <rPh sb="4" eb="6">
      <t>ケッテイ</t>
    </rPh>
    <rPh sb="8" eb="9">
      <t>ヒョウ</t>
    </rPh>
    <phoneticPr fontId="1"/>
  </si>
  <si>
    <t>候補者でない者又は候補者となることができない者の氏名を記載したもの</t>
    <rPh sb="0" eb="3">
      <t>コウホシャ</t>
    </rPh>
    <rPh sb="6" eb="7">
      <t>モノ</t>
    </rPh>
    <rPh sb="7" eb="8">
      <t>マタ</t>
    </rPh>
    <rPh sb="9" eb="12">
      <t>コウホシャ</t>
    </rPh>
    <rPh sb="22" eb="23">
      <t>モノ</t>
    </rPh>
    <rPh sb="24" eb="26">
      <t>シメイ</t>
    </rPh>
    <rPh sb="27" eb="29">
      <t>キサイ</t>
    </rPh>
    <phoneticPr fontId="1"/>
  </si>
  <si>
    <t>投票総数</t>
    <rPh sb="0" eb="2">
      <t>トウヒョウ</t>
    </rPh>
    <rPh sb="2" eb="4">
      <t>ソウスウ</t>
    </rPh>
    <phoneticPr fontId="1"/>
  </si>
  <si>
    <t>有効投票</t>
    <rPh sb="0" eb="2">
      <t>ユウコウ</t>
    </rPh>
    <rPh sb="2" eb="4">
      <t>トウヒョウ</t>
    </rPh>
    <phoneticPr fontId="1"/>
  </si>
  <si>
    <t>無効投票</t>
    <rPh sb="0" eb="2">
      <t>ムコウ</t>
    </rPh>
    <rPh sb="2" eb="4">
      <t>トウヒョウ</t>
    </rPh>
    <phoneticPr fontId="1"/>
  </si>
  <si>
    <t>無効投票の内訳</t>
    <rPh sb="0" eb="2">
      <t>ムコウ</t>
    </rPh>
    <rPh sb="2" eb="4">
      <t>トウヒョウ</t>
    </rPh>
    <rPh sb="5" eb="7">
      <t>ウチワケ</t>
    </rPh>
    <phoneticPr fontId="1"/>
  </si>
  <si>
    <t>２人以上の候補者の氏名を記載したもの</t>
    <rPh sb="1" eb="2">
      <t>ニン</t>
    </rPh>
    <rPh sb="2" eb="4">
      <t>イジョウ</t>
    </rPh>
    <rPh sb="5" eb="8">
      <t>コウホシャ</t>
    </rPh>
    <rPh sb="9" eb="11">
      <t>シメイ</t>
    </rPh>
    <phoneticPr fontId="2"/>
  </si>
  <si>
    <t>被選挙権のない候補者の氏名を記載したもの</t>
    <rPh sb="0" eb="4">
      <t>ヒセンキョケン</t>
    </rPh>
    <rPh sb="7" eb="10">
      <t>コウホシャ</t>
    </rPh>
    <rPh sb="11" eb="13">
      <t>シメイ</t>
    </rPh>
    <rPh sb="14" eb="16">
      <t>キサイ</t>
    </rPh>
    <phoneticPr fontId="2"/>
  </si>
  <si>
    <t>候補者の氏名を自書しないもの</t>
    <rPh sb="0" eb="3">
      <t>コウホシャ</t>
    </rPh>
    <rPh sb="4" eb="6">
      <t>シメイ</t>
    </rPh>
    <rPh sb="7" eb="9">
      <t>ジショ</t>
    </rPh>
    <phoneticPr fontId="2"/>
  </si>
  <si>
    <t>候補者の何人を記載したかを確認し難いもの</t>
    <rPh sb="0" eb="3">
      <t>コウホシャ</t>
    </rPh>
    <rPh sb="4" eb="6">
      <t>ナンピト</t>
    </rPh>
    <phoneticPr fontId="2"/>
  </si>
  <si>
    <t>鶴見区　　　　</t>
    <rPh sb="0" eb="3">
      <t>ツルミク</t>
    </rPh>
    <phoneticPr fontId="2"/>
  </si>
  <si>
    <t>神奈川区</t>
    <rPh sb="0" eb="3">
      <t>カナガワ</t>
    </rPh>
    <rPh sb="3" eb="4">
      <t>ク</t>
    </rPh>
    <phoneticPr fontId="2"/>
  </si>
  <si>
    <t>西区</t>
    <rPh sb="0" eb="2">
      <t>ニシク</t>
    </rPh>
    <phoneticPr fontId="2"/>
  </si>
  <si>
    <t>中区</t>
    <rPh sb="0" eb="2">
      <t>ナカク</t>
    </rPh>
    <phoneticPr fontId="2"/>
  </si>
  <si>
    <t>南区</t>
    <rPh sb="0" eb="2">
      <t>ミナミク</t>
    </rPh>
    <phoneticPr fontId="2"/>
  </si>
  <si>
    <t>港南区</t>
    <rPh sb="0" eb="3">
      <t>コウナンク</t>
    </rPh>
    <phoneticPr fontId="2"/>
  </si>
  <si>
    <t>保土ケ谷区</t>
    <rPh sb="0" eb="5">
      <t>ホドガヤク</t>
    </rPh>
    <phoneticPr fontId="2"/>
  </si>
  <si>
    <t>旭区</t>
    <rPh sb="0" eb="2">
      <t>アサヒク</t>
    </rPh>
    <phoneticPr fontId="2"/>
  </si>
  <si>
    <t>磯子区</t>
    <rPh sb="0" eb="3">
      <t>イソゴク</t>
    </rPh>
    <phoneticPr fontId="2"/>
  </si>
  <si>
    <t>金沢区</t>
    <rPh sb="0" eb="3">
      <t>カナザワク</t>
    </rPh>
    <phoneticPr fontId="2"/>
  </si>
  <si>
    <t>港北区</t>
    <rPh sb="0" eb="3">
      <t>コウホクク</t>
    </rPh>
    <phoneticPr fontId="2"/>
  </si>
  <si>
    <t>緑区</t>
    <rPh sb="0" eb="2">
      <t>ミドリク</t>
    </rPh>
    <phoneticPr fontId="2"/>
  </si>
  <si>
    <t>青葉区</t>
    <rPh sb="0" eb="3">
      <t>アオバク</t>
    </rPh>
    <phoneticPr fontId="2"/>
  </si>
  <si>
    <t>都筑区</t>
    <rPh sb="0" eb="2">
      <t>ツヅキ</t>
    </rPh>
    <rPh sb="2" eb="3">
      <t>ク</t>
    </rPh>
    <phoneticPr fontId="2"/>
  </si>
  <si>
    <t>戸塚区</t>
    <rPh sb="0" eb="3">
      <t>トツカク</t>
    </rPh>
    <phoneticPr fontId="2"/>
  </si>
  <si>
    <t>栄区</t>
    <rPh sb="0" eb="2">
      <t>サカエク</t>
    </rPh>
    <phoneticPr fontId="2"/>
  </si>
  <si>
    <t>泉区</t>
    <rPh sb="0" eb="2">
      <t>イズミク</t>
    </rPh>
    <phoneticPr fontId="2"/>
  </si>
  <si>
    <t>瀬谷区</t>
    <rPh sb="0" eb="3">
      <t>セヤク</t>
    </rPh>
    <phoneticPr fontId="2"/>
  </si>
  <si>
    <t>横浜市計</t>
    <rPh sb="0" eb="3">
      <t>ヨコハマシ</t>
    </rPh>
    <rPh sb="3" eb="4">
      <t>ケイ</t>
    </rPh>
    <phoneticPr fontId="2"/>
  </si>
  <si>
    <t>候補者の氏名のほか、他事を記載したもの</t>
    <rPh sb="0" eb="3">
      <t>コウホシャ</t>
    </rPh>
    <rPh sb="4" eb="6">
      <t>シメイ</t>
    </rPh>
    <rPh sb="10" eb="12">
      <t>タジ</t>
    </rPh>
    <rPh sb="13" eb="15">
      <t>キサイ</t>
    </rPh>
    <phoneticPr fontId="2"/>
  </si>
  <si>
    <t>無効投票率
（％）</t>
    <rPh sb="0" eb="2">
      <t>ムコウ</t>
    </rPh>
    <rPh sb="2" eb="5">
      <t>トウヒョウリツ</t>
    </rPh>
    <phoneticPr fontId="1"/>
  </si>
  <si>
    <t>その他</t>
    <rPh sb="2" eb="3">
      <t>タ</t>
    </rPh>
    <phoneticPr fontId="1"/>
  </si>
  <si>
    <t>（２）　有効投票と無効投票</t>
    <phoneticPr fontId="2"/>
  </si>
  <si>
    <t>ア　横浜市議会議員一般選挙</t>
    <phoneticPr fontId="2"/>
  </si>
  <si>
    <t>　　　　　　区分
区別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</si>
</sst>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00_ "/>
    <numFmt numFmtId="178" formatCode="0_);[Red]\(0\)"/>
  </numFmts>
  <fonts count="9" x14ac:knownFonts="1">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2"/>
      <name val="ＭＳ 明朝"/>
      <family val="1"/>
      <charset val="128"/>
    </font>
    <font>
      <b/>
      <sz val="16"/>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1">
    <xf numFmtId="0" fontId="0" fillId="0" borderId="0"/>
  </cellStyleXfs>
  <cellXfs count="36">
    <xf numFmtId="0" fontId="0" fillId="0" borderId="0" xfId="0"/>
    <xf numFmtId="0" fontId="3" fillId="0" borderId="0" xfId="0" applyFont="1" applyAlignment="1">
      <alignment vertical="center"/>
    </xf>
    <xf numFmtId="0" fontId="3" fillId="0" borderId="0" xfId="0" applyFont="1" applyAlignment="1">
      <alignment horizontal="justify" vertical="center"/>
    </xf>
    <xf numFmtId="0" fontId="5" fillId="0" borderId="0" xfId="0" applyFont="1" applyAlignment="1">
      <alignment vertical="center"/>
    </xf>
    <xf numFmtId="0" fontId="5" fillId="0" borderId="2" xfId="0" applyFont="1" applyBorder="1" applyAlignment="1">
      <alignment horizontal="distributed" vertical="center"/>
    </xf>
    <xf numFmtId="176" fontId="5" fillId="0" borderId="3" xfId="0" applyNumberFormat="1" applyFont="1" applyBorder="1" applyAlignment="1">
      <alignment vertical="center"/>
    </xf>
    <xf numFmtId="0" fontId="6" fillId="0" borderId="4" xfId="0" applyFont="1" applyBorder="1" applyAlignment="1">
      <alignment horizontal="distributed" vertical="center"/>
    </xf>
    <xf numFmtId="176" fontId="6" fillId="0" borderId="5" xfId="0" applyNumberFormat="1" applyFont="1" applyBorder="1" applyAlignment="1">
      <alignment vertical="center"/>
    </xf>
    <xf numFmtId="0" fontId="6" fillId="0" borderId="0" xfId="0" applyFont="1" applyAlignment="1">
      <alignment vertical="center"/>
    </xf>
    <xf numFmtId="41" fontId="7" fillId="0" borderId="3" xfId="0" applyNumberFormat="1" applyFont="1" applyBorder="1" applyAlignment="1">
      <alignment vertical="center"/>
    </xf>
    <xf numFmtId="41" fontId="6" fillId="0" borderId="5" xfId="0" applyNumberFormat="1" applyFont="1" applyBorder="1" applyAlignment="1">
      <alignment vertical="center"/>
    </xf>
    <xf numFmtId="41" fontId="7" fillId="0" borderId="6" xfId="0" applyNumberFormat="1" applyFont="1" applyBorder="1" applyAlignment="1">
      <alignment vertical="center"/>
    </xf>
    <xf numFmtId="4" fontId="5" fillId="0" borderId="3" xfId="0" applyNumberFormat="1" applyFont="1" applyFill="1" applyBorder="1" applyAlignment="1">
      <alignment vertical="center"/>
    </xf>
    <xf numFmtId="4" fontId="5" fillId="0" borderId="3" xfId="0" applyNumberFormat="1" applyFont="1" applyBorder="1" applyAlignment="1">
      <alignment vertical="center"/>
    </xf>
    <xf numFmtId="41" fontId="7" fillId="0" borderId="8" xfId="0" applyNumberFormat="1" applyFont="1" applyBorder="1" applyAlignment="1">
      <alignment vertical="center"/>
    </xf>
    <xf numFmtId="177" fontId="6" fillId="0" borderId="5" xfId="0" applyNumberFormat="1" applyFont="1" applyBorder="1" applyAlignment="1">
      <alignment vertical="center"/>
    </xf>
    <xf numFmtId="0" fontId="8" fillId="0" borderId="0" xfId="0" applyFont="1"/>
    <xf numFmtId="0" fontId="3" fillId="0" borderId="0" xfId="0" applyFont="1"/>
    <xf numFmtId="178" fontId="6" fillId="0" borderId="9" xfId="0" applyNumberFormat="1" applyFont="1" applyBorder="1" applyAlignment="1">
      <alignment vertical="center"/>
    </xf>
    <xf numFmtId="178" fontId="6" fillId="0" borderId="7" xfId="0" applyNumberFormat="1" applyFont="1" applyBorder="1" applyAlignment="1">
      <alignment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0" fontId="3" fillId="0" borderId="13" xfId="0" applyFont="1" applyBorder="1" applyAlignment="1">
      <alignment vertical="center"/>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14" xfId="0" applyFont="1" applyBorder="1" applyAlignment="1">
      <alignment horizontal="center" vertical="center"/>
    </xf>
    <xf numFmtId="0" fontId="3" fillId="0" borderId="1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4" xfId="0" applyFont="1" applyBorder="1" applyAlignment="1" applyProtection="1">
      <alignment horizontal="center" vertical="center" wrapText="1"/>
    </xf>
    <xf numFmtId="0" fontId="4" fillId="0" borderId="1" xfId="0" applyFont="1" applyBorder="1" applyAlignment="1">
      <alignment horizontal="justify" vertical="top" wrapText="1"/>
    </xf>
    <xf numFmtId="0" fontId="4" fillId="0" borderId="1"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abSelected="1" zoomScaleNormal="100" zoomScaleSheetLayoutView="100" workbookViewId="0">
      <selection activeCell="A2" sqref="A2:R2"/>
    </sheetView>
  </sheetViews>
  <sheetFormatPr defaultColWidth="12.5" defaultRowHeight="13.5" x14ac:dyDescent="0.15"/>
  <cols>
    <col min="1" max="1" width="12.625" style="1" customWidth="1"/>
    <col min="2" max="15" width="11.375" style="1" customWidth="1"/>
    <col min="16" max="18" width="7.125" style="1" customWidth="1"/>
    <col min="19" max="16384" width="12.5" style="1"/>
  </cols>
  <sheetData>
    <row r="1" spans="1:18" s="17" customFormat="1" ht="18" customHeight="1" x14ac:dyDescent="0.2">
      <c r="A1" s="16"/>
    </row>
    <row r="2" spans="1:18" s="17" customFormat="1" ht="18" customHeight="1" x14ac:dyDescent="0.15">
      <c r="A2" s="21" t="s">
        <v>37</v>
      </c>
      <c r="B2" s="21"/>
      <c r="C2" s="21"/>
      <c r="D2" s="21"/>
      <c r="E2" s="21"/>
      <c r="F2" s="21"/>
      <c r="G2" s="21"/>
      <c r="H2" s="21"/>
      <c r="I2" s="21"/>
      <c r="J2" s="21"/>
      <c r="K2" s="21"/>
      <c r="L2" s="21"/>
      <c r="M2" s="21"/>
      <c r="N2" s="21"/>
      <c r="O2" s="21"/>
      <c r="P2" s="21"/>
      <c r="Q2" s="21"/>
      <c r="R2" s="21"/>
    </row>
    <row r="3" spans="1:18" s="17" customFormat="1" ht="18" customHeight="1" x14ac:dyDescent="0.15">
      <c r="A3" s="21" t="s">
        <v>38</v>
      </c>
      <c r="B3" s="21"/>
      <c r="C3" s="21"/>
      <c r="D3" s="21"/>
      <c r="E3" s="21"/>
      <c r="F3" s="21"/>
      <c r="G3" s="21"/>
      <c r="H3" s="21"/>
      <c r="I3" s="21"/>
      <c r="J3" s="21"/>
      <c r="K3" s="21"/>
      <c r="L3" s="21"/>
      <c r="M3" s="21"/>
      <c r="N3" s="21"/>
      <c r="O3" s="21"/>
      <c r="P3" s="21"/>
      <c r="Q3" s="21"/>
      <c r="R3" s="21"/>
    </row>
    <row r="4" spans="1:18" s="17" customFormat="1" ht="6.75" customHeight="1" thickBot="1" x14ac:dyDescent="0.2">
      <c r="A4" s="20"/>
      <c r="B4" s="20"/>
      <c r="C4" s="20"/>
      <c r="D4" s="20"/>
      <c r="E4" s="20"/>
      <c r="F4" s="20"/>
      <c r="G4" s="20"/>
      <c r="H4" s="20"/>
      <c r="I4" s="20"/>
      <c r="J4" s="20"/>
      <c r="K4" s="20"/>
      <c r="L4" s="20"/>
      <c r="M4" s="20"/>
      <c r="N4" s="20"/>
      <c r="O4" s="20"/>
      <c r="P4" s="20"/>
      <c r="Q4" s="20"/>
      <c r="R4" s="20"/>
    </row>
    <row r="5" spans="1:18" ht="21" customHeight="1" x14ac:dyDescent="0.15">
      <c r="A5" s="24" t="s">
        <v>39</v>
      </c>
      <c r="B5" s="31" t="s">
        <v>7</v>
      </c>
      <c r="C5" s="31" t="s">
        <v>8</v>
      </c>
      <c r="D5" s="31" t="s">
        <v>9</v>
      </c>
      <c r="E5" s="33" t="s">
        <v>35</v>
      </c>
      <c r="F5" s="30" t="s">
        <v>10</v>
      </c>
      <c r="G5" s="30"/>
      <c r="H5" s="30"/>
      <c r="I5" s="30"/>
      <c r="J5" s="30"/>
      <c r="K5" s="30"/>
      <c r="L5" s="30"/>
      <c r="M5" s="30"/>
      <c r="N5" s="30"/>
      <c r="O5" s="30"/>
      <c r="P5" s="26" t="s">
        <v>4</v>
      </c>
      <c r="Q5" s="28" t="s">
        <v>5</v>
      </c>
      <c r="R5" s="22" t="s">
        <v>36</v>
      </c>
    </row>
    <row r="6" spans="1:18" s="2" customFormat="1" ht="84.75" customHeight="1" x14ac:dyDescent="0.15">
      <c r="A6" s="25"/>
      <c r="B6" s="32"/>
      <c r="C6" s="32"/>
      <c r="D6" s="32"/>
      <c r="E6" s="32"/>
      <c r="F6" s="34" t="s">
        <v>0</v>
      </c>
      <c r="G6" s="34" t="s">
        <v>6</v>
      </c>
      <c r="H6" s="34" t="s">
        <v>11</v>
      </c>
      <c r="I6" s="34" t="s">
        <v>12</v>
      </c>
      <c r="J6" s="34" t="s">
        <v>34</v>
      </c>
      <c r="K6" s="34" t="s">
        <v>13</v>
      </c>
      <c r="L6" s="34" t="s">
        <v>14</v>
      </c>
      <c r="M6" s="35" t="s">
        <v>1</v>
      </c>
      <c r="N6" s="34" t="s">
        <v>2</v>
      </c>
      <c r="O6" s="34" t="s">
        <v>3</v>
      </c>
      <c r="P6" s="27"/>
      <c r="Q6" s="29"/>
      <c r="R6" s="23"/>
    </row>
    <row r="7" spans="1:18" s="3" customFormat="1" ht="21.75" customHeight="1" x14ac:dyDescent="0.15">
      <c r="A7" s="4" t="s">
        <v>15</v>
      </c>
      <c r="B7" s="5">
        <v>95875</v>
      </c>
      <c r="C7" s="5">
        <v>93711</v>
      </c>
      <c r="D7" s="5">
        <f>SUM(F7:O7)</f>
        <v>2164</v>
      </c>
      <c r="E7" s="13">
        <f>D7/B7*100</f>
        <v>2.2571056062581487</v>
      </c>
      <c r="F7" s="9">
        <v>0</v>
      </c>
      <c r="G7" s="9">
        <v>134</v>
      </c>
      <c r="H7" s="9">
        <v>3</v>
      </c>
      <c r="I7" s="9">
        <v>0</v>
      </c>
      <c r="J7" s="9">
        <v>8</v>
      </c>
      <c r="K7" s="9">
        <v>0</v>
      </c>
      <c r="L7" s="9">
        <v>16</v>
      </c>
      <c r="M7" s="9">
        <v>1489</v>
      </c>
      <c r="N7" s="9">
        <v>414</v>
      </c>
      <c r="O7" s="9">
        <v>100</v>
      </c>
      <c r="P7" s="9">
        <v>1</v>
      </c>
      <c r="Q7" s="14">
        <v>0</v>
      </c>
      <c r="R7" s="11">
        <v>0</v>
      </c>
    </row>
    <row r="8" spans="1:18" s="3" customFormat="1" ht="21.75" customHeight="1" x14ac:dyDescent="0.15">
      <c r="A8" s="4" t="s">
        <v>16</v>
      </c>
      <c r="B8" s="9">
        <v>80975</v>
      </c>
      <c r="C8" s="9">
        <v>78862</v>
      </c>
      <c r="D8" s="5">
        <f>SUM(F8:O8)</f>
        <v>2113</v>
      </c>
      <c r="E8" s="13">
        <f>D8/B8*100</f>
        <v>2.6094473602963877</v>
      </c>
      <c r="F8" s="9">
        <v>0</v>
      </c>
      <c r="G8" s="9">
        <v>79</v>
      </c>
      <c r="H8" s="9">
        <v>1</v>
      </c>
      <c r="I8" s="9">
        <v>0</v>
      </c>
      <c r="J8" s="9">
        <v>7</v>
      </c>
      <c r="K8" s="9">
        <v>0</v>
      </c>
      <c r="L8" s="9">
        <v>24</v>
      </c>
      <c r="M8" s="9">
        <v>1472</v>
      </c>
      <c r="N8" s="9">
        <v>383</v>
      </c>
      <c r="O8" s="9">
        <v>147</v>
      </c>
      <c r="P8" s="9">
        <v>0</v>
      </c>
      <c r="Q8" s="14">
        <v>0</v>
      </c>
      <c r="R8" s="11">
        <v>0</v>
      </c>
    </row>
    <row r="9" spans="1:18" s="3" customFormat="1" ht="21.75" customHeight="1" x14ac:dyDescent="0.15">
      <c r="A9" s="4" t="s">
        <v>17</v>
      </c>
      <c r="B9" s="5">
        <v>33049</v>
      </c>
      <c r="C9" s="5">
        <v>31930</v>
      </c>
      <c r="D9" s="5">
        <f t="shared" ref="D9:D24" si="0">SUM(F9:O9)</f>
        <v>1119</v>
      </c>
      <c r="E9" s="13">
        <f t="shared" ref="E9:E25" si="1">D9/B9*100</f>
        <v>3.3858815697903113</v>
      </c>
      <c r="F9" s="9">
        <v>0</v>
      </c>
      <c r="G9" s="9">
        <v>45</v>
      </c>
      <c r="H9" s="9">
        <v>0</v>
      </c>
      <c r="I9" s="9">
        <v>0</v>
      </c>
      <c r="J9" s="9">
        <v>13</v>
      </c>
      <c r="K9" s="9">
        <v>0</v>
      </c>
      <c r="L9" s="9">
        <v>5</v>
      </c>
      <c r="M9" s="9">
        <v>730</v>
      </c>
      <c r="N9" s="9">
        <v>196</v>
      </c>
      <c r="O9" s="9">
        <v>130</v>
      </c>
      <c r="P9" s="9">
        <v>0</v>
      </c>
      <c r="Q9" s="14">
        <v>0</v>
      </c>
      <c r="R9" s="11">
        <v>0</v>
      </c>
    </row>
    <row r="10" spans="1:18" s="3" customFormat="1" ht="21.75" customHeight="1" x14ac:dyDescent="0.15">
      <c r="A10" s="4" t="s">
        <v>18</v>
      </c>
      <c r="B10" s="5">
        <v>47955</v>
      </c>
      <c r="C10" s="5">
        <v>46701</v>
      </c>
      <c r="D10" s="5">
        <f t="shared" si="0"/>
        <v>1254</v>
      </c>
      <c r="E10" s="13">
        <f t="shared" si="1"/>
        <v>2.6149515170472317</v>
      </c>
      <c r="F10" s="9">
        <v>0</v>
      </c>
      <c r="G10" s="9">
        <v>85</v>
      </c>
      <c r="H10" s="9">
        <v>2</v>
      </c>
      <c r="I10" s="9">
        <v>0</v>
      </c>
      <c r="J10" s="9">
        <v>4</v>
      </c>
      <c r="K10" s="9">
        <v>0</v>
      </c>
      <c r="L10" s="9">
        <v>12</v>
      </c>
      <c r="M10" s="9">
        <v>772</v>
      </c>
      <c r="N10" s="9">
        <v>229</v>
      </c>
      <c r="O10" s="9">
        <v>150</v>
      </c>
      <c r="P10" s="9">
        <v>0</v>
      </c>
      <c r="Q10" s="14">
        <v>0</v>
      </c>
      <c r="R10" s="11">
        <v>0</v>
      </c>
    </row>
    <row r="11" spans="1:18" s="3" customFormat="1" ht="21.75" customHeight="1" x14ac:dyDescent="0.15">
      <c r="A11" s="4" t="s">
        <v>19</v>
      </c>
      <c r="B11" s="5">
        <v>67765</v>
      </c>
      <c r="C11" s="5">
        <v>66432</v>
      </c>
      <c r="D11" s="5">
        <f>SUM(F11:O11)</f>
        <v>1333</v>
      </c>
      <c r="E11" s="13">
        <f t="shared" si="1"/>
        <v>1.9670921567180699</v>
      </c>
      <c r="F11" s="9">
        <v>0</v>
      </c>
      <c r="G11" s="9">
        <v>58</v>
      </c>
      <c r="H11" s="9">
        <v>0</v>
      </c>
      <c r="I11" s="9">
        <v>0</v>
      </c>
      <c r="J11" s="9">
        <v>10</v>
      </c>
      <c r="K11" s="9">
        <v>0</v>
      </c>
      <c r="L11" s="9">
        <v>18</v>
      </c>
      <c r="M11" s="9">
        <v>854</v>
      </c>
      <c r="N11" s="9">
        <v>250</v>
      </c>
      <c r="O11" s="9">
        <v>143</v>
      </c>
      <c r="P11" s="9">
        <v>0</v>
      </c>
      <c r="Q11" s="14">
        <v>0</v>
      </c>
      <c r="R11" s="11">
        <v>0</v>
      </c>
    </row>
    <row r="12" spans="1:18" s="3" customFormat="1" ht="21.75" customHeight="1" x14ac:dyDescent="0.15">
      <c r="A12" s="4" t="s">
        <v>20</v>
      </c>
      <c r="B12" s="5">
        <v>80385</v>
      </c>
      <c r="C12" s="5">
        <v>78760</v>
      </c>
      <c r="D12" s="5">
        <f t="shared" si="0"/>
        <v>1625</v>
      </c>
      <c r="E12" s="13">
        <f t="shared" si="1"/>
        <v>2.0215214281271381</v>
      </c>
      <c r="F12" s="9">
        <v>1</v>
      </c>
      <c r="G12" s="9">
        <v>101</v>
      </c>
      <c r="H12" s="9">
        <v>0</v>
      </c>
      <c r="I12" s="9">
        <v>0</v>
      </c>
      <c r="J12" s="9">
        <v>2</v>
      </c>
      <c r="K12" s="9">
        <v>0</v>
      </c>
      <c r="L12" s="9">
        <v>8</v>
      </c>
      <c r="M12" s="9">
        <v>1112</v>
      </c>
      <c r="N12" s="9">
        <v>251</v>
      </c>
      <c r="O12" s="9">
        <v>150</v>
      </c>
      <c r="P12" s="9">
        <v>0</v>
      </c>
      <c r="Q12" s="14">
        <v>0</v>
      </c>
      <c r="R12" s="11">
        <v>0</v>
      </c>
    </row>
    <row r="13" spans="1:18" s="3" customFormat="1" ht="21.75" customHeight="1" x14ac:dyDescent="0.15">
      <c r="A13" s="4" t="s">
        <v>21</v>
      </c>
      <c r="B13" s="5">
        <v>71337</v>
      </c>
      <c r="C13" s="5">
        <v>69823</v>
      </c>
      <c r="D13" s="5">
        <f t="shared" si="0"/>
        <v>1514</v>
      </c>
      <c r="E13" s="13">
        <f t="shared" si="1"/>
        <v>2.1223208152851956</v>
      </c>
      <c r="F13" s="9">
        <v>0</v>
      </c>
      <c r="G13" s="9">
        <v>80</v>
      </c>
      <c r="H13" s="9">
        <v>6</v>
      </c>
      <c r="I13" s="9">
        <v>0</v>
      </c>
      <c r="J13" s="9">
        <v>3</v>
      </c>
      <c r="K13" s="9">
        <v>0</v>
      </c>
      <c r="L13" s="9">
        <v>25</v>
      </c>
      <c r="M13" s="9">
        <v>982</v>
      </c>
      <c r="N13" s="9">
        <v>251</v>
      </c>
      <c r="O13" s="9">
        <v>167</v>
      </c>
      <c r="P13" s="9">
        <v>0</v>
      </c>
      <c r="Q13" s="14">
        <v>0</v>
      </c>
      <c r="R13" s="11">
        <v>0</v>
      </c>
    </row>
    <row r="14" spans="1:18" s="3" customFormat="1" ht="21.75" customHeight="1" x14ac:dyDescent="0.15">
      <c r="A14" s="4" t="s">
        <v>22</v>
      </c>
      <c r="B14" s="5">
        <v>90017</v>
      </c>
      <c r="C14" s="5">
        <v>88254</v>
      </c>
      <c r="D14" s="5">
        <f t="shared" si="0"/>
        <v>1763</v>
      </c>
      <c r="E14" s="12">
        <f t="shared" si="1"/>
        <v>1.9585189464212314</v>
      </c>
      <c r="F14" s="9">
        <v>0</v>
      </c>
      <c r="G14" s="9">
        <v>106</v>
      </c>
      <c r="H14" s="9">
        <v>1</v>
      </c>
      <c r="I14" s="9">
        <v>0</v>
      </c>
      <c r="J14" s="9">
        <v>19</v>
      </c>
      <c r="K14" s="9">
        <v>0</v>
      </c>
      <c r="L14" s="9">
        <v>25</v>
      </c>
      <c r="M14" s="9">
        <v>1065</v>
      </c>
      <c r="N14" s="9">
        <v>279</v>
      </c>
      <c r="O14" s="9">
        <v>268</v>
      </c>
      <c r="P14" s="9">
        <v>0</v>
      </c>
      <c r="Q14" s="14">
        <v>0</v>
      </c>
      <c r="R14" s="11">
        <v>0</v>
      </c>
    </row>
    <row r="15" spans="1:18" s="3" customFormat="1" ht="21.75" customHeight="1" x14ac:dyDescent="0.15">
      <c r="A15" s="4" t="s">
        <v>23</v>
      </c>
      <c r="B15" s="5">
        <v>59901</v>
      </c>
      <c r="C15" s="5">
        <v>58844</v>
      </c>
      <c r="D15" s="5">
        <f t="shared" si="0"/>
        <v>1057</v>
      </c>
      <c r="E15" s="12">
        <f t="shared" si="1"/>
        <v>1.7645782207308724</v>
      </c>
      <c r="F15" s="9">
        <v>1</v>
      </c>
      <c r="G15" s="9">
        <v>70</v>
      </c>
      <c r="H15" s="9">
        <v>0</v>
      </c>
      <c r="I15" s="9">
        <v>0</v>
      </c>
      <c r="J15" s="9">
        <v>4</v>
      </c>
      <c r="K15" s="9">
        <v>0</v>
      </c>
      <c r="L15" s="9">
        <v>19</v>
      </c>
      <c r="M15" s="9">
        <v>694</v>
      </c>
      <c r="N15" s="9">
        <v>164</v>
      </c>
      <c r="O15" s="9">
        <v>105</v>
      </c>
      <c r="P15" s="9">
        <v>0</v>
      </c>
      <c r="Q15" s="14">
        <v>0</v>
      </c>
      <c r="R15" s="11">
        <v>0</v>
      </c>
    </row>
    <row r="16" spans="1:18" s="3" customFormat="1" ht="21.75" customHeight="1" x14ac:dyDescent="0.15">
      <c r="A16" s="4" t="s">
        <v>24</v>
      </c>
      <c r="B16" s="5">
        <v>73553</v>
      </c>
      <c r="C16" s="5">
        <v>72096</v>
      </c>
      <c r="D16" s="5">
        <f t="shared" si="0"/>
        <v>1457</v>
      </c>
      <c r="E16" s="13">
        <f t="shared" si="1"/>
        <v>1.9808845322420567</v>
      </c>
      <c r="F16" s="9">
        <v>0</v>
      </c>
      <c r="G16" s="9">
        <v>108</v>
      </c>
      <c r="H16" s="9">
        <v>12</v>
      </c>
      <c r="I16" s="9">
        <v>0</v>
      </c>
      <c r="J16" s="9">
        <v>7</v>
      </c>
      <c r="K16" s="9">
        <v>0</v>
      </c>
      <c r="L16" s="9">
        <v>6</v>
      </c>
      <c r="M16" s="9">
        <v>947</v>
      </c>
      <c r="N16" s="9">
        <v>228</v>
      </c>
      <c r="O16" s="9">
        <v>149</v>
      </c>
      <c r="P16" s="9">
        <v>2</v>
      </c>
      <c r="Q16" s="14">
        <v>0</v>
      </c>
      <c r="R16" s="11">
        <v>0</v>
      </c>
    </row>
    <row r="17" spans="1:18" s="3" customFormat="1" ht="21.75" customHeight="1" x14ac:dyDescent="0.15">
      <c r="A17" s="4" t="s">
        <v>25</v>
      </c>
      <c r="B17" s="5">
        <v>126297</v>
      </c>
      <c r="C17" s="5">
        <v>123151</v>
      </c>
      <c r="D17" s="5">
        <f t="shared" si="0"/>
        <v>3146</v>
      </c>
      <c r="E17" s="13">
        <f t="shared" si="1"/>
        <v>2.4909538627204131</v>
      </c>
      <c r="F17" s="9">
        <v>1</v>
      </c>
      <c r="G17" s="9">
        <v>111</v>
      </c>
      <c r="H17" s="9">
        <v>2</v>
      </c>
      <c r="I17" s="9">
        <v>0</v>
      </c>
      <c r="J17" s="9">
        <v>4</v>
      </c>
      <c r="K17" s="9">
        <v>0</v>
      </c>
      <c r="L17" s="9">
        <v>32</v>
      </c>
      <c r="M17" s="9">
        <v>2216</v>
      </c>
      <c r="N17" s="9">
        <v>675</v>
      </c>
      <c r="O17" s="9">
        <v>105</v>
      </c>
      <c r="P17" s="9">
        <v>0</v>
      </c>
      <c r="Q17" s="14">
        <v>0</v>
      </c>
      <c r="R17" s="11">
        <v>0</v>
      </c>
    </row>
    <row r="18" spans="1:18" s="3" customFormat="1" ht="21.75" customHeight="1" x14ac:dyDescent="0.15">
      <c r="A18" s="4" t="s">
        <v>26</v>
      </c>
      <c r="B18" s="5">
        <v>64467</v>
      </c>
      <c r="C18" s="5">
        <v>63271</v>
      </c>
      <c r="D18" s="5">
        <f t="shared" si="0"/>
        <v>1196</v>
      </c>
      <c r="E18" s="13">
        <f t="shared" si="1"/>
        <v>1.8552127445049404</v>
      </c>
      <c r="F18" s="9">
        <v>0</v>
      </c>
      <c r="G18" s="9">
        <v>61</v>
      </c>
      <c r="H18" s="9">
        <v>9</v>
      </c>
      <c r="I18" s="9">
        <v>0</v>
      </c>
      <c r="J18" s="9">
        <v>8</v>
      </c>
      <c r="K18" s="9">
        <v>0</v>
      </c>
      <c r="L18" s="9">
        <v>0</v>
      </c>
      <c r="M18" s="9">
        <v>787</v>
      </c>
      <c r="N18" s="9">
        <v>215</v>
      </c>
      <c r="O18" s="9">
        <v>116</v>
      </c>
      <c r="P18" s="9">
        <v>0</v>
      </c>
      <c r="Q18" s="14">
        <v>0</v>
      </c>
      <c r="R18" s="11">
        <v>0</v>
      </c>
    </row>
    <row r="19" spans="1:18" s="3" customFormat="1" ht="21.75" customHeight="1" x14ac:dyDescent="0.15">
      <c r="A19" s="4" t="s">
        <v>27</v>
      </c>
      <c r="B19" s="5">
        <v>111164</v>
      </c>
      <c r="C19" s="5">
        <v>108675</v>
      </c>
      <c r="D19" s="5">
        <f t="shared" si="0"/>
        <v>2489</v>
      </c>
      <c r="E19" s="13">
        <f t="shared" si="1"/>
        <v>2.2390342197114173</v>
      </c>
      <c r="F19" s="9">
        <v>0</v>
      </c>
      <c r="G19" s="9">
        <v>111</v>
      </c>
      <c r="H19" s="9">
        <v>13</v>
      </c>
      <c r="I19" s="9">
        <v>0</v>
      </c>
      <c r="J19" s="9">
        <v>11</v>
      </c>
      <c r="K19" s="9">
        <v>0</v>
      </c>
      <c r="L19" s="9">
        <v>7</v>
      </c>
      <c r="M19" s="9">
        <v>1727</v>
      </c>
      <c r="N19" s="9">
        <v>336</v>
      </c>
      <c r="O19" s="9">
        <v>284</v>
      </c>
      <c r="P19" s="9">
        <v>0</v>
      </c>
      <c r="Q19" s="14">
        <v>0</v>
      </c>
      <c r="R19" s="11">
        <v>0</v>
      </c>
    </row>
    <row r="20" spans="1:18" s="3" customFormat="1" ht="21.75" customHeight="1" x14ac:dyDescent="0.15">
      <c r="A20" s="4" t="s">
        <v>28</v>
      </c>
      <c r="B20" s="5">
        <v>74732</v>
      </c>
      <c r="C20" s="5">
        <v>73223</v>
      </c>
      <c r="D20" s="5">
        <f t="shared" si="0"/>
        <v>1509</v>
      </c>
      <c r="E20" s="13">
        <f t="shared" si="1"/>
        <v>2.0192153294438793</v>
      </c>
      <c r="F20" s="9">
        <v>0</v>
      </c>
      <c r="G20" s="9">
        <v>52</v>
      </c>
      <c r="H20" s="9">
        <v>2</v>
      </c>
      <c r="I20" s="9">
        <v>0</v>
      </c>
      <c r="J20" s="9">
        <v>4</v>
      </c>
      <c r="K20" s="9">
        <v>0</v>
      </c>
      <c r="L20" s="9">
        <v>33</v>
      </c>
      <c r="M20" s="9">
        <v>1015</v>
      </c>
      <c r="N20" s="9">
        <v>194</v>
      </c>
      <c r="O20" s="9">
        <v>209</v>
      </c>
      <c r="P20" s="9">
        <v>2</v>
      </c>
      <c r="Q20" s="14">
        <v>0</v>
      </c>
      <c r="R20" s="11">
        <v>0</v>
      </c>
    </row>
    <row r="21" spans="1:18" s="3" customFormat="1" ht="21.75" customHeight="1" x14ac:dyDescent="0.15">
      <c r="A21" s="4" t="s">
        <v>29</v>
      </c>
      <c r="B21" s="5">
        <v>101850</v>
      </c>
      <c r="C21" s="5">
        <v>99584</v>
      </c>
      <c r="D21" s="5">
        <f t="shared" si="0"/>
        <v>2266</v>
      </c>
      <c r="E21" s="13">
        <f t="shared" si="1"/>
        <v>2.2248404516445754</v>
      </c>
      <c r="F21" s="9">
        <v>0</v>
      </c>
      <c r="G21" s="9">
        <v>118</v>
      </c>
      <c r="H21" s="9">
        <v>1</v>
      </c>
      <c r="I21" s="9">
        <v>0</v>
      </c>
      <c r="J21" s="9">
        <v>7</v>
      </c>
      <c r="K21" s="9">
        <v>0</v>
      </c>
      <c r="L21" s="9">
        <v>21</v>
      </c>
      <c r="M21" s="9">
        <v>1425</v>
      </c>
      <c r="N21" s="9">
        <v>383</v>
      </c>
      <c r="O21" s="9">
        <v>311</v>
      </c>
      <c r="P21" s="9">
        <v>0</v>
      </c>
      <c r="Q21" s="14">
        <v>0</v>
      </c>
      <c r="R21" s="11">
        <v>0</v>
      </c>
    </row>
    <row r="22" spans="1:18" s="3" customFormat="1" ht="21.75" customHeight="1" x14ac:dyDescent="0.15">
      <c r="A22" s="4" t="s">
        <v>30</v>
      </c>
      <c r="B22" s="5">
        <v>46649</v>
      </c>
      <c r="C22" s="5">
        <v>45851</v>
      </c>
      <c r="D22" s="5">
        <f>SUM(F22:O22)</f>
        <v>798</v>
      </c>
      <c r="E22" s="13">
        <f t="shared" si="1"/>
        <v>1.7106476023065875</v>
      </c>
      <c r="F22" s="9">
        <v>0</v>
      </c>
      <c r="G22" s="9">
        <v>55</v>
      </c>
      <c r="H22" s="9">
        <v>2</v>
      </c>
      <c r="I22" s="9">
        <v>0</v>
      </c>
      <c r="J22" s="9">
        <v>6</v>
      </c>
      <c r="K22" s="9">
        <v>0</v>
      </c>
      <c r="L22" s="9">
        <v>5</v>
      </c>
      <c r="M22" s="9">
        <v>534</v>
      </c>
      <c r="N22" s="9">
        <v>111</v>
      </c>
      <c r="O22" s="9">
        <v>85</v>
      </c>
      <c r="P22" s="9">
        <v>1</v>
      </c>
      <c r="Q22" s="14">
        <v>0</v>
      </c>
      <c r="R22" s="11">
        <v>0</v>
      </c>
    </row>
    <row r="23" spans="1:18" s="3" customFormat="1" ht="21.75" customHeight="1" x14ac:dyDescent="0.15">
      <c r="A23" s="4" t="s">
        <v>31</v>
      </c>
      <c r="B23" s="5">
        <v>53186</v>
      </c>
      <c r="C23" s="5">
        <v>51834</v>
      </c>
      <c r="D23" s="5">
        <f t="shared" si="0"/>
        <v>1352</v>
      </c>
      <c r="E23" s="13">
        <f t="shared" si="1"/>
        <v>2.542022336705148</v>
      </c>
      <c r="F23" s="9">
        <v>0</v>
      </c>
      <c r="G23" s="9">
        <v>70</v>
      </c>
      <c r="H23" s="9">
        <v>2</v>
      </c>
      <c r="I23" s="9">
        <v>0</v>
      </c>
      <c r="J23" s="9">
        <v>1</v>
      </c>
      <c r="K23" s="9">
        <v>0</v>
      </c>
      <c r="L23" s="9">
        <v>14</v>
      </c>
      <c r="M23" s="9">
        <v>890</v>
      </c>
      <c r="N23" s="9">
        <v>191</v>
      </c>
      <c r="O23" s="9">
        <v>184</v>
      </c>
      <c r="P23" s="9">
        <v>0</v>
      </c>
      <c r="Q23" s="14">
        <v>0</v>
      </c>
      <c r="R23" s="11">
        <v>0</v>
      </c>
    </row>
    <row r="24" spans="1:18" s="3" customFormat="1" ht="21.75" customHeight="1" x14ac:dyDescent="0.15">
      <c r="A24" s="4" t="s">
        <v>32</v>
      </c>
      <c r="B24" s="5">
        <v>44175</v>
      </c>
      <c r="C24" s="5">
        <v>43335</v>
      </c>
      <c r="D24" s="5">
        <f t="shared" si="0"/>
        <v>840</v>
      </c>
      <c r="E24" s="13">
        <f t="shared" si="1"/>
        <v>1.9015280135823427</v>
      </c>
      <c r="F24" s="9">
        <v>0</v>
      </c>
      <c r="G24" s="9">
        <v>52</v>
      </c>
      <c r="H24" s="9">
        <v>3</v>
      </c>
      <c r="I24" s="9">
        <v>0</v>
      </c>
      <c r="J24" s="9">
        <v>9</v>
      </c>
      <c r="K24" s="9">
        <v>0</v>
      </c>
      <c r="L24" s="9">
        <v>6</v>
      </c>
      <c r="M24" s="9">
        <v>551</v>
      </c>
      <c r="N24" s="9">
        <v>139</v>
      </c>
      <c r="O24" s="9">
        <v>80</v>
      </c>
      <c r="P24" s="9">
        <v>0</v>
      </c>
      <c r="Q24" s="14">
        <v>0</v>
      </c>
      <c r="R24" s="11">
        <v>0</v>
      </c>
    </row>
    <row r="25" spans="1:18" s="8" customFormat="1" ht="21.75" customHeight="1" thickBot="1" x14ac:dyDescent="0.2">
      <c r="A25" s="6" t="s">
        <v>33</v>
      </c>
      <c r="B25" s="7">
        <f>SUM(B7:B24)</f>
        <v>1323332</v>
      </c>
      <c r="C25" s="7">
        <f>SUM(C7:C24)</f>
        <v>1294337</v>
      </c>
      <c r="D25" s="7">
        <f>SUM(D7:D24)</f>
        <v>28995</v>
      </c>
      <c r="E25" s="15">
        <f t="shared" si="1"/>
        <v>2.191060142126088</v>
      </c>
      <c r="F25" s="7">
        <f t="shared" ref="F25:K25" si="2">SUM(F7:F24)</f>
        <v>3</v>
      </c>
      <c r="G25" s="7">
        <f t="shared" si="2"/>
        <v>1496</v>
      </c>
      <c r="H25" s="7">
        <f t="shared" si="2"/>
        <v>59</v>
      </c>
      <c r="I25" s="7">
        <f t="shared" si="2"/>
        <v>0</v>
      </c>
      <c r="J25" s="7">
        <f t="shared" si="2"/>
        <v>127</v>
      </c>
      <c r="K25" s="7">
        <f t="shared" si="2"/>
        <v>0</v>
      </c>
      <c r="L25" s="10">
        <f t="shared" ref="L25:Q25" si="3">SUM(L7:L24)</f>
        <v>276</v>
      </c>
      <c r="M25" s="10">
        <f t="shared" si="3"/>
        <v>19262</v>
      </c>
      <c r="N25" s="10">
        <f t="shared" si="3"/>
        <v>4889</v>
      </c>
      <c r="O25" s="10">
        <f t="shared" si="3"/>
        <v>2883</v>
      </c>
      <c r="P25" s="10">
        <f t="shared" si="3"/>
        <v>6</v>
      </c>
      <c r="Q25" s="18">
        <f t="shared" si="3"/>
        <v>0</v>
      </c>
      <c r="R25" s="19">
        <f>SUM(R7:R24)</f>
        <v>0</v>
      </c>
    </row>
  </sheetData>
  <mergeCells count="12">
    <mergeCell ref="A4:R4"/>
    <mergeCell ref="A2:R2"/>
    <mergeCell ref="R5:R6"/>
    <mergeCell ref="A5:A6"/>
    <mergeCell ref="P5:P6"/>
    <mergeCell ref="Q5:Q6"/>
    <mergeCell ref="F5:O5"/>
    <mergeCell ref="B5:B6"/>
    <mergeCell ref="C5:C6"/>
    <mergeCell ref="D5:D6"/>
    <mergeCell ref="E5:E6"/>
    <mergeCell ref="A3:R3"/>
  </mergeCells>
  <phoneticPr fontId="2"/>
  <pageMargins left="0.39" right="0.2" top="0.24" bottom="0.39370078740157483" header="0.54"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4(2)ア</vt:lpstr>
      <vt:lpstr>'4(2)ア'!Print_Area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2023-12-26T11:33:41Z</cp:lastPrinted>
  <dcterms:created xsi:type="dcterms:W3CDTF">1999-12-22T04:23:48Z</dcterms:created>
  <dcterms:modified xsi:type="dcterms:W3CDTF">2024-02-06T09:10:16Z</dcterms:modified>
</cp:coreProperties>
</file>