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30_【R05統一】投票\020_(2)期日前投票\"/>
    </mc:Choice>
  </mc:AlternateContent>
  <bookViews>
    <workbookView xWindow="-105" yWindow="-105" windowWidth="23250" windowHeight="12570"/>
  </bookViews>
  <sheets>
    <sheet name="3(2)ア" sheetId="19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9" l="1"/>
  <c r="AA8" i="19"/>
  <c r="AA9" i="19"/>
  <c r="AA10" i="19"/>
  <c r="AA11" i="19"/>
  <c r="AA12" i="19"/>
  <c r="AA13" i="19"/>
  <c r="AA14" i="19"/>
  <c r="AA15" i="19"/>
  <c r="AA16" i="19"/>
  <c r="AA17" i="19"/>
  <c r="AA18" i="19"/>
  <c r="AA19" i="19"/>
  <c r="AA20" i="19"/>
  <c r="AA21" i="19"/>
  <c r="AA22" i="19"/>
  <c r="AA23" i="19"/>
  <c r="AA6" i="19"/>
  <c r="Z7" i="19"/>
  <c r="Z8" i="19"/>
  <c r="Z9" i="19"/>
  <c r="Z10" i="19"/>
  <c r="Z11" i="19"/>
  <c r="Z12" i="19"/>
  <c r="Z13" i="19"/>
  <c r="Z14" i="19"/>
  <c r="Z15" i="19"/>
  <c r="Z16" i="19"/>
  <c r="Z17" i="19"/>
  <c r="Z18" i="19"/>
  <c r="Z19" i="19"/>
  <c r="Z20" i="19"/>
  <c r="Z21" i="19"/>
  <c r="Z22" i="19"/>
  <c r="Z23" i="19"/>
  <c r="Z6" i="19"/>
  <c r="AB7" i="19" l="1"/>
  <c r="AC7" i="19" s="1"/>
  <c r="AB8" i="19"/>
  <c r="AC8" i="19" s="1"/>
  <c r="AB9" i="19"/>
  <c r="AB10" i="19"/>
  <c r="AD10" i="19" s="1"/>
  <c r="AB11" i="19"/>
  <c r="AC11" i="19" s="1"/>
  <c r="AB12" i="19"/>
  <c r="AD12" i="19" s="1"/>
  <c r="AB13" i="19"/>
  <c r="AB14" i="19"/>
  <c r="AB15" i="19"/>
  <c r="AB16" i="19"/>
  <c r="AD16" i="19" s="1"/>
  <c r="AB17" i="19"/>
  <c r="AB18" i="19"/>
  <c r="AD18" i="19" s="1"/>
  <c r="AB19" i="19"/>
  <c r="AC19" i="19" s="1"/>
  <c r="AB20" i="19"/>
  <c r="AD20" i="19" s="1"/>
  <c r="AB21" i="19"/>
  <c r="AB22" i="19"/>
  <c r="AC22" i="19" s="1"/>
  <c r="AB23" i="19"/>
  <c r="AD23" i="19" s="1"/>
  <c r="AB6" i="19"/>
  <c r="AD13" i="19"/>
  <c r="AC14" i="19"/>
  <c r="AC21" i="19"/>
  <c r="AA24" i="19"/>
  <c r="D24" i="19"/>
  <c r="C24" i="19"/>
  <c r="B24" i="19"/>
  <c r="Y24" i="19"/>
  <c r="V24" i="19"/>
  <c r="S24" i="19"/>
  <c r="P24" i="19"/>
  <c r="M24" i="19"/>
  <c r="J24" i="19"/>
  <c r="G24" i="19"/>
  <c r="E24" i="19"/>
  <c r="F24" i="19"/>
  <c r="H24" i="19"/>
  <c r="I24" i="19"/>
  <c r="K24" i="19"/>
  <c r="L24" i="19"/>
  <c r="N24" i="19"/>
  <c r="O24" i="19"/>
  <c r="Q24" i="19"/>
  <c r="R24" i="19"/>
  <c r="T24" i="19"/>
  <c r="U24" i="19"/>
  <c r="W24" i="19"/>
  <c r="X24" i="19"/>
  <c r="AC13" i="19"/>
  <c r="AD8" i="19" l="1"/>
  <c r="AD7" i="19"/>
  <c r="AD19" i="19"/>
  <c r="N25" i="19"/>
  <c r="K25" i="19"/>
  <c r="H25" i="19"/>
  <c r="AC15" i="19"/>
  <c r="AB24" i="19"/>
  <c r="E25" i="19"/>
  <c r="AC20" i="19"/>
  <c r="AD15" i="19"/>
  <c r="B25" i="19"/>
  <c r="T25" i="19"/>
  <c r="AC6" i="19"/>
  <c r="Q25" i="19"/>
  <c r="W25" i="19"/>
  <c r="AD14" i="19"/>
  <c r="AD21" i="19"/>
  <c r="AC10" i="19"/>
  <c r="AD17" i="19"/>
  <c r="AC16" i="19"/>
  <c r="AC17" i="19"/>
  <c r="AD22" i="19"/>
  <c r="AD9" i="19"/>
  <c r="AD11" i="19"/>
  <c r="AC23" i="19"/>
  <c r="AC12" i="19"/>
  <c r="AE18" i="19"/>
  <c r="Z24" i="19"/>
  <c r="AC9" i="19"/>
  <c r="AC18" i="19"/>
  <c r="AD6" i="19"/>
  <c r="AE24" i="19" l="1"/>
  <c r="Z25" i="19"/>
  <c r="AC24" i="19"/>
  <c r="AD24" i="19"/>
</calcChain>
</file>

<file path=xl/sharedStrings.xml><?xml version="1.0" encoding="utf-8"?>
<sst xmlns="http://schemas.openxmlformats.org/spreadsheetml/2006/main" count="82" uniqueCount="39">
  <si>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</si>
  <si>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</si>
  <si>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</si>
  <si>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</si>
  <si>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</si>
  <si>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</si>
  <si>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</si>
  <si>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</si>
  <si>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</si>
  <si>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</si>
  <si>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</si>
  <si>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</si>
  <si>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</si>
  <si>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</si>
  <si>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</si>
  <si>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</si>
  <si>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累計</t>
    <rPh sb="0" eb="2">
      <t>ルイケイ</t>
    </rPh>
    <phoneticPr fontId="1"/>
  </si>
  <si>
    <t>鶴見区</t>
    <rPh sb="0" eb="3">
      <t>ツルミク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</si>
  <si>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</si>
  <si>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</si>
  <si>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</si>
  <si>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</si>
  <si>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保土ケ谷区</t>
    <phoneticPr fontId="1"/>
  </si>
  <si>
    <t>臨時</t>
    <rPh sb="0" eb="2">
      <t>リンジ</t>
    </rPh>
    <phoneticPr fontId="1"/>
  </si>
  <si>
    <t>臨時2</t>
    <rPh sb="0" eb="2">
      <t>リンジ</t>
    </rPh>
    <phoneticPr fontId="1"/>
  </si>
  <si>
    <t>－</t>
    <phoneticPr fontId="1"/>
  </si>
  <si>
    <t>-</t>
    <phoneticPr fontId="1"/>
  </si>
  <si>
    <t>（２）　期日前投票</t>
    <rPh sb="4" eb="6">
      <t>キジツ</t>
    </rPh>
    <rPh sb="6" eb="7">
      <t>ゼン</t>
    </rPh>
    <rPh sb="7" eb="9">
      <t>トウヒョウ</t>
    </rPh>
    <phoneticPr fontId="1"/>
  </si>
  <si>
    <t>４/１（土）</t>
    <rPh sb="4" eb="5">
      <t>ツチ</t>
    </rPh>
    <phoneticPr fontId="1"/>
  </si>
  <si>
    <t>４/２（日）</t>
    <rPh sb="4" eb="5">
      <t>ニチ</t>
    </rPh>
    <phoneticPr fontId="1"/>
  </si>
  <si>
    <t>４/３（月）</t>
    <rPh sb="4" eb="5">
      <t>ゲツ</t>
    </rPh>
    <phoneticPr fontId="1"/>
  </si>
  <si>
    <t>４/４（火）</t>
    <rPh sb="4" eb="5">
      <t>カ</t>
    </rPh>
    <phoneticPr fontId="1"/>
  </si>
  <si>
    <t>４/５（水）</t>
    <rPh sb="4" eb="5">
      <t>スイ</t>
    </rPh>
    <phoneticPr fontId="1"/>
  </si>
  <si>
    <t>４/６（木）</t>
    <rPh sb="4" eb="5">
      <t>モク</t>
    </rPh>
    <phoneticPr fontId="1"/>
  </si>
  <si>
    <t>４/７（金）</t>
    <rPh sb="4" eb="5">
      <t>キン</t>
    </rPh>
    <phoneticPr fontId="1"/>
  </si>
  <si>
    <t>４/８（土）</t>
    <rPh sb="4" eb="5">
      <t>ド</t>
    </rPh>
    <phoneticPr fontId="1"/>
  </si>
  <si>
    <t>ア　横浜市議会議員一般選挙</t>
    <rPh sb="2" eb="5">
      <t>ヨコハマシ</t>
    </rPh>
    <rPh sb="5" eb="7">
      <t>ギカイ</t>
    </rPh>
    <rPh sb="7" eb="9">
      <t>ギイン</t>
    </rPh>
    <rPh sb="9" eb="11">
      <t>イッパン</t>
    </rPh>
    <rPh sb="11" eb="13">
      <t>センキョ</t>
    </rPh>
    <phoneticPr fontId="1"/>
  </si>
  <si>
    <t>※　青葉区は、期日前期間中の４月５～７日まで、２カ所目の臨時期日前投票所（青葉台東急スクエアSouth-1本館　５階多目的ホール）を設置した。</t>
    <rPh sb="2" eb="5">
      <t>アオバク</t>
    </rPh>
    <rPh sb="15" eb="16">
      <t>ガツ</t>
    </rPh>
    <rPh sb="19" eb="20">
      <t>ニチ</t>
    </rPh>
    <phoneticPr fontId="1"/>
  </si>
  <si>
    <t>※　港北区は、期間を区切って臨時期日前投票所を２カ所設置した。①４月１～４日（日吉地区センター　別館会議室）、②４月５～８日（トレッサ横浜北棟　２階リヨン広場）</t>
    <rPh sb="2" eb="5">
      <t>コウホクク</t>
    </rPh>
    <rPh sb="33" eb="34">
      <t>ガツ</t>
    </rPh>
    <rPh sb="37" eb="38">
      <t>ニチ</t>
    </rPh>
    <rPh sb="39" eb="43">
      <t>ヒヨシチク</t>
    </rPh>
    <rPh sb="48" eb="53">
      <t>ベッカンカイギシツ</t>
    </rPh>
    <rPh sb="57" eb="58">
      <t>ガツ</t>
    </rPh>
    <rPh sb="61" eb="62">
      <t>ニチ</t>
    </rPh>
    <rPh sb="69" eb="70">
      <t>キタ</t>
    </rPh>
    <rPh sb="77" eb="79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</si>
</sst>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(* #,##0_);_(* \(#,##0\);_(* &quot;-&quot;_);_(@_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horizontal="right" vertical="center"/>
    </xf>
    <xf numFmtId="41" fontId="2" fillId="0" borderId="2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vertical="center"/>
    </xf>
    <xf numFmtId="10" fontId="2" fillId="0" borderId="4" xfId="0" applyNumberFormat="1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6" fontId="2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41" fontId="0" fillId="0" borderId="0" xfId="0" applyNumberFormat="1" applyFont="1"/>
    <xf numFmtId="0" fontId="0" fillId="0" borderId="2" xfId="0" applyFont="1" applyBorder="1" applyAlignment="1">
      <alignment horizontal="center" vertical="center"/>
    </xf>
    <xf numFmtId="41" fontId="0" fillId="0" borderId="2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1" fontId="0" fillId="0" borderId="5" xfId="0" applyNumberFormat="1" applyFont="1" applyBorder="1" applyAlignment="1">
      <alignment vertical="center"/>
    </xf>
    <xf numFmtId="41" fontId="0" fillId="0" borderId="6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/>
    </xf>
    <xf numFmtId="9" fontId="0" fillId="0" borderId="5" xfId="0" applyNumberFormat="1" applyFont="1" applyBorder="1" applyAlignment="1">
      <alignment horizontal="right" vertical="center"/>
    </xf>
    <xf numFmtId="9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8"/>
  <sheetViews>
    <sheetView tabSelected="1" zoomScaleNormal="100" zoomScaleSheetLayoutView="75" workbookViewId="0">
      <selection sqref="A1:AE1"/>
    </sheetView>
  </sheetViews>
  <sheetFormatPr defaultColWidth="8.875" defaultRowHeight="13.5" x14ac:dyDescent="0.15"/>
  <cols>
    <col min="1" max="1" width="10.375" style="16" customWidth="1"/>
    <col min="2" max="25" width="8.125" style="16" customWidth="1"/>
    <col min="26" max="31" width="9.75" style="16" customWidth="1"/>
    <col min="32" max="16384" width="8.875" style="16"/>
  </cols>
  <sheetData>
    <row r="1" spans="1:58" ht="17.25" customHeight="1" x14ac:dyDescent="0.1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</row>
    <row r="2" spans="1:58" ht="17.25" customHeight="1" x14ac:dyDescent="0.15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</row>
    <row r="3" spans="1:58" ht="6.7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58" s="21" customFormat="1" ht="52.5" customHeight="1" x14ac:dyDescent="0.15">
      <c r="A4" s="29"/>
      <c r="B4" s="34" t="s">
        <v>28</v>
      </c>
      <c r="C4" s="32"/>
      <c r="D4" s="33"/>
      <c r="E4" s="34" t="s">
        <v>29</v>
      </c>
      <c r="F4" s="32"/>
      <c r="G4" s="33"/>
      <c r="H4" s="34" t="s">
        <v>30</v>
      </c>
      <c r="I4" s="32"/>
      <c r="J4" s="33"/>
      <c r="K4" s="34" t="s">
        <v>31</v>
      </c>
      <c r="L4" s="32"/>
      <c r="M4" s="33"/>
      <c r="N4" s="34" t="s">
        <v>32</v>
      </c>
      <c r="O4" s="32"/>
      <c r="P4" s="33"/>
      <c r="Q4" s="34" t="s">
        <v>33</v>
      </c>
      <c r="R4" s="32"/>
      <c r="S4" s="33"/>
      <c r="T4" s="34" t="s">
        <v>34</v>
      </c>
      <c r="U4" s="32"/>
      <c r="V4" s="33"/>
      <c r="W4" s="34" t="s">
        <v>35</v>
      </c>
      <c r="X4" s="32"/>
      <c r="Y4" s="33"/>
      <c r="Z4" s="31" t="s">
        <v>16</v>
      </c>
      <c r="AA4" s="32"/>
      <c r="AB4" s="33"/>
      <c r="AC4" s="31" t="s">
        <v>21</v>
      </c>
      <c r="AD4" s="32"/>
      <c r="AE4" s="33"/>
    </row>
    <row r="5" spans="1:58" s="22" customFormat="1" ht="30" customHeight="1" x14ac:dyDescent="0.15">
      <c r="A5" s="30"/>
      <c r="B5" s="1" t="s">
        <v>20</v>
      </c>
      <c r="C5" s="1" t="s">
        <v>23</v>
      </c>
      <c r="D5" s="1" t="s">
        <v>24</v>
      </c>
      <c r="E5" s="1" t="s">
        <v>20</v>
      </c>
      <c r="F5" s="1" t="s">
        <v>23</v>
      </c>
      <c r="G5" s="1" t="s">
        <v>24</v>
      </c>
      <c r="H5" s="1" t="s">
        <v>20</v>
      </c>
      <c r="I5" s="1" t="s">
        <v>23</v>
      </c>
      <c r="J5" s="1" t="s">
        <v>24</v>
      </c>
      <c r="K5" s="1" t="s">
        <v>20</v>
      </c>
      <c r="L5" s="1" t="s">
        <v>23</v>
      </c>
      <c r="M5" s="1" t="s">
        <v>24</v>
      </c>
      <c r="N5" s="1" t="s">
        <v>20</v>
      </c>
      <c r="O5" s="1" t="s">
        <v>23</v>
      </c>
      <c r="P5" s="1" t="s">
        <v>24</v>
      </c>
      <c r="Q5" s="1" t="s">
        <v>20</v>
      </c>
      <c r="R5" s="1" t="s">
        <v>23</v>
      </c>
      <c r="S5" s="1" t="s">
        <v>24</v>
      </c>
      <c r="T5" s="1" t="s">
        <v>20</v>
      </c>
      <c r="U5" s="1" t="s">
        <v>23</v>
      </c>
      <c r="V5" s="1" t="s">
        <v>24</v>
      </c>
      <c r="W5" s="1" t="s">
        <v>20</v>
      </c>
      <c r="X5" s="1" t="s">
        <v>23</v>
      </c>
      <c r="Y5" s="1" t="s">
        <v>24</v>
      </c>
      <c r="Z5" s="18" t="s">
        <v>20</v>
      </c>
      <c r="AA5" s="18" t="s">
        <v>23</v>
      </c>
      <c r="AB5" s="18" t="s">
        <v>24</v>
      </c>
      <c r="AC5" s="18" t="s">
        <v>20</v>
      </c>
      <c r="AD5" s="18" t="s">
        <v>23</v>
      </c>
      <c r="AE5" s="18" t="s">
        <v>24</v>
      </c>
    </row>
    <row r="6" spans="1:58" ht="26.25" customHeight="1" x14ac:dyDescent="0.15">
      <c r="A6" s="9" t="s">
        <v>17</v>
      </c>
      <c r="B6" s="2">
        <v>990</v>
      </c>
      <c r="C6" s="2">
        <v>1266</v>
      </c>
      <c r="D6" s="2">
        <v>0</v>
      </c>
      <c r="E6" s="2">
        <v>1077</v>
      </c>
      <c r="F6" s="2">
        <v>1371</v>
      </c>
      <c r="G6" s="2">
        <v>0</v>
      </c>
      <c r="H6" s="2">
        <v>962</v>
      </c>
      <c r="I6" s="2">
        <v>1331</v>
      </c>
      <c r="J6" s="2">
        <v>0</v>
      </c>
      <c r="K6" s="2">
        <v>1110</v>
      </c>
      <c r="L6" s="2">
        <v>1605</v>
      </c>
      <c r="M6" s="2">
        <v>0</v>
      </c>
      <c r="N6" s="2">
        <v>1135</v>
      </c>
      <c r="O6" s="12">
        <v>1946</v>
      </c>
      <c r="P6" s="13">
        <v>0</v>
      </c>
      <c r="Q6" s="2">
        <v>1131</v>
      </c>
      <c r="R6" s="2">
        <v>2006</v>
      </c>
      <c r="S6" s="13">
        <v>0</v>
      </c>
      <c r="T6" s="2">
        <v>868</v>
      </c>
      <c r="U6" s="2">
        <v>1762</v>
      </c>
      <c r="V6" s="13">
        <v>0</v>
      </c>
      <c r="W6" s="2">
        <v>1963</v>
      </c>
      <c r="X6" s="2">
        <v>3098</v>
      </c>
      <c r="Y6" s="13">
        <v>0</v>
      </c>
      <c r="Z6" s="2">
        <f>SUM(B6,W6,T6,Q6,N6,K6,H6,E6)</f>
        <v>9236</v>
      </c>
      <c r="AA6" s="2">
        <f>SUM(C6,F6,I6,L6,O6,R6,U6,X6)</f>
        <v>14385</v>
      </c>
      <c r="AB6" s="2">
        <f>SUM(P6,S6,V6,Y6)</f>
        <v>0</v>
      </c>
      <c r="AC6" s="7">
        <f>Z6/(Z6+AA6+AB6)</f>
        <v>0.39100800135472674</v>
      </c>
      <c r="AD6" s="7">
        <f t="shared" ref="AD6:AD14" si="0">AA6/(Z6+AA6+AB6)</f>
        <v>0.60899199864527331</v>
      </c>
      <c r="AE6" s="19" t="s">
        <v>26</v>
      </c>
      <c r="AF6" s="23"/>
    </row>
    <row r="7" spans="1:58" ht="26.25" customHeight="1" x14ac:dyDescent="0.15">
      <c r="A7" s="10" t="s">
        <v>0</v>
      </c>
      <c r="B7" s="3">
        <v>998</v>
      </c>
      <c r="C7" s="3">
        <v>407</v>
      </c>
      <c r="D7" s="3">
        <v>0</v>
      </c>
      <c r="E7" s="3">
        <v>1186</v>
      </c>
      <c r="F7" s="3">
        <v>537</v>
      </c>
      <c r="G7" s="3">
        <v>0</v>
      </c>
      <c r="H7" s="3">
        <v>1005</v>
      </c>
      <c r="I7" s="3">
        <v>388</v>
      </c>
      <c r="J7" s="3">
        <v>0</v>
      </c>
      <c r="K7" s="3">
        <v>1254</v>
      </c>
      <c r="L7" s="3">
        <v>508</v>
      </c>
      <c r="M7" s="3">
        <v>0</v>
      </c>
      <c r="N7" s="3">
        <v>1484</v>
      </c>
      <c r="O7" s="14">
        <v>656</v>
      </c>
      <c r="P7" s="3">
        <v>0</v>
      </c>
      <c r="Q7" s="3">
        <v>1502</v>
      </c>
      <c r="R7" s="3">
        <v>731</v>
      </c>
      <c r="S7" s="3">
        <v>0</v>
      </c>
      <c r="T7" s="3">
        <v>1235</v>
      </c>
      <c r="U7" s="3">
        <v>535</v>
      </c>
      <c r="V7" s="3">
        <v>0</v>
      </c>
      <c r="W7" s="3">
        <v>2673</v>
      </c>
      <c r="X7" s="3">
        <v>1360</v>
      </c>
      <c r="Y7" s="3">
        <v>0</v>
      </c>
      <c r="Z7" s="3">
        <f t="shared" ref="Z7:Z23" si="1">SUM(B7,W7,T7,Q7,N7,K7,H7,E7)</f>
        <v>11337</v>
      </c>
      <c r="AA7" s="3">
        <f t="shared" ref="AA7:AA23" si="2">SUM(C7,F7,I7,L7,O7,R7,U7,X7)</f>
        <v>5122</v>
      </c>
      <c r="AB7" s="3">
        <f t="shared" ref="AB7:AB23" si="3">SUM(P7,S7,V7,Y7)</f>
        <v>0</v>
      </c>
      <c r="AC7" s="6">
        <f>Z7/(Z7+AA7+AB7)</f>
        <v>0.68880247888693114</v>
      </c>
      <c r="AD7" s="6">
        <f t="shared" si="0"/>
        <v>0.31119752111306886</v>
      </c>
      <c r="AE7" s="4" t="s">
        <v>26</v>
      </c>
    </row>
    <row r="8" spans="1:58" ht="26.25" customHeight="1" x14ac:dyDescent="0.15">
      <c r="A8" s="10" t="s">
        <v>1</v>
      </c>
      <c r="B8" s="3">
        <v>366</v>
      </c>
      <c r="C8" s="3">
        <v>228</v>
      </c>
      <c r="D8" s="3">
        <v>0</v>
      </c>
      <c r="E8" s="3">
        <v>429</v>
      </c>
      <c r="F8" s="3">
        <v>240</v>
      </c>
      <c r="G8" s="3">
        <v>0</v>
      </c>
      <c r="H8" s="3">
        <v>415</v>
      </c>
      <c r="I8" s="3">
        <v>150</v>
      </c>
      <c r="J8" s="3">
        <v>0</v>
      </c>
      <c r="K8" s="3">
        <v>569</v>
      </c>
      <c r="L8" s="3">
        <v>219</v>
      </c>
      <c r="M8" s="3">
        <v>0</v>
      </c>
      <c r="N8" s="3">
        <v>640</v>
      </c>
      <c r="O8" s="14">
        <v>328</v>
      </c>
      <c r="P8" s="3">
        <v>0</v>
      </c>
      <c r="Q8" s="3">
        <v>657</v>
      </c>
      <c r="R8" s="3">
        <v>324</v>
      </c>
      <c r="S8" s="3">
        <v>0</v>
      </c>
      <c r="T8" s="3">
        <v>547</v>
      </c>
      <c r="U8" s="3">
        <v>247</v>
      </c>
      <c r="V8" s="3">
        <v>0</v>
      </c>
      <c r="W8" s="3">
        <v>1346</v>
      </c>
      <c r="X8" s="3">
        <v>790</v>
      </c>
      <c r="Y8" s="3">
        <v>0</v>
      </c>
      <c r="Z8" s="3">
        <f t="shared" si="1"/>
        <v>4969</v>
      </c>
      <c r="AA8" s="3">
        <f t="shared" si="2"/>
        <v>2526</v>
      </c>
      <c r="AB8" s="3">
        <f t="shared" si="3"/>
        <v>0</v>
      </c>
      <c r="AC8" s="6">
        <f t="shared" ref="AC8:AC24" si="4">Z8/(Z8+AA8+AB8)</f>
        <v>0.66297531687791866</v>
      </c>
      <c r="AD8" s="6">
        <f t="shared" si="0"/>
        <v>0.33702468312208139</v>
      </c>
      <c r="AE8" s="4" t="s">
        <v>26</v>
      </c>
    </row>
    <row r="9" spans="1:58" ht="26.25" customHeight="1" x14ac:dyDescent="0.15">
      <c r="A9" s="10" t="s">
        <v>2</v>
      </c>
      <c r="B9" s="3">
        <v>599</v>
      </c>
      <c r="C9" s="3">
        <v>576</v>
      </c>
      <c r="D9" s="3">
        <v>0</v>
      </c>
      <c r="E9" s="3">
        <v>585</v>
      </c>
      <c r="F9" s="3">
        <v>717</v>
      </c>
      <c r="G9" s="3">
        <v>0</v>
      </c>
      <c r="H9" s="3">
        <v>627</v>
      </c>
      <c r="I9" s="3">
        <v>528</v>
      </c>
      <c r="J9" s="3">
        <v>0</v>
      </c>
      <c r="K9" s="3">
        <v>766</v>
      </c>
      <c r="L9" s="3">
        <v>720</v>
      </c>
      <c r="M9" s="3">
        <v>0</v>
      </c>
      <c r="N9" s="3">
        <v>860</v>
      </c>
      <c r="O9" s="14">
        <v>748</v>
      </c>
      <c r="P9" s="3">
        <v>0</v>
      </c>
      <c r="Q9" s="3">
        <v>861</v>
      </c>
      <c r="R9" s="3">
        <v>859</v>
      </c>
      <c r="S9" s="3">
        <v>0</v>
      </c>
      <c r="T9" s="3">
        <v>663</v>
      </c>
      <c r="U9" s="3">
        <v>543</v>
      </c>
      <c r="V9" s="3">
        <v>0</v>
      </c>
      <c r="W9" s="3">
        <v>1607</v>
      </c>
      <c r="X9" s="3">
        <v>1662</v>
      </c>
      <c r="Y9" s="3">
        <v>0</v>
      </c>
      <c r="Z9" s="3">
        <f t="shared" si="1"/>
        <v>6568</v>
      </c>
      <c r="AA9" s="3">
        <f t="shared" si="2"/>
        <v>6353</v>
      </c>
      <c r="AB9" s="3">
        <f t="shared" si="3"/>
        <v>0</v>
      </c>
      <c r="AC9" s="6">
        <f t="shared" si="4"/>
        <v>0.50831978948997758</v>
      </c>
      <c r="AD9" s="6">
        <f t="shared" si="0"/>
        <v>0.49168021051002242</v>
      </c>
      <c r="AE9" s="4" t="s">
        <v>26</v>
      </c>
    </row>
    <row r="10" spans="1:58" ht="26.25" customHeight="1" x14ac:dyDescent="0.15">
      <c r="A10" s="10" t="s">
        <v>3</v>
      </c>
      <c r="B10" s="3">
        <v>1067</v>
      </c>
      <c r="C10" s="3">
        <v>763</v>
      </c>
      <c r="D10" s="3">
        <v>0</v>
      </c>
      <c r="E10" s="3">
        <v>1161</v>
      </c>
      <c r="F10" s="3">
        <v>826</v>
      </c>
      <c r="G10" s="3">
        <v>0</v>
      </c>
      <c r="H10" s="3">
        <v>1110</v>
      </c>
      <c r="I10" s="3">
        <v>651</v>
      </c>
      <c r="J10" s="3">
        <v>0</v>
      </c>
      <c r="K10" s="3">
        <v>1238</v>
      </c>
      <c r="L10" s="3">
        <v>906</v>
      </c>
      <c r="M10" s="3">
        <v>0</v>
      </c>
      <c r="N10" s="3">
        <v>1338</v>
      </c>
      <c r="O10" s="14">
        <v>968</v>
      </c>
      <c r="P10" s="3">
        <v>0</v>
      </c>
      <c r="Q10" s="3">
        <v>1356</v>
      </c>
      <c r="R10" s="3">
        <v>1132</v>
      </c>
      <c r="S10" s="3">
        <v>0</v>
      </c>
      <c r="T10" s="3">
        <v>1114</v>
      </c>
      <c r="U10" s="3">
        <v>742</v>
      </c>
      <c r="V10" s="3">
        <v>0</v>
      </c>
      <c r="W10" s="3">
        <v>2113</v>
      </c>
      <c r="X10" s="3">
        <v>1669</v>
      </c>
      <c r="Y10" s="3">
        <v>0</v>
      </c>
      <c r="Z10" s="3">
        <f t="shared" si="1"/>
        <v>10497</v>
      </c>
      <c r="AA10" s="3">
        <f t="shared" si="2"/>
        <v>7657</v>
      </c>
      <c r="AB10" s="3">
        <f t="shared" si="3"/>
        <v>0</v>
      </c>
      <c r="AC10" s="6">
        <f t="shared" si="4"/>
        <v>0.57821967610443981</v>
      </c>
      <c r="AD10" s="6">
        <f t="shared" si="0"/>
        <v>0.42178032389556019</v>
      </c>
      <c r="AE10" s="4" t="s">
        <v>26</v>
      </c>
    </row>
    <row r="11" spans="1:58" ht="26.25" customHeight="1" x14ac:dyDescent="0.15">
      <c r="A11" s="10" t="s">
        <v>4</v>
      </c>
      <c r="B11" s="3">
        <v>1465</v>
      </c>
      <c r="C11" s="3">
        <v>623</v>
      </c>
      <c r="D11" s="3">
        <v>0</v>
      </c>
      <c r="E11" s="3">
        <v>1639</v>
      </c>
      <c r="F11" s="3">
        <v>698</v>
      </c>
      <c r="G11" s="3">
        <v>0</v>
      </c>
      <c r="H11" s="3">
        <v>1625</v>
      </c>
      <c r="I11" s="3">
        <v>681</v>
      </c>
      <c r="J11" s="3">
        <v>0</v>
      </c>
      <c r="K11" s="3">
        <v>1993</v>
      </c>
      <c r="L11" s="3">
        <v>859</v>
      </c>
      <c r="M11" s="3">
        <v>0</v>
      </c>
      <c r="N11" s="3">
        <v>2465</v>
      </c>
      <c r="O11" s="14">
        <v>1052</v>
      </c>
      <c r="P11" s="3">
        <v>0</v>
      </c>
      <c r="Q11" s="3">
        <v>2392</v>
      </c>
      <c r="R11" s="3">
        <v>1162</v>
      </c>
      <c r="S11" s="3">
        <v>0</v>
      </c>
      <c r="T11" s="3">
        <v>1890</v>
      </c>
      <c r="U11" s="3">
        <v>959</v>
      </c>
      <c r="V11" s="3">
        <v>0</v>
      </c>
      <c r="W11" s="3">
        <v>3222</v>
      </c>
      <c r="X11" s="3">
        <v>2030</v>
      </c>
      <c r="Y11" s="3">
        <v>0</v>
      </c>
      <c r="Z11" s="3">
        <f t="shared" si="1"/>
        <v>16691</v>
      </c>
      <c r="AA11" s="3">
        <f t="shared" si="2"/>
        <v>8064</v>
      </c>
      <c r="AB11" s="3">
        <f t="shared" si="3"/>
        <v>0</v>
      </c>
      <c r="AC11" s="6">
        <f t="shared" si="4"/>
        <v>0.67424762674207228</v>
      </c>
      <c r="AD11" s="6">
        <f t="shared" si="0"/>
        <v>0.32575237325792772</v>
      </c>
      <c r="AE11" s="4" t="s">
        <v>26</v>
      </c>
    </row>
    <row r="12" spans="1:58" ht="26.25" customHeight="1" x14ac:dyDescent="0.15">
      <c r="A12" s="10" t="s">
        <v>22</v>
      </c>
      <c r="B12" s="3">
        <v>1217</v>
      </c>
      <c r="C12" s="3">
        <v>588</v>
      </c>
      <c r="D12" s="3">
        <v>0</v>
      </c>
      <c r="E12" s="3">
        <v>1344</v>
      </c>
      <c r="F12" s="3">
        <v>617</v>
      </c>
      <c r="G12" s="3">
        <v>0</v>
      </c>
      <c r="H12" s="3">
        <v>1362</v>
      </c>
      <c r="I12" s="3">
        <v>582</v>
      </c>
      <c r="J12" s="3">
        <v>0</v>
      </c>
      <c r="K12" s="3">
        <v>1598</v>
      </c>
      <c r="L12" s="3">
        <v>679</v>
      </c>
      <c r="M12" s="3">
        <v>0</v>
      </c>
      <c r="N12" s="3">
        <v>1796</v>
      </c>
      <c r="O12" s="14">
        <v>735</v>
      </c>
      <c r="P12" s="3">
        <v>0</v>
      </c>
      <c r="Q12" s="3">
        <v>1703</v>
      </c>
      <c r="R12" s="3">
        <v>860</v>
      </c>
      <c r="S12" s="3">
        <v>0</v>
      </c>
      <c r="T12" s="3">
        <v>1491</v>
      </c>
      <c r="U12" s="3">
        <v>597</v>
      </c>
      <c r="V12" s="3">
        <v>0</v>
      </c>
      <c r="W12" s="3">
        <v>2565</v>
      </c>
      <c r="X12" s="3">
        <v>1739</v>
      </c>
      <c r="Y12" s="3">
        <v>0</v>
      </c>
      <c r="Z12" s="3">
        <f t="shared" si="1"/>
        <v>13076</v>
      </c>
      <c r="AA12" s="3">
        <f t="shared" si="2"/>
        <v>6397</v>
      </c>
      <c r="AB12" s="3">
        <f t="shared" si="3"/>
        <v>0</v>
      </c>
      <c r="AC12" s="6">
        <f t="shared" si="4"/>
        <v>0.67149386329789962</v>
      </c>
      <c r="AD12" s="6">
        <f t="shared" si="0"/>
        <v>0.32850613670210033</v>
      </c>
      <c r="AE12" s="4" t="s">
        <v>26</v>
      </c>
    </row>
    <row r="13" spans="1:58" ht="26.25" customHeight="1" x14ac:dyDescent="0.15">
      <c r="A13" s="10" t="s">
        <v>5</v>
      </c>
      <c r="B13" s="3">
        <v>1102</v>
      </c>
      <c r="C13" s="3">
        <v>1312</v>
      </c>
      <c r="D13" s="3">
        <v>0</v>
      </c>
      <c r="E13" s="3">
        <v>1302</v>
      </c>
      <c r="F13" s="3">
        <v>1409</v>
      </c>
      <c r="G13" s="3">
        <v>0</v>
      </c>
      <c r="H13" s="3">
        <v>1464</v>
      </c>
      <c r="I13" s="3">
        <v>1581</v>
      </c>
      <c r="J13" s="3">
        <v>0</v>
      </c>
      <c r="K13" s="3">
        <v>1545</v>
      </c>
      <c r="L13" s="3">
        <v>1883</v>
      </c>
      <c r="M13" s="3">
        <v>0</v>
      </c>
      <c r="N13" s="3">
        <v>1664</v>
      </c>
      <c r="O13" s="14">
        <v>2169</v>
      </c>
      <c r="P13" s="3">
        <v>0</v>
      </c>
      <c r="Q13" s="3">
        <v>1763</v>
      </c>
      <c r="R13" s="3">
        <v>2261</v>
      </c>
      <c r="S13" s="3">
        <v>0</v>
      </c>
      <c r="T13" s="3">
        <v>1282</v>
      </c>
      <c r="U13" s="3">
        <v>1979</v>
      </c>
      <c r="V13" s="3">
        <v>0</v>
      </c>
      <c r="W13" s="3">
        <v>2445</v>
      </c>
      <c r="X13" s="3">
        <v>3014</v>
      </c>
      <c r="Y13" s="3">
        <v>0</v>
      </c>
      <c r="Z13" s="3">
        <f t="shared" si="1"/>
        <v>12567</v>
      </c>
      <c r="AA13" s="3">
        <f t="shared" si="2"/>
        <v>15608</v>
      </c>
      <c r="AB13" s="3">
        <f t="shared" si="3"/>
        <v>0</v>
      </c>
      <c r="AC13" s="6">
        <f t="shared" si="4"/>
        <v>0.4460337178349601</v>
      </c>
      <c r="AD13" s="6">
        <f t="shared" si="0"/>
        <v>0.55396628216503996</v>
      </c>
      <c r="AE13" s="4" t="s">
        <v>26</v>
      </c>
    </row>
    <row r="14" spans="1:58" ht="26.25" customHeight="1" x14ac:dyDescent="0.15">
      <c r="A14" s="10" t="s">
        <v>6</v>
      </c>
      <c r="B14" s="3">
        <v>1291</v>
      </c>
      <c r="C14" s="3">
        <v>468</v>
      </c>
      <c r="D14" s="3">
        <v>0</v>
      </c>
      <c r="E14" s="3">
        <v>1374</v>
      </c>
      <c r="F14" s="3">
        <v>523</v>
      </c>
      <c r="G14" s="3">
        <v>0</v>
      </c>
      <c r="H14" s="3">
        <v>1242</v>
      </c>
      <c r="I14" s="3">
        <v>507</v>
      </c>
      <c r="J14" s="3">
        <v>0</v>
      </c>
      <c r="K14" s="3">
        <v>1444</v>
      </c>
      <c r="L14" s="3">
        <v>536</v>
      </c>
      <c r="M14" s="3">
        <v>0</v>
      </c>
      <c r="N14" s="3">
        <v>1740</v>
      </c>
      <c r="O14" s="14">
        <v>703</v>
      </c>
      <c r="P14" s="3">
        <v>0</v>
      </c>
      <c r="Q14" s="3">
        <v>1689</v>
      </c>
      <c r="R14" s="3">
        <v>700</v>
      </c>
      <c r="S14" s="3">
        <v>0</v>
      </c>
      <c r="T14" s="3">
        <v>1248</v>
      </c>
      <c r="U14" s="3">
        <v>478</v>
      </c>
      <c r="V14" s="3">
        <v>0</v>
      </c>
      <c r="W14" s="3">
        <v>2594</v>
      </c>
      <c r="X14" s="3">
        <v>1424</v>
      </c>
      <c r="Y14" s="3">
        <v>0</v>
      </c>
      <c r="Z14" s="3">
        <f t="shared" si="1"/>
        <v>12622</v>
      </c>
      <c r="AA14" s="3">
        <f t="shared" si="2"/>
        <v>5339</v>
      </c>
      <c r="AB14" s="3">
        <f t="shared" si="3"/>
        <v>0</v>
      </c>
      <c r="AC14" s="6">
        <f t="shared" si="4"/>
        <v>0.70274483603362836</v>
      </c>
      <c r="AD14" s="6">
        <f t="shared" si="0"/>
        <v>0.29725516396637158</v>
      </c>
      <c r="AE14" s="4" t="s">
        <v>26</v>
      </c>
    </row>
    <row r="15" spans="1:58" ht="26.25" customHeight="1" x14ac:dyDescent="0.15">
      <c r="A15" s="10" t="s">
        <v>7</v>
      </c>
      <c r="B15" s="3">
        <v>1242</v>
      </c>
      <c r="C15" s="3">
        <v>604</v>
      </c>
      <c r="D15" s="3">
        <v>0</v>
      </c>
      <c r="E15" s="3">
        <v>1346</v>
      </c>
      <c r="F15" s="3">
        <v>715</v>
      </c>
      <c r="G15" s="3">
        <v>0</v>
      </c>
      <c r="H15" s="3">
        <v>1634</v>
      </c>
      <c r="I15" s="3">
        <v>561</v>
      </c>
      <c r="J15" s="3">
        <v>0</v>
      </c>
      <c r="K15" s="3">
        <v>1891</v>
      </c>
      <c r="L15" s="3">
        <v>775</v>
      </c>
      <c r="M15" s="3">
        <v>0</v>
      </c>
      <c r="N15" s="3">
        <v>2165</v>
      </c>
      <c r="O15" s="14">
        <v>859</v>
      </c>
      <c r="P15" s="14">
        <v>0</v>
      </c>
      <c r="Q15" s="3">
        <v>2040</v>
      </c>
      <c r="R15" s="3">
        <v>846</v>
      </c>
      <c r="S15" s="3">
        <v>0</v>
      </c>
      <c r="T15" s="3">
        <v>1513</v>
      </c>
      <c r="U15" s="3">
        <v>519</v>
      </c>
      <c r="V15" s="3">
        <v>0</v>
      </c>
      <c r="W15" s="3">
        <v>3059</v>
      </c>
      <c r="X15" s="3">
        <v>1722</v>
      </c>
      <c r="Y15" s="3">
        <v>0</v>
      </c>
      <c r="Z15" s="3">
        <f t="shared" si="1"/>
        <v>14890</v>
      </c>
      <c r="AA15" s="3">
        <f t="shared" si="2"/>
        <v>6601</v>
      </c>
      <c r="AB15" s="3">
        <f t="shared" si="3"/>
        <v>0</v>
      </c>
      <c r="AC15" s="6">
        <f t="shared" si="4"/>
        <v>0.69284816900097712</v>
      </c>
      <c r="AD15" s="6">
        <f>AA15/(Z15+AA15+AB15)</f>
        <v>0.30715183099902282</v>
      </c>
      <c r="AE15" s="4" t="s">
        <v>26</v>
      </c>
    </row>
    <row r="16" spans="1:58" ht="26.25" customHeight="1" x14ac:dyDescent="0.15">
      <c r="A16" s="10" t="s">
        <v>8</v>
      </c>
      <c r="B16" s="3">
        <v>1326</v>
      </c>
      <c r="C16" s="3">
        <v>723</v>
      </c>
      <c r="D16" s="3">
        <v>0</v>
      </c>
      <c r="E16" s="3">
        <v>1570</v>
      </c>
      <c r="F16" s="3">
        <v>742</v>
      </c>
      <c r="G16" s="3">
        <v>0</v>
      </c>
      <c r="H16" s="3">
        <v>1266</v>
      </c>
      <c r="I16" s="3">
        <v>677</v>
      </c>
      <c r="J16" s="3">
        <v>0</v>
      </c>
      <c r="K16" s="3">
        <v>1529</v>
      </c>
      <c r="L16" s="3">
        <v>722</v>
      </c>
      <c r="M16" s="3">
        <v>0</v>
      </c>
      <c r="N16" s="3">
        <v>1690</v>
      </c>
      <c r="O16" s="14">
        <v>1518</v>
      </c>
      <c r="P16" s="3">
        <v>0</v>
      </c>
      <c r="Q16" s="3">
        <v>1809</v>
      </c>
      <c r="R16" s="3">
        <v>1581</v>
      </c>
      <c r="S16" s="3">
        <v>0</v>
      </c>
      <c r="T16" s="3">
        <v>1379</v>
      </c>
      <c r="U16" s="3">
        <v>1442</v>
      </c>
      <c r="V16" s="3">
        <v>0</v>
      </c>
      <c r="W16" s="3">
        <v>2805</v>
      </c>
      <c r="X16" s="3">
        <v>2728</v>
      </c>
      <c r="Y16" s="3">
        <v>0</v>
      </c>
      <c r="Z16" s="3">
        <f t="shared" si="1"/>
        <v>13374</v>
      </c>
      <c r="AA16" s="3">
        <f t="shared" si="2"/>
        <v>10133</v>
      </c>
      <c r="AB16" s="3">
        <f t="shared" si="3"/>
        <v>0</v>
      </c>
      <c r="AC16" s="6">
        <f t="shared" si="4"/>
        <v>0.56893691240906963</v>
      </c>
      <c r="AD16" s="6">
        <f t="shared" ref="AD16:AD24" si="5">AA16/(Z16+AA16+AB16)</f>
        <v>0.43106308759093037</v>
      </c>
      <c r="AE16" s="4" t="s">
        <v>26</v>
      </c>
    </row>
    <row r="17" spans="1:31" ht="26.25" customHeight="1" x14ac:dyDescent="0.15">
      <c r="A17" s="10" t="s">
        <v>9</v>
      </c>
      <c r="B17" s="3">
        <v>1123</v>
      </c>
      <c r="C17" s="3">
        <v>470</v>
      </c>
      <c r="D17" s="3">
        <v>0</v>
      </c>
      <c r="E17" s="3">
        <v>1291</v>
      </c>
      <c r="F17" s="3">
        <v>672</v>
      </c>
      <c r="G17" s="3">
        <v>0</v>
      </c>
      <c r="H17" s="3">
        <v>1242</v>
      </c>
      <c r="I17" s="3">
        <v>540</v>
      </c>
      <c r="J17" s="3">
        <v>0</v>
      </c>
      <c r="K17" s="3">
        <v>1568</v>
      </c>
      <c r="L17" s="3">
        <v>647</v>
      </c>
      <c r="M17" s="3">
        <v>0</v>
      </c>
      <c r="N17" s="3">
        <v>1842</v>
      </c>
      <c r="O17" s="14">
        <v>804</v>
      </c>
      <c r="P17" s="3">
        <v>0</v>
      </c>
      <c r="Q17" s="3">
        <v>2036</v>
      </c>
      <c r="R17" s="3">
        <v>875</v>
      </c>
      <c r="S17" s="3">
        <v>0</v>
      </c>
      <c r="T17" s="3">
        <v>1553</v>
      </c>
      <c r="U17" s="3">
        <v>839</v>
      </c>
      <c r="V17" s="3">
        <v>0</v>
      </c>
      <c r="W17" s="3">
        <v>2774</v>
      </c>
      <c r="X17" s="3">
        <v>1855</v>
      </c>
      <c r="Y17" s="3">
        <v>0</v>
      </c>
      <c r="Z17" s="3">
        <f t="shared" si="1"/>
        <v>13429</v>
      </c>
      <c r="AA17" s="3">
        <f t="shared" si="2"/>
        <v>6702</v>
      </c>
      <c r="AB17" s="3">
        <f t="shared" si="3"/>
        <v>0</v>
      </c>
      <c r="AC17" s="6">
        <f t="shared" si="4"/>
        <v>0.66708062192638218</v>
      </c>
      <c r="AD17" s="6">
        <f t="shared" si="5"/>
        <v>0.33291937807361782</v>
      </c>
      <c r="AE17" s="4" t="s">
        <v>26</v>
      </c>
    </row>
    <row r="18" spans="1:31" ht="26.25" customHeight="1" x14ac:dyDescent="0.15">
      <c r="A18" s="10" t="s">
        <v>10</v>
      </c>
      <c r="B18" s="3">
        <v>1068</v>
      </c>
      <c r="C18" s="3">
        <v>817</v>
      </c>
      <c r="D18" s="3">
        <v>0</v>
      </c>
      <c r="E18" s="3">
        <v>1308</v>
      </c>
      <c r="F18" s="3">
        <v>1065</v>
      </c>
      <c r="G18" s="3">
        <v>0</v>
      </c>
      <c r="H18" s="3">
        <v>1125</v>
      </c>
      <c r="I18" s="3">
        <v>916</v>
      </c>
      <c r="J18" s="3">
        <v>0</v>
      </c>
      <c r="K18" s="3">
        <v>1535</v>
      </c>
      <c r="L18" s="3">
        <v>1192</v>
      </c>
      <c r="M18" s="3">
        <v>0</v>
      </c>
      <c r="N18" s="3">
        <v>1785</v>
      </c>
      <c r="O18" s="14">
        <v>1611</v>
      </c>
      <c r="P18" s="3">
        <v>2110</v>
      </c>
      <c r="Q18" s="3">
        <v>1748</v>
      </c>
      <c r="R18" s="3">
        <v>1744</v>
      </c>
      <c r="S18" s="3">
        <v>2467</v>
      </c>
      <c r="T18" s="3">
        <v>1517</v>
      </c>
      <c r="U18" s="3">
        <v>1558</v>
      </c>
      <c r="V18" s="3">
        <v>2164</v>
      </c>
      <c r="W18" s="3">
        <v>3280</v>
      </c>
      <c r="X18" s="3">
        <v>3209</v>
      </c>
      <c r="Y18" s="3">
        <v>0</v>
      </c>
      <c r="Z18" s="3">
        <f t="shared" si="1"/>
        <v>13366</v>
      </c>
      <c r="AA18" s="3">
        <f t="shared" si="2"/>
        <v>12112</v>
      </c>
      <c r="AB18" s="3">
        <f t="shared" si="3"/>
        <v>6741</v>
      </c>
      <c r="AC18" s="6">
        <f t="shared" si="4"/>
        <v>0.41484838138986313</v>
      </c>
      <c r="AD18" s="6">
        <f t="shared" si="5"/>
        <v>0.3759272478972035</v>
      </c>
      <c r="AE18" s="6">
        <f>AB18/(Z18+AA18+AB18)</f>
        <v>0.20922437071293337</v>
      </c>
    </row>
    <row r="19" spans="1:31" ht="26.25" customHeight="1" x14ac:dyDescent="0.15">
      <c r="A19" s="10" t="s">
        <v>11</v>
      </c>
      <c r="B19" s="3">
        <v>1360</v>
      </c>
      <c r="C19" s="3">
        <v>598</v>
      </c>
      <c r="D19" s="3">
        <v>0</v>
      </c>
      <c r="E19" s="3">
        <v>1554</v>
      </c>
      <c r="F19" s="3">
        <v>811</v>
      </c>
      <c r="G19" s="3">
        <v>0</v>
      </c>
      <c r="H19" s="3">
        <v>1375</v>
      </c>
      <c r="I19" s="3">
        <v>543</v>
      </c>
      <c r="J19" s="3">
        <v>0</v>
      </c>
      <c r="K19" s="3">
        <v>1694</v>
      </c>
      <c r="L19" s="3">
        <v>697</v>
      </c>
      <c r="M19" s="3">
        <v>0</v>
      </c>
      <c r="N19" s="3">
        <v>2099</v>
      </c>
      <c r="O19" s="14">
        <v>859</v>
      </c>
      <c r="P19" s="3">
        <v>0</v>
      </c>
      <c r="Q19" s="3">
        <v>2085</v>
      </c>
      <c r="R19" s="3">
        <v>1020</v>
      </c>
      <c r="S19" s="3">
        <v>0</v>
      </c>
      <c r="T19" s="3">
        <v>1927</v>
      </c>
      <c r="U19" s="3">
        <v>909</v>
      </c>
      <c r="V19" s="3">
        <v>0</v>
      </c>
      <c r="W19" s="3">
        <v>3675</v>
      </c>
      <c r="X19" s="3">
        <v>2170</v>
      </c>
      <c r="Y19" s="3">
        <v>0</v>
      </c>
      <c r="Z19" s="3">
        <f t="shared" si="1"/>
        <v>15769</v>
      </c>
      <c r="AA19" s="3">
        <f t="shared" si="2"/>
        <v>7607</v>
      </c>
      <c r="AB19" s="3">
        <f t="shared" si="3"/>
        <v>0</v>
      </c>
      <c r="AC19" s="6">
        <f t="shared" si="4"/>
        <v>0.67458076659822042</v>
      </c>
      <c r="AD19" s="6">
        <f t="shared" si="5"/>
        <v>0.32541923340177958</v>
      </c>
      <c r="AE19" s="4" t="s">
        <v>26</v>
      </c>
    </row>
    <row r="20" spans="1:31" ht="26.25" customHeight="1" x14ac:dyDescent="0.15">
      <c r="A20" s="10" t="s">
        <v>12</v>
      </c>
      <c r="B20" s="3">
        <v>2118</v>
      </c>
      <c r="C20" s="3">
        <v>1117</v>
      </c>
      <c r="D20" s="3">
        <v>0</v>
      </c>
      <c r="E20" s="3">
        <v>2078</v>
      </c>
      <c r="F20" s="3">
        <v>1440</v>
      </c>
      <c r="G20" s="3">
        <v>0</v>
      </c>
      <c r="H20" s="3">
        <v>2574</v>
      </c>
      <c r="I20" s="3">
        <v>1384</v>
      </c>
      <c r="J20" s="3">
        <v>0</v>
      </c>
      <c r="K20" s="3">
        <v>3095</v>
      </c>
      <c r="L20" s="3">
        <v>1750</v>
      </c>
      <c r="M20" s="3">
        <v>0</v>
      </c>
      <c r="N20" s="3">
        <v>3482</v>
      </c>
      <c r="O20" s="14">
        <v>1960</v>
      </c>
      <c r="P20" s="3">
        <v>0</v>
      </c>
      <c r="Q20" s="3">
        <v>3395</v>
      </c>
      <c r="R20" s="3">
        <v>2259</v>
      </c>
      <c r="S20" s="3">
        <v>0</v>
      </c>
      <c r="T20" s="3">
        <v>2775</v>
      </c>
      <c r="U20" s="3">
        <v>1868</v>
      </c>
      <c r="V20" s="3">
        <v>0</v>
      </c>
      <c r="W20" s="3">
        <v>4191</v>
      </c>
      <c r="X20" s="3">
        <v>2856</v>
      </c>
      <c r="Y20" s="3">
        <v>0</v>
      </c>
      <c r="Z20" s="3">
        <f t="shared" si="1"/>
        <v>23708</v>
      </c>
      <c r="AA20" s="3">
        <f t="shared" si="2"/>
        <v>14634</v>
      </c>
      <c r="AB20" s="3">
        <f t="shared" si="3"/>
        <v>0</v>
      </c>
      <c r="AC20" s="6">
        <f t="shared" si="4"/>
        <v>0.61832976892180902</v>
      </c>
      <c r="AD20" s="6">
        <f t="shared" si="5"/>
        <v>0.38167023107819104</v>
      </c>
      <c r="AE20" s="4" t="s">
        <v>26</v>
      </c>
    </row>
    <row r="21" spans="1:31" ht="26.25" customHeight="1" x14ac:dyDescent="0.15">
      <c r="A21" s="10" t="s">
        <v>13</v>
      </c>
      <c r="B21" s="3">
        <v>690</v>
      </c>
      <c r="C21" s="3">
        <v>181</v>
      </c>
      <c r="D21" s="3">
        <v>0</v>
      </c>
      <c r="E21" s="3">
        <v>872</v>
      </c>
      <c r="F21" s="3">
        <v>286</v>
      </c>
      <c r="G21" s="3">
        <v>0</v>
      </c>
      <c r="H21" s="3">
        <v>887</v>
      </c>
      <c r="I21" s="3">
        <v>337</v>
      </c>
      <c r="J21" s="3">
        <v>0</v>
      </c>
      <c r="K21" s="3">
        <v>1210</v>
      </c>
      <c r="L21" s="3">
        <v>357</v>
      </c>
      <c r="M21" s="3">
        <v>0</v>
      </c>
      <c r="N21" s="3">
        <v>1435</v>
      </c>
      <c r="O21" s="14">
        <v>493</v>
      </c>
      <c r="P21" s="3">
        <v>0</v>
      </c>
      <c r="Q21" s="3">
        <v>1586</v>
      </c>
      <c r="R21" s="3">
        <v>541</v>
      </c>
      <c r="S21" s="3">
        <v>0</v>
      </c>
      <c r="T21" s="3">
        <v>1179</v>
      </c>
      <c r="U21" s="3">
        <v>401</v>
      </c>
      <c r="V21" s="3">
        <v>0</v>
      </c>
      <c r="W21" s="3">
        <v>2435</v>
      </c>
      <c r="X21" s="3">
        <v>977</v>
      </c>
      <c r="Y21" s="3">
        <v>0</v>
      </c>
      <c r="Z21" s="3">
        <f t="shared" si="1"/>
        <v>10294</v>
      </c>
      <c r="AA21" s="3">
        <f t="shared" si="2"/>
        <v>3573</v>
      </c>
      <c r="AB21" s="3">
        <f t="shared" si="3"/>
        <v>0</v>
      </c>
      <c r="AC21" s="6">
        <f t="shared" si="4"/>
        <v>0.74233792456912095</v>
      </c>
      <c r="AD21" s="6">
        <f t="shared" si="5"/>
        <v>0.25766207543087905</v>
      </c>
      <c r="AE21" s="4" t="s">
        <v>26</v>
      </c>
    </row>
    <row r="22" spans="1:31" ht="26.25" customHeight="1" x14ac:dyDescent="0.15">
      <c r="A22" s="10" t="s">
        <v>14</v>
      </c>
      <c r="B22" s="3">
        <v>714</v>
      </c>
      <c r="C22" s="3">
        <v>280</v>
      </c>
      <c r="D22" s="3">
        <v>0</v>
      </c>
      <c r="E22" s="3">
        <v>851</v>
      </c>
      <c r="F22" s="3">
        <v>386</v>
      </c>
      <c r="G22" s="3">
        <v>0</v>
      </c>
      <c r="H22" s="3">
        <v>826</v>
      </c>
      <c r="I22" s="3">
        <v>304</v>
      </c>
      <c r="J22" s="3">
        <v>0</v>
      </c>
      <c r="K22" s="3">
        <v>1102</v>
      </c>
      <c r="L22" s="3">
        <v>413</v>
      </c>
      <c r="M22" s="3">
        <v>0</v>
      </c>
      <c r="N22" s="3">
        <v>1322</v>
      </c>
      <c r="O22" s="14">
        <v>524</v>
      </c>
      <c r="P22" s="3">
        <v>0</v>
      </c>
      <c r="Q22" s="3">
        <v>1389</v>
      </c>
      <c r="R22" s="3">
        <v>489</v>
      </c>
      <c r="S22" s="3">
        <v>0</v>
      </c>
      <c r="T22" s="3">
        <v>1084</v>
      </c>
      <c r="U22" s="3">
        <v>335</v>
      </c>
      <c r="V22" s="3">
        <v>0</v>
      </c>
      <c r="W22" s="3">
        <v>2483</v>
      </c>
      <c r="X22" s="3">
        <v>1089</v>
      </c>
      <c r="Y22" s="3">
        <v>0</v>
      </c>
      <c r="Z22" s="3">
        <f t="shared" si="1"/>
        <v>9771</v>
      </c>
      <c r="AA22" s="3">
        <f t="shared" si="2"/>
        <v>3820</v>
      </c>
      <c r="AB22" s="3">
        <f t="shared" si="3"/>
        <v>0</v>
      </c>
      <c r="AC22" s="6">
        <f t="shared" si="4"/>
        <v>0.71893164594216763</v>
      </c>
      <c r="AD22" s="6">
        <f t="shared" si="5"/>
        <v>0.28106835405783237</v>
      </c>
      <c r="AE22" s="4" t="s">
        <v>26</v>
      </c>
    </row>
    <row r="23" spans="1:31" ht="26.25" customHeight="1" x14ac:dyDescent="0.15">
      <c r="A23" s="11" t="s">
        <v>15</v>
      </c>
      <c r="B23" s="5">
        <v>572</v>
      </c>
      <c r="C23" s="5">
        <v>620</v>
      </c>
      <c r="D23" s="5">
        <v>0</v>
      </c>
      <c r="E23" s="5">
        <v>769</v>
      </c>
      <c r="F23" s="5">
        <v>702</v>
      </c>
      <c r="G23" s="5">
        <v>0</v>
      </c>
      <c r="H23" s="5">
        <v>651</v>
      </c>
      <c r="I23" s="5">
        <v>590</v>
      </c>
      <c r="J23" s="5">
        <v>0</v>
      </c>
      <c r="K23" s="5">
        <v>801</v>
      </c>
      <c r="L23" s="5">
        <v>744</v>
      </c>
      <c r="M23" s="5">
        <v>0</v>
      </c>
      <c r="N23" s="5">
        <v>977</v>
      </c>
      <c r="O23" s="15">
        <v>918</v>
      </c>
      <c r="P23" s="5">
        <v>0</v>
      </c>
      <c r="Q23" s="5">
        <v>1031</v>
      </c>
      <c r="R23" s="5">
        <v>880</v>
      </c>
      <c r="S23" s="5">
        <v>0</v>
      </c>
      <c r="T23" s="5">
        <v>822</v>
      </c>
      <c r="U23" s="5">
        <v>701</v>
      </c>
      <c r="V23" s="5">
        <v>0</v>
      </c>
      <c r="W23" s="5">
        <v>1575</v>
      </c>
      <c r="X23" s="5">
        <v>1712</v>
      </c>
      <c r="Y23" s="5">
        <v>0</v>
      </c>
      <c r="Z23" s="5">
        <f t="shared" si="1"/>
        <v>7198</v>
      </c>
      <c r="AA23" s="5">
        <f t="shared" si="2"/>
        <v>6867</v>
      </c>
      <c r="AB23" s="5">
        <f t="shared" si="3"/>
        <v>0</v>
      </c>
      <c r="AC23" s="8">
        <f t="shared" si="4"/>
        <v>0.51176679701386418</v>
      </c>
      <c r="AD23" s="8">
        <f t="shared" si="5"/>
        <v>0.48823320298613582</v>
      </c>
      <c r="AE23" s="20" t="s">
        <v>26</v>
      </c>
    </row>
    <row r="24" spans="1:31" ht="26.25" customHeight="1" x14ac:dyDescent="0.15">
      <c r="A24" s="24" t="s">
        <v>18</v>
      </c>
      <c r="B24" s="25">
        <f>SUM(B6:B23)</f>
        <v>19308</v>
      </c>
      <c r="C24" s="25">
        <f>SUM(C6:C23)</f>
        <v>11641</v>
      </c>
      <c r="D24" s="25">
        <f>SUM(D6:D23)</f>
        <v>0</v>
      </c>
      <c r="E24" s="25">
        <f t="shared" ref="E24:AB24" si="6">SUM(E6:E23)</f>
        <v>21736</v>
      </c>
      <c r="F24" s="25">
        <f t="shared" si="6"/>
        <v>13757</v>
      </c>
      <c r="G24" s="25">
        <f t="shared" si="6"/>
        <v>0</v>
      </c>
      <c r="H24" s="25">
        <f t="shared" si="6"/>
        <v>21392</v>
      </c>
      <c r="I24" s="25">
        <f t="shared" si="6"/>
        <v>12251</v>
      </c>
      <c r="J24" s="25">
        <f t="shared" si="6"/>
        <v>0</v>
      </c>
      <c r="K24" s="25">
        <f t="shared" si="6"/>
        <v>25942</v>
      </c>
      <c r="L24" s="25">
        <f t="shared" si="6"/>
        <v>15212</v>
      </c>
      <c r="M24" s="25">
        <f t="shared" si="6"/>
        <v>0</v>
      </c>
      <c r="N24" s="25">
        <f t="shared" si="6"/>
        <v>29919</v>
      </c>
      <c r="O24" s="25">
        <f t="shared" si="6"/>
        <v>18851</v>
      </c>
      <c r="P24" s="25">
        <f t="shared" si="6"/>
        <v>2110</v>
      </c>
      <c r="Q24" s="25">
        <f t="shared" si="6"/>
        <v>30173</v>
      </c>
      <c r="R24" s="25">
        <f t="shared" si="6"/>
        <v>20270</v>
      </c>
      <c r="S24" s="25">
        <f t="shared" si="6"/>
        <v>2467</v>
      </c>
      <c r="T24" s="25">
        <f t="shared" si="6"/>
        <v>24087</v>
      </c>
      <c r="U24" s="25">
        <f t="shared" si="6"/>
        <v>16414</v>
      </c>
      <c r="V24" s="25">
        <f t="shared" si="6"/>
        <v>2164</v>
      </c>
      <c r="W24" s="25">
        <f t="shared" si="6"/>
        <v>46805</v>
      </c>
      <c r="X24" s="25">
        <f t="shared" si="6"/>
        <v>35104</v>
      </c>
      <c r="Y24" s="25">
        <f t="shared" si="6"/>
        <v>0</v>
      </c>
      <c r="Z24" s="25">
        <f t="shared" si="6"/>
        <v>219362</v>
      </c>
      <c r="AA24" s="25">
        <f>SUM(AA6:AA23)</f>
        <v>143500</v>
      </c>
      <c r="AB24" s="25">
        <f t="shared" si="6"/>
        <v>6741</v>
      </c>
      <c r="AC24" s="8">
        <f t="shared" si="4"/>
        <v>0.59350708733424784</v>
      </c>
      <c r="AD24" s="8">
        <f t="shared" si="5"/>
        <v>0.38825442434179375</v>
      </c>
      <c r="AE24" s="8">
        <f>AB24/(Z24+AA24+AB24)</f>
        <v>1.8238488323958409E-2</v>
      </c>
    </row>
    <row r="25" spans="1:31" ht="30" customHeight="1" x14ac:dyDescent="0.15">
      <c r="A25" s="27" t="s">
        <v>19</v>
      </c>
      <c r="B25" s="35">
        <f>SUM(B24:D24)</f>
        <v>30949</v>
      </c>
      <c r="C25" s="36"/>
      <c r="D25" s="37"/>
      <c r="E25" s="35">
        <f>SUM(E24:G24)</f>
        <v>35493</v>
      </c>
      <c r="F25" s="36"/>
      <c r="G25" s="37"/>
      <c r="H25" s="35">
        <f>SUM(H24:J24)</f>
        <v>33643</v>
      </c>
      <c r="I25" s="36"/>
      <c r="J25" s="37"/>
      <c r="K25" s="35">
        <f>SUM(K24:M24)</f>
        <v>41154</v>
      </c>
      <c r="L25" s="36"/>
      <c r="M25" s="37"/>
      <c r="N25" s="35">
        <f>SUM(N24:P24)</f>
        <v>50880</v>
      </c>
      <c r="O25" s="36"/>
      <c r="P25" s="37"/>
      <c r="Q25" s="35">
        <f>SUM(Q24:S24)</f>
        <v>52910</v>
      </c>
      <c r="R25" s="36"/>
      <c r="S25" s="37"/>
      <c r="T25" s="35">
        <f>SUM(T24:V24)</f>
        <v>42665</v>
      </c>
      <c r="U25" s="36"/>
      <c r="V25" s="37"/>
      <c r="W25" s="35">
        <f>SUM(W24:Y24)</f>
        <v>81909</v>
      </c>
      <c r="X25" s="36"/>
      <c r="Y25" s="37"/>
      <c r="Z25" s="35">
        <f>SUM(Z24:AB24)</f>
        <v>369603</v>
      </c>
      <c r="AA25" s="36"/>
      <c r="AB25" s="37"/>
      <c r="AC25" s="40" t="s">
        <v>25</v>
      </c>
      <c r="AD25" s="41"/>
      <c r="AE25" s="42"/>
    </row>
    <row r="26" spans="1:31" s="26" customFormat="1" ht="19.5" customHeight="1" x14ac:dyDescent="0.15">
      <c r="A26" s="43" t="s">
        <v>38</v>
      </c>
    </row>
    <row r="27" spans="1:31" s="26" customFormat="1" ht="19.5" customHeight="1" x14ac:dyDescent="0.15">
      <c r="A27" s="43" t="s">
        <v>37</v>
      </c>
    </row>
    <row r="28" spans="1:31" x14ac:dyDescent="0.15">
      <c r="A28" s="17"/>
    </row>
  </sheetData>
  <mergeCells count="24">
    <mergeCell ref="W25:Y25"/>
    <mergeCell ref="K4:M4"/>
    <mergeCell ref="E25:G25"/>
    <mergeCell ref="N25:P25"/>
    <mergeCell ref="T4:V4"/>
    <mergeCell ref="A1:AE1"/>
    <mergeCell ref="A2:AE2"/>
    <mergeCell ref="A3:AE3"/>
    <mergeCell ref="H25:J25"/>
    <mergeCell ref="Q25:S25"/>
    <mergeCell ref="B4:D4"/>
    <mergeCell ref="B25:D25"/>
    <mergeCell ref="H4:J4"/>
    <mergeCell ref="K25:M25"/>
    <mergeCell ref="E4:G4"/>
    <mergeCell ref="AC25:AE25"/>
    <mergeCell ref="Z25:AB25"/>
    <mergeCell ref="T25:V25"/>
    <mergeCell ref="A4:A5"/>
    <mergeCell ref="AC4:AE4"/>
    <mergeCell ref="Z4:AB4"/>
    <mergeCell ref="N4:P4"/>
    <mergeCell ref="Q4:S4"/>
    <mergeCell ref="W4:Y4"/>
  </mergeCells>
  <phoneticPr fontId="1"/>
  <pageMargins left="0.39370078740157483" right="0.39370078740157483" top="0.78740157480314965" bottom="0.39370078740157483" header="0.51181102362204722" footer="0.51181102362204722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3(2)ア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2022-03-25T07:37:26Z</cp:lastPrinted>
  <dcterms:created xsi:type="dcterms:W3CDTF">2004-06-26T06:15:37Z</dcterms:created>
  <dcterms:modified xsi:type="dcterms:W3CDTF">2024-01-25T04:25:15Z</dcterms:modified>
</cp:coreProperties>
</file>