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240" yWindow="60" windowWidth="14940" windowHeight="9000"/>
  </bookViews>
  <sheets>
    <sheet name="4(4)イ" sheetId="4" r:id="rId1"/>
  </sheets>
  <definedNames>
    <definedName name="_xlnm.Print_Area" localSheetId="0">'4(4)イ'!$A$1:$AG$33</definedName>
  </definedNames>
  <calcPr calcId="162913"/>
</workbook>
</file>

<file path=xl/calcChain.xml><?xml version="1.0" encoding="utf-8"?>
<calcChain xmlns="http://schemas.openxmlformats.org/spreadsheetml/2006/main">
  <c r="B25" i="4" l="1"/>
  <c r="AF25" i="4" s="1"/>
  <c r="AF26" i="4"/>
  <c r="AF24" i="4"/>
  <c r="S24" i="4" s="1"/>
  <c r="AF23" i="4"/>
  <c r="G23" i="4"/>
  <c r="AG23" i="4" s="1"/>
  <c r="AF22" i="4"/>
  <c r="G22" i="4"/>
  <c r="AF21" i="4"/>
  <c r="AC21" i="4" s="1"/>
  <c r="AF20" i="4"/>
  <c r="U20" i="4"/>
  <c r="AF19" i="4"/>
  <c r="W19" i="4" s="1"/>
  <c r="AF18" i="4"/>
  <c r="Y18" i="4"/>
  <c r="AF17" i="4"/>
  <c r="AF16" i="4"/>
  <c r="E16" i="4"/>
  <c r="AF15" i="4"/>
  <c r="K15" i="4"/>
  <c r="AF14" i="4"/>
  <c r="S14" i="4"/>
  <c r="AF13" i="4"/>
  <c r="AF12" i="4"/>
  <c r="M12" i="4"/>
  <c r="AF11" i="4"/>
  <c r="E11" i="4" s="1"/>
  <c r="AF10" i="4"/>
  <c r="Q10" i="4"/>
  <c r="AF9" i="4"/>
  <c r="AA9" i="4" s="1"/>
  <c r="AF8" i="4"/>
  <c r="M8" i="4"/>
  <c r="AF7" i="4"/>
  <c r="Q7" i="4" s="1"/>
  <c r="AF27" i="4"/>
  <c r="I27" i="4"/>
  <c r="AC17" i="4"/>
  <c r="AC13" i="4"/>
  <c r="AC9" i="4"/>
  <c r="I26" i="4"/>
  <c r="AA17" i="4"/>
  <c r="AA13" i="4"/>
  <c r="AB25" i="4"/>
  <c r="Z25" i="4"/>
  <c r="AF28" i="4"/>
  <c r="P25" i="4"/>
  <c r="J25" i="4"/>
  <c r="R25" i="4"/>
  <c r="V25" i="4"/>
  <c r="W25" i="4" s="1"/>
  <c r="H25" i="4"/>
  <c r="L25" i="4"/>
  <c r="X25" i="4"/>
  <c r="AD25" i="4"/>
  <c r="D25" i="4"/>
  <c r="T25" i="4"/>
  <c r="F25" i="4"/>
  <c r="N25" i="4"/>
  <c r="O25" i="4" s="1"/>
  <c r="C26" i="4"/>
  <c r="U26" i="4"/>
  <c r="S26" i="4"/>
  <c r="O26" i="4"/>
  <c r="Y26" i="4"/>
  <c r="U10" i="4"/>
  <c r="U22" i="4"/>
  <c r="E26" i="4"/>
  <c r="I14" i="4"/>
  <c r="E22" i="4"/>
  <c r="K14" i="4"/>
  <c r="AG14" i="4" s="1"/>
  <c r="G18" i="4"/>
  <c r="Q22" i="4"/>
  <c r="M16" i="4"/>
  <c r="E14" i="4"/>
  <c r="W22" i="4"/>
  <c r="Q18" i="4"/>
  <c r="E10" i="4"/>
  <c r="AE22" i="4"/>
  <c r="U18" i="4"/>
  <c r="U14" i="4"/>
  <c r="M14" i="4"/>
  <c r="G14" i="4"/>
  <c r="W10" i="4"/>
  <c r="M18" i="4"/>
  <c r="Y10" i="4"/>
  <c r="S22" i="4"/>
  <c r="S18" i="4"/>
  <c r="W14" i="4"/>
  <c r="C14" i="4"/>
  <c r="AE14" i="4"/>
  <c r="M22" i="4"/>
  <c r="Q14" i="4"/>
  <c r="K10" i="4"/>
  <c r="AG10" i="4" s="1"/>
  <c r="AE18" i="4"/>
  <c r="K18" i="4"/>
  <c r="AG18" i="4" s="1"/>
  <c r="K22" i="4"/>
  <c r="AG22" i="4" s="1"/>
  <c r="C18" i="4"/>
  <c r="C27" i="4"/>
  <c r="AG27" i="4" s="1"/>
  <c r="AC10" i="4"/>
  <c r="AC14" i="4"/>
  <c r="AC18" i="4"/>
  <c r="AC22" i="4"/>
  <c r="Q20" i="4"/>
  <c r="E8" i="4"/>
  <c r="S12" i="4"/>
  <c r="AC11" i="4"/>
  <c r="AC15" i="4"/>
  <c r="AC23" i="4"/>
  <c r="AC8" i="4"/>
  <c r="AC12" i="4"/>
  <c r="AC16" i="4"/>
  <c r="AC20" i="4"/>
  <c r="AC24" i="4"/>
  <c r="E18" i="4"/>
  <c r="Y13" i="4"/>
  <c r="W18" i="4"/>
  <c r="C10" i="4"/>
  <c r="O22" i="4"/>
  <c r="G10" i="4"/>
  <c r="O17" i="4"/>
  <c r="M26" i="4"/>
  <c r="O18" i="4"/>
  <c r="I18" i="4"/>
  <c r="K21" i="4"/>
  <c r="C22" i="4"/>
  <c r="AE16" i="4"/>
  <c r="K24" i="4"/>
  <c r="G16" i="4"/>
  <c r="K8" i="4"/>
  <c r="AG8" i="4" s="1"/>
  <c r="Q8" i="4"/>
  <c r="E24" i="4"/>
  <c r="K26" i="4"/>
  <c r="Q26" i="4"/>
  <c r="AE12" i="4"/>
  <c r="E27" i="4"/>
  <c r="I11" i="4"/>
  <c r="E19" i="4"/>
  <c r="O11" i="4"/>
  <c r="U15" i="4"/>
  <c r="Y15" i="4"/>
  <c r="U11" i="4"/>
  <c r="Q23" i="4"/>
  <c r="Q15" i="4"/>
  <c r="O15" i="4"/>
  <c r="I15" i="4"/>
  <c r="G8" i="4"/>
  <c r="AA10" i="4"/>
  <c r="AA14" i="4"/>
  <c r="AA18" i="4"/>
  <c r="AA22" i="4"/>
  <c r="AA7" i="4"/>
  <c r="AA26" i="4"/>
  <c r="AA11" i="4"/>
  <c r="AA15" i="4"/>
  <c r="AA19" i="4"/>
  <c r="AA23" i="4"/>
  <c r="AA8" i="4"/>
  <c r="AA12" i="4"/>
  <c r="AA16" i="4"/>
  <c r="AA20" i="4"/>
  <c r="AC26" i="4"/>
  <c r="U27" i="4"/>
  <c r="AE15" i="4"/>
  <c r="E7" i="4"/>
  <c r="K23" i="4"/>
  <c r="S15" i="4"/>
  <c r="AG15" i="4" s="1"/>
  <c r="C23" i="4"/>
  <c r="S23" i="4"/>
  <c r="C11" i="4"/>
  <c r="K19" i="4"/>
  <c r="Y23" i="4"/>
  <c r="Q11" i="4"/>
  <c r="G15" i="4"/>
  <c r="S19" i="4"/>
  <c r="W11" i="4"/>
  <c r="O23" i="4"/>
  <c r="K7" i="4"/>
  <c r="K11" i="4"/>
  <c r="C15" i="4"/>
  <c r="AE19" i="4"/>
  <c r="M23" i="4"/>
  <c r="S11" i="4"/>
  <c r="AG11" i="4" s="1"/>
  <c r="AE11" i="4"/>
  <c r="Y19" i="4"/>
  <c r="E23" i="4"/>
  <c r="M11" i="4"/>
  <c r="I19" i="4"/>
  <c r="E15" i="4"/>
  <c r="W23" i="4"/>
  <c r="G11" i="4"/>
  <c r="Y11" i="4"/>
  <c r="M15" i="4"/>
  <c r="AE23" i="4"/>
  <c r="G7" i="4"/>
  <c r="U23" i="4"/>
  <c r="W15" i="4"/>
  <c r="I23" i="4"/>
  <c r="AE26" i="4"/>
  <c r="S16" i="4"/>
  <c r="AE8" i="4"/>
  <c r="O12" i="4"/>
  <c r="I16" i="4"/>
  <c r="Q16" i="4"/>
  <c r="K12" i="4"/>
  <c r="AG12" i="4" s="1"/>
  <c r="U16" i="4"/>
  <c r="O16" i="4"/>
  <c r="M20" i="4"/>
  <c r="S8" i="4"/>
  <c r="I12" i="4"/>
  <c r="E12" i="4"/>
  <c r="Y12" i="4"/>
  <c r="E20" i="4"/>
  <c r="I8" i="4"/>
  <c r="W12" i="4"/>
  <c r="Y9" i="4"/>
  <c r="C9" i="4"/>
  <c r="AE13" i="4"/>
  <c r="I13" i="4"/>
  <c r="C13" i="4"/>
  <c r="E13" i="4"/>
  <c r="O13" i="4"/>
  <c r="S13" i="4"/>
  <c r="Q13" i="4"/>
  <c r="W13" i="4"/>
  <c r="G17" i="4"/>
  <c r="M17" i="4"/>
  <c r="K17" i="4"/>
  <c r="AG17" i="4" s="1"/>
  <c r="Y17" i="4"/>
  <c r="Q17" i="4"/>
  <c r="E21" i="4"/>
  <c r="Q21" i="4"/>
  <c r="U13" i="4"/>
  <c r="S17" i="4"/>
  <c r="W17" i="4"/>
  <c r="M13" i="4"/>
  <c r="M21" i="4"/>
  <c r="C17" i="4"/>
  <c r="I17" i="4"/>
  <c r="U17" i="4"/>
  <c r="G13" i="4"/>
  <c r="K13" i="4"/>
  <c r="AE17" i="4"/>
  <c r="E17" i="4"/>
  <c r="O8" i="4"/>
  <c r="Y8" i="4"/>
  <c r="U8" i="4"/>
  <c r="W8" i="4"/>
  <c r="C8" i="4"/>
  <c r="U12" i="4"/>
  <c r="C12" i="4"/>
  <c r="Q12" i="4"/>
  <c r="G12" i="4"/>
  <c r="K16" i="4"/>
  <c r="W16" i="4"/>
  <c r="C16" i="4"/>
  <c r="Y16" i="4"/>
  <c r="O20" i="4"/>
  <c r="I20" i="4"/>
  <c r="W20" i="4"/>
  <c r="K20" i="4"/>
  <c r="AG20" i="4" s="1"/>
  <c r="Y20" i="4"/>
  <c r="AE20" i="4"/>
  <c r="G20" i="4"/>
  <c r="C20" i="4"/>
  <c r="S20" i="4"/>
  <c r="O24" i="4"/>
  <c r="O14" i="4"/>
  <c r="Y14" i="4"/>
  <c r="W26" i="4"/>
  <c r="AG26" i="4" s="1"/>
  <c r="M10" i="4"/>
  <c r="AE10" i="4"/>
  <c r="I10" i="4"/>
  <c r="I22" i="4"/>
  <c r="S10" i="4"/>
  <c r="Y22" i="4"/>
  <c r="O10" i="4"/>
  <c r="G26" i="4"/>
  <c r="AG13" i="4"/>
  <c r="AG16" i="4"/>
  <c r="M27" i="4"/>
  <c r="O27" i="4"/>
  <c r="W27" i="4"/>
  <c r="AE27" i="4"/>
  <c r="G27" i="4"/>
  <c r="AC27" i="4"/>
  <c r="S27" i="4"/>
  <c r="Q27" i="4"/>
  <c r="K27" i="4"/>
  <c r="AA27" i="4"/>
  <c r="Y27" i="4"/>
  <c r="K25" i="4" l="1"/>
  <c r="I25" i="4"/>
  <c r="AA25" i="4"/>
  <c r="E25" i="4"/>
  <c r="AE25" i="4"/>
  <c r="Y25" i="4"/>
  <c r="C25" i="4"/>
  <c r="U25" i="4"/>
  <c r="AC25" i="4"/>
  <c r="G25" i="4"/>
  <c r="M25" i="4"/>
  <c r="S25" i="4"/>
  <c r="Q25" i="4"/>
  <c r="I24" i="4"/>
  <c r="G9" i="4"/>
  <c r="S21" i="4"/>
  <c r="I21" i="4"/>
  <c r="G21" i="4"/>
  <c r="S9" i="4"/>
  <c r="O9" i="4"/>
  <c r="C24" i="4"/>
  <c r="C7" i="4"/>
  <c r="AG7" i="4" s="1"/>
  <c r="AE7" i="4"/>
  <c r="U19" i="4"/>
  <c r="AA24" i="4"/>
  <c r="W7" i="4"/>
  <c r="W24" i="4"/>
  <c r="G24" i="4"/>
  <c r="U24" i="4"/>
  <c r="M9" i="4"/>
  <c r="O21" i="4"/>
  <c r="E9" i="4"/>
  <c r="C21" i="4"/>
  <c r="AG21" i="4" s="1"/>
  <c r="K9" i="4"/>
  <c r="I9" i="4"/>
  <c r="AE24" i="4"/>
  <c r="Y24" i="4"/>
  <c r="Q19" i="4"/>
  <c r="U7" i="4"/>
  <c r="AC7" i="4"/>
  <c r="O7" i="4"/>
  <c r="AC19" i="4"/>
  <c r="AE21" i="4"/>
  <c r="AA21" i="4"/>
  <c r="Q24" i="4"/>
  <c r="W21" i="4"/>
  <c r="U21" i="4"/>
  <c r="Y21" i="4"/>
  <c r="AE9" i="4"/>
  <c r="Q9" i="4"/>
  <c r="W9" i="4"/>
  <c r="M24" i="4"/>
  <c r="AG24" i="4" s="1"/>
  <c r="S7" i="4"/>
  <c r="G19" i="4"/>
  <c r="C19" i="4"/>
  <c r="AG19" i="4" s="1"/>
  <c r="M7" i="4"/>
  <c r="M19" i="4"/>
  <c r="Y7" i="4"/>
  <c r="O19" i="4"/>
  <c r="I7" i="4"/>
  <c r="U9" i="4"/>
  <c r="AG9" i="4" l="1"/>
  <c r="AG25" i="4"/>
</calcChain>
</file>

<file path=xl/sharedStrings.xml><?xml version="1.0" encoding="utf-8"?>
<sst xmlns="http://schemas.openxmlformats.org/spreadsheetml/2006/main" count="79" uniqueCount="50">
  <si>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</si>
  <si>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</si>
  <si>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</si>
  <si>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</si>
  <si>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</si>
  <si>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</si>
  <si>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</si>
  <si>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</si>
  <si>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</si>
  <si>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</si>
  <si>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</si>
  <si>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</si>
  <si>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</si>
  <si>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</si>
  <si>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</si>
  <si>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</si>
  <si>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</si>
  <si>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</si>
  <si>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</si>
  <si>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</si>
  <si>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計</t>
    <rPh sb="0" eb="1">
      <t>ケイ</t>
    </rPh>
    <phoneticPr fontId="2"/>
  </si>
  <si>
    <t>イ　比例代表</t>
    <rPh sb="2" eb="4">
      <t>ヒレイ</t>
    </rPh>
    <rPh sb="4" eb="6">
      <t>ダイヒョウ</t>
    </rPh>
    <phoneticPr fontId="2"/>
  </si>
  <si>
    <t>全国計</t>
    <rPh sb="0" eb="2">
      <t>ゼンコク</t>
    </rPh>
    <rPh sb="2" eb="3">
      <t>ケイ</t>
    </rPh>
    <phoneticPr fontId="2"/>
  </si>
  <si>
    <t>公明党</t>
    <rPh sb="0" eb="3">
      <t>コウメイトウ</t>
    </rPh>
    <phoneticPr fontId="2"/>
  </si>
  <si>
    <t>社会民主党</t>
    <rPh sb="0" eb="2">
      <t>シャカイ</t>
    </rPh>
    <rPh sb="2" eb="5">
      <t>ミンシュトウ</t>
    </rPh>
    <phoneticPr fontId="2"/>
  </si>
  <si>
    <t>日本共産党</t>
    <rPh sb="0" eb="2">
      <t>ニホン</t>
    </rPh>
    <rPh sb="2" eb="5">
      <t>キョウサントウ</t>
    </rPh>
    <phoneticPr fontId="2"/>
  </si>
  <si>
    <t>当選者数</t>
    <rPh sb="0" eb="3">
      <t>トウセンシャ</t>
    </rPh>
    <rPh sb="3" eb="4">
      <t>スウ</t>
    </rPh>
    <phoneticPr fontId="2"/>
  </si>
  <si>
    <t>名簿登載者数</t>
    <rPh sb="0" eb="2">
      <t>メイボ</t>
    </rPh>
    <rPh sb="2" eb="4">
      <t>トウサイ</t>
    </rPh>
    <rPh sb="4" eb="5">
      <t>シャ</t>
    </rPh>
    <rPh sb="5" eb="6">
      <t>スウ</t>
    </rPh>
    <phoneticPr fontId="2"/>
  </si>
  <si>
    <t>％</t>
    <phoneticPr fontId="2"/>
  </si>
  <si>
    <t>％</t>
    <phoneticPr fontId="2"/>
  </si>
  <si>
    <t>自由民主党</t>
    <rPh sb="0" eb="2">
      <t>ジユウ</t>
    </rPh>
    <rPh sb="2" eb="4">
      <t>ミンシュ</t>
    </rPh>
    <rPh sb="4" eb="5">
      <t>トウ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</si>
  <si>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</si>
  <si>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</si>
  <si>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</si>
  <si>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国民民主党</t>
    <rPh sb="0" eb="2">
      <t>コクミン</t>
    </rPh>
    <rPh sb="2" eb="5">
      <t>ミンシュトウ</t>
    </rPh>
    <phoneticPr fontId="2"/>
  </si>
  <si>
    <t>33（2）</t>
    <phoneticPr fontId="2"/>
  </si>
  <si>
    <t>れいわ新選組</t>
    <rPh sb="3" eb="5">
      <t>シンセン</t>
    </rPh>
    <rPh sb="5" eb="6">
      <t>グミ</t>
    </rPh>
    <phoneticPr fontId="2"/>
  </si>
  <si>
    <t>得票数</t>
    <rPh sb="0" eb="3">
      <t>トクヒョウスウ</t>
    </rPh>
    <phoneticPr fontId="2"/>
  </si>
  <si>
    <t>　　　　　政党等
区別</t>
    <rPh sb="5" eb="7">
      <t>セイトウ</t>
    </rPh>
    <rPh sb="7" eb="8">
      <t>ナド</t>
    </rPh>
    <rPh sb="9" eb="11">
      <t>クベツ</t>
    </rPh>
    <phoneticPr fontId="2"/>
  </si>
  <si>
    <t>ＮＨＫ党</t>
    <rPh sb="3" eb="4">
      <t>トウ</t>
    </rPh>
    <phoneticPr fontId="2"/>
  </si>
  <si>
    <t>参政党</t>
    <rPh sb="0" eb="3">
      <t>サンセイトウ</t>
    </rPh>
    <phoneticPr fontId="2"/>
  </si>
  <si>
    <t>ごぼうの党</t>
    <rPh sb="4" eb="5">
      <t>トウ</t>
    </rPh>
    <phoneticPr fontId="2"/>
  </si>
  <si>
    <t>日本第一党</t>
    <rPh sb="0" eb="5">
      <t>ニホンダイイチトウ</t>
    </rPh>
    <phoneticPr fontId="2"/>
  </si>
  <si>
    <t>新党くにもり</t>
    <rPh sb="0" eb="2">
      <t>シントウ</t>
    </rPh>
    <phoneticPr fontId="2"/>
  </si>
  <si>
    <t>維新政党・新風</t>
    <rPh sb="0" eb="2">
      <t>イシン</t>
    </rPh>
    <rPh sb="2" eb="4">
      <t>セイトウ</t>
    </rPh>
    <rPh sb="5" eb="7">
      <t>シンプウ</t>
    </rPh>
    <phoneticPr fontId="2"/>
  </si>
  <si>
    <t>11(8)</t>
    <phoneticPr fontId="2"/>
  </si>
  <si>
    <t>9(1)</t>
    <phoneticPr fontId="2"/>
  </si>
  <si>
    <t>※　得票率については、政党等ごとに端数処理を行っているため、合計が100とならない場合がある。</t>
    <rPh sb="2" eb="4">
      <t>トクヒョウ</t>
    </rPh>
    <rPh sb="4" eb="5">
      <t>リツ</t>
    </rPh>
    <rPh sb="11" eb="13">
      <t>セイトウ</t>
    </rPh>
    <rPh sb="13" eb="14">
      <t>ナド</t>
    </rPh>
    <rPh sb="17" eb="19">
      <t>ハスウ</t>
    </rPh>
    <rPh sb="19" eb="21">
      <t>ショリ</t>
    </rPh>
    <rPh sb="22" eb="23">
      <t>オコナ</t>
    </rPh>
    <rPh sb="30" eb="32">
      <t>ゴウケイ</t>
    </rPh>
    <rPh sb="41" eb="43">
      <t>バアイ</t>
    </rPh>
    <phoneticPr fontId="2"/>
  </si>
  <si>
    <t>※　得票順位については、横浜市における得票数によるものである。</t>
    <rPh sb="2" eb="4">
      <t>トクヒョウ</t>
    </rPh>
    <rPh sb="4" eb="6">
      <t>ジュンイ</t>
    </rPh>
    <rPh sb="12" eb="15">
      <t>ヨコハマシ</t>
    </rPh>
    <rPh sb="19" eb="22">
      <t>トクヒョウスウ</t>
    </rPh>
    <phoneticPr fontId="2"/>
  </si>
  <si>
    <t>※　（ ）は特定枠名簿登載者数</t>
    <rPh sb="6" eb="8">
      <t>トクテイ</t>
    </rPh>
    <rPh sb="8" eb="9">
      <t>ワク</t>
    </rPh>
    <rPh sb="9" eb="11">
      <t>メイボ</t>
    </rPh>
    <rPh sb="11" eb="13">
      <t>トウサイ</t>
    </rPh>
    <rPh sb="13" eb="14">
      <t>シャ</t>
    </rPh>
    <rPh sb="14" eb="1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</si>
</sst>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00_);[Red]\(#,##0.000\)"/>
    <numFmt numFmtId="178" formatCode="0_);[Red]\(0\)"/>
    <numFmt numFmtId="179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>
      <alignment vertical="center"/>
    </xf>
    <xf numFmtId="0" fontId="5" fillId="0" borderId="0"/>
  </cellStyleXfs>
  <cellXfs count="38">
    <xf numFmtId="0" fontId="0" fillId="0" borderId="0" xfId="0"/>
    <xf numFmtId="177" fontId="4" fillId="0" borderId="0" xfId="0" applyNumberFormat="1" applyFont="1" applyFill="1" applyBorder="1"/>
    <xf numFmtId="0" fontId="4" fillId="0" borderId="1" xfId="0" applyFont="1" applyFill="1" applyBorder="1" applyAlignment="1">
      <alignment horizontal="right"/>
    </xf>
    <xf numFmtId="177" fontId="4" fillId="0" borderId="1" xfId="0" applyNumberFormat="1" applyFont="1" applyFill="1" applyBorder="1"/>
    <xf numFmtId="177" fontId="0" fillId="0" borderId="1" xfId="0" applyNumberFormat="1" applyFont="1" applyFill="1" applyBorder="1"/>
    <xf numFmtId="0" fontId="4" fillId="0" borderId="0" xfId="0" applyFont="1" applyFill="1"/>
    <xf numFmtId="179" fontId="4" fillId="0" borderId="0" xfId="0" applyNumberFormat="1" applyFont="1" applyFill="1"/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right"/>
    </xf>
    <xf numFmtId="179" fontId="4" fillId="0" borderId="1" xfId="0" applyNumberFormat="1" applyFont="1" applyFill="1" applyBorder="1"/>
    <xf numFmtId="179" fontId="4" fillId="0" borderId="4" xfId="0" applyNumberFormat="1" applyFont="1" applyFill="1" applyBorder="1"/>
    <xf numFmtId="179" fontId="4" fillId="0" borderId="5" xfId="0" applyNumberFormat="1" applyFont="1" applyFill="1" applyBorder="1"/>
    <xf numFmtId="179" fontId="0" fillId="0" borderId="1" xfId="0" applyNumberFormat="1" applyFont="1" applyFill="1" applyBorder="1"/>
    <xf numFmtId="179" fontId="0" fillId="0" borderId="4" xfId="0" applyNumberFormat="1" applyFont="1" applyFill="1" applyBorder="1"/>
    <xf numFmtId="0" fontId="4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distributed" vertical="center" wrapText="1"/>
    </xf>
    <xf numFmtId="178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177" fontId="0" fillId="0" borderId="0" xfId="0" applyNumberFormat="1" applyFont="1" applyFill="1"/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78" fontId="0" fillId="0" borderId="1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8">
    <cellStyle name="標準" xfId="0" builtinId="0"/>
    <cellStyle name="標準 2" xfId="1"/>
    <cellStyle name="標準 2 2" xfId="2"/>
    <cellStyle name="標準 2 2 2" xfId="3"/>
    <cellStyle name="標準 2 2 3" xfId="4"/>
    <cellStyle name="標準 3" xfId="5"/>
    <cellStyle name="標準 4" xfId="6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3"/>
  <sheetViews>
    <sheetView tabSelected="1" zoomScaleNormal="100" zoomScaleSheetLayoutView="110" workbookViewId="0"/>
  </sheetViews>
  <sheetFormatPr defaultRowHeight="18" customHeight="1" x14ac:dyDescent="0.15"/>
  <cols>
    <col min="1" max="1" width="12.625" style="5" customWidth="1"/>
    <col min="2" max="2" width="14.625" style="5" customWidth="1"/>
    <col min="3" max="3" width="7.125" style="6" customWidth="1"/>
    <col min="4" max="4" width="14.625" style="5" customWidth="1"/>
    <col min="5" max="5" width="7.125" style="6" customWidth="1"/>
    <col min="6" max="6" width="14.625" style="5" customWidth="1"/>
    <col min="7" max="7" width="7.125" style="6" customWidth="1"/>
    <col min="8" max="8" width="14.625" style="5" customWidth="1"/>
    <col min="9" max="9" width="7.125" style="6" customWidth="1"/>
    <col min="10" max="10" width="14.625" style="5" customWidth="1"/>
    <col min="11" max="11" width="7.125" style="6" customWidth="1"/>
    <col min="12" max="12" width="14.625" style="5" customWidth="1"/>
    <col min="13" max="13" width="7.125" style="6" customWidth="1"/>
    <col min="14" max="14" width="14.625" style="5" customWidth="1"/>
    <col min="15" max="15" width="7.125" style="6" customWidth="1"/>
    <col min="16" max="16" width="14.625" style="5" customWidth="1"/>
    <col min="17" max="17" width="7.125" style="6" customWidth="1"/>
    <col min="18" max="18" width="14.625" style="5" customWidth="1"/>
    <col min="19" max="19" width="7.125" style="6" customWidth="1"/>
    <col min="20" max="20" width="14.625" style="5" customWidth="1"/>
    <col min="21" max="21" width="7.125" style="6" customWidth="1"/>
    <col min="22" max="22" width="14.625" style="5" customWidth="1"/>
    <col min="23" max="23" width="7.125" style="6" customWidth="1"/>
    <col min="24" max="24" width="14.625" style="5" customWidth="1"/>
    <col min="25" max="25" width="7.125" style="6" customWidth="1"/>
    <col min="26" max="26" width="14.625" style="6" customWidth="1"/>
    <col min="27" max="27" width="7.125" style="6" customWidth="1"/>
    <col min="28" max="28" width="14.625" style="5" customWidth="1"/>
    <col min="29" max="29" width="7.125" style="6" customWidth="1"/>
    <col min="30" max="30" width="14.625" style="5" customWidth="1"/>
    <col min="31" max="31" width="7.125" style="6" customWidth="1"/>
    <col min="32" max="32" width="14.625" style="5" customWidth="1"/>
    <col min="33" max="33" width="7.125" style="5" customWidth="1"/>
    <col min="34" max="34" width="15.125" style="5" customWidth="1"/>
    <col min="35" max="35" width="8.375" style="5" customWidth="1"/>
    <col min="36" max="36" width="15.125" style="5" customWidth="1"/>
    <col min="37" max="37" width="8.375" style="5" customWidth="1"/>
    <col min="38" max="16384" width="9" style="5"/>
  </cols>
  <sheetData>
    <row r="3" spans="1:33" ht="18" customHeight="1" x14ac:dyDescent="0.15">
      <c r="A3" s="27" t="s">
        <v>21</v>
      </c>
    </row>
    <row r="4" spans="1:33" ht="6.75" customHeight="1" thickBot="1" x14ac:dyDescent="0.2"/>
    <row r="5" spans="1:33" s="21" customFormat="1" ht="27" customHeight="1" x14ac:dyDescent="0.15">
      <c r="A5" s="16" t="s">
        <v>38</v>
      </c>
      <c r="B5" s="36" t="s">
        <v>30</v>
      </c>
      <c r="C5" s="37"/>
      <c r="D5" s="28" t="s">
        <v>33</v>
      </c>
      <c r="E5" s="29"/>
      <c r="F5" s="28" t="s">
        <v>32</v>
      </c>
      <c r="G5" s="29"/>
      <c r="H5" s="36" t="s">
        <v>23</v>
      </c>
      <c r="I5" s="37"/>
      <c r="J5" s="36" t="s">
        <v>25</v>
      </c>
      <c r="K5" s="37"/>
      <c r="L5" s="36" t="s">
        <v>34</v>
      </c>
      <c r="M5" s="37"/>
      <c r="N5" s="28" t="s">
        <v>36</v>
      </c>
      <c r="O5" s="29"/>
      <c r="P5" s="28" t="s">
        <v>40</v>
      </c>
      <c r="Q5" s="29"/>
      <c r="R5" s="36" t="s">
        <v>24</v>
      </c>
      <c r="S5" s="37"/>
      <c r="T5" s="28" t="s">
        <v>39</v>
      </c>
      <c r="U5" s="29"/>
      <c r="V5" s="36" t="s">
        <v>41</v>
      </c>
      <c r="W5" s="37"/>
      <c r="X5" s="36" t="s">
        <v>31</v>
      </c>
      <c r="Y5" s="37"/>
      <c r="Z5" s="28" t="s">
        <v>42</v>
      </c>
      <c r="AA5" s="29"/>
      <c r="AB5" s="28" t="s">
        <v>43</v>
      </c>
      <c r="AC5" s="29"/>
      <c r="AD5" s="28" t="s">
        <v>44</v>
      </c>
      <c r="AE5" s="29"/>
      <c r="AF5" s="30" t="s">
        <v>20</v>
      </c>
      <c r="AG5" s="31"/>
    </row>
    <row r="6" spans="1:33" s="22" customFormat="1" ht="18" customHeight="1" x14ac:dyDescent="0.15">
      <c r="A6" s="10"/>
      <c r="B6" s="2" t="s">
        <v>37</v>
      </c>
      <c r="C6" s="2" t="s">
        <v>29</v>
      </c>
      <c r="D6" s="2" t="s">
        <v>37</v>
      </c>
      <c r="E6" s="2" t="s">
        <v>29</v>
      </c>
      <c r="F6" s="2" t="s">
        <v>37</v>
      </c>
      <c r="G6" s="2" t="s">
        <v>29</v>
      </c>
      <c r="H6" s="2" t="s">
        <v>37</v>
      </c>
      <c r="I6" s="2" t="s">
        <v>29</v>
      </c>
      <c r="J6" s="2" t="s">
        <v>37</v>
      </c>
      <c r="K6" s="2" t="s">
        <v>29</v>
      </c>
      <c r="L6" s="2" t="s">
        <v>37</v>
      </c>
      <c r="M6" s="2" t="s">
        <v>29</v>
      </c>
      <c r="N6" s="2" t="s">
        <v>37</v>
      </c>
      <c r="O6" s="2" t="s">
        <v>29</v>
      </c>
      <c r="P6" s="2" t="s">
        <v>37</v>
      </c>
      <c r="Q6" s="2" t="s">
        <v>28</v>
      </c>
      <c r="R6" s="2" t="s">
        <v>37</v>
      </c>
      <c r="S6" s="2" t="s">
        <v>29</v>
      </c>
      <c r="T6" s="2" t="s">
        <v>37</v>
      </c>
      <c r="U6" s="2" t="s">
        <v>29</v>
      </c>
      <c r="V6" s="2" t="s">
        <v>37</v>
      </c>
      <c r="W6" s="2" t="s">
        <v>29</v>
      </c>
      <c r="X6" s="2" t="s">
        <v>37</v>
      </c>
      <c r="Y6" s="2" t="s">
        <v>29</v>
      </c>
      <c r="Z6" s="2" t="s">
        <v>37</v>
      </c>
      <c r="AA6" s="2" t="s">
        <v>28</v>
      </c>
      <c r="AB6" s="2" t="s">
        <v>37</v>
      </c>
      <c r="AC6" s="2" t="s">
        <v>28</v>
      </c>
      <c r="AD6" s="2" t="s">
        <v>37</v>
      </c>
      <c r="AE6" s="2" t="s">
        <v>29</v>
      </c>
      <c r="AF6" s="2" t="s">
        <v>37</v>
      </c>
      <c r="AG6" s="7" t="s">
        <v>29</v>
      </c>
    </row>
    <row r="7" spans="1:33" ht="18" customHeight="1" x14ac:dyDescent="0.15">
      <c r="A7" s="8" t="s">
        <v>0</v>
      </c>
      <c r="B7" s="3">
        <v>39176.856</v>
      </c>
      <c r="C7" s="11">
        <f t="shared" ref="C7:C27" si="0">B7/AF7*100</f>
        <v>32.27620711476925</v>
      </c>
      <c r="D7" s="3">
        <v>19383.365000000002</v>
      </c>
      <c r="E7" s="12">
        <f t="shared" ref="E7:E27" si="1">D7/AF7*100</f>
        <v>15.96916055033026</v>
      </c>
      <c r="F7" s="3">
        <v>13018.212</v>
      </c>
      <c r="G7" s="12">
        <f t="shared" ref="G7:G27" si="2">F7/AF7*100</f>
        <v>10.725171687487491</v>
      </c>
      <c r="H7" s="3">
        <v>14022.637000000001</v>
      </c>
      <c r="I7" s="11">
        <f t="shared" ref="I7:I27" si="3">H7/AF7*100</f>
        <v>11.552676307338867</v>
      </c>
      <c r="J7" s="3">
        <v>10308.172</v>
      </c>
      <c r="K7" s="11">
        <f t="shared" ref="K7:K27" si="4">J7/AF7*100</f>
        <v>8.4924807250144116</v>
      </c>
      <c r="L7" s="3">
        <v>8760.8580000000002</v>
      </c>
      <c r="M7" s="11">
        <f t="shared" ref="M7:M27" si="5">L7/AF7*100</f>
        <v>7.2177120928510226</v>
      </c>
      <c r="N7" s="3">
        <v>5428.79</v>
      </c>
      <c r="O7" s="12">
        <f t="shared" ref="O7:O27" si="6">N7/AF7*100</f>
        <v>4.4725577372157721</v>
      </c>
      <c r="P7" s="3">
        <v>3940.8789999999999</v>
      </c>
      <c r="Q7" s="12">
        <f t="shared" ref="Q7:Q27" si="7">P7/AF7*100</f>
        <v>3.246728803818375</v>
      </c>
      <c r="R7" s="3">
        <v>2656.857</v>
      </c>
      <c r="S7" s="11">
        <f t="shared" ref="S7:S27" si="8">R7/AF7*100</f>
        <v>2.1888756669581779</v>
      </c>
      <c r="T7" s="3">
        <v>3186.3290000000002</v>
      </c>
      <c r="U7" s="12">
        <f t="shared" ref="U7:U27" si="9">T7/AF7*100</f>
        <v>2.625085962482431</v>
      </c>
      <c r="V7" s="3">
        <v>433.03199999999998</v>
      </c>
      <c r="W7" s="11">
        <f t="shared" ref="W7:W27" si="10">V7/AF7*100</f>
        <v>0.35675732936105842</v>
      </c>
      <c r="X7" s="3">
        <v>438</v>
      </c>
      <c r="Y7" s="11">
        <f t="shared" ref="Y7:Y27" si="11">X7/AF7*100</f>
        <v>0.36085026108958135</v>
      </c>
      <c r="Z7" s="3">
        <v>298</v>
      </c>
      <c r="AA7" s="11">
        <f>Z7/AF7*100</f>
        <v>0.2455099949878887</v>
      </c>
      <c r="AB7" s="3">
        <v>217</v>
      </c>
      <c r="AC7" s="11">
        <f>AB7/AF7*100</f>
        <v>0.17877741245762366</v>
      </c>
      <c r="AD7" s="3">
        <v>111</v>
      </c>
      <c r="AE7" s="11">
        <f t="shared" ref="AE7:AE26" si="12">AD7/AF7*100</f>
        <v>9.1448353837770627E-2</v>
      </c>
      <c r="AF7" s="4">
        <f t="shared" ref="AF7:AF27" si="13">B7+F7+H7+J7+D7+N7+L7+T7+R7+P7+V7+X7+Z7+AB7+AD7</f>
        <v>121379.98700000002</v>
      </c>
      <c r="AG7" s="13">
        <f t="shared" ref="AG7:AG27" si="14">SUM(K7,C7,S7,W7,I7,M7,Y7,AE7,E7,U7,G7,Q7,O7,AA7,AC7)</f>
        <v>99.999999999999957</v>
      </c>
    </row>
    <row r="8" spans="1:33" ht="18" customHeight="1" x14ac:dyDescent="0.15">
      <c r="A8" s="8" t="s">
        <v>1</v>
      </c>
      <c r="B8" s="3">
        <v>34845.4</v>
      </c>
      <c r="C8" s="11">
        <f t="shared" si="0"/>
        <v>32.734364130650754</v>
      </c>
      <c r="D8" s="3">
        <v>17477.816999999999</v>
      </c>
      <c r="E8" s="12">
        <f t="shared" si="1"/>
        <v>16.41895991685783</v>
      </c>
      <c r="F8" s="3">
        <v>13077.464</v>
      </c>
      <c r="G8" s="12">
        <f t="shared" si="2"/>
        <v>12.285193123955427</v>
      </c>
      <c r="H8" s="3">
        <v>9901.6129999999994</v>
      </c>
      <c r="I8" s="11">
        <f t="shared" si="3"/>
        <v>9.3017444317696203</v>
      </c>
      <c r="J8" s="3">
        <v>7863.0339999999997</v>
      </c>
      <c r="K8" s="11">
        <f t="shared" si="4"/>
        <v>7.3866684878832576</v>
      </c>
      <c r="L8" s="3">
        <v>8131.6819999999998</v>
      </c>
      <c r="M8" s="11">
        <f t="shared" si="5"/>
        <v>7.6390410092195342</v>
      </c>
      <c r="N8" s="3">
        <v>4982.2</v>
      </c>
      <c r="O8" s="12">
        <f t="shared" si="6"/>
        <v>4.6803638061760848</v>
      </c>
      <c r="P8" s="3">
        <v>3511.9650000000001</v>
      </c>
      <c r="Q8" s="12">
        <f t="shared" si="7"/>
        <v>3.299199926650314</v>
      </c>
      <c r="R8" s="3">
        <v>2672</v>
      </c>
      <c r="S8" s="11">
        <f t="shared" si="8"/>
        <v>2.5101224539565856</v>
      </c>
      <c r="T8" s="3">
        <v>2878.386</v>
      </c>
      <c r="U8" s="12">
        <f t="shared" si="9"/>
        <v>2.7040049886804938</v>
      </c>
      <c r="V8" s="3">
        <v>378.01299999999998</v>
      </c>
      <c r="W8" s="11">
        <f t="shared" si="10"/>
        <v>0.35511187095340219</v>
      </c>
      <c r="X8" s="3">
        <v>226</v>
      </c>
      <c r="Y8" s="11">
        <f t="shared" si="11"/>
        <v>0.21230826144992077</v>
      </c>
      <c r="Z8" s="3">
        <v>209.416</v>
      </c>
      <c r="AA8" s="11">
        <f t="shared" ref="AA8:AA24" si="15">Z8/AF8*100</f>
        <v>0.19672896849467525</v>
      </c>
      <c r="AB8" s="3">
        <v>208</v>
      </c>
      <c r="AC8" s="11">
        <f t="shared" ref="AC8:AC24" si="16">AB8/AF8*100</f>
        <v>0.19539875390081207</v>
      </c>
      <c r="AD8" s="3">
        <v>86</v>
      </c>
      <c r="AE8" s="11">
        <f t="shared" si="12"/>
        <v>8.0789869401297287E-2</v>
      </c>
      <c r="AF8" s="4">
        <f t="shared" si="13"/>
        <v>106448.98999999999</v>
      </c>
      <c r="AG8" s="13">
        <f t="shared" si="14"/>
        <v>100.00000000000001</v>
      </c>
    </row>
    <row r="9" spans="1:33" ht="18" customHeight="1" x14ac:dyDescent="0.15">
      <c r="A9" s="8" t="s">
        <v>2</v>
      </c>
      <c r="B9" s="1">
        <v>16319.549000000001</v>
      </c>
      <c r="C9" s="11">
        <f t="shared" si="0"/>
        <v>34.863385479959994</v>
      </c>
      <c r="D9" s="3">
        <v>7702.6989999999996</v>
      </c>
      <c r="E9" s="12">
        <f t="shared" si="1"/>
        <v>16.455244227221129</v>
      </c>
      <c r="F9" s="3">
        <v>5373.9629999999997</v>
      </c>
      <c r="G9" s="12">
        <f t="shared" si="2"/>
        <v>11.480375078014854</v>
      </c>
      <c r="H9" s="3">
        <v>4014</v>
      </c>
      <c r="I9" s="11">
        <f t="shared" si="3"/>
        <v>8.575091708512252</v>
      </c>
      <c r="J9" s="3">
        <v>3002.0030000000002</v>
      </c>
      <c r="K9" s="11">
        <f t="shared" si="4"/>
        <v>6.4131666751940468</v>
      </c>
      <c r="L9" s="3">
        <v>3461.08</v>
      </c>
      <c r="M9" s="11">
        <f t="shared" si="5"/>
        <v>7.3938909841797669</v>
      </c>
      <c r="N9" s="3">
        <v>2175.4009999999998</v>
      </c>
      <c r="O9" s="12">
        <f t="shared" si="6"/>
        <v>4.6473002186819281</v>
      </c>
      <c r="P9" s="3">
        <v>1687</v>
      </c>
      <c r="Q9" s="12">
        <f t="shared" si="7"/>
        <v>3.6039311689736349</v>
      </c>
      <c r="R9" s="3">
        <v>1123.3</v>
      </c>
      <c r="S9" s="11">
        <f t="shared" si="8"/>
        <v>2.3997011749306956</v>
      </c>
      <c r="T9" s="3">
        <v>1423</v>
      </c>
      <c r="U9" s="12">
        <f t="shared" si="9"/>
        <v>3.0399490536155791</v>
      </c>
      <c r="V9" s="3">
        <v>179</v>
      </c>
      <c r="W9" s="11">
        <f t="shared" si="10"/>
        <v>0.38239696457989364</v>
      </c>
      <c r="X9" s="3">
        <v>100</v>
      </c>
      <c r="Y9" s="11">
        <f t="shared" si="11"/>
        <v>0.21362958915077859</v>
      </c>
      <c r="Z9" s="3">
        <v>107</v>
      </c>
      <c r="AA9" s="11">
        <f t="shared" si="15"/>
        <v>0.22858366039133307</v>
      </c>
      <c r="AB9" s="3">
        <v>88</v>
      </c>
      <c r="AC9" s="11">
        <f t="shared" si="16"/>
        <v>0.18799403845268514</v>
      </c>
      <c r="AD9" s="3">
        <v>54</v>
      </c>
      <c r="AE9" s="11">
        <f t="shared" si="12"/>
        <v>0.11535997814142043</v>
      </c>
      <c r="AF9" s="4">
        <f t="shared" si="13"/>
        <v>46809.995000000003</v>
      </c>
      <c r="AG9" s="13">
        <f t="shared" si="14"/>
        <v>100</v>
      </c>
    </row>
    <row r="10" spans="1:33" ht="18" customHeight="1" x14ac:dyDescent="0.15">
      <c r="A10" s="8" t="s">
        <v>3</v>
      </c>
      <c r="B10" s="3">
        <v>20171.100999999999</v>
      </c>
      <c r="C10" s="11">
        <f t="shared" si="0"/>
        <v>32.960934861619755</v>
      </c>
      <c r="D10" s="3">
        <v>10212.130999999999</v>
      </c>
      <c r="E10" s="12">
        <f t="shared" si="1"/>
        <v>16.687308476088035</v>
      </c>
      <c r="F10" s="3">
        <v>7178.08</v>
      </c>
      <c r="G10" s="12">
        <f t="shared" si="2"/>
        <v>11.72946520427891</v>
      </c>
      <c r="H10" s="3">
        <v>5703.0770000000002</v>
      </c>
      <c r="I10" s="11">
        <f t="shared" si="3"/>
        <v>9.3192111579730721</v>
      </c>
      <c r="J10" s="3">
        <v>4023.125</v>
      </c>
      <c r="K10" s="11">
        <f t="shared" si="4"/>
        <v>6.5740566697451959</v>
      </c>
      <c r="L10" s="3">
        <v>3928.8409999999999</v>
      </c>
      <c r="M10" s="11">
        <f t="shared" si="5"/>
        <v>6.4199902763196235</v>
      </c>
      <c r="N10" s="3">
        <v>3186.7370000000001</v>
      </c>
      <c r="O10" s="12">
        <f t="shared" si="6"/>
        <v>5.2073424588034909</v>
      </c>
      <c r="P10" s="3">
        <v>2597</v>
      </c>
      <c r="Q10" s="12">
        <f t="shared" si="7"/>
        <v>4.2436725608397134</v>
      </c>
      <c r="R10" s="3">
        <v>1638</v>
      </c>
      <c r="S10" s="11">
        <f t="shared" si="8"/>
        <v>2.6766021003679055</v>
      </c>
      <c r="T10" s="3">
        <v>1877.875</v>
      </c>
      <c r="U10" s="12">
        <f t="shared" si="9"/>
        <v>3.0685739738879003</v>
      </c>
      <c r="V10" s="3">
        <v>205.02600000000001</v>
      </c>
      <c r="W10" s="11">
        <f t="shared" si="10"/>
        <v>0.33502626509769856</v>
      </c>
      <c r="X10" s="3">
        <v>151</v>
      </c>
      <c r="Y10" s="11">
        <f t="shared" si="11"/>
        <v>0.24674414966761524</v>
      </c>
      <c r="Z10" s="3">
        <v>128</v>
      </c>
      <c r="AA10" s="11">
        <f t="shared" si="15"/>
        <v>0.20916060369175329</v>
      </c>
      <c r="AB10" s="3">
        <v>139</v>
      </c>
      <c r="AC10" s="11">
        <f t="shared" si="16"/>
        <v>0.22713534307151334</v>
      </c>
      <c r="AD10" s="3">
        <v>58</v>
      </c>
      <c r="AE10" s="11">
        <f t="shared" si="12"/>
        <v>9.4775898547825727E-2</v>
      </c>
      <c r="AF10" s="4">
        <f t="shared" si="13"/>
        <v>61196.992999999995</v>
      </c>
      <c r="AG10" s="13">
        <f t="shared" si="14"/>
        <v>100</v>
      </c>
    </row>
    <row r="11" spans="1:33" ht="18" customHeight="1" x14ac:dyDescent="0.15">
      <c r="A11" s="8" t="s">
        <v>4</v>
      </c>
      <c r="B11" s="3">
        <v>28024.136999999999</v>
      </c>
      <c r="C11" s="11">
        <f t="shared" si="0"/>
        <v>33.222852634808646</v>
      </c>
      <c r="D11" s="3">
        <v>12315.109</v>
      </c>
      <c r="E11" s="12">
        <f t="shared" si="1"/>
        <v>14.599666405020988</v>
      </c>
      <c r="F11" s="3">
        <v>9615.9410000000007</v>
      </c>
      <c r="G11" s="12">
        <f t="shared" si="2"/>
        <v>11.399779796538052</v>
      </c>
      <c r="H11" s="3">
        <v>10439.319</v>
      </c>
      <c r="I11" s="11">
        <f t="shared" si="3"/>
        <v>12.375901414725384</v>
      </c>
      <c r="J11" s="3">
        <v>6784.9250000000002</v>
      </c>
      <c r="K11" s="11">
        <f t="shared" si="4"/>
        <v>8.0435862632711608</v>
      </c>
      <c r="L11" s="3">
        <v>5115.1639999999998</v>
      </c>
      <c r="M11" s="11">
        <f t="shared" si="5"/>
        <v>6.0640704038407431</v>
      </c>
      <c r="N11" s="3">
        <v>4016.268</v>
      </c>
      <c r="O11" s="12">
        <f t="shared" si="6"/>
        <v>4.7613198545916919</v>
      </c>
      <c r="P11" s="3">
        <v>2831.4470000000001</v>
      </c>
      <c r="Q11" s="12">
        <f t="shared" si="7"/>
        <v>3.3567044874306404</v>
      </c>
      <c r="R11" s="3">
        <v>2056</v>
      </c>
      <c r="S11" s="11">
        <f t="shared" si="8"/>
        <v>2.4374054771844205</v>
      </c>
      <c r="T11" s="3">
        <v>2241.6419999999998</v>
      </c>
      <c r="U11" s="12">
        <f t="shared" si="9"/>
        <v>2.6574856462483649</v>
      </c>
      <c r="V11" s="3">
        <v>251.03700000000001</v>
      </c>
      <c r="W11" s="11">
        <f t="shared" si="10"/>
        <v>0.29760649745911744</v>
      </c>
      <c r="X11" s="3">
        <v>214</v>
      </c>
      <c r="Y11" s="11">
        <f t="shared" si="11"/>
        <v>0.25369881912328113</v>
      </c>
      <c r="Z11" s="3">
        <v>190</v>
      </c>
      <c r="AA11" s="11">
        <f t="shared" si="15"/>
        <v>0.22524661510945521</v>
      </c>
      <c r="AB11" s="3">
        <v>176</v>
      </c>
      <c r="AC11" s="11">
        <f t="shared" si="16"/>
        <v>0.20864949610139008</v>
      </c>
      <c r="AD11" s="3">
        <v>81</v>
      </c>
      <c r="AE11" s="11">
        <f t="shared" si="12"/>
        <v>9.6026188546662478E-2</v>
      </c>
      <c r="AF11" s="4">
        <f t="shared" si="13"/>
        <v>84351.989000000001</v>
      </c>
      <c r="AG11" s="13">
        <f t="shared" si="14"/>
        <v>99.999999999999972</v>
      </c>
    </row>
    <row r="12" spans="1:33" ht="18" customHeight="1" x14ac:dyDescent="0.15">
      <c r="A12" s="8" t="s">
        <v>5</v>
      </c>
      <c r="B12" s="3">
        <v>34345.413</v>
      </c>
      <c r="C12" s="11">
        <f t="shared" si="0"/>
        <v>33.995266177753734</v>
      </c>
      <c r="D12" s="3">
        <v>15894.85</v>
      </c>
      <c r="E12" s="12">
        <f t="shared" si="1"/>
        <v>15.732804162391902</v>
      </c>
      <c r="F12" s="3">
        <v>13406.312</v>
      </c>
      <c r="G12" s="12">
        <f t="shared" si="2"/>
        <v>13.269636469417737</v>
      </c>
      <c r="H12" s="3">
        <v>10346.451999999999</v>
      </c>
      <c r="I12" s="11">
        <f t="shared" si="3"/>
        <v>10.240971326661656</v>
      </c>
      <c r="J12" s="3">
        <v>7644.4219999999996</v>
      </c>
      <c r="K12" s="11">
        <f t="shared" si="4"/>
        <v>7.5664881556403634</v>
      </c>
      <c r="L12" s="3">
        <v>6305.7309999999998</v>
      </c>
      <c r="M12" s="11">
        <f t="shared" si="5"/>
        <v>6.2414449286230234</v>
      </c>
      <c r="N12" s="3">
        <v>3883.3409999999999</v>
      </c>
      <c r="O12" s="12">
        <f t="shared" si="6"/>
        <v>3.8437508657701791</v>
      </c>
      <c r="P12" s="3">
        <v>3197.991</v>
      </c>
      <c r="Q12" s="12">
        <f t="shared" si="7"/>
        <v>3.1653879159659795</v>
      </c>
      <c r="R12" s="3">
        <v>2713.0450000000001</v>
      </c>
      <c r="S12" s="11">
        <f t="shared" si="8"/>
        <v>2.6853858745918671</v>
      </c>
      <c r="T12" s="3">
        <v>2221.145</v>
      </c>
      <c r="U12" s="12">
        <f t="shared" si="9"/>
        <v>2.1985007283035674</v>
      </c>
      <c r="V12" s="3">
        <v>298</v>
      </c>
      <c r="W12" s="11">
        <f t="shared" si="10"/>
        <v>0.29496193046129954</v>
      </c>
      <c r="X12" s="3">
        <v>280</v>
      </c>
      <c r="Y12" s="11">
        <f t="shared" si="11"/>
        <v>0.27714543801732844</v>
      </c>
      <c r="Z12" s="3">
        <v>185.285</v>
      </c>
      <c r="AA12" s="11">
        <f t="shared" si="15"/>
        <v>0.1833960445822882</v>
      </c>
      <c r="AB12" s="3">
        <v>211</v>
      </c>
      <c r="AC12" s="11">
        <f t="shared" si="16"/>
        <v>0.20884888364877249</v>
      </c>
      <c r="AD12" s="3">
        <v>97</v>
      </c>
      <c r="AE12" s="11">
        <f t="shared" si="12"/>
        <v>9.6011098170288786E-2</v>
      </c>
      <c r="AF12" s="4">
        <f t="shared" si="13"/>
        <v>101029.98700000001</v>
      </c>
      <c r="AG12" s="13">
        <f t="shared" si="14"/>
        <v>99.999999999999986</v>
      </c>
    </row>
    <row r="13" spans="1:33" ht="18" customHeight="1" x14ac:dyDescent="0.15">
      <c r="A13" s="8" t="s">
        <v>6</v>
      </c>
      <c r="B13" s="3">
        <v>28274.151000000002</v>
      </c>
      <c r="C13" s="11">
        <f t="shared" si="0"/>
        <v>30.701073967215802</v>
      </c>
      <c r="D13" s="3">
        <v>14552.06</v>
      </c>
      <c r="E13" s="12">
        <f t="shared" si="1"/>
        <v>15.801141842786452</v>
      </c>
      <c r="F13" s="3">
        <v>12646.286</v>
      </c>
      <c r="G13" s="12">
        <f t="shared" si="2"/>
        <v>13.731784975491063</v>
      </c>
      <c r="H13" s="3">
        <v>11985.075999999999</v>
      </c>
      <c r="I13" s="11">
        <f t="shared" si="3"/>
        <v>13.013819752844316</v>
      </c>
      <c r="J13" s="3">
        <v>6653.0140000000001</v>
      </c>
      <c r="K13" s="11">
        <f t="shared" si="4"/>
        <v>7.2240780958877346</v>
      </c>
      <c r="L13" s="3">
        <v>5898.5420000000004</v>
      </c>
      <c r="M13" s="11">
        <f t="shared" si="5"/>
        <v>6.4048456924746926</v>
      </c>
      <c r="N13" s="3">
        <v>3879.4189999999999</v>
      </c>
      <c r="O13" s="12">
        <f t="shared" si="6"/>
        <v>4.2124104687996589</v>
      </c>
      <c r="P13" s="3">
        <v>2874</v>
      </c>
      <c r="Q13" s="12">
        <f t="shared" si="7"/>
        <v>3.1206909300929393</v>
      </c>
      <c r="R13" s="3">
        <v>2215.35</v>
      </c>
      <c r="S13" s="11">
        <f t="shared" si="8"/>
        <v>2.4055054460617233</v>
      </c>
      <c r="T13" s="3">
        <v>2232.875</v>
      </c>
      <c r="U13" s="12">
        <f t="shared" si="9"/>
        <v>2.4245347113887514</v>
      </c>
      <c r="V13" s="3">
        <v>217.125</v>
      </c>
      <c r="W13" s="11">
        <f t="shared" si="10"/>
        <v>0.23576201050676043</v>
      </c>
      <c r="X13" s="3">
        <v>207</v>
      </c>
      <c r="Y13" s="11">
        <f t="shared" si="11"/>
        <v>0.22476792711525348</v>
      </c>
      <c r="Z13" s="3">
        <v>213.09200000000001</v>
      </c>
      <c r="AA13" s="11">
        <f t="shared" si="15"/>
        <v>0.23138283635190138</v>
      </c>
      <c r="AB13" s="3">
        <v>183</v>
      </c>
      <c r="AC13" s="11">
        <f t="shared" si="16"/>
        <v>0.19870787759464437</v>
      </c>
      <c r="AD13" s="3">
        <v>64</v>
      </c>
      <c r="AE13" s="11">
        <f t="shared" si="12"/>
        <v>6.9493465388290918E-2</v>
      </c>
      <c r="AF13" s="4">
        <f t="shared" si="13"/>
        <v>92094.99000000002</v>
      </c>
      <c r="AG13" s="13">
        <f t="shared" si="14"/>
        <v>99.999999999999972</v>
      </c>
    </row>
    <row r="14" spans="1:33" ht="18" customHeight="1" x14ac:dyDescent="0.15">
      <c r="A14" s="8" t="s">
        <v>7</v>
      </c>
      <c r="B14" s="3">
        <v>33911.860999999997</v>
      </c>
      <c r="C14" s="11">
        <f t="shared" si="0"/>
        <v>30.465048737045976</v>
      </c>
      <c r="D14" s="3">
        <v>17495.526999999998</v>
      </c>
      <c r="E14" s="12">
        <f t="shared" si="1"/>
        <v>15.717276109833774</v>
      </c>
      <c r="F14" s="3">
        <v>16583.482</v>
      </c>
      <c r="G14" s="12">
        <f t="shared" si="2"/>
        <v>14.897931651699228</v>
      </c>
      <c r="H14" s="3">
        <v>14360.758</v>
      </c>
      <c r="I14" s="11">
        <f t="shared" si="3"/>
        <v>12.901126021096951</v>
      </c>
      <c r="J14" s="3">
        <v>8309.0130000000008</v>
      </c>
      <c r="K14" s="11">
        <f t="shared" si="4"/>
        <v>7.4644822943143287</v>
      </c>
      <c r="L14" s="3">
        <v>6514.6229999999996</v>
      </c>
      <c r="M14" s="11">
        <f t="shared" si="5"/>
        <v>5.8524746606646163</v>
      </c>
      <c r="N14" s="3">
        <v>4393.5420000000004</v>
      </c>
      <c r="O14" s="12">
        <f t="shared" si="6"/>
        <v>3.9469810034388395</v>
      </c>
      <c r="P14" s="3">
        <v>3247.9430000000002</v>
      </c>
      <c r="Q14" s="12">
        <f t="shared" si="7"/>
        <v>2.9178210476313087</v>
      </c>
      <c r="R14" s="3">
        <v>3035</v>
      </c>
      <c r="S14" s="11">
        <f t="shared" si="8"/>
        <v>2.7265216414084303</v>
      </c>
      <c r="T14" s="3">
        <v>2401.2060000000001</v>
      </c>
      <c r="U14" s="12">
        <f t="shared" si="9"/>
        <v>2.1571466637495131</v>
      </c>
      <c r="V14" s="3">
        <v>289.03399999999999</v>
      </c>
      <c r="W14" s="11">
        <f t="shared" si="10"/>
        <v>0.25965649294986631</v>
      </c>
      <c r="X14" s="3">
        <v>273</v>
      </c>
      <c r="Y14" s="11">
        <f t="shared" si="11"/>
        <v>0.2452521937741356</v>
      </c>
      <c r="Z14" s="3">
        <v>233</v>
      </c>
      <c r="AA14" s="11">
        <f t="shared" si="15"/>
        <v>0.20931780640796185</v>
      </c>
      <c r="AB14" s="3">
        <v>183</v>
      </c>
      <c r="AC14" s="11">
        <f t="shared" si="16"/>
        <v>0.16439982220024474</v>
      </c>
      <c r="AD14" s="3">
        <v>83</v>
      </c>
      <c r="AE14" s="11">
        <f t="shared" si="12"/>
        <v>7.4563853784810452E-2</v>
      </c>
      <c r="AF14" s="4">
        <f t="shared" si="13"/>
        <v>111313.98900000002</v>
      </c>
      <c r="AG14" s="13">
        <f t="shared" si="14"/>
        <v>99.999999999999972</v>
      </c>
    </row>
    <row r="15" spans="1:33" ht="18" customHeight="1" x14ac:dyDescent="0.15">
      <c r="A15" s="8" t="s">
        <v>8</v>
      </c>
      <c r="B15" s="3">
        <v>23739.723000000002</v>
      </c>
      <c r="C15" s="11">
        <f t="shared" si="0"/>
        <v>32.209548869612767</v>
      </c>
      <c r="D15" s="3">
        <v>11641.361999999999</v>
      </c>
      <c r="E15" s="12">
        <f t="shared" si="1"/>
        <v>15.794751196037671</v>
      </c>
      <c r="F15" s="3">
        <v>10370.030000000001</v>
      </c>
      <c r="G15" s="12">
        <f t="shared" si="2"/>
        <v>14.069835105672906</v>
      </c>
      <c r="H15" s="3">
        <v>7986.4170000000004</v>
      </c>
      <c r="I15" s="11">
        <f t="shared" si="3"/>
        <v>10.835799922964823</v>
      </c>
      <c r="J15" s="3">
        <v>5124.2619999999997</v>
      </c>
      <c r="K15" s="11">
        <f t="shared" si="4"/>
        <v>6.9524891806740818</v>
      </c>
      <c r="L15" s="3">
        <v>4748.0739999999996</v>
      </c>
      <c r="M15" s="11">
        <f t="shared" si="5"/>
        <v>6.4420853410773899</v>
      </c>
      <c r="N15" s="3">
        <v>3160.2460000000001</v>
      </c>
      <c r="O15" s="12">
        <f t="shared" si="6"/>
        <v>4.28775424115093</v>
      </c>
      <c r="P15" s="3">
        <v>2390.9670000000001</v>
      </c>
      <c r="Q15" s="12">
        <f t="shared" si="7"/>
        <v>3.2440129327596385</v>
      </c>
      <c r="R15" s="3">
        <v>2019.5450000000001</v>
      </c>
      <c r="S15" s="11">
        <f t="shared" si="8"/>
        <v>2.7400755001177615</v>
      </c>
      <c r="T15" s="3">
        <v>1827.365</v>
      </c>
      <c r="U15" s="12">
        <f t="shared" si="9"/>
        <v>2.4793297828336049</v>
      </c>
      <c r="V15" s="3">
        <v>202</v>
      </c>
      <c r="W15" s="11">
        <f t="shared" si="10"/>
        <v>0.27406928343948156</v>
      </c>
      <c r="X15" s="3">
        <v>130</v>
      </c>
      <c r="Y15" s="11">
        <f t="shared" si="11"/>
        <v>0.17638122201550793</v>
      </c>
      <c r="Z15" s="3">
        <v>154</v>
      </c>
      <c r="AA15" s="11">
        <f t="shared" si="15"/>
        <v>0.20894390915683247</v>
      </c>
      <c r="AB15" s="3">
        <v>136</v>
      </c>
      <c r="AC15" s="11">
        <f t="shared" si="16"/>
        <v>0.18452189380083905</v>
      </c>
      <c r="AD15" s="3">
        <v>74</v>
      </c>
      <c r="AE15" s="11">
        <f t="shared" si="12"/>
        <v>0.10040161868575066</v>
      </c>
      <c r="AF15" s="4">
        <f t="shared" si="13"/>
        <v>73703.991000000009</v>
      </c>
      <c r="AG15" s="13">
        <f t="shared" si="14"/>
        <v>99.999999999999986</v>
      </c>
    </row>
    <row r="16" spans="1:33" ht="18" customHeight="1" x14ac:dyDescent="0.15">
      <c r="A16" s="8" t="s">
        <v>9</v>
      </c>
      <c r="B16" s="3">
        <v>30348.562999999998</v>
      </c>
      <c r="C16" s="11">
        <f t="shared" si="0"/>
        <v>32.579618535256195</v>
      </c>
      <c r="D16" s="3">
        <v>15355.513999999999</v>
      </c>
      <c r="E16" s="12">
        <f t="shared" si="1"/>
        <v>16.484364960963259</v>
      </c>
      <c r="F16" s="3">
        <v>13594.767</v>
      </c>
      <c r="G16" s="12">
        <f t="shared" si="2"/>
        <v>14.594177751865525</v>
      </c>
      <c r="H16" s="3">
        <v>9144</v>
      </c>
      <c r="I16" s="11">
        <f t="shared" si="3"/>
        <v>9.8162154131114114</v>
      </c>
      <c r="J16" s="3">
        <v>6828.0119999999997</v>
      </c>
      <c r="K16" s="11">
        <f t="shared" si="4"/>
        <v>7.329969010860637</v>
      </c>
      <c r="L16" s="3">
        <v>5881.2309999999998</v>
      </c>
      <c r="M16" s="11">
        <f t="shared" si="5"/>
        <v>6.3135860006855467</v>
      </c>
      <c r="N16" s="3">
        <v>3707.777</v>
      </c>
      <c r="O16" s="12">
        <f t="shared" si="6"/>
        <v>3.980351895863953</v>
      </c>
      <c r="P16" s="3">
        <v>2892.511</v>
      </c>
      <c r="Q16" s="12">
        <f t="shared" si="7"/>
        <v>3.1051521282583443</v>
      </c>
      <c r="R16" s="3">
        <v>2514.3330000000001</v>
      </c>
      <c r="S16" s="11">
        <f t="shared" si="8"/>
        <v>2.6991726102684441</v>
      </c>
      <c r="T16" s="3">
        <v>1970</v>
      </c>
      <c r="U16" s="12">
        <f t="shared" si="9"/>
        <v>2.1148233118798645</v>
      </c>
      <c r="V16" s="3">
        <v>233.03200000000001</v>
      </c>
      <c r="W16" s="11">
        <f t="shared" si="10"/>
        <v>0.2501632010223292</v>
      </c>
      <c r="X16" s="3">
        <v>247</v>
      </c>
      <c r="Y16" s="11">
        <f t="shared" si="11"/>
        <v>0.26515804976361751</v>
      </c>
      <c r="Z16" s="3">
        <v>172.25</v>
      </c>
      <c r="AA16" s="11">
        <f t="shared" si="15"/>
        <v>0.18491285049304904</v>
      </c>
      <c r="AB16" s="3">
        <v>165</v>
      </c>
      <c r="AC16" s="11">
        <f t="shared" si="16"/>
        <v>0.17712987129958252</v>
      </c>
      <c r="AD16" s="3">
        <v>98</v>
      </c>
      <c r="AE16" s="11">
        <f t="shared" si="12"/>
        <v>0.10520440840823689</v>
      </c>
      <c r="AF16" s="4">
        <f t="shared" si="13"/>
        <v>93151.99</v>
      </c>
      <c r="AG16" s="13">
        <f t="shared" si="14"/>
        <v>99.999999999999986</v>
      </c>
    </row>
    <row r="17" spans="1:34" ht="18" customHeight="1" x14ac:dyDescent="0.15">
      <c r="A17" s="8" t="s">
        <v>10</v>
      </c>
      <c r="B17" s="3">
        <v>53957.283000000003</v>
      </c>
      <c r="C17" s="11">
        <f t="shared" si="0"/>
        <v>32.947796210550081</v>
      </c>
      <c r="D17" s="3">
        <v>27393.096000000001</v>
      </c>
      <c r="E17" s="12">
        <f t="shared" si="1"/>
        <v>16.726975385028826</v>
      </c>
      <c r="F17" s="3">
        <v>22584.166000000001</v>
      </c>
      <c r="G17" s="12">
        <f t="shared" si="2"/>
        <v>13.790510892722931</v>
      </c>
      <c r="H17" s="3">
        <v>12285.611999999999</v>
      </c>
      <c r="I17" s="11">
        <f t="shared" si="3"/>
        <v>7.5019314908404215</v>
      </c>
      <c r="J17" s="3">
        <v>11451.147000000001</v>
      </c>
      <c r="K17" s="11">
        <f t="shared" si="4"/>
        <v>6.9923842854180016</v>
      </c>
      <c r="L17" s="3">
        <v>13052.803</v>
      </c>
      <c r="M17" s="11">
        <f t="shared" si="5"/>
        <v>7.970399347581246</v>
      </c>
      <c r="N17" s="3">
        <v>7667.982</v>
      </c>
      <c r="O17" s="12">
        <f t="shared" si="6"/>
        <v>4.682280022924175</v>
      </c>
      <c r="P17" s="3">
        <v>5652.14</v>
      </c>
      <c r="Q17" s="12">
        <f t="shared" si="7"/>
        <v>3.4513516344679274</v>
      </c>
      <c r="R17" s="3">
        <v>4120.4179999999997</v>
      </c>
      <c r="S17" s="11">
        <f t="shared" si="8"/>
        <v>2.5160401899087899</v>
      </c>
      <c r="T17" s="3">
        <v>3956.239</v>
      </c>
      <c r="U17" s="12">
        <f t="shared" si="9"/>
        <v>2.4157879916271994</v>
      </c>
      <c r="V17" s="3">
        <v>581.09900000000005</v>
      </c>
      <c r="W17" s="11">
        <f t="shared" si="10"/>
        <v>0.35483497992577645</v>
      </c>
      <c r="X17" s="3">
        <v>311</v>
      </c>
      <c r="Y17" s="11">
        <f t="shared" si="11"/>
        <v>0.18990512590267145</v>
      </c>
      <c r="Z17" s="3">
        <v>306</v>
      </c>
      <c r="AA17" s="11">
        <f t="shared" si="15"/>
        <v>0.18685198883028123</v>
      </c>
      <c r="AB17" s="3">
        <v>308</v>
      </c>
      <c r="AC17" s="11">
        <f t="shared" si="16"/>
        <v>0.1880732436592373</v>
      </c>
      <c r="AD17" s="3">
        <v>139</v>
      </c>
      <c r="AE17" s="11">
        <f t="shared" si="12"/>
        <v>8.4877210612448017E-2</v>
      </c>
      <c r="AF17" s="4">
        <f t="shared" si="13"/>
        <v>163765.98499999999</v>
      </c>
      <c r="AG17" s="13">
        <f t="shared" si="14"/>
        <v>100</v>
      </c>
    </row>
    <row r="18" spans="1:34" ht="18" customHeight="1" x14ac:dyDescent="0.15">
      <c r="A18" s="8" t="s">
        <v>11</v>
      </c>
      <c r="B18" s="3">
        <v>25636.186000000002</v>
      </c>
      <c r="C18" s="11">
        <f t="shared" si="0"/>
        <v>31.45853437302814</v>
      </c>
      <c r="D18" s="3">
        <v>13323.134</v>
      </c>
      <c r="E18" s="12">
        <f t="shared" si="1"/>
        <v>16.349010297220495</v>
      </c>
      <c r="F18" s="3">
        <v>11811.82</v>
      </c>
      <c r="G18" s="12">
        <f t="shared" si="2"/>
        <v>14.494455044054572</v>
      </c>
      <c r="H18" s="3">
        <v>8573</v>
      </c>
      <c r="I18" s="11">
        <f t="shared" si="3"/>
        <v>10.52005220979323</v>
      </c>
      <c r="J18" s="3">
        <v>5619</v>
      </c>
      <c r="K18" s="11">
        <f t="shared" si="4"/>
        <v>6.895156114175685</v>
      </c>
      <c r="L18" s="3">
        <v>5517.317</v>
      </c>
      <c r="M18" s="11">
        <f t="shared" si="5"/>
        <v>6.7703794352011837</v>
      </c>
      <c r="N18" s="3">
        <v>3581.6610000000001</v>
      </c>
      <c r="O18" s="12">
        <f t="shared" si="6"/>
        <v>4.3951079806112476</v>
      </c>
      <c r="P18" s="3">
        <v>2552.873</v>
      </c>
      <c r="Q18" s="12">
        <f t="shared" si="7"/>
        <v>3.1326673562313627</v>
      </c>
      <c r="R18" s="3">
        <v>2179</v>
      </c>
      <c r="S18" s="11">
        <f t="shared" si="8"/>
        <v>2.6738823941606724</v>
      </c>
      <c r="T18" s="3">
        <v>1903</v>
      </c>
      <c r="U18" s="12">
        <f t="shared" si="9"/>
        <v>2.3351988049966774</v>
      </c>
      <c r="V18" s="3">
        <v>253</v>
      </c>
      <c r="W18" s="11">
        <f t="shared" si="10"/>
        <v>0.31045995673366228</v>
      </c>
      <c r="X18" s="3">
        <v>181</v>
      </c>
      <c r="Y18" s="11">
        <f t="shared" si="11"/>
        <v>0.2221077160821853</v>
      </c>
      <c r="Z18" s="3">
        <v>154</v>
      </c>
      <c r="AA18" s="11">
        <f t="shared" si="15"/>
        <v>0.18897562583788141</v>
      </c>
      <c r="AB18" s="3">
        <v>146</v>
      </c>
      <c r="AC18" s="11">
        <f t="shared" si="16"/>
        <v>0.17915871020993951</v>
      </c>
      <c r="AD18" s="3">
        <v>61</v>
      </c>
      <c r="AE18" s="11">
        <f t="shared" si="12"/>
        <v>7.4853981663056915E-2</v>
      </c>
      <c r="AF18" s="4">
        <f t="shared" si="13"/>
        <v>81491.991000000009</v>
      </c>
      <c r="AG18" s="13">
        <f t="shared" si="14"/>
        <v>99.999999999999986</v>
      </c>
    </row>
    <row r="19" spans="1:34" ht="18" customHeight="1" x14ac:dyDescent="0.15">
      <c r="A19" s="8" t="s">
        <v>12</v>
      </c>
      <c r="B19" s="3">
        <v>49876.618000000002</v>
      </c>
      <c r="C19" s="11">
        <f t="shared" si="0"/>
        <v>33.376129902602884</v>
      </c>
      <c r="D19" s="3">
        <v>26595.999</v>
      </c>
      <c r="E19" s="12">
        <f t="shared" si="1"/>
        <v>17.797347797589172</v>
      </c>
      <c r="F19" s="3">
        <v>23127.274000000001</v>
      </c>
      <c r="G19" s="12">
        <f t="shared" si="2"/>
        <v>15.476167636648706</v>
      </c>
      <c r="H19" s="3">
        <v>9130.0310000000009</v>
      </c>
      <c r="I19" s="11">
        <f t="shared" si="3"/>
        <v>6.1095782530962977</v>
      </c>
      <c r="J19" s="3">
        <v>9267.1769999999997</v>
      </c>
      <c r="K19" s="11">
        <f t="shared" si="4"/>
        <v>6.2013527738070309</v>
      </c>
      <c r="L19" s="3">
        <v>10411.691000000001</v>
      </c>
      <c r="M19" s="11">
        <f t="shared" si="5"/>
        <v>6.9672316459339996</v>
      </c>
      <c r="N19" s="3">
        <v>6932.3620000000001</v>
      </c>
      <c r="O19" s="12">
        <f t="shared" si="6"/>
        <v>4.6389555651882404</v>
      </c>
      <c r="P19" s="3">
        <v>5591.9660000000003</v>
      </c>
      <c r="Q19" s="12">
        <f t="shared" si="7"/>
        <v>3.7419975754358217</v>
      </c>
      <c r="R19" s="3">
        <v>3957</v>
      </c>
      <c r="S19" s="11">
        <f t="shared" si="8"/>
        <v>2.6479210363581513</v>
      </c>
      <c r="T19" s="3">
        <v>3287.873</v>
      </c>
      <c r="U19" s="12">
        <f t="shared" si="9"/>
        <v>2.2001587267055807</v>
      </c>
      <c r="V19" s="3">
        <v>390</v>
      </c>
      <c r="W19" s="11">
        <f t="shared" si="10"/>
        <v>0.26097781252961305</v>
      </c>
      <c r="X19" s="3">
        <v>350</v>
      </c>
      <c r="Y19" s="11">
        <f t="shared" si="11"/>
        <v>0.23421085739837072</v>
      </c>
      <c r="Z19" s="3">
        <v>210</v>
      </c>
      <c r="AA19" s="11">
        <f t="shared" si="15"/>
        <v>0.14052651443902242</v>
      </c>
      <c r="AB19" s="3">
        <v>211</v>
      </c>
      <c r="AC19" s="11">
        <f t="shared" si="16"/>
        <v>0.14119568831730347</v>
      </c>
      <c r="AD19" s="3">
        <v>99</v>
      </c>
      <c r="AE19" s="11">
        <f t="shared" si="12"/>
        <v>6.6248213949824858E-2</v>
      </c>
      <c r="AF19" s="4">
        <f t="shared" si="13"/>
        <v>149437.99099999998</v>
      </c>
      <c r="AG19" s="13">
        <f t="shared" si="14"/>
        <v>100.00000000000001</v>
      </c>
    </row>
    <row r="20" spans="1:34" ht="18" customHeight="1" x14ac:dyDescent="0.15">
      <c r="A20" s="8" t="s">
        <v>13</v>
      </c>
      <c r="B20" s="3">
        <v>32826.635999999999</v>
      </c>
      <c r="C20" s="11">
        <f t="shared" si="0"/>
        <v>33.848873328474873</v>
      </c>
      <c r="D20" s="3">
        <v>17485.999</v>
      </c>
      <c r="E20" s="12">
        <f t="shared" si="1"/>
        <v>18.030521469602864</v>
      </c>
      <c r="F20" s="3">
        <v>13440.44</v>
      </c>
      <c r="G20" s="12">
        <f t="shared" si="2"/>
        <v>13.858981804866232</v>
      </c>
      <c r="H20" s="3">
        <v>7346</v>
      </c>
      <c r="I20" s="11">
        <f t="shared" si="3"/>
        <v>7.5747579944218604</v>
      </c>
      <c r="J20" s="3">
        <v>5182.1719999999996</v>
      </c>
      <c r="K20" s="11">
        <f t="shared" si="4"/>
        <v>5.3435473435160787</v>
      </c>
      <c r="L20" s="3">
        <v>7219.5590000000002</v>
      </c>
      <c r="M20" s="11">
        <f t="shared" si="5"/>
        <v>7.4443795605023535</v>
      </c>
      <c r="N20" s="3">
        <v>4287.3630000000003</v>
      </c>
      <c r="O20" s="12">
        <f t="shared" si="6"/>
        <v>4.4208735582954652</v>
      </c>
      <c r="P20" s="3">
        <v>3648</v>
      </c>
      <c r="Q20" s="12">
        <f t="shared" si="7"/>
        <v>3.7616004851144766</v>
      </c>
      <c r="R20" s="3">
        <v>2162</v>
      </c>
      <c r="S20" s="11">
        <f t="shared" si="8"/>
        <v>2.2293257261012878</v>
      </c>
      <c r="T20" s="3">
        <v>2437.8270000000002</v>
      </c>
      <c r="U20" s="12">
        <f t="shared" si="9"/>
        <v>2.5137421123424262</v>
      </c>
      <c r="V20" s="3">
        <v>319</v>
      </c>
      <c r="W20" s="11">
        <f t="shared" si="10"/>
        <v>0.32893381435074509</v>
      </c>
      <c r="X20" s="3">
        <v>202</v>
      </c>
      <c r="Y20" s="11">
        <f t="shared" si="11"/>
        <v>0.20829037773934328</v>
      </c>
      <c r="Z20" s="3">
        <v>184</v>
      </c>
      <c r="AA20" s="11">
        <f t="shared" si="15"/>
        <v>0.18972984902989684</v>
      </c>
      <c r="AB20" s="3">
        <v>174</v>
      </c>
      <c r="AC20" s="11">
        <f t="shared" si="16"/>
        <v>0.1794184441913155</v>
      </c>
      <c r="AD20" s="3">
        <v>65</v>
      </c>
      <c r="AE20" s="11">
        <f t="shared" si="12"/>
        <v>6.7024131450778776E-2</v>
      </c>
      <c r="AF20" s="4">
        <f t="shared" si="13"/>
        <v>96979.995999999999</v>
      </c>
      <c r="AG20" s="13">
        <f t="shared" si="14"/>
        <v>100</v>
      </c>
    </row>
    <row r="21" spans="1:34" ht="18" customHeight="1" x14ac:dyDescent="0.15">
      <c r="A21" s="8" t="s">
        <v>14</v>
      </c>
      <c r="B21" s="3">
        <v>42073.858999999997</v>
      </c>
      <c r="C21" s="11">
        <f t="shared" si="0"/>
        <v>32.488967157956417</v>
      </c>
      <c r="D21" s="3">
        <v>21962.278999999999</v>
      </c>
      <c r="E21" s="12">
        <f t="shared" si="1"/>
        <v>16.959028197172881</v>
      </c>
      <c r="F21" s="3">
        <v>17691.587</v>
      </c>
      <c r="G21" s="12">
        <f t="shared" si="2"/>
        <v>13.661247213266764</v>
      </c>
      <c r="H21" s="3">
        <v>12132.392</v>
      </c>
      <c r="I21" s="11">
        <f t="shared" si="3"/>
        <v>9.368498507243018</v>
      </c>
      <c r="J21" s="3">
        <v>9720.3019999999997</v>
      </c>
      <c r="K21" s="11">
        <f t="shared" si="4"/>
        <v>7.5059093686514018</v>
      </c>
      <c r="L21" s="3">
        <v>9499.4120000000003</v>
      </c>
      <c r="M21" s="11">
        <f t="shared" si="5"/>
        <v>7.3353405611759337</v>
      </c>
      <c r="N21" s="3">
        <v>5311.1850000000004</v>
      </c>
      <c r="O21" s="12">
        <f t="shared" si="6"/>
        <v>4.1012381354139826</v>
      </c>
      <c r="P21" s="3">
        <v>3977.5720000000001</v>
      </c>
      <c r="Q21" s="12">
        <f t="shared" si="7"/>
        <v>3.0714369717407437</v>
      </c>
      <c r="R21" s="3">
        <v>3181</v>
      </c>
      <c r="S21" s="11">
        <f t="shared" si="8"/>
        <v>2.4563329104054699</v>
      </c>
      <c r="T21" s="3">
        <v>2769.402</v>
      </c>
      <c r="U21" s="12">
        <f t="shared" si="9"/>
        <v>2.1385015010194057</v>
      </c>
      <c r="V21" s="3">
        <v>356</v>
      </c>
      <c r="W21" s="11">
        <f t="shared" si="10"/>
        <v>0.27489925058294479</v>
      </c>
      <c r="X21" s="3">
        <v>292</v>
      </c>
      <c r="Y21" s="11">
        <f t="shared" si="11"/>
        <v>0.22547916059050527</v>
      </c>
      <c r="Z21" s="3">
        <v>235</v>
      </c>
      <c r="AA21" s="11">
        <f t="shared" si="15"/>
        <v>0.18146439294098882</v>
      </c>
      <c r="AB21" s="3">
        <v>199</v>
      </c>
      <c r="AC21" s="11">
        <f t="shared" si="16"/>
        <v>0.1536655923202416</v>
      </c>
      <c r="AD21" s="3">
        <v>101</v>
      </c>
      <c r="AE21" s="11">
        <f t="shared" si="12"/>
        <v>7.7991079519318607E-2</v>
      </c>
      <c r="AF21" s="4">
        <f t="shared" si="13"/>
        <v>129501.98999999998</v>
      </c>
      <c r="AG21" s="13">
        <f t="shared" si="14"/>
        <v>100.00000000000001</v>
      </c>
    </row>
    <row r="22" spans="1:34" ht="18" customHeight="1" x14ac:dyDescent="0.15">
      <c r="A22" s="8" t="s">
        <v>15</v>
      </c>
      <c r="B22" s="3">
        <v>20405.460999999999</v>
      </c>
      <c r="C22" s="11">
        <f t="shared" si="0"/>
        <v>34.656607821285526</v>
      </c>
      <c r="D22" s="3">
        <v>9418.9989999999998</v>
      </c>
      <c r="E22" s="12">
        <f t="shared" si="1"/>
        <v>15.997215373476765</v>
      </c>
      <c r="F22" s="3">
        <v>9196.3919999999998</v>
      </c>
      <c r="G22" s="12">
        <f t="shared" si="2"/>
        <v>15.619139940764271</v>
      </c>
      <c r="H22" s="3">
        <v>4866.7209999999995</v>
      </c>
      <c r="I22" s="11">
        <f t="shared" si="3"/>
        <v>8.2656324732195223</v>
      </c>
      <c r="J22" s="3">
        <v>4148.7640000000001</v>
      </c>
      <c r="K22" s="11">
        <f t="shared" si="4"/>
        <v>7.0462552593674719</v>
      </c>
      <c r="L22" s="3">
        <v>3520.7269999999999</v>
      </c>
      <c r="M22" s="11">
        <f t="shared" si="5"/>
        <v>5.9795980539136622</v>
      </c>
      <c r="N22" s="3">
        <v>2394.3629999999998</v>
      </c>
      <c r="O22" s="12">
        <f t="shared" si="6"/>
        <v>4.0665829344799747</v>
      </c>
      <c r="P22" s="3">
        <v>1731</v>
      </c>
      <c r="Q22" s="12">
        <f t="shared" si="7"/>
        <v>2.9399280976129503</v>
      </c>
      <c r="R22" s="3">
        <v>1546</v>
      </c>
      <c r="S22" s="11">
        <f t="shared" si="8"/>
        <v>2.6257243436797348</v>
      </c>
      <c r="T22" s="3">
        <v>1183.5640000000001</v>
      </c>
      <c r="U22" s="12">
        <f t="shared" si="9"/>
        <v>2.0101635233524981</v>
      </c>
      <c r="V22" s="3">
        <v>135</v>
      </c>
      <c r="W22" s="11">
        <f t="shared" si="10"/>
        <v>0.22928382043775178</v>
      </c>
      <c r="X22" s="3">
        <v>115</v>
      </c>
      <c r="Y22" s="11">
        <f t="shared" si="11"/>
        <v>0.19531584703956628</v>
      </c>
      <c r="Z22" s="3">
        <v>97</v>
      </c>
      <c r="AA22" s="11">
        <f t="shared" si="15"/>
        <v>0.16474467098119941</v>
      </c>
      <c r="AB22" s="3">
        <v>86</v>
      </c>
      <c r="AC22" s="11">
        <f t="shared" si="16"/>
        <v>0.14606228561219742</v>
      </c>
      <c r="AD22" s="3">
        <v>34</v>
      </c>
      <c r="AE22" s="11">
        <f t="shared" si="12"/>
        <v>5.7745554776915259E-2</v>
      </c>
      <c r="AF22" s="4">
        <f t="shared" si="13"/>
        <v>58878.990999999995</v>
      </c>
      <c r="AG22" s="13">
        <f t="shared" si="14"/>
        <v>100.00000000000001</v>
      </c>
    </row>
    <row r="23" spans="1:34" ht="18" customHeight="1" x14ac:dyDescent="0.15">
      <c r="A23" s="8" t="s">
        <v>16</v>
      </c>
      <c r="B23" s="3">
        <v>22872.469000000001</v>
      </c>
      <c r="C23" s="11">
        <f t="shared" si="0"/>
        <v>32.767644144950928</v>
      </c>
      <c r="D23" s="3">
        <v>11041</v>
      </c>
      <c r="E23" s="12">
        <f t="shared" si="1"/>
        <v>15.817599709257587</v>
      </c>
      <c r="F23" s="3">
        <v>9987.652</v>
      </c>
      <c r="G23" s="12">
        <f t="shared" si="2"/>
        <v>14.308548262962228</v>
      </c>
      <c r="H23" s="3">
        <v>7583</v>
      </c>
      <c r="I23" s="11">
        <f t="shared" si="3"/>
        <v>10.863586504419915</v>
      </c>
      <c r="J23" s="3">
        <v>5139.0529999999999</v>
      </c>
      <c r="K23" s="11">
        <f t="shared" si="4"/>
        <v>7.3623297924698257</v>
      </c>
      <c r="L23" s="3">
        <v>4514.4719999999998</v>
      </c>
      <c r="M23" s="11">
        <f t="shared" si="5"/>
        <v>6.4675401679785818</v>
      </c>
      <c r="N23" s="3">
        <v>2757.402</v>
      </c>
      <c r="O23" s="12">
        <f t="shared" si="6"/>
        <v>3.9503198146459826</v>
      </c>
      <c r="P23" s="3">
        <v>2132.9459999999999</v>
      </c>
      <c r="Q23" s="12">
        <f t="shared" si="7"/>
        <v>3.0557092681335147</v>
      </c>
      <c r="R23" s="3">
        <v>1746</v>
      </c>
      <c r="S23" s="11">
        <f t="shared" si="8"/>
        <v>2.5013612075322658</v>
      </c>
      <c r="T23" s="3">
        <v>1400</v>
      </c>
      <c r="U23" s="12">
        <f t="shared" si="9"/>
        <v>2.0056733622824585</v>
      </c>
      <c r="V23" s="3">
        <v>176</v>
      </c>
      <c r="W23" s="11">
        <f t="shared" si="10"/>
        <v>0.25214179411550908</v>
      </c>
      <c r="X23" s="3">
        <v>143</v>
      </c>
      <c r="Y23" s="11">
        <f t="shared" si="11"/>
        <v>0.20486520771885111</v>
      </c>
      <c r="Z23" s="3">
        <v>133</v>
      </c>
      <c r="AA23" s="11">
        <f t="shared" si="15"/>
        <v>0.19053896941683354</v>
      </c>
      <c r="AB23" s="3">
        <v>120</v>
      </c>
      <c r="AC23" s="11">
        <f t="shared" si="16"/>
        <v>0.17191485962421071</v>
      </c>
      <c r="AD23" s="3">
        <v>56</v>
      </c>
      <c r="AE23" s="11">
        <f t="shared" si="12"/>
        <v>8.0226934491298335E-2</v>
      </c>
      <c r="AF23" s="4">
        <f t="shared" si="13"/>
        <v>69801.994000000006</v>
      </c>
      <c r="AG23" s="13">
        <f t="shared" si="14"/>
        <v>100</v>
      </c>
    </row>
    <row r="24" spans="1:34" ht="18" customHeight="1" x14ac:dyDescent="0.15">
      <c r="A24" s="8" t="s">
        <v>17</v>
      </c>
      <c r="B24" s="3">
        <v>16500.887999999999</v>
      </c>
      <c r="C24" s="11">
        <f t="shared" si="0"/>
        <v>31.251091717074964</v>
      </c>
      <c r="D24" s="3">
        <v>8042.9989999999998</v>
      </c>
      <c r="E24" s="12">
        <f t="shared" si="1"/>
        <v>15.232665019563932</v>
      </c>
      <c r="F24" s="3">
        <v>7374.0770000000002</v>
      </c>
      <c r="G24" s="12">
        <f t="shared" si="2"/>
        <v>13.965791214131809</v>
      </c>
      <c r="H24" s="3">
        <v>7035</v>
      </c>
      <c r="I24" s="11">
        <f t="shared" si="3"/>
        <v>13.323612052249697</v>
      </c>
      <c r="J24" s="3">
        <v>3752.02</v>
      </c>
      <c r="K24" s="11">
        <f t="shared" si="4"/>
        <v>7.105964305939148</v>
      </c>
      <c r="L24" s="3">
        <v>3206.902</v>
      </c>
      <c r="M24" s="11">
        <f t="shared" si="5"/>
        <v>6.0735633457830351</v>
      </c>
      <c r="N24" s="3">
        <v>2334.1109999999999</v>
      </c>
      <c r="O24" s="12">
        <f t="shared" si="6"/>
        <v>4.4205813007659689</v>
      </c>
      <c r="P24" s="3">
        <v>1609</v>
      </c>
      <c r="Q24" s="12">
        <f t="shared" si="7"/>
        <v>3.0472909441463769</v>
      </c>
      <c r="R24" s="3">
        <v>1319</v>
      </c>
      <c r="S24" s="11">
        <f t="shared" si="8"/>
        <v>2.498058890819808</v>
      </c>
      <c r="T24" s="3">
        <v>1110</v>
      </c>
      <c r="U24" s="12">
        <f t="shared" si="9"/>
        <v>2.1022330316982463</v>
      </c>
      <c r="V24" s="3">
        <v>163</v>
      </c>
      <c r="W24" s="11">
        <f t="shared" si="10"/>
        <v>0.30870629204217492</v>
      </c>
      <c r="X24" s="3">
        <v>114</v>
      </c>
      <c r="Y24" s="11">
        <f t="shared" si="11"/>
        <v>0.21590501406630636</v>
      </c>
      <c r="Z24" s="3">
        <v>106</v>
      </c>
      <c r="AA24" s="11">
        <f t="shared" si="15"/>
        <v>0.20075378500902172</v>
      </c>
      <c r="AB24" s="3">
        <v>89</v>
      </c>
      <c r="AC24" s="11">
        <f t="shared" si="16"/>
        <v>0.16855742326229181</v>
      </c>
      <c r="AD24" s="3">
        <v>45</v>
      </c>
      <c r="AE24" s="11">
        <f t="shared" si="12"/>
        <v>8.5225663447226208E-2</v>
      </c>
      <c r="AF24" s="4">
        <f t="shared" si="13"/>
        <v>52800.996999999996</v>
      </c>
      <c r="AG24" s="13">
        <f t="shared" si="14"/>
        <v>100.00000000000001</v>
      </c>
    </row>
    <row r="25" spans="1:34" s="26" customFormat="1" ht="18" customHeight="1" x14ac:dyDescent="0.15">
      <c r="A25" s="9" t="s">
        <v>18</v>
      </c>
      <c r="B25" s="4">
        <f>SUM(B7:B24)</f>
        <v>553306.1540000001</v>
      </c>
      <c r="C25" s="14">
        <f t="shared" si="0"/>
        <v>32.659947097872688</v>
      </c>
      <c r="D25" s="4">
        <f>SUM(D7:D24)</f>
        <v>277293.93900000007</v>
      </c>
      <c r="E25" s="15">
        <f t="shared" si="1"/>
        <v>16.367801646212556</v>
      </c>
      <c r="F25" s="4">
        <f>SUM(F7:F24)</f>
        <v>230077.94500000001</v>
      </c>
      <c r="G25" s="15">
        <f t="shared" si="2"/>
        <v>13.580787883460378</v>
      </c>
      <c r="H25" s="4">
        <f>SUM(H7:H24)</f>
        <v>166855.10499999995</v>
      </c>
      <c r="I25" s="14">
        <f t="shared" si="3"/>
        <v>9.8489396203426107</v>
      </c>
      <c r="J25" s="4">
        <f>SUM(J7:J24)</f>
        <v>120819.617</v>
      </c>
      <c r="K25" s="14">
        <f t="shared" si="4"/>
        <v>7.1316074673646934</v>
      </c>
      <c r="L25" s="4">
        <f>SUM(L7:L24)</f>
        <v>115688.70899999999</v>
      </c>
      <c r="M25" s="14">
        <f t="shared" si="5"/>
        <v>6.8287458732316706</v>
      </c>
      <c r="N25" s="4">
        <f>SUM(N7:N24)</f>
        <v>74080.150000000009</v>
      </c>
      <c r="O25" s="15">
        <f t="shared" si="6"/>
        <v>4.3727216162545579</v>
      </c>
      <c r="P25" s="4">
        <f>SUM(P7:P24)</f>
        <v>56067.199999999997</v>
      </c>
      <c r="Q25" s="15">
        <f t="shared" si="7"/>
        <v>3.3094730154146221</v>
      </c>
      <c r="R25" s="4">
        <f>SUM(R7:R24)</f>
        <v>42853.847999999998</v>
      </c>
      <c r="S25" s="14">
        <f t="shared" si="8"/>
        <v>2.5295298064230041</v>
      </c>
      <c r="T25" s="4">
        <f>SUM(T7:T24)</f>
        <v>40307.728000000003</v>
      </c>
      <c r="U25" s="15">
        <f t="shared" si="9"/>
        <v>2.3792402354437603</v>
      </c>
      <c r="V25" s="4">
        <f>SUM(V7:V24)</f>
        <v>5058.3980000000001</v>
      </c>
      <c r="W25" s="11">
        <f t="shared" si="10"/>
        <v>0.29858155360401972</v>
      </c>
      <c r="X25" s="4">
        <f>SUM(X7:X24)</f>
        <v>3974</v>
      </c>
      <c r="Y25" s="14">
        <f t="shared" si="11"/>
        <v>0.23457290114822404</v>
      </c>
      <c r="Z25" s="4">
        <f>SUM(Z7:Z24)</f>
        <v>3315.0430000000001</v>
      </c>
      <c r="AA25" s="14">
        <f>Z25/AF25*100</f>
        <v>0.19567671211401916</v>
      </c>
      <c r="AB25" s="4">
        <f>SUM(AB7:AB24)</f>
        <v>3039</v>
      </c>
      <c r="AC25" s="14">
        <f>AB25/AF25*100</f>
        <v>0.17938274951923827</v>
      </c>
      <c r="AD25" s="4">
        <f>SUM(AD7:AD24)</f>
        <v>1406</v>
      </c>
      <c r="AE25" s="14">
        <f t="shared" si="12"/>
        <v>8.2991821593961512E-2</v>
      </c>
      <c r="AF25" s="4">
        <f t="shared" si="13"/>
        <v>1694142.8360000001</v>
      </c>
      <c r="AG25" s="13">
        <f t="shared" si="14"/>
        <v>100</v>
      </c>
      <c r="AH25" s="25"/>
    </row>
    <row r="26" spans="1:34" s="26" customFormat="1" ht="18" customHeight="1" x14ac:dyDescent="0.15">
      <c r="A26" s="9" t="s">
        <v>19</v>
      </c>
      <c r="B26" s="4">
        <v>1356430.81</v>
      </c>
      <c r="C26" s="14">
        <f t="shared" si="0"/>
        <v>33.063343666996623</v>
      </c>
      <c r="D26" s="4">
        <v>646922.70700000005</v>
      </c>
      <c r="E26" s="15">
        <f t="shared" si="1"/>
        <v>15.768904414317131</v>
      </c>
      <c r="F26" s="4">
        <v>541279.10199999996</v>
      </c>
      <c r="G26" s="15">
        <f t="shared" si="2"/>
        <v>13.193814853843755</v>
      </c>
      <c r="H26" s="4">
        <v>430355.98499999999</v>
      </c>
      <c r="I26" s="14">
        <f t="shared" si="3"/>
        <v>10.49003585461454</v>
      </c>
      <c r="J26" s="4">
        <v>296132.18900000001</v>
      </c>
      <c r="K26" s="14">
        <f t="shared" si="4"/>
        <v>7.2182969183418919</v>
      </c>
      <c r="L26" s="4">
        <v>270584.81699999998</v>
      </c>
      <c r="M26" s="14">
        <f t="shared" si="5"/>
        <v>6.5955732718445033</v>
      </c>
      <c r="N26" s="4">
        <v>186016.94399999999</v>
      </c>
      <c r="O26" s="15">
        <f t="shared" si="6"/>
        <v>4.534210003204266</v>
      </c>
      <c r="P26" s="4">
        <v>133704.098</v>
      </c>
      <c r="Q26" s="15">
        <f t="shared" si="7"/>
        <v>3.2590711662320579</v>
      </c>
      <c r="R26" s="4">
        <v>103803.219</v>
      </c>
      <c r="S26" s="14">
        <f t="shared" si="8"/>
        <v>2.5302296867891942</v>
      </c>
      <c r="T26" s="4">
        <v>96614.323000000004</v>
      </c>
      <c r="U26" s="15">
        <f t="shared" si="9"/>
        <v>2.3549985306683028</v>
      </c>
      <c r="V26" s="4">
        <v>12485.591</v>
      </c>
      <c r="W26" s="11">
        <f t="shared" si="10"/>
        <v>0.30433943484265152</v>
      </c>
      <c r="X26" s="4">
        <v>9493</v>
      </c>
      <c r="Y26" s="14">
        <f t="shared" si="11"/>
        <v>0.23139427320351041</v>
      </c>
      <c r="Z26" s="4">
        <v>8287.7980000000007</v>
      </c>
      <c r="AA26" s="14">
        <f>Z26/AF26*100</f>
        <v>0.2020171699849897</v>
      </c>
      <c r="AB26" s="4">
        <v>7130</v>
      </c>
      <c r="AC26" s="14">
        <f>AB26/AF26*100</f>
        <v>0.17379555124207618</v>
      </c>
      <c r="AD26" s="4">
        <v>3281</v>
      </c>
      <c r="AE26" s="14">
        <f t="shared" si="12"/>
        <v>7.997520387450939E-2</v>
      </c>
      <c r="AF26" s="4">
        <f t="shared" si="13"/>
        <v>4102521.5830000001</v>
      </c>
      <c r="AG26" s="13">
        <f t="shared" si="14"/>
        <v>100</v>
      </c>
    </row>
    <row r="27" spans="1:34" s="26" customFormat="1" ht="18" customHeight="1" thickBot="1" x14ac:dyDescent="0.2">
      <c r="A27" s="9" t="s">
        <v>22</v>
      </c>
      <c r="B27" s="4">
        <v>18256245.412</v>
      </c>
      <c r="C27" s="14">
        <f t="shared" si="0"/>
        <v>34.428038354822469</v>
      </c>
      <c r="D27" s="4">
        <v>7845995.352</v>
      </c>
      <c r="E27" s="15">
        <f t="shared" si="1"/>
        <v>14.796154565979979</v>
      </c>
      <c r="F27" s="4">
        <v>6771945.0109999999</v>
      </c>
      <c r="G27" s="15">
        <f t="shared" si="2"/>
        <v>12.770686267298338</v>
      </c>
      <c r="H27" s="4">
        <v>6181431.9369999999</v>
      </c>
      <c r="I27" s="14">
        <f t="shared" si="3"/>
        <v>11.657083426084728</v>
      </c>
      <c r="J27" s="4">
        <v>3618342.7919999999</v>
      </c>
      <c r="K27" s="14">
        <f t="shared" si="4"/>
        <v>6.8235522481522297</v>
      </c>
      <c r="L27" s="4">
        <v>3159625.89</v>
      </c>
      <c r="M27" s="14">
        <f t="shared" si="5"/>
        <v>5.9584935934476526</v>
      </c>
      <c r="N27" s="4">
        <v>2319156.0159999998</v>
      </c>
      <c r="O27" s="15">
        <f t="shared" si="6"/>
        <v>4.3735165948844594</v>
      </c>
      <c r="P27" s="4">
        <v>1768385.409</v>
      </c>
      <c r="Q27" s="15">
        <f t="shared" si="7"/>
        <v>3.3348609921261296</v>
      </c>
      <c r="R27" s="4">
        <v>1258501.7150000001</v>
      </c>
      <c r="S27" s="14">
        <f t="shared" si="8"/>
        <v>2.3733108498393727</v>
      </c>
      <c r="T27" s="4">
        <v>1253872.4669999999</v>
      </c>
      <c r="U27" s="15">
        <f t="shared" si="9"/>
        <v>2.3645809098050852</v>
      </c>
      <c r="V27" s="4">
        <v>193724.38699999999</v>
      </c>
      <c r="W27" s="11">
        <f t="shared" si="10"/>
        <v>0.36532980771153056</v>
      </c>
      <c r="X27" s="4">
        <v>148020</v>
      </c>
      <c r="Y27" s="14">
        <f t="shared" si="11"/>
        <v>0.27913944637987548</v>
      </c>
      <c r="Z27" s="4">
        <v>109045.614</v>
      </c>
      <c r="AA27" s="14">
        <f>Z27/AF27*100</f>
        <v>0.20564067235585462</v>
      </c>
      <c r="AB27" s="4">
        <v>77861</v>
      </c>
      <c r="AC27" s="14">
        <f>AB27/AF27*100</f>
        <v>0.14683202563561334</v>
      </c>
      <c r="AD27" s="4">
        <v>65107</v>
      </c>
      <c r="AE27" s="14">
        <f>AD27/AF27*100</f>
        <v>0.12278024547665556</v>
      </c>
      <c r="AF27" s="4">
        <f t="shared" si="13"/>
        <v>53027260.002000012</v>
      </c>
      <c r="AG27" s="13">
        <f t="shared" si="14"/>
        <v>99.999999999999972</v>
      </c>
    </row>
    <row r="28" spans="1:34" s="26" customFormat="1" ht="18" customHeight="1" thickBot="1" x14ac:dyDescent="0.2">
      <c r="A28" s="23" t="s">
        <v>26</v>
      </c>
      <c r="B28" s="35">
        <v>18</v>
      </c>
      <c r="C28" s="35"/>
      <c r="D28" s="32">
        <v>8</v>
      </c>
      <c r="E28" s="32"/>
      <c r="F28" s="32">
        <v>7</v>
      </c>
      <c r="G28" s="32"/>
      <c r="H28" s="32">
        <v>6</v>
      </c>
      <c r="I28" s="32"/>
      <c r="J28" s="35">
        <v>3</v>
      </c>
      <c r="K28" s="35"/>
      <c r="L28" s="32">
        <v>3</v>
      </c>
      <c r="M28" s="32"/>
      <c r="N28" s="32">
        <v>2</v>
      </c>
      <c r="O28" s="32"/>
      <c r="P28" s="32">
        <v>1</v>
      </c>
      <c r="Q28" s="32"/>
      <c r="R28" s="32">
        <v>1</v>
      </c>
      <c r="S28" s="32"/>
      <c r="T28" s="32">
        <v>1</v>
      </c>
      <c r="U28" s="32"/>
      <c r="V28" s="32">
        <v>0</v>
      </c>
      <c r="W28" s="32"/>
      <c r="X28" s="32">
        <v>0</v>
      </c>
      <c r="Y28" s="32"/>
      <c r="Z28" s="32">
        <v>0</v>
      </c>
      <c r="AA28" s="32"/>
      <c r="AB28" s="32">
        <v>0</v>
      </c>
      <c r="AC28" s="32"/>
      <c r="AD28" s="32">
        <v>0</v>
      </c>
      <c r="AE28" s="32"/>
      <c r="AF28" s="33">
        <f>SUM(B28:AE28)</f>
        <v>50</v>
      </c>
      <c r="AG28" s="34"/>
    </row>
    <row r="29" spans="1:34" s="26" customFormat="1" ht="18" customHeight="1" thickBot="1" x14ac:dyDescent="0.2">
      <c r="A29" s="24" t="s">
        <v>27</v>
      </c>
      <c r="B29" s="33" t="s">
        <v>35</v>
      </c>
      <c r="C29" s="33"/>
      <c r="D29" s="32">
        <v>26</v>
      </c>
      <c r="E29" s="32"/>
      <c r="F29" s="32">
        <v>20</v>
      </c>
      <c r="G29" s="32"/>
      <c r="H29" s="32">
        <v>17</v>
      </c>
      <c r="I29" s="32"/>
      <c r="J29" s="35">
        <v>25</v>
      </c>
      <c r="K29" s="35"/>
      <c r="L29" s="32">
        <v>9</v>
      </c>
      <c r="M29" s="32"/>
      <c r="N29" s="32" t="s">
        <v>46</v>
      </c>
      <c r="O29" s="32"/>
      <c r="P29" s="32">
        <v>5</v>
      </c>
      <c r="Q29" s="32"/>
      <c r="R29" s="32">
        <v>8</v>
      </c>
      <c r="S29" s="32"/>
      <c r="T29" s="32">
        <v>9</v>
      </c>
      <c r="U29" s="32"/>
      <c r="V29" s="32" t="s">
        <v>45</v>
      </c>
      <c r="W29" s="32"/>
      <c r="X29" s="32">
        <v>1</v>
      </c>
      <c r="Y29" s="32"/>
      <c r="Z29" s="32">
        <v>2</v>
      </c>
      <c r="AA29" s="32"/>
      <c r="AB29" s="32">
        <v>2</v>
      </c>
      <c r="AC29" s="32"/>
      <c r="AD29" s="32">
        <v>1</v>
      </c>
      <c r="AE29" s="32"/>
      <c r="AF29" s="33">
        <v>178</v>
      </c>
      <c r="AG29" s="34"/>
    </row>
    <row r="30" spans="1:34" s="26" customFormat="1" ht="18" customHeight="1" x14ac:dyDescent="0.15">
      <c r="A30" s="17"/>
      <c r="B30" s="19"/>
      <c r="C30" s="19"/>
      <c r="D30" s="20"/>
      <c r="E30" s="20"/>
      <c r="F30" s="20"/>
      <c r="G30" s="20"/>
      <c r="H30" s="18"/>
      <c r="I30" s="18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19"/>
      <c r="AG30" s="19"/>
    </row>
    <row r="31" spans="1:34" ht="18" customHeight="1" x14ac:dyDescent="0.15">
      <c r="A31" s="5" t="s">
        <v>47</v>
      </c>
    </row>
    <row r="32" spans="1:34" ht="18" customHeight="1" x14ac:dyDescent="0.15">
      <c r="A32" s="5" t="s">
        <v>48</v>
      </c>
    </row>
    <row r="33" spans="1:24" ht="18" customHeight="1" x14ac:dyDescent="0.15">
      <c r="A33" s="5" t="s">
        <v>49</v>
      </c>
      <c r="X33" s="6"/>
    </row>
  </sheetData>
  <mergeCells count="48">
    <mergeCell ref="F29:G29"/>
    <mergeCell ref="J5:K5"/>
    <mergeCell ref="Z5:AA5"/>
    <mergeCell ref="H29:I29"/>
    <mergeCell ref="J28:K28"/>
    <mergeCell ref="X5:Y5"/>
    <mergeCell ref="T28:U28"/>
    <mergeCell ref="T29:U29"/>
    <mergeCell ref="J29:K29"/>
    <mergeCell ref="AF29:AG29"/>
    <mergeCell ref="P5:Q5"/>
    <mergeCell ref="P28:Q28"/>
    <mergeCell ref="B28:C28"/>
    <mergeCell ref="B29:C29"/>
    <mergeCell ref="R28:S28"/>
    <mergeCell ref="R29:S29"/>
    <mergeCell ref="D28:E28"/>
    <mergeCell ref="N28:O28"/>
    <mergeCell ref="N29:O29"/>
    <mergeCell ref="D29:E29"/>
    <mergeCell ref="P29:Q29"/>
    <mergeCell ref="B5:C5"/>
    <mergeCell ref="R5:S5"/>
    <mergeCell ref="H5:I5"/>
    <mergeCell ref="V5:W5"/>
    <mergeCell ref="V29:W29"/>
    <mergeCell ref="L29:M29"/>
    <mergeCell ref="X28:Y28"/>
    <mergeCell ref="X29:Y29"/>
    <mergeCell ref="AD28:AE28"/>
    <mergeCell ref="AD29:AE29"/>
    <mergeCell ref="L28:M28"/>
    <mergeCell ref="Z28:AA28"/>
    <mergeCell ref="Z29:AA29"/>
    <mergeCell ref="AB28:AC28"/>
    <mergeCell ref="AB29:AC29"/>
    <mergeCell ref="AD5:AE5"/>
    <mergeCell ref="D5:E5"/>
    <mergeCell ref="AF5:AG5"/>
    <mergeCell ref="N5:O5"/>
    <mergeCell ref="V28:W28"/>
    <mergeCell ref="AF28:AG28"/>
    <mergeCell ref="L5:M5"/>
    <mergeCell ref="T5:U5"/>
    <mergeCell ref="F5:G5"/>
    <mergeCell ref="AB5:AC5"/>
    <mergeCell ref="F28:G28"/>
    <mergeCell ref="H28:I28"/>
  </mergeCells>
  <phoneticPr fontId="2"/>
  <pageMargins left="0.28000000000000003" right="0.22" top="1" bottom="1" header="0.51200000000000001" footer="0.51200000000000001"/>
  <pageSetup paperSize="9" scale="84" orientation="landscape" r:id="rId1"/>
  <headerFooter alignWithMargins="0"/>
  <colBreaks count="2" manualBreakCount="2">
    <brk id="5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4(4)イ</vt:lpstr>
      <vt:lpstr>'4(4)イ'!Print_Area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2020-03-09T06:24:58Z</cp:lastPrinted>
  <dcterms:created xsi:type="dcterms:W3CDTF">2001-09-13T09:21:01Z</dcterms:created>
  <dcterms:modified xsi:type="dcterms:W3CDTF">2024-02-06T08:50:17Z</dcterms:modified>
</cp:coreProperties>
</file>