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20_(2)期日前投票\"/>
    </mc:Choice>
  </mc:AlternateContent>
  <bookViews>
    <workbookView xWindow="-105" yWindow="-105" windowWidth="23250" windowHeight="12570"/>
  </bookViews>
  <sheets>
    <sheet name="3(2)ア" sheetId="19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15" i="19" l="1"/>
  <c r="BC18" i="19"/>
  <c r="BB7" i="19"/>
  <c r="BB8" i="19"/>
  <c r="BB9" i="19"/>
  <c r="BB10" i="19"/>
  <c r="BB11" i="19"/>
  <c r="BB12" i="19"/>
  <c r="BB13" i="19"/>
  <c r="BB14" i="19"/>
  <c r="BB15" i="19"/>
  <c r="BB16" i="19"/>
  <c r="BB17" i="19"/>
  <c r="BB18" i="19"/>
  <c r="BB19" i="19"/>
  <c r="BB20" i="19"/>
  <c r="BB21" i="19"/>
  <c r="BB22" i="19"/>
  <c r="BB23" i="19"/>
  <c r="BB6" i="19"/>
  <c r="BA6" i="19"/>
  <c r="BA7" i="19"/>
  <c r="BA8" i="19"/>
  <c r="BA9" i="19"/>
  <c r="BA10" i="19"/>
  <c r="BA11" i="19"/>
  <c r="BA12" i="19"/>
  <c r="BA13" i="19"/>
  <c r="BA14" i="19"/>
  <c r="BA15" i="19"/>
  <c r="BA16" i="19"/>
  <c r="BA17" i="19"/>
  <c r="BA18" i="19"/>
  <c r="BA19" i="19"/>
  <c r="BA20" i="19"/>
  <c r="BA21" i="19"/>
  <c r="BA22" i="19"/>
  <c r="BA23" i="19"/>
  <c r="S24" i="19"/>
  <c r="R24" i="19"/>
  <c r="Q24" i="19"/>
  <c r="P24" i="19"/>
  <c r="O24" i="19"/>
  <c r="N24" i="19"/>
  <c r="N25" i="19" s="1"/>
  <c r="M24" i="19"/>
  <c r="L24" i="19"/>
  <c r="K24" i="19"/>
  <c r="J24" i="19"/>
  <c r="I24" i="19"/>
  <c r="H24" i="19"/>
  <c r="H25" i="19" l="1"/>
  <c r="Q25" i="19"/>
  <c r="K25" i="19"/>
  <c r="BC7" i="19" l="1"/>
  <c r="BE7" i="19" s="1"/>
  <c r="BC8" i="19"/>
  <c r="BD8" i="19" s="1"/>
  <c r="BC9" i="19"/>
  <c r="BE9" i="19" s="1"/>
  <c r="BC10" i="19"/>
  <c r="BE10" i="19" s="1"/>
  <c r="BC11" i="19"/>
  <c r="BD11" i="19" s="1"/>
  <c r="BC12" i="19"/>
  <c r="BE12" i="19" s="1"/>
  <c r="BC13" i="19"/>
  <c r="BD13" i="19" s="1"/>
  <c r="BC14" i="19"/>
  <c r="BE14" i="19" s="1"/>
  <c r="BF15" i="19"/>
  <c r="BC16" i="19"/>
  <c r="BE16" i="19" s="1"/>
  <c r="BC17" i="19"/>
  <c r="BD17" i="19" s="1"/>
  <c r="BE18" i="19"/>
  <c r="BC19" i="19"/>
  <c r="BC20" i="19"/>
  <c r="BE20" i="19" s="1"/>
  <c r="BC21" i="19"/>
  <c r="BE21" i="19" s="1"/>
  <c r="BC22" i="19"/>
  <c r="BD22" i="19" s="1"/>
  <c r="BC23" i="19"/>
  <c r="BE23" i="19" s="1"/>
  <c r="BC6" i="19"/>
  <c r="BD6" i="19" s="1"/>
  <c r="BE11" i="19"/>
  <c r="BB24" i="19"/>
  <c r="D24" i="19"/>
  <c r="C24" i="19"/>
  <c r="B24" i="19"/>
  <c r="AZ24" i="19"/>
  <c r="AW24" i="19"/>
  <c r="AT24" i="19"/>
  <c r="AQ24" i="19"/>
  <c r="AN24" i="19"/>
  <c r="AL25" i="19" s="1"/>
  <c r="AK24" i="19"/>
  <c r="AH24" i="19"/>
  <c r="AE24" i="19"/>
  <c r="AB24" i="19"/>
  <c r="Y24" i="19"/>
  <c r="V24" i="19"/>
  <c r="G24" i="19"/>
  <c r="F24" i="19"/>
  <c r="T24" i="19"/>
  <c r="U24" i="19"/>
  <c r="W24" i="19"/>
  <c r="X24" i="19"/>
  <c r="Z24" i="19"/>
  <c r="AA24" i="19"/>
  <c r="AC24" i="19"/>
  <c r="AD24" i="19"/>
  <c r="AF24" i="19"/>
  <c r="AG24" i="19"/>
  <c r="AI24" i="19"/>
  <c r="AJ24" i="19"/>
  <c r="AL24" i="19"/>
  <c r="AM24" i="19"/>
  <c r="AO24" i="19"/>
  <c r="AP24" i="19"/>
  <c r="AR24" i="19"/>
  <c r="AS24" i="19"/>
  <c r="AU24" i="19"/>
  <c r="AV24" i="19"/>
  <c r="AX24" i="19"/>
  <c r="AY24" i="19"/>
  <c r="E24" i="19"/>
  <c r="AC25" i="19"/>
  <c r="BD7" i="19"/>
  <c r="BD10" i="19"/>
  <c r="BE19" i="19"/>
  <c r="BD21" i="19"/>
  <c r="BD14" i="19"/>
  <c r="BD19" i="19"/>
  <c r="BE22" i="19" l="1"/>
  <c r="Z25" i="19"/>
  <c r="BE13" i="19"/>
  <c r="T25" i="19"/>
  <c r="BD20" i="19"/>
  <c r="AO25" i="19"/>
  <c r="AI25" i="19"/>
  <c r="BE17" i="19"/>
  <c r="W25" i="19"/>
  <c r="B25" i="19"/>
  <c r="BC24" i="19"/>
  <c r="BD23" i="19"/>
  <c r="BE8" i="19"/>
  <c r="BD15" i="19"/>
  <c r="AR25" i="19"/>
  <c r="BE15" i="19"/>
  <c r="AU25" i="19"/>
  <c r="BD16" i="19"/>
  <c r="AX25" i="19"/>
  <c r="E25" i="19"/>
  <c r="AF25" i="19"/>
  <c r="BD12" i="19"/>
  <c r="BF18" i="19"/>
  <c r="BA24" i="19"/>
  <c r="BF24" i="19" s="1"/>
  <c r="BD9" i="19"/>
  <c r="BD18" i="19"/>
  <c r="BE6" i="19"/>
  <c r="BA25" i="19" l="1"/>
  <c r="BD24" i="19"/>
  <c r="BE24" i="19"/>
</calcChain>
</file>

<file path=xl/sharedStrings.xml><?xml version="1.0" encoding="utf-8"?>
<sst xmlns="http://schemas.openxmlformats.org/spreadsheetml/2006/main" count="119" uniqueCount="50">
  <si>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</si>
  <si>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</si>
  <si>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</si>
  <si>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</si>
  <si>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</si>
  <si>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</si>
  <si>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</si>
  <si>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</si>
  <si>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</si>
  <si>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</si>
  <si>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</si>
  <si>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</si>
  <si>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</si>
  <si>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</si>
  <si>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</si>
  <si>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</si>
  <si>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</si>
  <si>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</si>
  <si>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</si>
  <si>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</si>
  <si>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</si>
  <si>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</si>
  <si>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</si>
  <si>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rPh sb="0" eb="2">
      <t>リンジ</t>
    </rPh>
    <phoneticPr fontId="1"/>
  </si>
  <si>
    <t>臨時2</t>
    <rPh sb="0" eb="2">
      <t>リンジ</t>
    </rPh>
    <phoneticPr fontId="1"/>
  </si>
  <si>
    <t>－</t>
    <phoneticPr fontId="1"/>
  </si>
  <si>
    <t>-</t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</si>
  <si>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</si>
  <si>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６/２３（木）</t>
    <rPh sb="5" eb="6">
      <t>モク</t>
    </rPh>
    <phoneticPr fontId="1"/>
  </si>
  <si>
    <t>６/３０（木）</t>
    <rPh sb="5" eb="6">
      <t>モク</t>
    </rPh>
    <phoneticPr fontId="1"/>
  </si>
  <si>
    <t>６/２４（金）</t>
    <rPh sb="5" eb="6">
      <t>キン</t>
    </rPh>
    <phoneticPr fontId="1"/>
  </si>
  <si>
    <t>６/２５（土）</t>
    <rPh sb="5" eb="6">
      <t>ツチ</t>
    </rPh>
    <phoneticPr fontId="1"/>
  </si>
  <si>
    <t>６/２６（日）</t>
    <rPh sb="5" eb="6">
      <t>ニチ</t>
    </rPh>
    <phoneticPr fontId="1"/>
  </si>
  <si>
    <t>６/２７（月）</t>
    <rPh sb="5" eb="6">
      <t>ツキ</t>
    </rPh>
    <phoneticPr fontId="1"/>
  </si>
  <si>
    <t>６/２８（火）</t>
    <rPh sb="5" eb="6">
      <t>ヒ</t>
    </rPh>
    <phoneticPr fontId="1"/>
  </si>
  <si>
    <t>６/２９（水）</t>
    <rPh sb="5" eb="6">
      <t>スイ</t>
    </rPh>
    <phoneticPr fontId="1"/>
  </si>
  <si>
    <t>７/１（金）</t>
    <rPh sb="4" eb="5">
      <t>キン</t>
    </rPh>
    <phoneticPr fontId="1"/>
  </si>
  <si>
    <t>７/８（金）</t>
    <rPh sb="4" eb="5">
      <t>キン</t>
    </rPh>
    <phoneticPr fontId="1"/>
  </si>
  <si>
    <t>７/２（土）</t>
    <rPh sb="4" eb="5">
      <t>ツチ</t>
    </rPh>
    <phoneticPr fontId="1"/>
  </si>
  <si>
    <t>７/３（日）</t>
    <rPh sb="4" eb="5">
      <t>ニチ</t>
    </rPh>
    <phoneticPr fontId="1"/>
  </si>
  <si>
    <t>７/４（月）</t>
    <rPh sb="4" eb="5">
      <t>ツキ</t>
    </rPh>
    <phoneticPr fontId="1"/>
  </si>
  <si>
    <t>７/５（火）</t>
    <rPh sb="4" eb="5">
      <t>ヒ</t>
    </rPh>
    <phoneticPr fontId="1"/>
  </si>
  <si>
    <t>７/６（水）</t>
    <rPh sb="4" eb="5">
      <t>スイ</t>
    </rPh>
    <phoneticPr fontId="1"/>
  </si>
  <si>
    <t>７/７（木）</t>
    <rPh sb="4" eb="5">
      <t>モク</t>
    </rPh>
    <phoneticPr fontId="1"/>
  </si>
  <si>
    <t>７/９（土）</t>
    <rPh sb="4" eb="5">
      <t>ツチ</t>
    </rPh>
    <phoneticPr fontId="1"/>
  </si>
  <si>
    <t>ア　選挙区</t>
    <rPh sb="2" eb="5">
      <t>センキョク</t>
    </rPh>
    <phoneticPr fontId="1"/>
  </si>
  <si>
    <t>※港北区は、期間を区切って臨時期日前投票所を２カ所設置した。①７月２～５日（日吉地区センター　別館会議室）、②７月６～９日（トレッサ横浜南棟　２階グルメブリッジ）</t>
    <rPh sb="1" eb="4">
      <t>コウホクク</t>
    </rPh>
    <rPh sb="32" eb="33">
      <t>ガツ</t>
    </rPh>
    <rPh sb="36" eb="37">
      <t>ニチ</t>
    </rPh>
    <rPh sb="38" eb="42">
      <t>ヒヨシチク</t>
    </rPh>
    <rPh sb="47" eb="52">
      <t>ベッカンカイギシツ</t>
    </rPh>
    <rPh sb="56" eb="57">
      <t>ガツ</t>
    </rPh>
    <rPh sb="60" eb="61">
      <t>ニチ</t>
    </rPh>
    <rPh sb="68" eb="69">
      <t>ミナミ</t>
    </rPh>
    <phoneticPr fontId="1"/>
  </si>
  <si>
    <t>※青葉区は、期日前期間中の７月７～９日まで、２カ所目の臨時期日前投票所（青葉台東急スクエアSouth-1本館　５階多目的ホール）を設置した。</t>
    <rPh sb="1" eb="4">
      <t>アオバク</t>
    </rPh>
    <rPh sb="14" eb="15">
      <t>ガツ</t>
    </rPh>
    <rPh sb="18" eb="19">
      <t>ニチ</t>
    </rPh>
    <phoneticPr fontId="1"/>
  </si>
  <si>
    <t>※増設（臨時期日前投票所）は７月２日から開設した。</t>
    <rPh sb="1" eb="3">
      <t>ゾウセツ</t>
    </rPh>
    <rPh sb="4" eb="6">
      <t>リンジ</t>
    </rPh>
    <rPh sb="6" eb="8">
      <t>キジツ</t>
    </rPh>
    <rPh sb="8" eb="9">
      <t>ゼン</t>
    </rPh>
    <rPh sb="9" eb="11">
      <t>トウヒョウ</t>
    </rPh>
    <rPh sb="11" eb="12">
      <t>ジョ</t>
    </rPh>
    <rPh sb="15" eb="16">
      <t>ガツ</t>
    </rPh>
    <rPh sb="17" eb="18">
      <t>ニチ</t>
    </rPh>
    <rPh sb="20" eb="22">
      <t>カイセツ</t>
    </rPh>
    <phoneticPr fontId="1"/>
  </si>
  <si>
    <t>※金沢区は、期日前期間中の７月６・７日に区内の横浜市立大学（総合体育館　１階会議室）に２カ所目の臨時期日前投票所を設置した。</t>
    <rPh sb="1" eb="3">
      <t>カナザワ</t>
    </rPh>
    <rPh sb="3" eb="4">
      <t>ク</t>
    </rPh>
    <rPh sb="6" eb="8">
      <t>キジツ</t>
    </rPh>
    <rPh sb="8" eb="9">
      <t>ゼン</t>
    </rPh>
    <rPh sb="9" eb="12">
      <t>キカンチュウ</t>
    </rPh>
    <rPh sb="20" eb="22">
      <t>クナイ</t>
    </rPh>
    <rPh sb="23" eb="27">
      <t>ヨコハマシリツ</t>
    </rPh>
    <rPh sb="30" eb="35">
      <t>ソウゴウタイイクカン</t>
    </rPh>
    <rPh sb="37" eb="41">
      <t>カイカイギシツ</t>
    </rPh>
    <rPh sb="45" eb="46">
      <t>ショ</t>
    </rPh>
    <rPh sb="46" eb="47">
      <t>メ</t>
    </rPh>
    <rPh sb="48" eb="50">
      <t>リンジ</t>
    </rPh>
    <rPh sb="50" eb="52">
      <t>キジツ</t>
    </rPh>
    <rPh sb="52" eb="53">
      <t>ゼン</t>
    </rPh>
    <rPh sb="53" eb="55">
      <t>トウヒョウ</t>
    </rPh>
    <rPh sb="55" eb="56">
      <t>ジョ</t>
    </rPh>
    <rPh sb="57" eb="59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</si>
</sst>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(* #,##0_);_(* \(#,##0\);_(* &quot;-&quot;_);_(@_)"/>
    <numFmt numFmtId="177" formatCode="#,##0.00_);[Red]\(#,##0.0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vertical="center"/>
    </xf>
    <xf numFmtId="10" fontId="2" fillId="0" borderId="4" xfId="0" applyNumberFormat="1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9" fontId="0" fillId="0" borderId="0" xfId="0" applyNumberFormat="1" applyFont="1" applyBorder="1" applyAlignment="1">
      <alignment horizontal="right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6" fontId="2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1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41" fontId="0" fillId="0" borderId="2" xfId="0" applyNumberFormat="1" applyFont="1" applyFill="1" applyBorder="1" applyAlignment="1">
      <alignment vertical="center"/>
    </xf>
    <xf numFmtId="0" fontId="0" fillId="0" borderId="0" xfId="0" applyFont="1" applyAlignment="1"/>
    <xf numFmtId="41" fontId="0" fillId="0" borderId="0" xfId="0" applyNumberFormat="1" applyFont="1" applyBorder="1" applyAlignment="1">
      <alignment horizontal="center"/>
    </xf>
    <xf numFmtId="177" fontId="0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1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9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41" fontId="0" fillId="0" borderId="5" xfId="0" applyNumberFormat="1" applyFont="1" applyBorder="1" applyAlignment="1">
      <alignment vertical="center"/>
    </xf>
    <xf numFmtId="41" fontId="0" fillId="0" borderId="6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0" fillId="0" borderId="5" xfId="0" applyNumberFormat="1" applyFont="1" applyBorder="1" applyAlignment="1">
      <alignment horizontal="right" vertical="center"/>
    </xf>
    <xf numFmtId="9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0"/>
  <sheetViews>
    <sheetView tabSelected="1" zoomScaleNormal="100" zoomScaleSheetLayoutView="75" workbookViewId="0">
      <selection sqref="A1:BF1"/>
    </sheetView>
  </sheetViews>
  <sheetFormatPr defaultColWidth="8.875" defaultRowHeight="13.5" x14ac:dyDescent="0.15"/>
  <cols>
    <col min="1" max="1" width="10.375" style="17" customWidth="1"/>
    <col min="2" max="52" width="8.125" style="17" customWidth="1"/>
    <col min="53" max="58" width="9.75" style="17" customWidth="1"/>
    <col min="59" max="16384" width="8.875" style="17"/>
  </cols>
  <sheetData>
    <row r="1" spans="1:59" ht="17.25" customHeight="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</row>
    <row r="2" spans="1:59" ht="17.25" customHeight="1" x14ac:dyDescent="0.15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59" ht="6.75" customHeight="1" x14ac:dyDescent="0.15"/>
    <row r="4" spans="1:59" s="22" customFormat="1" ht="52.5" customHeight="1" x14ac:dyDescent="0.15">
      <c r="A4" s="41"/>
      <c r="B4" s="38" t="s">
        <v>28</v>
      </c>
      <c r="C4" s="39"/>
      <c r="D4" s="40"/>
      <c r="E4" s="38" t="s">
        <v>30</v>
      </c>
      <c r="F4" s="39"/>
      <c r="G4" s="40"/>
      <c r="H4" s="38" t="s">
        <v>31</v>
      </c>
      <c r="I4" s="39"/>
      <c r="J4" s="40"/>
      <c r="K4" s="38" t="s">
        <v>32</v>
      </c>
      <c r="L4" s="39"/>
      <c r="M4" s="40"/>
      <c r="N4" s="38" t="s">
        <v>33</v>
      </c>
      <c r="O4" s="39"/>
      <c r="P4" s="40"/>
      <c r="Q4" s="38" t="s">
        <v>34</v>
      </c>
      <c r="R4" s="39"/>
      <c r="S4" s="40"/>
      <c r="T4" s="38" t="s">
        <v>35</v>
      </c>
      <c r="U4" s="39"/>
      <c r="V4" s="40"/>
      <c r="W4" s="38" t="s">
        <v>29</v>
      </c>
      <c r="X4" s="39"/>
      <c r="Y4" s="40"/>
      <c r="Z4" s="38" t="s">
        <v>36</v>
      </c>
      <c r="AA4" s="39"/>
      <c r="AB4" s="40"/>
      <c r="AC4" s="38" t="s">
        <v>38</v>
      </c>
      <c r="AD4" s="39"/>
      <c r="AE4" s="40"/>
      <c r="AF4" s="38" t="s">
        <v>39</v>
      </c>
      <c r="AG4" s="39"/>
      <c r="AH4" s="40"/>
      <c r="AI4" s="38" t="s">
        <v>40</v>
      </c>
      <c r="AJ4" s="39"/>
      <c r="AK4" s="40"/>
      <c r="AL4" s="38" t="s">
        <v>41</v>
      </c>
      <c r="AM4" s="39"/>
      <c r="AN4" s="40"/>
      <c r="AO4" s="38" t="s">
        <v>42</v>
      </c>
      <c r="AP4" s="39"/>
      <c r="AQ4" s="40"/>
      <c r="AR4" s="38" t="s">
        <v>43</v>
      </c>
      <c r="AS4" s="39"/>
      <c r="AT4" s="40"/>
      <c r="AU4" s="38" t="s">
        <v>37</v>
      </c>
      <c r="AV4" s="39"/>
      <c r="AW4" s="40"/>
      <c r="AX4" s="38" t="s">
        <v>44</v>
      </c>
      <c r="AY4" s="39"/>
      <c r="AZ4" s="40"/>
      <c r="BA4" s="43" t="s">
        <v>16</v>
      </c>
      <c r="BB4" s="39"/>
      <c r="BC4" s="40"/>
      <c r="BD4" s="43" t="s">
        <v>21</v>
      </c>
      <c r="BE4" s="39"/>
      <c r="BF4" s="40"/>
    </row>
    <row r="5" spans="1:59" s="23" customFormat="1" ht="30" customHeight="1" x14ac:dyDescent="0.15">
      <c r="A5" s="42"/>
      <c r="B5" s="1" t="s">
        <v>20</v>
      </c>
      <c r="C5" s="1" t="s">
        <v>23</v>
      </c>
      <c r="D5" s="1" t="s">
        <v>24</v>
      </c>
      <c r="E5" s="1" t="s">
        <v>20</v>
      </c>
      <c r="F5" s="1" t="s">
        <v>23</v>
      </c>
      <c r="G5" s="1" t="s">
        <v>24</v>
      </c>
      <c r="H5" s="1" t="s">
        <v>20</v>
      </c>
      <c r="I5" s="1" t="s">
        <v>23</v>
      </c>
      <c r="J5" s="1" t="s">
        <v>24</v>
      </c>
      <c r="K5" s="1" t="s">
        <v>20</v>
      </c>
      <c r="L5" s="1" t="s">
        <v>23</v>
      </c>
      <c r="M5" s="1" t="s">
        <v>24</v>
      </c>
      <c r="N5" s="1" t="s">
        <v>20</v>
      </c>
      <c r="O5" s="1" t="s">
        <v>23</v>
      </c>
      <c r="P5" s="1" t="s">
        <v>24</v>
      </c>
      <c r="Q5" s="1" t="s">
        <v>20</v>
      </c>
      <c r="R5" s="1" t="s">
        <v>23</v>
      </c>
      <c r="S5" s="1" t="s">
        <v>24</v>
      </c>
      <c r="T5" s="1" t="s">
        <v>20</v>
      </c>
      <c r="U5" s="1" t="s">
        <v>23</v>
      </c>
      <c r="V5" s="1" t="s">
        <v>24</v>
      </c>
      <c r="W5" s="1" t="s">
        <v>20</v>
      </c>
      <c r="X5" s="1" t="s">
        <v>23</v>
      </c>
      <c r="Y5" s="1" t="s">
        <v>24</v>
      </c>
      <c r="Z5" s="1" t="s">
        <v>20</v>
      </c>
      <c r="AA5" s="1" t="s">
        <v>23</v>
      </c>
      <c r="AB5" s="1" t="s">
        <v>24</v>
      </c>
      <c r="AC5" s="1" t="s">
        <v>20</v>
      </c>
      <c r="AD5" s="1" t="s">
        <v>23</v>
      </c>
      <c r="AE5" s="1" t="s">
        <v>24</v>
      </c>
      <c r="AF5" s="1" t="s">
        <v>20</v>
      </c>
      <c r="AG5" s="1" t="s">
        <v>23</v>
      </c>
      <c r="AH5" s="1" t="s">
        <v>24</v>
      </c>
      <c r="AI5" s="1" t="s">
        <v>20</v>
      </c>
      <c r="AJ5" s="1" t="s">
        <v>23</v>
      </c>
      <c r="AK5" s="1" t="s">
        <v>24</v>
      </c>
      <c r="AL5" s="1" t="s">
        <v>20</v>
      </c>
      <c r="AM5" s="1" t="s">
        <v>23</v>
      </c>
      <c r="AN5" s="1" t="s">
        <v>24</v>
      </c>
      <c r="AO5" s="1" t="s">
        <v>20</v>
      </c>
      <c r="AP5" s="1" t="s">
        <v>23</v>
      </c>
      <c r="AQ5" s="1" t="s">
        <v>24</v>
      </c>
      <c r="AR5" s="1" t="s">
        <v>20</v>
      </c>
      <c r="AS5" s="1" t="s">
        <v>23</v>
      </c>
      <c r="AT5" s="1" t="s">
        <v>24</v>
      </c>
      <c r="AU5" s="1" t="s">
        <v>20</v>
      </c>
      <c r="AV5" s="1" t="s">
        <v>23</v>
      </c>
      <c r="AW5" s="1" t="s">
        <v>24</v>
      </c>
      <c r="AX5" s="1" t="s">
        <v>20</v>
      </c>
      <c r="AY5" s="1" t="s">
        <v>23</v>
      </c>
      <c r="AZ5" s="1" t="s">
        <v>24</v>
      </c>
      <c r="BA5" s="19" t="s">
        <v>20</v>
      </c>
      <c r="BB5" s="19" t="s">
        <v>23</v>
      </c>
      <c r="BC5" s="19" t="s">
        <v>24</v>
      </c>
      <c r="BD5" s="19" t="s">
        <v>20</v>
      </c>
      <c r="BE5" s="19" t="s">
        <v>23</v>
      </c>
      <c r="BF5" s="19" t="s">
        <v>24</v>
      </c>
    </row>
    <row r="6" spans="1:59" ht="26.25" customHeight="1" x14ac:dyDescent="0.15">
      <c r="A6" s="10" t="s">
        <v>17</v>
      </c>
      <c r="B6" s="2">
        <v>642</v>
      </c>
      <c r="C6" s="2">
        <v>0</v>
      </c>
      <c r="D6" s="2">
        <v>0</v>
      </c>
      <c r="E6" s="2">
        <v>695</v>
      </c>
      <c r="F6" s="2">
        <v>0</v>
      </c>
      <c r="G6" s="2">
        <v>0</v>
      </c>
      <c r="H6" s="2">
        <v>886</v>
      </c>
      <c r="I6" s="2">
        <v>0</v>
      </c>
      <c r="J6" s="2">
        <v>0</v>
      </c>
      <c r="K6" s="2">
        <v>849</v>
      </c>
      <c r="L6" s="2">
        <v>0</v>
      </c>
      <c r="M6" s="2">
        <v>0</v>
      </c>
      <c r="N6" s="2">
        <v>713</v>
      </c>
      <c r="O6" s="2">
        <v>0</v>
      </c>
      <c r="P6" s="2">
        <v>0</v>
      </c>
      <c r="Q6" s="2">
        <v>756</v>
      </c>
      <c r="R6" s="2">
        <v>0</v>
      </c>
      <c r="S6" s="2">
        <v>0</v>
      </c>
      <c r="T6" s="2">
        <v>692</v>
      </c>
      <c r="U6" s="2">
        <v>0</v>
      </c>
      <c r="V6" s="2">
        <v>0</v>
      </c>
      <c r="W6" s="2">
        <v>663</v>
      </c>
      <c r="X6" s="2">
        <v>0</v>
      </c>
      <c r="Y6" s="2">
        <v>0</v>
      </c>
      <c r="Z6" s="2">
        <v>762</v>
      </c>
      <c r="AA6" s="2">
        <v>0</v>
      </c>
      <c r="AB6" s="2">
        <v>0</v>
      </c>
      <c r="AC6" s="2">
        <v>833</v>
      </c>
      <c r="AD6" s="2">
        <v>1864</v>
      </c>
      <c r="AE6" s="2">
        <v>0</v>
      </c>
      <c r="AF6" s="2">
        <v>1058</v>
      </c>
      <c r="AG6" s="2">
        <v>1904</v>
      </c>
      <c r="AH6" s="2">
        <v>0</v>
      </c>
      <c r="AI6" s="2">
        <v>919</v>
      </c>
      <c r="AJ6" s="2">
        <v>1995</v>
      </c>
      <c r="AK6" s="2">
        <v>0</v>
      </c>
      <c r="AL6" s="2">
        <v>861</v>
      </c>
      <c r="AM6" s="2">
        <v>1829</v>
      </c>
      <c r="AN6" s="2">
        <v>0</v>
      </c>
      <c r="AO6" s="2">
        <v>1040</v>
      </c>
      <c r="AP6" s="13">
        <v>1853</v>
      </c>
      <c r="AQ6" s="14">
        <v>0</v>
      </c>
      <c r="AR6" s="2">
        <v>1163</v>
      </c>
      <c r="AS6" s="2">
        <v>1984</v>
      </c>
      <c r="AT6" s="14">
        <v>0</v>
      </c>
      <c r="AU6" s="2">
        <v>1320</v>
      </c>
      <c r="AV6" s="2">
        <v>2283</v>
      </c>
      <c r="AW6" s="14">
        <v>0</v>
      </c>
      <c r="AX6" s="2">
        <v>2373</v>
      </c>
      <c r="AY6" s="2">
        <v>3325</v>
      </c>
      <c r="AZ6" s="14">
        <v>0</v>
      </c>
      <c r="BA6" s="2">
        <f>SUM(B6,E6,H6,K6,N6,Q6,T6,W6,AX6,AU6,AR6,AO6,AL6,AI6,AF6,AC6,Z6)</f>
        <v>16225</v>
      </c>
      <c r="BB6" s="2">
        <f>SUM(C6,F6,I6,L6,O6,R6,U6,X6,AA6,AD6,AG6,AJ6,AM6,AP6,AS6,AV6,AY6)</f>
        <v>17037</v>
      </c>
      <c r="BC6" s="2">
        <f>SUM(AQ6,AT6,AW6,AZ6)</f>
        <v>0</v>
      </c>
      <c r="BD6" s="7">
        <f>BA6/(BA6+BB6+BC6)</f>
        <v>0.4877938789008478</v>
      </c>
      <c r="BE6" s="7">
        <f t="shared" ref="BE6:BE14" si="0">BB6/(BA6+BB6+BC6)</f>
        <v>0.5122061210991522</v>
      </c>
      <c r="BF6" s="20" t="s">
        <v>26</v>
      </c>
      <c r="BG6" s="24"/>
    </row>
    <row r="7" spans="1:59" ht="26.25" customHeight="1" x14ac:dyDescent="0.15">
      <c r="A7" s="11" t="s">
        <v>0</v>
      </c>
      <c r="B7" s="3">
        <v>584</v>
      </c>
      <c r="C7" s="3">
        <v>0</v>
      </c>
      <c r="D7" s="3">
        <v>0</v>
      </c>
      <c r="E7" s="3">
        <v>533</v>
      </c>
      <c r="F7" s="3">
        <v>0</v>
      </c>
      <c r="G7" s="3">
        <v>0</v>
      </c>
      <c r="H7" s="3">
        <v>750</v>
      </c>
      <c r="I7" s="3">
        <v>0</v>
      </c>
      <c r="J7" s="3">
        <v>0</v>
      </c>
      <c r="K7" s="3">
        <v>762</v>
      </c>
      <c r="L7" s="3">
        <v>0</v>
      </c>
      <c r="M7" s="3">
        <v>0</v>
      </c>
      <c r="N7" s="3">
        <v>586</v>
      </c>
      <c r="O7" s="3">
        <v>0</v>
      </c>
      <c r="P7" s="3">
        <v>0</v>
      </c>
      <c r="Q7" s="3">
        <v>607</v>
      </c>
      <c r="R7" s="3">
        <v>0</v>
      </c>
      <c r="S7" s="3">
        <v>0</v>
      </c>
      <c r="T7" s="3">
        <v>600</v>
      </c>
      <c r="U7" s="3">
        <v>0</v>
      </c>
      <c r="V7" s="3">
        <v>0</v>
      </c>
      <c r="W7" s="3">
        <v>582</v>
      </c>
      <c r="X7" s="3">
        <v>0</v>
      </c>
      <c r="Y7" s="3">
        <v>0</v>
      </c>
      <c r="Z7" s="3">
        <v>689</v>
      </c>
      <c r="AA7" s="3">
        <v>0</v>
      </c>
      <c r="AB7" s="3">
        <v>0</v>
      </c>
      <c r="AC7" s="3">
        <v>1218</v>
      </c>
      <c r="AD7" s="3">
        <v>700</v>
      </c>
      <c r="AE7" s="3">
        <v>0</v>
      </c>
      <c r="AF7" s="3">
        <v>1404</v>
      </c>
      <c r="AG7" s="3">
        <v>783</v>
      </c>
      <c r="AH7" s="3">
        <v>0</v>
      </c>
      <c r="AI7" s="3">
        <v>1096</v>
      </c>
      <c r="AJ7" s="3">
        <v>675</v>
      </c>
      <c r="AK7" s="3">
        <v>0</v>
      </c>
      <c r="AL7" s="3">
        <v>1198</v>
      </c>
      <c r="AM7" s="3">
        <v>615</v>
      </c>
      <c r="AN7" s="3">
        <v>0</v>
      </c>
      <c r="AO7" s="3">
        <v>1425</v>
      </c>
      <c r="AP7" s="15">
        <v>707</v>
      </c>
      <c r="AQ7" s="3">
        <v>0</v>
      </c>
      <c r="AR7" s="3">
        <v>1714</v>
      </c>
      <c r="AS7" s="3">
        <v>786</v>
      </c>
      <c r="AT7" s="3">
        <v>0</v>
      </c>
      <c r="AU7" s="3">
        <v>1824</v>
      </c>
      <c r="AV7" s="3">
        <v>866</v>
      </c>
      <c r="AW7" s="3">
        <v>0</v>
      </c>
      <c r="AX7" s="3">
        <v>3435</v>
      </c>
      <c r="AY7" s="3">
        <v>1692</v>
      </c>
      <c r="AZ7" s="3">
        <v>0</v>
      </c>
      <c r="BA7" s="3">
        <f t="shared" ref="BA7:BA23" si="1">SUM(B7,E7,H7,K7,N7,Q7,T7,W7,AX7,AU7,AR7,AO7,AL7,AI7,AF7,AC7,Z7)</f>
        <v>19007</v>
      </c>
      <c r="BB7" s="3">
        <f t="shared" ref="BB7:BB23" si="2">SUM(C7,F7,I7,L7,O7,R7,U7,X7,AA7,AD7,AG7,AJ7,AM7,AP7,AS7,AV7,AY7)</f>
        <v>6824</v>
      </c>
      <c r="BC7" s="3">
        <f t="shared" ref="BC7:BC23" si="3">SUM(AQ7,AT7,AW7,AZ7)</f>
        <v>0</v>
      </c>
      <c r="BD7" s="6">
        <f>BA7/(BA7+BB7+BC7)</f>
        <v>0.73582129998838608</v>
      </c>
      <c r="BE7" s="6">
        <f t="shared" si="0"/>
        <v>0.26417870001161398</v>
      </c>
      <c r="BF7" s="4" t="s">
        <v>26</v>
      </c>
    </row>
    <row r="8" spans="1:59" ht="26.25" customHeight="1" x14ac:dyDescent="0.15">
      <c r="A8" s="11" t="s">
        <v>1</v>
      </c>
      <c r="B8" s="3">
        <v>309</v>
      </c>
      <c r="C8" s="3">
        <v>0</v>
      </c>
      <c r="D8" s="3">
        <v>0</v>
      </c>
      <c r="E8" s="3">
        <v>237</v>
      </c>
      <c r="F8" s="3">
        <v>0</v>
      </c>
      <c r="G8" s="3">
        <v>0</v>
      </c>
      <c r="H8" s="3">
        <v>388</v>
      </c>
      <c r="I8" s="3">
        <v>0</v>
      </c>
      <c r="J8" s="3">
        <v>0</v>
      </c>
      <c r="K8" s="3">
        <v>359</v>
      </c>
      <c r="L8" s="3">
        <v>0</v>
      </c>
      <c r="M8" s="3">
        <v>0</v>
      </c>
      <c r="N8" s="3">
        <v>282</v>
      </c>
      <c r="O8" s="3">
        <v>0</v>
      </c>
      <c r="P8" s="3">
        <v>0</v>
      </c>
      <c r="Q8" s="3">
        <v>318</v>
      </c>
      <c r="R8" s="3">
        <v>0</v>
      </c>
      <c r="S8" s="3">
        <v>0</v>
      </c>
      <c r="T8" s="3">
        <v>284</v>
      </c>
      <c r="U8" s="3">
        <v>0</v>
      </c>
      <c r="V8" s="3">
        <v>0</v>
      </c>
      <c r="W8" s="3">
        <v>286</v>
      </c>
      <c r="X8" s="3">
        <v>0</v>
      </c>
      <c r="Y8" s="3">
        <v>0</v>
      </c>
      <c r="Z8" s="3">
        <v>329</v>
      </c>
      <c r="AA8" s="3">
        <v>0</v>
      </c>
      <c r="AB8" s="3">
        <v>0</v>
      </c>
      <c r="AC8" s="3">
        <v>486</v>
      </c>
      <c r="AD8" s="3">
        <v>556</v>
      </c>
      <c r="AE8" s="3">
        <v>0</v>
      </c>
      <c r="AF8" s="3">
        <v>577</v>
      </c>
      <c r="AG8" s="3">
        <v>557</v>
      </c>
      <c r="AH8" s="3">
        <v>0</v>
      </c>
      <c r="AI8" s="3">
        <v>552</v>
      </c>
      <c r="AJ8" s="3">
        <v>343</v>
      </c>
      <c r="AK8" s="3">
        <v>0</v>
      </c>
      <c r="AL8" s="3">
        <v>515</v>
      </c>
      <c r="AM8" s="3">
        <v>339</v>
      </c>
      <c r="AN8" s="3">
        <v>0</v>
      </c>
      <c r="AO8" s="3">
        <v>618</v>
      </c>
      <c r="AP8" s="15">
        <v>393</v>
      </c>
      <c r="AQ8" s="3">
        <v>0</v>
      </c>
      <c r="AR8" s="3">
        <v>712</v>
      </c>
      <c r="AS8" s="3">
        <v>459</v>
      </c>
      <c r="AT8" s="3">
        <v>0</v>
      </c>
      <c r="AU8" s="3">
        <v>861</v>
      </c>
      <c r="AV8" s="3">
        <v>527</v>
      </c>
      <c r="AW8" s="3">
        <v>0</v>
      </c>
      <c r="AX8" s="3">
        <v>1685</v>
      </c>
      <c r="AY8" s="3">
        <v>1106</v>
      </c>
      <c r="AZ8" s="3">
        <v>0</v>
      </c>
      <c r="BA8" s="3">
        <f t="shared" si="1"/>
        <v>8798</v>
      </c>
      <c r="BB8" s="3">
        <f t="shared" si="2"/>
        <v>4280</v>
      </c>
      <c r="BC8" s="3">
        <f t="shared" si="3"/>
        <v>0</v>
      </c>
      <c r="BD8" s="6">
        <f t="shared" ref="BD8:BD24" si="4">BA8/(BA8+BB8+BC8)</f>
        <v>0.67273283376663096</v>
      </c>
      <c r="BE8" s="6">
        <f t="shared" si="0"/>
        <v>0.32726716623336899</v>
      </c>
      <c r="BF8" s="4" t="s">
        <v>26</v>
      </c>
    </row>
    <row r="9" spans="1:59" ht="26.25" customHeight="1" x14ac:dyDescent="0.15">
      <c r="A9" s="11" t="s">
        <v>2</v>
      </c>
      <c r="B9" s="3">
        <v>417</v>
      </c>
      <c r="C9" s="3">
        <v>0</v>
      </c>
      <c r="D9" s="3">
        <v>0</v>
      </c>
      <c r="E9" s="3">
        <v>372</v>
      </c>
      <c r="F9" s="3">
        <v>0</v>
      </c>
      <c r="G9" s="3">
        <v>0</v>
      </c>
      <c r="H9" s="3">
        <v>385</v>
      </c>
      <c r="I9" s="3">
        <v>0</v>
      </c>
      <c r="J9" s="3">
        <v>0</v>
      </c>
      <c r="K9" s="3">
        <v>383</v>
      </c>
      <c r="L9" s="3">
        <v>0</v>
      </c>
      <c r="M9" s="3">
        <v>0</v>
      </c>
      <c r="N9" s="3">
        <v>387</v>
      </c>
      <c r="O9" s="3">
        <v>0</v>
      </c>
      <c r="P9" s="3">
        <v>0</v>
      </c>
      <c r="Q9" s="3">
        <v>346</v>
      </c>
      <c r="R9" s="3">
        <v>0</v>
      </c>
      <c r="S9" s="3">
        <v>0</v>
      </c>
      <c r="T9" s="3">
        <v>393</v>
      </c>
      <c r="U9" s="3">
        <v>0</v>
      </c>
      <c r="V9" s="3">
        <v>0</v>
      </c>
      <c r="W9" s="3">
        <v>330</v>
      </c>
      <c r="X9" s="3">
        <v>0</v>
      </c>
      <c r="Y9" s="3">
        <v>0</v>
      </c>
      <c r="Z9" s="3">
        <v>352</v>
      </c>
      <c r="AA9" s="3">
        <v>0</v>
      </c>
      <c r="AB9" s="3">
        <v>0</v>
      </c>
      <c r="AC9" s="3">
        <v>615</v>
      </c>
      <c r="AD9" s="3">
        <v>887</v>
      </c>
      <c r="AE9" s="3">
        <v>0</v>
      </c>
      <c r="AF9" s="3">
        <v>698</v>
      </c>
      <c r="AG9" s="3">
        <v>1037</v>
      </c>
      <c r="AH9" s="3">
        <v>0</v>
      </c>
      <c r="AI9" s="3">
        <v>699</v>
      </c>
      <c r="AJ9" s="3">
        <v>862</v>
      </c>
      <c r="AK9" s="3">
        <v>0</v>
      </c>
      <c r="AL9" s="3">
        <v>635</v>
      </c>
      <c r="AM9" s="3">
        <v>708</v>
      </c>
      <c r="AN9" s="3">
        <v>0</v>
      </c>
      <c r="AO9" s="3">
        <v>721</v>
      </c>
      <c r="AP9" s="15">
        <v>743</v>
      </c>
      <c r="AQ9" s="3">
        <v>0</v>
      </c>
      <c r="AR9" s="3">
        <v>931</v>
      </c>
      <c r="AS9" s="3">
        <v>809</v>
      </c>
      <c r="AT9" s="3">
        <v>0</v>
      </c>
      <c r="AU9" s="3">
        <v>1090</v>
      </c>
      <c r="AV9" s="3">
        <v>956</v>
      </c>
      <c r="AW9" s="3">
        <v>0</v>
      </c>
      <c r="AX9" s="3">
        <v>1917</v>
      </c>
      <c r="AY9" s="3">
        <v>1709</v>
      </c>
      <c r="AZ9" s="3">
        <v>0</v>
      </c>
      <c r="BA9" s="3">
        <f t="shared" si="1"/>
        <v>10671</v>
      </c>
      <c r="BB9" s="3">
        <f t="shared" si="2"/>
        <v>7711</v>
      </c>
      <c r="BC9" s="3">
        <f t="shared" si="3"/>
        <v>0</v>
      </c>
      <c r="BD9" s="6">
        <f t="shared" si="4"/>
        <v>0.58051354586008053</v>
      </c>
      <c r="BE9" s="6">
        <f t="shared" si="0"/>
        <v>0.41948645413991947</v>
      </c>
      <c r="BF9" s="4" t="s">
        <v>26</v>
      </c>
    </row>
    <row r="10" spans="1:59" ht="26.25" customHeight="1" x14ac:dyDescent="0.15">
      <c r="A10" s="11" t="s">
        <v>3</v>
      </c>
      <c r="B10" s="3">
        <v>616</v>
      </c>
      <c r="C10" s="3">
        <v>0</v>
      </c>
      <c r="D10" s="3">
        <v>0</v>
      </c>
      <c r="E10" s="3">
        <v>548</v>
      </c>
      <c r="F10" s="3">
        <v>0</v>
      </c>
      <c r="G10" s="3">
        <v>0</v>
      </c>
      <c r="H10" s="3">
        <v>715</v>
      </c>
      <c r="I10" s="3">
        <v>0</v>
      </c>
      <c r="J10" s="3">
        <v>0</v>
      </c>
      <c r="K10" s="3">
        <v>683</v>
      </c>
      <c r="L10" s="3">
        <v>0</v>
      </c>
      <c r="M10" s="3">
        <v>0</v>
      </c>
      <c r="N10" s="3">
        <v>645</v>
      </c>
      <c r="O10" s="3">
        <v>0</v>
      </c>
      <c r="P10" s="3">
        <v>0</v>
      </c>
      <c r="Q10" s="3">
        <v>634</v>
      </c>
      <c r="R10" s="3">
        <v>0</v>
      </c>
      <c r="S10" s="3">
        <v>0</v>
      </c>
      <c r="T10" s="3">
        <v>616</v>
      </c>
      <c r="U10" s="3">
        <v>0</v>
      </c>
      <c r="V10" s="3">
        <v>0</v>
      </c>
      <c r="W10" s="3">
        <v>559</v>
      </c>
      <c r="X10" s="3">
        <v>0</v>
      </c>
      <c r="Y10" s="3">
        <v>0</v>
      </c>
      <c r="Z10" s="3">
        <v>602</v>
      </c>
      <c r="AA10" s="3">
        <v>0</v>
      </c>
      <c r="AB10" s="3">
        <v>0</v>
      </c>
      <c r="AC10" s="3">
        <v>887</v>
      </c>
      <c r="AD10" s="3">
        <v>1112</v>
      </c>
      <c r="AE10" s="3">
        <v>0</v>
      </c>
      <c r="AF10" s="3">
        <v>1090</v>
      </c>
      <c r="AG10" s="3">
        <v>979</v>
      </c>
      <c r="AH10" s="3">
        <v>0</v>
      </c>
      <c r="AI10" s="3">
        <v>999</v>
      </c>
      <c r="AJ10" s="3">
        <v>1061</v>
      </c>
      <c r="AK10" s="3">
        <v>0</v>
      </c>
      <c r="AL10" s="3">
        <v>984</v>
      </c>
      <c r="AM10" s="3">
        <v>908</v>
      </c>
      <c r="AN10" s="3">
        <v>0</v>
      </c>
      <c r="AO10" s="3">
        <v>1042</v>
      </c>
      <c r="AP10" s="15">
        <v>892</v>
      </c>
      <c r="AQ10" s="3">
        <v>0</v>
      </c>
      <c r="AR10" s="3">
        <v>1307</v>
      </c>
      <c r="AS10" s="3">
        <v>1145</v>
      </c>
      <c r="AT10" s="3">
        <v>0</v>
      </c>
      <c r="AU10" s="3">
        <v>1425</v>
      </c>
      <c r="AV10" s="3">
        <v>1219</v>
      </c>
      <c r="AW10" s="3">
        <v>0</v>
      </c>
      <c r="AX10" s="3">
        <v>2323</v>
      </c>
      <c r="AY10" s="3">
        <v>1995</v>
      </c>
      <c r="AZ10" s="3">
        <v>0</v>
      </c>
      <c r="BA10" s="3">
        <f t="shared" si="1"/>
        <v>15675</v>
      </c>
      <c r="BB10" s="3">
        <f t="shared" si="2"/>
        <v>9311</v>
      </c>
      <c r="BC10" s="3">
        <f t="shared" si="3"/>
        <v>0</v>
      </c>
      <c r="BD10" s="6">
        <f t="shared" si="4"/>
        <v>0.62735131673737288</v>
      </c>
      <c r="BE10" s="6">
        <f t="shared" si="0"/>
        <v>0.37264868326262707</v>
      </c>
      <c r="BF10" s="4" t="s">
        <v>26</v>
      </c>
    </row>
    <row r="11" spans="1:59" ht="26.25" customHeight="1" x14ac:dyDescent="0.15">
      <c r="A11" s="11" t="s">
        <v>4</v>
      </c>
      <c r="B11" s="3">
        <v>786</v>
      </c>
      <c r="C11" s="3">
        <v>0</v>
      </c>
      <c r="D11" s="3">
        <v>0</v>
      </c>
      <c r="E11" s="3">
        <v>847</v>
      </c>
      <c r="F11" s="3">
        <v>0</v>
      </c>
      <c r="G11" s="3">
        <v>0</v>
      </c>
      <c r="H11" s="3">
        <v>938</v>
      </c>
      <c r="I11" s="3">
        <v>0</v>
      </c>
      <c r="J11" s="3">
        <v>0</v>
      </c>
      <c r="K11" s="3">
        <v>904</v>
      </c>
      <c r="L11" s="3">
        <v>0</v>
      </c>
      <c r="M11" s="3">
        <v>0</v>
      </c>
      <c r="N11" s="3">
        <v>825</v>
      </c>
      <c r="O11" s="3">
        <v>0</v>
      </c>
      <c r="P11" s="3">
        <v>0</v>
      </c>
      <c r="Q11" s="3">
        <v>952</v>
      </c>
      <c r="R11" s="3">
        <v>0</v>
      </c>
      <c r="S11" s="3">
        <v>0</v>
      </c>
      <c r="T11" s="3">
        <v>1001</v>
      </c>
      <c r="U11" s="3">
        <v>0</v>
      </c>
      <c r="V11" s="3">
        <v>0</v>
      </c>
      <c r="W11" s="3">
        <v>904</v>
      </c>
      <c r="X11" s="3">
        <v>0</v>
      </c>
      <c r="Y11" s="3">
        <v>0</v>
      </c>
      <c r="Z11" s="3">
        <v>1046</v>
      </c>
      <c r="AA11" s="3">
        <v>0</v>
      </c>
      <c r="AB11" s="3">
        <v>0</v>
      </c>
      <c r="AC11" s="3">
        <v>1343</v>
      </c>
      <c r="AD11" s="3">
        <v>1251</v>
      </c>
      <c r="AE11" s="3">
        <v>0</v>
      </c>
      <c r="AF11" s="3">
        <v>1621</v>
      </c>
      <c r="AG11" s="3">
        <v>1334</v>
      </c>
      <c r="AH11" s="3">
        <v>0</v>
      </c>
      <c r="AI11" s="3">
        <v>1686</v>
      </c>
      <c r="AJ11" s="3">
        <v>1322</v>
      </c>
      <c r="AK11" s="3">
        <v>0</v>
      </c>
      <c r="AL11" s="3">
        <v>1599</v>
      </c>
      <c r="AM11" s="3">
        <v>1112</v>
      </c>
      <c r="AN11" s="3">
        <v>0</v>
      </c>
      <c r="AO11" s="3">
        <v>1774</v>
      </c>
      <c r="AP11" s="15">
        <v>1080</v>
      </c>
      <c r="AQ11" s="3">
        <v>0</v>
      </c>
      <c r="AR11" s="3">
        <v>1933</v>
      </c>
      <c r="AS11" s="3">
        <v>1211</v>
      </c>
      <c r="AT11" s="3">
        <v>0</v>
      </c>
      <c r="AU11" s="3">
        <v>2325</v>
      </c>
      <c r="AV11" s="3">
        <v>1252</v>
      </c>
      <c r="AW11" s="3">
        <v>0</v>
      </c>
      <c r="AX11" s="3">
        <v>3646</v>
      </c>
      <c r="AY11" s="3">
        <v>2092</v>
      </c>
      <c r="AZ11" s="3">
        <v>0</v>
      </c>
      <c r="BA11" s="3">
        <f t="shared" si="1"/>
        <v>24130</v>
      </c>
      <c r="BB11" s="3">
        <f t="shared" si="2"/>
        <v>10654</v>
      </c>
      <c r="BC11" s="3">
        <f t="shared" si="3"/>
        <v>0</v>
      </c>
      <c r="BD11" s="6">
        <f t="shared" si="4"/>
        <v>0.69370975160993564</v>
      </c>
      <c r="BE11" s="6">
        <f t="shared" si="0"/>
        <v>0.30629024839006441</v>
      </c>
      <c r="BF11" s="4" t="s">
        <v>26</v>
      </c>
    </row>
    <row r="12" spans="1:59" ht="26.25" customHeight="1" x14ac:dyDescent="0.15">
      <c r="A12" s="11" t="s">
        <v>22</v>
      </c>
      <c r="B12" s="3">
        <v>720</v>
      </c>
      <c r="C12" s="3">
        <v>0</v>
      </c>
      <c r="D12" s="3">
        <v>0</v>
      </c>
      <c r="E12" s="3">
        <v>676</v>
      </c>
      <c r="F12" s="3">
        <v>0</v>
      </c>
      <c r="G12" s="3">
        <v>0</v>
      </c>
      <c r="H12" s="3">
        <v>897</v>
      </c>
      <c r="I12" s="3">
        <v>0</v>
      </c>
      <c r="J12" s="3">
        <v>0</v>
      </c>
      <c r="K12" s="3">
        <v>953</v>
      </c>
      <c r="L12" s="3">
        <v>0</v>
      </c>
      <c r="M12" s="3">
        <v>0</v>
      </c>
      <c r="N12" s="3">
        <v>678</v>
      </c>
      <c r="O12" s="3">
        <v>0</v>
      </c>
      <c r="P12" s="3">
        <v>0</v>
      </c>
      <c r="Q12" s="3">
        <v>746</v>
      </c>
      <c r="R12" s="3">
        <v>0</v>
      </c>
      <c r="S12" s="3">
        <v>0</v>
      </c>
      <c r="T12" s="3">
        <v>834</v>
      </c>
      <c r="U12" s="3">
        <v>0</v>
      </c>
      <c r="V12" s="3">
        <v>0</v>
      </c>
      <c r="W12" s="3">
        <v>752</v>
      </c>
      <c r="X12" s="3">
        <v>0</v>
      </c>
      <c r="Y12" s="3">
        <v>0</v>
      </c>
      <c r="Z12" s="3">
        <v>765</v>
      </c>
      <c r="AA12" s="3">
        <v>0</v>
      </c>
      <c r="AB12" s="3">
        <v>0</v>
      </c>
      <c r="AC12" s="3">
        <v>1087</v>
      </c>
      <c r="AD12" s="3">
        <v>935</v>
      </c>
      <c r="AE12" s="3">
        <v>0</v>
      </c>
      <c r="AF12" s="3">
        <v>1314</v>
      </c>
      <c r="AG12" s="3">
        <v>951</v>
      </c>
      <c r="AH12" s="3">
        <v>0</v>
      </c>
      <c r="AI12" s="3">
        <v>1276</v>
      </c>
      <c r="AJ12" s="3">
        <v>886</v>
      </c>
      <c r="AK12" s="3">
        <v>0</v>
      </c>
      <c r="AL12" s="3">
        <v>1339</v>
      </c>
      <c r="AM12" s="3">
        <v>627</v>
      </c>
      <c r="AN12" s="3">
        <v>0</v>
      </c>
      <c r="AO12" s="3">
        <v>1449</v>
      </c>
      <c r="AP12" s="15">
        <v>763</v>
      </c>
      <c r="AQ12" s="3">
        <v>0</v>
      </c>
      <c r="AR12" s="3">
        <v>1768</v>
      </c>
      <c r="AS12" s="3">
        <v>841</v>
      </c>
      <c r="AT12" s="3">
        <v>0</v>
      </c>
      <c r="AU12" s="3">
        <v>1959</v>
      </c>
      <c r="AV12" s="3">
        <v>1071</v>
      </c>
      <c r="AW12" s="3">
        <v>0</v>
      </c>
      <c r="AX12" s="3">
        <v>2939</v>
      </c>
      <c r="AY12" s="3">
        <v>2004</v>
      </c>
      <c r="AZ12" s="3">
        <v>0</v>
      </c>
      <c r="BA12" s="3">
        <f t="shared" si="1"/>
        <v>20152</v>
      </c>
      <c r="BB12" s="3">
        <f t="shared" si="2"/>
        <v>8078</v>
      </c>
      <c r="BC12" s="3">
        <f t="shared" si="3"/>
        <v>0</v>
      </c>
      <c r="BD12" s="6">
        <f t="shared" si="4"/>
        <v>0.7138505136379738</v>
      </c>
      <c r="BE12" s="6">
        <f t="shared" si="0"/>
        <v>0.2861494863620262</v>
      </c>
      <c r="BF12" s="4" t="s">
        <v>26</v>
      </c>
    </row>
    <row r="13" spans="1:59" ht="26.25" customHeight="1" x14ac:dyDescent="0.15">
      <c r="A13" s="11" t="s">
        <v>5</v>
      </c>
      <c r="B13" s="3">
        <v>620</v>
      </c>
      <c r="C13" s="3">
        <v>0</v>
      </c>
      <c r="D13" s="3">
        <v>0</v>
      </c>
      <c r="E13" s="3">
        <v>673</v>
      </c>
      <c r="F13" s="3">
        <v>0</v>
      </c>
      <c r="G13" s="3">
        <v>0</v>
      </c>
      <c r="H13" s="3">
        <v>749</v>
      </c>
      <c r="I13" s="3">
        <v>0</v>
      </c>
      <c r="J13" s="3">
        <v>0</v>
      </c>
      <c r="K13" s="3">
        <v>790</v>
      </c>
      <c r="L13" s="3">
        <v>0</v>
      </c>
      <c r="M13" s="3">
        <v>0</v>
      </c>
      <c r="N13" s="3">
        <v>711</v>
      </c>
      <c r="O13" s="3">
        <v>0</v>
      </c>
      <c r="P13" s="3">
        <v>0</v>
      </c>
      <c r="Q13" s="3">
        <v>808</v>
      </c>
      <c r="R13" s="3">
        <v>0</v>
      </c>
      <c r="S13" s="3">
        <v>0</v>
      </c>
      <c r="T13" s="3">
        <v>745</v>
      </c>
      <c r="U13" s="3">
        <v>0</v>
      </c>
      <c r="V13" s="3">
        <v>0</v>
      </c>
      <c r="W13" s="3">
        <v>697</v>
      </c>
      <c r="X13" s="3">
        <v>0</v>
      </c>
      <c r="Y13" s="3">
        <v>0</v>
      </c>
      <c r="Z13" s="3">
        <v>774</v>
      </c>
      <c r="AA13" s="3">
        <v>0</v>
      </c>
      <c r="AB13" s="3">
        <v>0</v>
      </c>
      <c r="AC13" s="3">
        <v>895</v>
      </c>
      <c r="AD13" s="3">
        <v>2214</v>
      </c>
      <c r="AE13" s="3">
        <v>0</v>
      </c>
      <c r="AF13" s="3">
        <v>1162</v>
      </c>
      <c r="AG13" s="3">
        <v>2100</v>
      </c>
      <c r="AH13" s="3">
        <v>0</v>
      </c>
      <c r="AI13" s="3">
        <v>1303</v>
      </c>
      <c r="AJ13" s="3">
        <v>2444</v>
      </c>
      <c r="AK13" s="3">
        <v>0</v>
      </c>
      <c r="AL13" s="3">
        <v>1220</v>
      </c>
      <c r="AM13" s="3">
        <v>2358</v>
      </c>
      <c r="AN13" s="3">
        <v>0</v>
      </c>
      <c r="AO13" s="3">
        <v>1367</v>
      </c>
      <c r="AP13" s="15">
        <v>2234</v>
      </c>
      <c r="AQ13" s="3">
        <v>0</v>
      </c>
      <c r="AR13" s="3">
        <v>1576</v>
      </c>
      <c r="AS13" s="3">
        <v>2250</v>
      </c>
      <c r="AT13" s="3">
        <v>0</v>
      </c>
      <c r="AU13" s="3">
        <v>1777</v>
      </c>
      <c r="AV13" s="3">
        <v>2501</v>
      </c>
      <c r="AW13" s="3">
        <v>0</v>
      </c>
      <c r="AX13" s="3">
        <v>2680</v>
      </c>
      <c r="AY13" s="3">
        <v>3397</v>
      </c>
      <c r="AZ13" s="3">
        <v>0</v>
      </c>
      <c r="BA13" s="3">
        <f t="shared" si="1"/>
        <v>18547</v>
      </c>
      <c r="BB13" s="3">
        <f t="shared" si="2"/>
        <v>19498</v>
      </c>
      <c r="BC13" s="3">
        <f t="shared" si="3"/>
        <v>0</v>
      </c>
      <c r="BD13" s="6">
        <f t="shared" si="4"/>
        <v>0.48750164279143121</v>
      </c>
      <c r="BE13" s="6">
        <f t="shared" si="0"/>
        <v>0.51249835720856884</v>
      </c>
      <c r="BF13" s="4" t="s">
        <v>26</v>
      </c>
    </row>
    <row r="14" spans="1:59" ht="26.25" customHeight="1" x14ac:dyDescent="0.15">
      <c r="A14" s="11" t="s">
        <v>6</v>
      </c>
      <c r="B14" s="3">
        <v>571</v>
      </c>
      <c r="C14" s="3">
        <v>0</v>
      </c>
      <c r="D14" s="3">
        <v>0</v>
      </c>
      <c r="E14" s="3">
        <v>604</v>
      </c>
      <c r="F14" s="3">
        <v>0</v>
      </c>
      <c r="G14" s="3">
        <v>0</v>
      </c>
      <c r="H14" s="3">
        <v>736</v>
      </c>
      <c r="I14" s="3">
        <v>0</v>
      </c>
      <c r="J14" s="3">
        <v>0</v>
      </c>
      <c r="K14" s="3">
        <v>723</v>
      </c>
      <c r="L14" s="3">
        <v>0</v>
      </c>
      <c r="M14" s="3">
        <v>0</v>
      </c>
      <c r="N14" s="3">
        <v>631</v>
      </c>
      <c r="O14" s="3">
        <v>0</v>
      </c>
      <c r="P14" s="3">
        <v>0</v>
      </c>
      <c r="Q14" s="3">
        <v>695</v>
      </c>
      <c r="R14" s="3">
        <v>0</v>
      </c>
      <c r="S14" s="3">
        <v>0</v>
      </c>
      <c r="T14" s="3">
        <v>735</v>
      </c>
      <c r="U14" s="3">
        <v>0</v>
      </c>
      <c r="V14" s="3">
        <v>0</v>
      </c>
      <c r="W14" s="3">
        <v>646</v>
      </c>
      <c r="X14" s="3">
        <v>0</v>
      </c>
      <c r="Y14" s="3">
        <v>0</v>
      </c>
      <c r="Z14" s="3">
        <v>714</v>
      </c>
      <c r="AA14" s="3">
        <v>0</v>
      </c>
      <c r="AB14" s="3">
        <v>0</v>
      </c>
      <c r="AC14" s="3">
        <v>1001</v>
      </c>
      <c r="AD14" s="3">
        <v>764</v>
      </c>
      <c r="AE14" s="3">
        <v>0</v>
      </c>
      <c r="AF14" s="3">
        <v>1248</v>
      </c>
      <c r="AG14" s="3">
        <v>761</v>
      </c>
      <c r="AH14" s="3">
        <v>0</v>
      </c>
      <c r="AI14" s="3">
        <v>1188</v>
      </c>
      <c r="AJ14" s="3">
        <v>784</v>
      </c>
      <c r="AK14" s="3">
        <v>0</v>
      </c>
      <c r="AL14" s="3">
        <v>1104</v>
      </c>
      <c r="AM14" s="3">
        <v>550</v>
      </c>
      <c r="AN14" s="3">
        <v>0</v>
      </c>
      <c r="AO14" s="3">
        <v>1207</v>
      </c>
      <c r="AP14" s="15">
        <v>554</v>
      </c>
      <c r="AQ14" s="3">
        <v>0</v>
      </c>
      <c r="AR14" s="3">
        <v>1380</v>
      </c>
      <c r="AS14" s="3">
        <v>727</v>
      </c>
      <c r="AT14" s="3">
        <v>0</v>
      </c>
      <c r="AU14" s="3">
        <v>1655</v>
      </c>
      <c r="AV14" s="3">
        <v>798</v>
      </c>
      <c r="AW14" s="3">
        <v>0</v>
      </c>
      <c r="AX14" s="3">
        <v>2774</v>
      </c>
      <c r="AY14" s="3">
        <v>1557</v>
      </c>
      <c r="AZ14" s="3">
        <v>0</v>
      </c>
      <c r="BA14" s="3">
        <f t="shared" si="1"/>
        <v>17612</v>
      </c>
      <c r="BB14" s="3">
        <f t="shared" si="2"/>
        <v>6495</v>
      </c>
      <c r="BC14" s="3">
        <f t="shared" si="3"/>
        <v>0</v>
      </c>
      <c r="BD14" s="6">
        <f t="shared" si="4"/>
        <v>0.73057618119218481</v>
      </c>
      <c r="BE14" s="6">
        <f t="shared" si="0"/>
        <v>0.26942381880781513</v>
      </c>
      <c r="BF14" s="4" t="s">
        <v>26</v>
      </c>
    </row>
    <row r="15" spans="1:59" ht="26.25" customHeight="1" x14ac:dyDescent="0.15">
      <c r="A15" s="11" t="s">
        <v>7</v>
      </c>
      <c r="B15" s="3">
        <v>776</v>
      </c>
      <c r="C15" s="3">
        <v>0</v>
      </c>
      <c r="D15" s="3">
        <v>0</v>
      </c>
      <c r="E15" s="3">
        <v>781</v>
      </c>
      <c r="F15" s="3">
        <v>0</v>
      </c>
      <c r="G15" s="3">
        <v>0</v>
      </c>
      <c r="H15" s="3">
        <v>1040</v>
      </c>
      <c r="I15" s="3">
        <v>0</v>
      </c>
      <c r="J15" s="3">
        <v>0</v>
      </c>
      <c r="K15" s="3">
        <v>969</v>
      </c>
      <c r="L15" s="3">
        <v>0</v>
      </c>
      <c r="M15" s="3">
        <v>0</v>
      </c>
      <c r="N15" s="3">
        <v>915</v>
      </c>
      <c r="O15" s="3">
        <v>0</v>
      </c>
      <c r="P15" s="3">
        <v>0</v>
      </c>
      <c r="Q15" s="3">
        <v>890</v>
      </c>
      <c r="R15" s="3">
        <v>0</v>
      </c>
      <c r="S15" s="3">
        <v>0</v>
      </c>
      <c r="T15" s="3">
        <v>905</v>
      </c>
      <c r="U15" s="3">
        <v>0</v>
      </c>
      <c r="V15" s="3">
        <v>0</v>
      </c>
      <c r="W15" s="3">
        <v>818</v>
      </c>
      <c r="X15" s="3">
        <v>0</v>
      </c>
      <c r="Y15" s="3">
        <v>0</v>
      </c>
      <c r="Z15" s="3">
        <v>896</v>
      </c>
      <c r="AA15" s="3">
        <v>0</v>
      </c>
      <c r="AB15" s="3">
        <v>0</v>
      </c>
      <c r="AC15" s="3">
        <v>1238</v>
      </c>
      <c r="AD15" s="3">
        <v>1061</v>
      </c>
      <c r="AE15" s="3">
        <v>0</v>
      </c>
      <c r="AF15" s="3">
        <v>1497</v>
      </c>
      <c r="AG15" s="3">
        <v>1204</v>
      </c>
      <c r="AH15" s="3">
        <v>0</v>
      </c>
      <c r="AI15" s="3">
        <v>1602</v>
      </c>
      <c r="AJ15" s="3">
        <v>868</v>
      </c>
      <c r="AK15" s="3">
        <v>0</v>
      </c>
      <c r="AL15" s="3">
        <v>1518</v>
      </c>
      <c r="AM15" s="3">
        <v>685</v>
      </c>
      <c r="AN15" s="3">
        <v>0</v>
      </c>
      <c r="AO15" s="3">
        <v>1581</v>
      </c>
      <c r="AP15" s="15">
        <v>781</v>
      </c>
      <c r="AQ15" s="15">
        <v>412</v>
      </c>
      <c r="AR15" s="3">
        <v>1765</v>
      </c>
      <c r="AS15" s="3">
        <v>1002</v>
      </c>
      <c r="AT15" s="3">
        <v>423</v>
      </c>
      <c r="AU15" s="3">
        <v>1947</v>
      </c>
      <c r="AV15" s="3">
        <v>946</v>
      </c>
      <c r="AW15" s="3">
        <v>0</v>
      </c>
      <c r="AX15" s="3">
        <v>3151</v>
      </c>
      <c r="AY15" s="3">
        <v>1908</v>
      </c>
      <c r="AZ15" s="3">
        <v>0</v>
      </c>
      <c r="BA15" s="3">
        <f t="shared" si="1"/>
        <v>22289</v>
      </c>
      <c r="BB15" s="3">
        <f t="shared" si="2"/>
        <v>8455</v>
      </c>
      <c r="BC15" s="3">
        <f>SUM(AQ15,AT15,AW15,AZ15)</f>
        <v>835</v>
      </c>
      <c r="BD15" s="6">
        <f t="shared" si="4"/>
        <v>0.70581715697140501</v>
      </c>
      <c r="BE15" s="6">
        <f>BB15/(BA15+BB15+BC15)</f>
        <v>0.26774122043129928</v>
      </c>
      <c r="BF15" s="6">
        <f>BC15/(BA15+BB15+BC15)</f>
        <v>2.6441622597295673E-2</v>
      </c>
    </row>
    <row r="16" spans="1:59" ht="26.25" customHeight="1" x14ac:dyDescent="0.15">
      <c r="A16" s="11" t="s">
        <v>8</v>
      </c>
      <c r="B16" s="3">
        <v>606</v>
      </c>
      <c r="C16" s="3">
        <v>0</v>
      </c>
      <c r="D16" s="3">
        <v>0</v>
      </c>
      <c r="E16" s="3">
        <v>690</v>
      </c>
      <c r="F16" s="3">
        <v>0</v>
      </c>
      <c r="G16" s="3">
        <v>0</v>
      </c>
      <c r="H16" s="3">
        <v>923</v>
      </c>
      <c r="I16" s="3">
        <v>0</v>
      </c>
      <c r="J16" s="3">
        <v>0</v>
      </c>
      <c r="K16" s="3">
        <v>980</v>
      </c>
      <c r="L16" s="3">
        <v>0</v>
      </c>
      <c r="M16" s="3">
        <v>0</v>
      </c>
      <c r="N16" s="3">
        <v>719</v>
      </c>
      <c r="O16" s="3">
        <v>0</v>
      </c>
      <c r="P16" s="3">
        <v>0</v>
      </c>
      <c r="Q16" s="3">
        <v>879</v>
      </c>
      <c r="R16" s="3">
        <v>0</v>
      </c>
      <c r="S16" s="3">
        <v>0</v>
      </c>
      <c r="T16" s="3">
        <v>823</v>
      </c>
      <c r="U16" s="3">
        <v>0</v>
      </c>
      <c r="V16" s="3">
        <v>0</v>
      </c>
      <c r="W16" s="3">
        <v>662</v>
      </c>
      <c r="X16" s="3">
        <v>0</v>
      </c>
      <c r="Y16" s="3">
        <v>0</v>
      </c>
      <c r="Z16" s="3">
        <v>850</v>
      </c>
      <c r="AA16" s="3">
        <v>0</v>
      </c>
      <c r="AB16" s="3">
        <v>0</v>
      </c>
      <c r="AC16" s="3">
        <v>1710</v>
      </c>
      <c r="AD16" s="3">
        <v>1086</v>
      </c>
      <c r="AE16" s="3">
        <v>0</v>
      </c>
      <c r="AF16" s="3">
        <v>2016</v>
      </c>
      <c r="AG16" s="3">
        <v>1075</v>
      </c>
      <c r="AH16" s="3">
        <v>0</v>
      </c>
      <c r="AI16" s="3">
        <v>1543</v>
      </c>
      <c r="AJ16" s="3">
        <v>925</v>
      </c>
      <c r="AK16" s="3">
        <v>0</v>
      </c>
      <c r="AL16" s="3">
        <v>1579</v>
      </c>
      <c r="AM16" s="3">
        <v>803</v>
      </c>
      <c r="AN16" s="3">
        <v>0</v>
      </c>
      <c r="AO16" s="3">
        <v>1760</v>
      </c>
      <c r="AP16" s="15">
        <v>2012</v>
      </c>
      <c r="AQ16" s="3">
        <v>0</v>
      </c>
      <c r="AR16" s="3">
        <v>1909</v>
      </c>
      <c r="AS16" s="3">
        <v>1964</v>
      </c>
      <c r="AT16" s="3">
        <v>0</v>
      </c>
      <c r="AU16" s="3">
        <v>2096</v>
      </c>
      <c r="AV16" s="3">
        <v>1917</v>
      </c>
      <c r="AW16" s="3">
        <v>0</v>
      </c>
      <c r="AX16" s="3">
        <v>3489</v>
      </c>
      <c r="AY16" s="3">
        <v>3038</v>
      </c>
      <c r="AZ16" s="3">
        <v>0</v>
      </c>
      <c r="BA16" s="3">
        <f t="shared" si="1"/>
        <v>23234</v>
      </c>
      <c r="BB16" s="3">
        <f t="shared" si="2"/>
        <v>12820</v>
      </c>
      <c r="BC16" s="3">
        <f t="shared" si="3"/>
        <v>0</v>
      </c>
      <c r="BD16" s="6">
        <f t="shared" si="4"/>
        <v>0.64442225550563048</v>
      </c>
      <c r="BE16" s="6">
        <f t="shared" ref="BE16:BE24" si="5">BB16/(BA16+BB16+BC16)</f>
        <v>0.35557774449436957</v>
      </c>
      <c r="BF16" s="4" t="s">
        <v>26</v>
      </c>
    </row>
    <row r="17" spans="1:58" ht="26.25" customHeight="1" x14ac:dyDescent="0.15">
      <c r="A17" s="11" t="s">
        <v>9</v>
      </c>
      <c r="B17" s="3">
        <v>527</v>
      </c>
      <c r="C17" s="3">
        <v>0</v>
      </c>
      <c r="D17" s="3">
        <v>0</v>
      </c>
      <c r="E17" s="3">
        <v>614</v>
      </c>
      <c r="F17" s="3">
        <v>0</v>
      </c>
      <c r="G17" s="3">
        <v>0</v>
      </c>
      <c r="H17" s="3">
        <v>604</v>
      </c>
      <c r="I17" s="3">
        <v>0</v>
      </c>
      <c r="J17" s="3">
        <v>0</v>
      </c>
      <c r="K17" s="3">
        <v>749</v>
      </c>
      <c r="L17" s="3">
        <v>0</v>
      </c>
      <c r="M17" s="3">
        <v>0</v>
      </c>
      <c r="N17" s="3">
        <v>663</v>
      </c>
      <c r="O17" s="3">
        <v>0</v>
      </c>
      <c r="P17" s="3">
        <v>0</v>
      </c>
      <c r="Q17" s="3">
        <v>690</v>
      </c>
      <c r="R17" s="3">
        <v>0</v>
      </c>
      <c r="S17" s="3">
        <v>0</v>
      </c>
      <c r="T17" s="3">
        <v>757</v>
      </c>
      <c r="U17" s="3">
        <v>0</v>
      </c>
      <c r="V17" s="3">
        <v>0</v>
      </c>
      <c r="W17" s="3">
        <v>625</v>
      </c>
      <c r="X17" s="3">
        <v>0</v>
      </c>
      <c r="Y17" s="3">
        <v>0</v>
      </c>
      <c r="Z17" s="3">
        <v>735</v>
      </c>
      <c r="AA17" s="3">
        <v>0</v>
      </c>
      <c r="AB17" s="3">
        <v>0</v>
      </c>
      <c r="AC17" s="3">
        <v>1100</v>
      </c>
      <c r="AD17" s="3">
        <v>910</v>
      </c>
      <c r="AE17" s="3">
        <v>0</v>
      </c>
      <c r="AF17" s="3">
        <v>1269</v>
      </c>
      <c r="AG17" s="3">
        <v>1122</v>
      </c>
      <c r="AH17" s="3">
        <v>0</v>
      </c>
      <c r="AI17" s="3">
        <v>1336</v>
      </c>
      <c r="AJ17" s="3">
        <v>939</v>
      </c>
      <c r="AK17" s="3">
        <v>0</v>
      </c>
      <c r="AL17" s="3">
        <v>1425</v>
      </c>
      <c r="AM17" s="3">
        <v>855</v>
      </c>
      <c r="AN17" s="3">
        <v>0</v>
      </c>
      <c r="AO17" s="3">
        <v>1558</v>
      </c>
      <c r="AP17" s="15">
        <v>841</v>
      </c>
      <c r="AQ17" s="3">
        <v>0</v>
      </c>
      <c r="AR17" s="3">
        <v>1726</v>
      </c>
      <c r="AS17" s="3">
        <v>962</v>
      </c>
      <c r="AT17" s="3">
        <v>0</v>
      </c>
      <c r="AU17" s="3">
        <v>1957</v>
      </c>
      <c r="AV17" s="3">
        <v>1114</v>
      </c>
      <c r="AW17" s="3">
        <v>0</v>
      </c>
      <c r="AX17" s="3">
        <v>3442</v>
      </c>
      <c r="AY17" s="3">
        <v>2207</v>
      </c>
      <c r="AZ17" s="3">
        <v>0</v>
      </c>
      <c r="BA17" s="3">
        <f t="shared" si="1"/>
        <v>19777</v>
      </c>
      <c r="BB17" s="3">
        <f t="shared" si="2"/>
        <v>8950</v>
      </c>
      <c r="BC17" s="3">
        <f t="shared" si="3"/>
        <v>0</v>
      </c>
      <c r="BD17" s="6">
        <f t="shared" si="4"/>
        <v>0.68844640930135415</v>
      </c>
      <c r="BE17" s="6">
        <f t="shared" si="5"/>
        <v>0.31155359069864585</v>
      </c>
      <c r="BF17" s="4" t="s">
        <v>26</v>
      </c>
    </row>
    <row r="18" spans="1:58" ht="26.25" customHeight="1" x14ac:dyDescent="0.15">
      <c r="A18" s="11" t="s">
        <v>10</v>
      </c>
      <c r="B18" s="3">
        <v>627</v>
      </c>
      <c r="C18" s="3">
        <v>0</v>
      </c>
      <c r="D18" s="3">
        <v>0</v>
      </c>
      <c r="E18" s="3">
        <v>579</v>
      </c>
      <c r="F18" s="3">
        <v>0</v>
      </c>
      <c r="G18" s="3">
        <v>0</v>
      </c>
      <c r="H18" s="3">
        <v>751</v>
      </c>
      <c r="I18" s="3">
        <v>0</v>
      </c>
      <c r="J18" s="3">
        <v>0</v>
      </c>
      <c r="K18" s="3">
        <v>872</v>
      </c>
      <c r="L18" s="3">
        <v>0</v>
      </c>
      <c r="M18" s="3">
        <v>0</v>
      </c>
      <c r="N18" s="3">
        <v>776</v>
      </c>
      <c r="O18" s="3">
        <v>0</v>
      </c>
      <c r="P18" s="3">
        <v>0</v>
      </c>
      <c r="Q18" s="3">
        <v>769</v>
      </c>
      <c r="R18" s="3">
        <v>0</v>
      </c>
      <c r="S18" s="3">
        <v>0</v>
      </c>
      <c r="T18" s="3">
        <v>792</v>
      </c>
      <c r="U18" s="3">
        <v>0</v>
      </c>
      <c r="V18" s="3">
        <v>0</v>
      </c>
      <c r="W18" s="3">
        <v>871</v>
      </c>
      <c r="X18" s="3">
        <v>0</v>
      </c>
      <c r="Y18" s="3">
        <v>0</v>
      </c>
      <c r="Z18" s="3">
        <v>785</v>
      </c>
      <c r="AA18" s="3">
        <v>0</v>
      </c>
      <c r="AB18" s="3">
        <v>0</v>
      </c>
      <c r="AC18" s="3">
        <v>1307</v>
      </c>
      <c r="AD18" s="3">
        <v>1767</v>
      </c>
      <c r="AE18" s="3">
        <v>0</v>
      </c>
      <c r="AF18" s="3">
        <v>1838</v>
      </c>
      <c r="AG18" s="3">
        <v>1938</v>
      </c>
      <c r="AH18" s="3">
        <v>0</v>
      </c>
      <c r="AI18" s="3">
        <v>1562</v>
      </c>
      <c r="AJ18" s="3">
        <v>1733</v>
      </c>
      <c r="AK18" s="3">
        <v>0</v>
      </c>
      <c r="AL18" s="3">
        <v>1592</v>
      </c>
      <c r="AM18" s="3">
        <v>1716</v>
      </c>
      <c r="AN18" s="3">
        <v>0</v>
      </c>
      <c r="AO18" s="3">
        <v>1895</v>
      </c>
      <c r="AP18" s="15">
        <v>1867</v>
      </c>
      <c r="AQ18" s="3">
        <v>0</v>
      </c>
      <c r="AR18" s="3">
        <v>1747</v>
      </c>
      <c r="AS18" s="3">
        <v>2048</v>
      </c>
      <c r="AT18" s="3">
        <v>3263</v>
      </c>
      <c r="AU18" s="3">
        <v>1856</v>
      </c>
      <c r="AV18" s="3">
        <v>2266</v>
      </c>
      <c r="AW18" s="3">
        <v>3271</v>
      </c>
      <c r="AX18" s="3">
        <v>3280</v>
      </c>
      <c r="AY18" s="3">
        <v>3676</v>
      </c>
      <c r="AZ18" s="3">
        <v>3612</v>
      </c>
      <c r="BA18" s="3">
        <f t="shared" si="1"/>
        <v>21899</v>
      </c>
      <c r="BB18" s="3">
        <f t="shared" si="2"/>
        <v>17011</v>
      </c>
      <c r="BC18" s="3">
        <f>SUM(AQ18,AT18,AW18,AZ18)</f>
        <v>10146</v>
      </c>
      <c r="BD18" s="6">
        <f t="shared" si="4"/>
        <v>0.44640818656229614</v>
      </c>
      <c r="BE18" s="6">
        <f t="shared" si="5"/>
        <v>0.34676696020874104</v>
      </c>
      <c r="BF18" s="6">
        <f>BC18/(BA18+BB18+BC18)</f>
        <v>0.20682485322896282</v>
      </c>
    </row>
    <row r="19" spans="1:58" ht="26.25" customHeight="1" x14ac:dyDescent="0.15">
      <c r="A19" s="11" t="s">
        <v>11</v>
      </c>
      <c r="B19" s="3">
        <v>650</v>
      </c>
      <c r="C19" s="3">
        <v>0</v>
      </c>
      <c r="D19" s="3">
        <v>0</v>
      </c>
      <c r="E19" s="3">
        <v>749</v>
      </c>
      <c r="F19" s="3">
        <v>0</v>
      </c>
      <c r="G19" s="3">
        <v>0</v>
      </c>
      <c r="H19" s="3">
        <v>908</v>
      </c>
      <c r="I19" s="3">
        <v>0</v>
      </c>
      <c r="J19" s="3">
        <v>0</v>
      </c>
      <c r="K19" s="3">
        <v>1039</v>
      </c>
      <c r="L19" s="3">
        <v>0</v>
      </c>
      <c r="M19" s="3">
        <v>0</v>
      </c>
      <c r="N19" s="3">
        <v>857</v>
      </c>
      <c r="O19" s="3">
        <v>0</v>
      </c>
      <c r="P19" s="3">
        <v>0</v>
      </c>
      <c r="Q19" s="3">
        <v>941</v>
      </c>
      <c r="R19" s="3">
        <v>0</v>
      </c>
      <c r="S19" s="3">
        <v>0</v>
      </c>
      <c r="T19" s="3">
        <v>962</v>
      </c>
      <c r="U19" s="3">
        <v>0</v>
      </c>
      <c r="V19" s="3">
        <v>0</v>
      </c>
      <c r="W19" s="3">
        <v>925</v>
      </c>
      <c r="X19" s="3">
        <v>0</v>
      </c>
      <c r="Y19" s="3">
        <v>0</v>
      </c>
      <c r="Z19" s="3">
        <v>960</v>
      </c>
      <c r="AA19" s="3">
        <v>0</v>
      </c>
      <c r="AB19" s="3">
        <v>0</v>
      </c>
      <c r="AC19" s="3">
        <v>1515</v>
      </c>
      <c r="AD19" s="3">
        <v>1039</v>
      </c>
      <c r="AE19" s="3">
        <v>0</v>
      </c>
      <c r="AF19" s="3">
        <v>1938</v>
      </c>
      <c r="AG19" s="3">
        <v>1226</v>
      </c>
      <c r="AH19" s="3">
        <v>0</v>
      </c>
      <c r="AI19" s="3">
        <v>1555</v>
      </c>
      <c r="AJ19" s="3">
        <v>871</v>
      </c>
      <c r="AK19" s="3">
        <v>0</v>
      </c>
      <c r="AL19" s="3">
        <v>1538</v>
      </c>
      <c r="AM19" s="3">
        <v>806</v>
      </c>
      <c r="AN19" s="3">
        <v>0</v>
      </c>
      <c r="AO19" s="3">
        <v>1789</v>
      </c>
      <c r="AP19" s="15">
        <v>897</v>
      </c>
      <c r="AQ19" s="3">
        <v>0</v>
      </c>
      <c r="AR19" s="3">
        <v>1991</v>
      </c>
      <c r="AS19" s="3">
        <v>1094</v>
      </c>
      <c r="AT19" s="3">
        <v>0</v>
      </c>
      <c r="AU19" s="3">
        <v>2413</v>
      </c>
      <c r="AV19" s="3">
        <v>1285</v>
      </c>
      <c r="AW19" s="3">
        <v>0</v>
      </c>
      <c r="AX19" s="3">
        <v>3694</v>
      </c>
      <c r="AY19" s="3">
        <v>2774</v>
      </c>
      <c r="AZ19" s="3">
        <v>0</v>
      </c>
      <c r="BA19" s="3">
        <f t="shared" si="1"/>
        <v>24424</v>
      </c>
      <c r="BB19" s="3">
        <f t="shared" si="2"/>
        <v>9992</v>
      </c>
      <c r="BC19" s="3">
        <f t="shared" si="3"/>
        <v>0</v>
      </c>
      <c r="BD19" s="6">
        <f t="shared" si="4"/>
        <v>0.70966992096699211</v>
      </c>
      <c r="BE19" s="6">
        <f t="shared" si="5"/>
        <v>0.29033007903300789</v>
      </c>
      <c r="BF19" s="4" t="s">
        <v>26</v>
      </c>
    </row>
    <row r="20" spans="1:58" ht="26.25" customHeight="1" x14ac:dyDescent="0.15">
      <c r="A20" s="11" t="s">
        <v>12</v>
      </c>
      <c r="B20" s="3">
        <v>1375</v>
      </c>
      <c r="C20" s="3">
        <v>0</v>
      </c>
      <c r="D20" s="3">
        <v>0</v>
      </c>
      <c r="E20" s="3">
        <v>1523</v>
      </c>
      <c r="F20" s="3">
        <v>0</v>
      </c>
      <c r="G20" s="3">
        <v>0</v>
      </c>
      <c r="H20" s="3">
        <v>1468</v>
      </c>
      <c r="I20" s="3">
        <v>0</v>
      </c>
      <c r="J20" s="3">
        <v>0</v>
      </c>
      <c r="K20" s="3">
        <v>1349</v>
      </c>
      <c r="L20" s="3">
        <v>0</v>
      </c>
      <c r="M20" s="3">
        <v>0</v>
      </c>
      <c r="N20" s="3">
        <v>1515</v>
      </c>
      <c r="O20" s="3">
        <v>0</v>
      </c>
      <c r="P20" s="3">
        <v>0</v>
      </c>
      <c r="Q20" s="3">
        <v>1583</v>
      </c>
      <c r="R20" s="3">
        <v>0</v>
      </c>
      <c r="S20" s="3">
        <v>0</v>
      </c>
      <c r="T20" s="3">
        <v>1647</v>
      </c>
      <c r="U20" s="3">
        <v>0</v>
      </c>
      <c r="V20" s="3">
        <v>0</v>
      </c>
      <c r="W20" s="3">
        <v>1430</v>
      </c>
      <c r="X20" s="3">
        <v>0</v>
      </c>
      <c r="Y20" s="3">
        <v>0</v>
      </c>
      <c r="Z20" s="3">
        <v>1598</v>
      </c>
      <c r="AA20" s="3">
        <v>0</v>
      </c>
      <c r="AB20" s="3">
        <v>0</v>
      </c>
      <c r="AC20" s="3">
        <v>1903</v>
      </c>
      <c r="AD20" s="3">
        <v>2127</v>
      </c>
      <c r="AE20" s="3">
        <v>0</v>
      </c>
      <c r="AF20" s="3">
        <v>1966</v>
      </c>
      <c r="AG20" s="3">
        <v>2266</v>
      </c>
      <c r="AH20" s="3">
        <v>0</v>
      </c>
      <c r="AI20" s="3">
        <v>2513</v>
      </c>
      <c r="AJ20" s="3">
        <v>2284</v>
      </c>
      <c r="AK20" s="3">
        <v>0</v>
      </c>
      <c r="AL20" s="3">
        <v>2347</v>
      </c>
      <c r="AM20" s="3">
        <v>2100</v>
      </c>
      <c r="AN20" s="3">
        <v>0</v>
      </c>
      <c r="AO20" s="3">
        <v>2477</v>
      </c>
      <c r="AP20" s="15">
        <v>2295</v>
      </c>
      <c r="AQ20" s="3">
        <v>0</v>
      </c>
      <c r="AR20" s="3">
        <v>2874</v>
      </c>
      <c r="AS20" s="3">
        <v>2390</v>
      </c>
      <c r="AT20" s="3">
        <v>0</v>
      </c>
      <c r="AU20" s="3">
        <v>3105</v>
      </c>
      <c r="AV20" s="3">
        <v>2395</v>
      </c>
      <c r="AW20" s="3">
        <v>0</v>
      </c>
      <c r="AX20" s="3">
        <v>3962</v>
      </c>
      <c r="AY20" s="3">
        <v>3246</v>
      </c>
      <c r="AZ20" s="3">
        <v>0</v>
      </c>
      <c r="BA20" s="3">
        <f t="shared" si="1"/>
        <v>34635</v>
      </c>
      <c r="BB20" s="3">
        <f t="shared" si="2"/>
        <v>19103</v>
      </c>
      <c r="BC20" s="3">
        <f t="shared" si="3"/>
        <v>0</v>
      </c>
      <c r="BD20" s="6">
        <f t="shared" si="4"/>
        <v>0.64451598496408502</v>
      </c>
      <c r="BE20" s="6">
        <f t="shared" si="5"/>
        <v>0.35548401503591498</v>
      </c>
      <c r="BF20" s="4" t="s">
        <v>26</v>
      </c>
    </row>
    <row r="21" spans="1:58" ht="26.25" customHeight="1" x14ac:dyDescent="0.15">
      <c r="A21" s="11" t="s">
        <v>13</v>
      </c>
      <c r="B21" s="3">
        <v>457</v>
      </c>
      <c r="C21" s="3">
        <v>0</v>
      </c>
      <c r="D21" s="3">
        <v>0</v>
      </c>
      <c r="E21" s="3">
        <v>458</v>
      </c>
      <c r="F21" s="3">
        <v>0</v>
      </c>
      <c r="G21" s="3">
        <v>0</v>
      </c>
      <c r="H21" s="3">
        <v>527</v>
      </c>
      <c r="I21" s="3">
        <v>0</v>
      </c>
      <c r="J21" s="3">
        <v>0</v>
      </c>
      <c r="K21" s="3">
        <v>583</v>
      </c>
      <c r="L21" s="3">
        <v>0</v>
      </c>
      <c r="M21" s="3">
        <v>0</v>
      </c>
      <c r="N21" s="3">
        <v>516</v>
      </c>
      <c r="O21" s="3">
        <v>0</v>
      </c>
      <c r="P21" s="3">
        <v>0</v>
      </c>
      <c r="Q21" s="3">
        <v>575</v>
      </c>
      <c r="R21" s="3">
        <v>0</v>
      </c>
      <c r="S21" s="3">
        <v>0</v>
      </c>
      <c r="T21" s="3">
        <v>572</v>
      </c>
      <c r="U21" s="3">
        <v>0</v>
      </c>
      <c r="V21" s="3">
        <v>0</v>
      </c>
      <c r="W21" s="3">
        <v>561</v>
      </c>
      <c r="X21" s="3">
        <v>0</v>
      </c>
      <c r="Y21" s="3">
        <v>0</v>
      </c>
      <c r="Z21" s="3">
        <v>617</v>
      </c>
      <c r="AA21" s="3">
        <v>0</v>
      </c>
      <c r="AB21" s="3">
        <v>0</v>
      </c>
      <c r="AC21" s="3">
        <v>968</v>
      </c>
      <c r="AD21" s="3">
        <v>539</v>
      </c>
      <c r="AE21" s="3">
        <v>0</v>
      </c>
      <c r="AF21" s="3">
        <v>1192</v>
      </c>
      <c r="AG21" s="3">
        <v>605</v>
      </c>
      <c r="AH21" s="3">
        <v>0</v>
      </c>
      <c r="AI21" s="3">
        <v>1091</v>
      </c>
      <c r="AJ21" s="3">
        <v>559</v>
      </c>
      <c r="AK21" s="3">
        <v>0</v>
      </c>
      <c r="AL21" s="3">
        <v>1071</v>
      </c>
      <c r="AM21" s="3">
        <v>404</v>
      </c>
      <c r="AN21" s="3">
        <v>0</v>
      </c>
      <c r="AO21" s="3">
        <v>1177</v>
      </c>
      <c r="AP21" s="15">
        <v>463</v>
      </c>
      <c r="AQ21" s="3">
        <v>0</v>
      </c>
      <c r="AR21" s="3">
        <v>1310</v>
      </c>
      <c r="AS21" s="3">
        <v>527</v>
      </c>
      <c r="AT21" s="3">
        <v>0</v>
      </c>
      <c r="AU21" s="3">
        <v>1474</v>
      </c>
      <c r="AV21" s="3">
        <v>607</v>
      </c>
      <c r="AW21" s="3">
        <v>0</v>
      </c>
      <c r="AX21" s="3">
        <v>2546</v>
      </c>
      <c r="AY21" s="3">
        <v>1006</v>
      </c>
      <c r="AZ21" s="3">
        <v>0</v>
      </c>
      <c r="BA21" s="3">
        <f t="shared" si="1"/>
        <v>15695</v>
      </c>
      <c r="BB21" s="3">
        <f t="shared" si="2"/>
        <v>4710</v>
      </c>
      <c r="BC21" s="3">
        <f t="shared" si="3"/>
        <v>0</v>
      </c>
      <c r="BD21" s="6">
        <f t="shared" si="4"/>
        <v>0.76917422200441066</v>
      </c>
      <c r="BE21" s="6">
        <f t="shared" si="5"/>
        <v>0.23082577799558932</v>
      </c>
      <c r="BF21" s="4" t="s">
        <v>26</v>
      </c>
    </row>
    <row r="22" spans="1:58" ht="26.25" customHeight="1" x14ac:dyDescent="0.15">
      <c r="A22" s="11" t="s">
        <v>14</v>
      </c>
      <c r="B22" s="3">
        <v>496</v>
      </c>
      <c r="C22" s="3">
        <v>0</v>
      </c>
      <c r="D22" s="3">
        <v>0</v>
      </c>
      <c r="E22" s="3">
        <v>498</v>
      </c>
      <c r="F22" s="3">
        <v>0</v>
      </c>
      <c r="G22" s="3">
        <v>0</v>
      </c>
      <c r="H22" s="3">
        <v>677</v>
      </c>
      <c r="I22" s="3">
        <v>0</v>
      </c>
      <c r="J22" s="3">
        <v>0</v>
      </c>
      <c r="K22" s="3">
        <v>706</v>
      </c>
      <c r="L22" s="3">
        <v>0</v>
      </c>
      <c r="M22" s="3">
        <v>0</v>
      </c>
      <c r="N22" s="3">
        <v>583</v>
      </c>
      <c r="O22" s="3">
        <v>0</v>
      </c>
      <c r="P22" s="3">
        <v>0</v>
      </c>
      <c r="Q22" s="3">
        <v>640</v>
      </c>
      <c r="R22" s="3">
        <v>0</v>
      </c>
      <c r="S22" s="3">
        <v>0</v>
      </c>
      <c r="T22" s="3">
        <v>739</v>
      </c>
      <c r="U22" s="3">
        <v>0</v>
      </c>
      <c r="V22" s="3">
        <v>0</v>
      </c>
      <c r="W22" s="3">
        <v>589</v>
      </c>
      <c r="X22" s="3">
        <v>0</v>
      </c>
      <c r="Y22" s="3">
        <v>0</v>
      </c>
      <c r="Z22" s="3">
        <v>673</v>
      </c>
      <c r="AA22" s="3">
        <v>0</v>
      </c>
      <c r="AB22" s="3">
        <v>0</v>
      </c>
      <c r="AC22" s="3">
        <v>1088</v>
      </c>
      <c r="AD22" s="3">
        <v>569</v>
      </c>
      <c r="AE22" s="3">
        <v>0</v>
      </c>
      <c r="AF22" s="3">
        <v>1364</v>
      </c>
      <c r="AG22" s="3">
        <v>612</v>
      </c>
      <c r="AH22" s="3">
        <v>0</v>
      </c>
      <c r="AI22" s="3">
        <v>1171</v>
      </c>
      <c r="AJ22" s="3">
        <v>484</v>
      </c>
      <c r="AK22" s="3">
        <v>0</v>
      </c>
      <c r="AL22" s="3">
        <v>1086</v>
      </c>
      <c r="AM22" s="3">
        <v>404</v>
      </c>
      <c r="AN22" s="3">
        <v>0</v>
      </c>
      <c r="AO22" s="3">
        <v>1254</v>
      </c>
      <c r="AP22" s="15">
        <v>491</v>
      </c>
      <c r="AQ22" s="3">
        <v>0</v>
      </c>
      <c r="AR22" s="3">
        <v>1330</v>
      </c>
      <c r="AS22" s="3">
        <v>564</v>
      </c>
      <c r="AT22" s="3">
        <v>0</v>
      </c>
      <c r="AU22" s="3">
        <v>1405</v>
      </c>
      <c r="AV22" s="3">
        <v>616</v>
      </c>
      <c r="AW22" s="3">
        <v>0</v>
      </c>
      <c r="AX22" s="3">
        <v>2731</v>
      </c>
      <c r="AY22" s="3">
        <v>1162</v>
      </c>
      <c r="AZ22" s="3">
        <v>0</v>
      </c>
      <c r="BA22" s="3">
        <f t="shared" si="1"/>
        <v>17030</v>
      </c>
      <c r="BB22" s="3">
        <f t="shared" si="2"/>
        <v>4902</v>
      </c>
      <c r="BC22" s="3">
        <f t="shared" si="3"/>
        <v>0</v>
      </c>
      <c r="BD22" s="6">
        <f t="shared" si="4"/>
        <v>0.77649097209556817</v>
      </c>
      <c r="BE22" s="6">
        <f t="shared" si="5"/>
        <v>0.22350902790443189</v>
      </c>
      <c r="BF22" s="4" t="s">
        <v>26</v>
      </c>
    </row>
    <row r="23" spans="1:58" ht="26.25" customHeight="1" x14ac:dyDescent="0.15">
      <c r="A23" s="12" t="s">
        <v>15</v>
      </c>
      <c r="B23" s="5">
        <v>420</v>
      </c>
      <c r="C23" s="5">
        <v>0</v>
      </c>
      <c r="D23" s="5">
        <v>0</v>
      </c>
      <c r="E23" s="5">
        <v>379</v>
      </c>
      <c r="F23" s="5">
        <v>0</v>
      </c>
      <c r="G23" s="5">
        <v>0</v>
      </c>
      <c r="H23" s="5">
        <v>473</v>
      </c>
      <c r="I23" s="5">
        <v>0</v>
      </c>
      <c r="J23" s="5">
        <v>0</v>
      </c>
      <c r="K23" s="5">
        <v>449</v>
      </c>
      <c r="L23" s="5">
        <v>0</v>
      </c>
      <c r="M23" s="5">
        <v>0</v>
      </c>
      <c r="N23" s="5">
        <v>358</v>
      </c>
      <c r="O23" s="5">
        <v>0</v>
      </c>
      <c r="P23" s="5">
        <v>0</v>
      </c>
      <c r="Q23" s="5">
        <v>396</v>
      </c>
      <c r="R23" s="5">
        <v>0</v>
      </c>
      <c r="S23" s="5">
        <v>0</v>
      </c>
      <c r="T23" s="5">
        <v>390</v>
      </c>
      <c r="U23" s="5">
        <v>0</v>
      </c>
      <c r="V23" s="5">
        <v>0</v>
      </c>
      <c r="W23" s="5">
        <v>362</v>
      </c>
      <c r="X23" s="5">
        <v>0</v>
      </c>
      <c r="Y23" s="5">
        <v>0</v>
      </c>
      <c r="Z23" s="5">
        <v>365</v>
      </c>
      <c r="AA23" s="5">
        <v>0</v>
      </c>
      <c r="AB23" s="5">
        <v>0</v>
      </c>
      <c r="AC23" s="5">
        <v>626</v>
      </c>
      <c r="AD23" s="5">
        <v>873</v>
      </c>
      <c r="AE23" s="5">
        <v>0</v>
      </c>
      <c r="AF23" s="5">
        <v>731</v>
      </c>
      <c r="AG23" s="5">
        <v>954</v>
      </c>
      <c r="AH23" s="5">
        <v>0</v>
      </c>
      <c r="AI23" s="5">
        <v>717</v>
      </c>
      <c r="AJ23" s="5">
        <v>784</v>
      </c>
      <c r="AK23" s="5">
        <v>0</v>
      </c>
      <c r="AL23" s="5">
        <v>680</v>
      </c>
      <c r="AM23" s="5">
        <v>672</v>
      </c>
      <c r="AN23" s="5">
        <v>0</v>
      </c>
      <c r="AO23" s="5">
        <v>800</v>
      </c>
      <c r="AP23" s="16">
        <v>779</v>
      </c>
      <c r="AQ23" s="5">
        <v>0</v>
      </c>
      <c r="AR23" s="5">
        <v>857</v>
      </c>
      <c r="AS23" s="5">
        <v>834</v>
      </c>
      <c r="AT23" s="5">
        <v>0</v>
      </c>
      <c r="AU23" s="5">
        <v>1030</v>
      </c>
      <c r="AV23" s="5">
        <v>990</v>
      </c>
      <c r="AW23" s="5">
        <v>0</v>
      </c>
      <c r="AX23" s="5">
        <v>1698</v>
      </c>
      <c r="AY23" s="5">
        <v>1788</v>
      </c>
      <c r="AZ23" s="5">
        <v>0</v>
      </c>
      <c r="BA23" s="5">
        <f t="shared" si="1"/>
        <v>10731</v>
      </c>
      <c r="BB23" s="5">
        <f t="shared" si="2"/>
        <v>7674</v>
      </c>
      <c r="BC23" s="5">
        <f t="shared" si="3"/>
        <v>0</v>
      </c>
      <c r="BD23" s="8">
        <f t="shared" si="4"/>
        <v>0.58304808475957626</v>
      </c>
      <c r="BE23" s="8">
        <f t="shared" si="5"/>
        <v>0.4169519152404238</v>
      </c>
      <c r="BF23" s="21" t="s">
        <v>26</v>
      </c>
    </row>
    <row r="24" spans="1:58" ht="26.25" customHeight="1" x14ac:dyDescent="0.15">
      <c r="A24" s="25" t="s">
        <v>18</v>
      </c>
      <c r="B24" s="26">
        <f>SUM(B6:B23)</f>
        <v>11199</v>
      </c>
      <c r="C24" s="26">
        <f>SUM(C6:C23)</f>
        <v>0</v>
      </c>
      <c r="D24" s="26">
        <f>SUM(D6:D23)</f>
        <v>0</v>
      </c>
      <c r="E24" s="26">
        <f>SUM(E6:E23)</f>
        <v>11456</v>
      </c>
      <c r="F24" s="26">
        <f t="shared" ref="F24:BC24" si="6">SUM(F6:F23)</f>
        <v>0</v>
      </c>
      <c r="G24" s="26">
        <f t="shared" si="6"/>
        <v>0</v>
      </c>
      <c r="H24" s="26">
        <f t="shared" si="6"/>
        <v>13815</v>
      </c>
      <c r="I24" s="26">
        <f t="shared" ref="I24:S24" si="7">SUM(I6:I23)</f>
        <v>0</v>
      </c>
      <c r="J24" s="26">
        <f t="shared" si="7"/>
        <v>0</v>
      </c>
      <c r="K24" s="26">
        <f t="shared" si="7"/>
        <v>14102</v>
      </c>
      <c r="L24" s="26">
        <f t="shared" si="7"/>
        <v>0</v>
      </c>
      <c r="M24" s="26">
        <f t="shared" si="7"/>
        <v>0</v>
      </c>
      <c r="N24" s="26">
        <f t="shared" si="7"/>
        <v>12360</v>
      </c>
      <c r="O24" s="26">
        <f t="shared" si="7"/>
        <v>0</v>
      </c>
      <c r="P24" s="26">
        <f t="shared" si="7"/>
        <v>0</v>
      </c>
      <c r="Q24" s="26">
        <f t="shared" si="7"/>
        <v>13225</v>
      </c>
      <c r="R24" s="26">
        <f t="shared" si="7"/>
        <v>0</v>
      </c>
      <c r="S24" s="26">
        <f t="shared" si="7"/>
        <v>0</v>
      </c>
      <c r="T24" s="26">
        <f t="shared" si="6"/>
        <v>13487</v>
      </c>
      <c r="U24" s="26">
        <f t="shared" si="6"/>
        <v>0</v>
      </c>
      <c r="V24" s="26">
        <f t="shared" si="6"/>
        <v>0</v>
      </c>
      <c r="W24" s="26">
        <f t="shared" si="6"/>
        <v>12262</v>
      </c>
      <c r="X24" s="26">
        <f t="shared" si="6"/>
        <v>0</v>
      </c>
      <c r="Y24" s="26">
        <f t="shared" si="6"/>
        <v>0</v>
      </c>
      <c r="Z24" s="26">
        <f t="shared" si="6"/>
        <v>13512</v>
      </c>
      <c r="AA24" s="26">
        <f t="shared" si="6"/>
        <v>0</v>
      </c>
      <c r="AB24" s="26">
        <f t="shared" si="6"/>
        <v>0</v>
      </c>
      <c r="AC24" s="26">
        <f t="shared" si="6"/>
        <v>19820</v>
      </c>
      <c r="AD24" s="26">
        <f t="shared" si="6"/>
        <v>20254</v>
      </c>
      <c r="AE24" s="26">
        <f t="shared" si="6"/>
        <v>0</v>
      </c>
      <c r="AF24" s="26">
        <f t="shared" si="6"/>
        <v>23983</v>
      </c>
      <c r="AG24" s="26">
        <f t="shared" si="6"/>
        <v>21408</v>
      </c>
      <c r="AH24" s="26">
        <f t="shared" si="6"/>
        <v>0</v>
      </c>
      <c r="AI24" s="26">
        <f t="shared" si="6"/>
        <v>22808</v>
      </c>
      <c r="AJ24" s="26">
        <f t="shared" si="6"/>
        <v>19819</v>
      </c>
      <c r="AK24" s="26">
        <f t="shared" si="6"/>
        <v>0</v>
      </c>
      <c r="AL24" s="26">
        <f t="shared" si="6"/>
        <v>22291</v>
      </c>
      <c r="AM24" s="26">
        <f t="shared" si="6"/>
        <v>17491</v>
      </c>
      <c r="AN24" s="26">
        <f t="shared" si="6"/>
        <v>0</v>
      </c>
      <c r="AO24" s="26">
        <f t="shared" si="6"/>
        <v>24934</v>
      </c>
      <c r="AP24" s="26">
        <f t="shared" si="6"/>
        <v>19645</v>
      </c>
      <c r="AQ24" s="26">
        <f t="shared" si="6"/>
        <v>412</v>
      </c>
      <c r="AR24" s="26">
        <f t="shared" si="6"/>
        <v>27993</v>
      </c>
      <c r="AS24" s="26">
        <f t="shared" si="6"/>
        <v>21597</v>
      </c>
      <c r="AT24" s="26">
        <f t="shared" si="6"/>
        <v>3686</v>
      </c>
      <c r="AU24" s="26">
        <f t="shared" si="6"/>
        <v>31519</v>
      </c>
      <c r="AV24" s="26">
        <f t="shared" si="6"/>
        <v>23609</v>
      </c>
      <c r="AW24" s="26">
        <f t="shared" si="6"/>
        <v>3271</v>
      </c>
      <c r="AX24" s="26">
        <f t="shared" si="6"/>
        <v>51765</v>
      </c>
      <c r="AY24" s="26">
        <f t="shared" si="6"/>
        <v>39682</v>
      </c>
      <c r="AZ24" s="26">
        <f t="shared" si="6"/>
        <v>3612</v>
      </c>
      <c r="BA24" s="26">
        <f t="shared" si="6"/>
        <v>340531</v>
      </c>
      <c r="BB24" s="26">
        <f>SUM(BB6:BB23)</f>
        <v>183505</v>
      </c>
      <c r="BC24" s="26">
        <f t="shared" si="6"/>
        <v>10981</v>
      </c>
      <c r="BD24" s="8">
        <f t="shared" si="4"/>
        <v>0.63648631725720861</v>
      </c>
      <c r="BE24" s="8">
        <f t="shared" si="5"/>
        <v>0.34298910128089388</v>
      </c>
      <c r="BF24" s="8">
        <f>BC24/(BA24+BB24+BC24)</f>
        <v>2.0524581461897472E-2</v>
      </c>
    </row>
    <row r="25" spans="1:58" ht="30" customHeight="1" x14ac:dyDescent="0.15">
      <c r="A25" s="30" t="s">
        <v>19</v>
      </c>
      <c r="B25" s="35">
        <f>SUM(B24:D24)</f>
        <v>11199</v>
      </c>
      <c r="C25" s="36"/>
      <c r="D25" s="37"/>
      <c r="E25" s="35">
        <f>SUM(E24:G24)</f>
        <v>11456</v>
      </c>
      <c r="F25" s="36"/>
      <c r="G25" s="37"/>
      <c r="H25" s="35">
        <f t="shared" ref="H25" si="8">SUM(H24:J24)</f>
        <v>13815</v>
      </c>
      <c r="I25" s="36"/>
      <c r="J25" s="37"/>
      <c r="K25" s="35">
        <f t="shared" ref="K25" si="9">SUM(K24:M24)</f>
        <v>14102</v>
      </c>
      <c r="L25" s="36"/>
      <c r="M25" s="37"/>
      <c r="N25" s="35">
        <f t="shared" ref="N25" si="10">SUM(N24:P24)</f>
        <v>12360</v>
      </c>
      <c r="O25" s="36"/>
      <c r="P25" s="37"/>
      <c r="Q25" s="35">
        <f t="shared" ref="Q25" si="11">SUM(Q24:S24)</f>
        <v>13225</v>
      </c>
      <c r="R25" s="36"/>
      <c r="S25" s="37"/>
      <c r="T25" s="35">
        <f>SUM(T24:V24)</f>
        <v>13487</v>
      </c>
      <c r="U25" s="36"/>
      <c r="V25" s="37"/>
      <c r="W25" s="35">
        <f>SUM(W24:Y24)</f>
        <v>12262</v>
      </c>
      <c r="X25" s="36"/>
      <c r="Y25" s="37"/>
      <c r="Z25" s="35">
        <f>SUM(Z24:AB24)</f>
        <v>13512</v>
      </c>
      <c r="AA25" s="36"/>
      <c r="AB25" s="37"/>
      <c r="AC25" s="35">
        <f>SUM(AC24:AE24)</f>
        <v>40074</v>
      </c>
      <c r="AD25" s="36"/>
      <c r="AE25" s="37"/>
      <c r="AF25" s="35">
        <f>SUM(AF24:AH24)</f>
        <v>45391</v>
      </c>
      <c r="AG25" s="36"/>
      <c r="AH25" s="37"/>
      <c r="AI25" s="35">
        <f>SUM(AI24:AK24)</f>
        <v>42627</v>
      </c>
      <c r="AJ25" s="36"/>
      <c r="AK25" s="37"/>
      <c r="AL25" s="35">
        <f>SUM(AL24:AN24)</f>
        <v>39782</v>
      </c>
      <c r="AM25" s="36"/>
      <c r="AN25" s="37"/>
      <c r="AO25" s="35">
        <f>SUM(AO24:AQ24)</f>
        <v>44991</v>
      </c>
      <c r="AP25" s="36"/>
      <c r="AQ25" s="37"/>
      <c r="AR25" s="35">
        <f>SUM(AR24:AT24)</f>
        <v>53276</v>
      </c>
      <c r="AS25" s="36"/>
      <c r="AT25" s="37"/>
      <c r="AU25" s="35">
        <f>SUM(AU24:AW24)</f>
        <v>58399</v>
      </c>
      <c r="AV25" s="36"/>
      <c r="AW25" s="37"/>
      <c r="AX25" s="35">
        <f>SUM(AX24:AZ24)</f>
        <v>95059</v>
      </c>
      <c r="AY25" s="36"/>
      <c r="AZ25" s="37"/>
      <c r="BA25" s="35">
        <f>SUM(BA24:BC24)</f>
        <v>535017</v>
      </c>
      <c r="BB25" s="36"/>
      <c r="BC25" s="37"/>
      <c r="BD25" s="45" t="s">
        <v>25</v>
      </c>
      <c r="BE25" s="46"/>
      <c r="BF25" s="47"/>
    </row>
    <row r="26" spans="1:58" ht="19.5" customHeight="1" x14ac:dyDescent="0.15">
      <c r="A26" s="17" t="s">
        <v>48</v>
      </c>
      <c r="B26" s="31"/>
      <c r="C26" s="31"/>
      <c r="D26" s="32"/>
      <c r="E26" s="31"/>
      <c r="F26" s="31"/>
      <c r="G26" s="32"/>
      <c r="H26" s="31"/>
      <c r="I26" s="31"/>
      <c r="J26" s="32"/>
      <c r="K26" s="31"/>
      <c r="L26" s="31"/>
      <c r="M26" s="32"/>
      <c r="N26" s="31"/>
      <c r="O26" s="31"/>
      <c r="P26" s="32"/>
      <c r="Q26" s="31"/>
      <c r="R26" s="31"/>
      <c r="S26" s="32"/>
      <c r="T26" s="31"/>
      <c r="U26" s="31"/>
      <c r="V26" s="32"/>
      <c r="W26" s="31"/>
      <c r="X26" s="31"/>
      <c r="Y26" s="32"/>
      <c r="Z26" s="31"/>
      <c r="AA26" s="31"/>
      <c r="AB26" s="32"/>
      <c r="AC26" s="31"/>
      <c r="AD26" s="31"/>
      <c r="AE26" s="32"/>
      <c r="AF26" s="31"/>
      <c r="AG26" s="31"/>
      <c r="AH26" s="32"/>
      <c r="AI26" s="31"/>
      <c r="AJ26" s="31"/>
      <c r="AK26" s="32"/>
      <c r="AL26" s="31"/>
      <c r="AM26" s="31"/>
      <c r="AN26" s="32"/>
      <c r="AO26" s="31"/>
      <c r="AP26" s="31"/>
      <c r="AQ26" s="32"/>
      <c r="AR26" s="31"/>
      <c r="AS26" s="31"/>
      <c r="AT26" s="32"/>
      <c r="AU26" s="31"/>
      <c r="AV26" s="31"/>
      <c r="AW26" s="32"/>
      <c r="AX26" s="31"/>
      <c r="AY26" s="31"/>
      <c r="AZ26" s="32"/>
      <c r="BA26" s="31"/>
      <c r="BB26" s="31"/>
      <c r="BC26" s="32"/>
      <c r="BD26" s="33"/>
      <c r="BE26" s="33"/>
      <c r="BF26" s="34"/>
    </row>
    <row r="27" spans="1:58" s="27" customFormat="1" ht="19.5" customHeight="1" x14ac:dyDescent="0.15">
      <c r="A27" s="17" t="s">
        <v>49</v>
      </c>
      <c r="C27" s="28"/>
      <c r="D27" s="28"/>
      <c r="F27" s="28"/>
      <c r="G27" s="28"/>
      <c r="I27" s="28"/>
      <c r="J27" s="28"/>
      <c r="L27" s="28"/>
      <c r="M27" s="28"/>
      <c r="O27" s="28"/>
      <c r="P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9"/>
      <c r="AS27" s="9"/>
      <c r="AT27" s="9"/>
      <c r="AU27" s="29"/>
    </row>
    <row r="28" spans="1:58" s="27" customFormat="1" ht="19.5" customHeight="1" x14ac:dyDescent="0.15">
      <c r="A28" s="17" t="s">
        <v>46</v>
      </c>
    </row>
    <row r="29" spans="1:58" s="27" customFormat="1" ht="19.5" customHeight="1" x14ac:dyDescent="0.15">
      <c r="A29" s="17" t="s">
        <v>47</v>
      </c>
    </row>
    <row r="30" spans="1:58" x14ac:dyDescent="0.15">
      <c r="A30" s="18"/>
    </row>
  </sheetData>
  <mergeCells count="41">
    <mergeCell ref="A1:BF1"/>
    <mergeCell ref="AU4:AW4"/>
    <mergeCell ref="A2:BF2"/>
    <mergeCell ref="Z4:AB4"/>
    <mergeCell ref="AL25:AN25"/>
    <mergeCell ref="AF4:AH4"/>
    <mergeCell ref="BD25:BF25"/>
    <mergeCell ref="BA25:BC25"/>
    <mergeCell ref="AU25:AW25"/>
    <mergeCell ref="AX25:AZ25"/>
    <mergeCell ref="AL4:AN4"/>
    <mergeCell ref="AO4:AQ4"/>
    <mergeCell ref="AR4:AT4"/>
    <mergeCell ref="Z25:AB25"/>
    <mergeCell ref="AX4:AZ4"/>
    <mergeCell ref="AF25:AH25"/>
    <mergeCell ref="AO25:AQ25"/>
    <mergeCell ref="A4:A5"/>
    <mergeCell ref="BD4:BF4"/>
    <mergeCell ref="BA4:BC4"/>
    <mergeCell ref="E25:G25"/>
    <mergeCell ref="T25:V25"/>
    <mergeCell ref="W25:Y25"/>
    <mergeCell ref="AC25:AE25"/>
    <mergeCell ref="AC4:AE4"/>
    <mergeCell ref="AI25:AK25"/>
    <mergeCell ref="AR25:AT25"/>
    <mergeCell ref="B4:D4"/>
    <mergeCell ref="B25:D25"/>
    <mergeCell ref="AI4:AK4"/>
    <mergeCell ref="E4:G4"/>
    <mergeCell ref="T4:V4"/>
    <mergeCell ref="H25:J25"/>
    <mergeCell ref="K25:M25"/>
    <mergeCell ref="N25:P25"/>
    <mergeCell ref="Q25:S25"/>
    <mergeCell ref="W4:Y4"/>
    <mergeCell ref="H4:J4"/>
    <mergeCell ref="K4:M4"/>
    <mergeCell ref="N4:P4"/>
    <mergeCell ref="Q4:S4"/>
  </mergeCells>
  <phoneticPr fontId="1"/>
  <pageMargins left="0.39370078740157483" right="0.39370078740157483" top="0.78740157480314965" bottom="0.39370078740157483" header="0.51181102362204722" footer="0.51181102362204722"/>
  <pageSetup paperSize="8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2022-03-25T07:37:26Z</cp:lastPrinted>
  <dcterms:created xsi:type="dcterms:W3CDTF">2004-06-26T06:15:37Z</dcterms:created>
  <dcterms:modified xsi:type="dcterms:W3CDTF">2024-01-16T10:40:47Z</dcterms:modified>
</cp:coreProperties>
</file>