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10_(1)投票に関する調\"/>
    </mc:Choice>
  </mc:AlternateContent>
  <bookViews>
    <workbookView xWindow="5205" yWindow="675" windowWidth="7650" windowHeight="8775"/>
  </bookViews>
  <sheets>
    <sheet name="3(1)ア" sheetId="6" r:id="rId1"/>
  </sheets>
  <definedNames>
    <definedName name="_xlnm.Print_Area" localSheetId="0">'3(1)ア'!$A$5:$Y$29</definedName>
  </definedNames>
  <calcPr calcId="162913"/>
</workbook>
</file>

<file path=xl/calcChain.xml><?xml version="1.0" encoding="utf-8"?>
<calcChain xmlns="http://schemas.openxmlformats.org/spreadsheetml/2006/main">
  <c r="M28" i="6" l="1"/>
  <c r="P8" i="6"/>
  <c r="S8" i="6"/>
  <c r="T8" i="6"/>
  <c r="U8" i="6"/>
  <c r="W8" i="6"/>
  <c r="X8" i="6"/>
  <c r="P9" i="6"/>
  <c r="S9" i="6"/>
  <c r="T9" i="6"/>
  <c r="U9" i="6"/>
  <c r="W9" i="6"/>
  <c r="X9" i="6"/>
  <c r="P10" i="6"/>
  <c r="S10" i="6"/>
  <c r="T10" i="6"/>
  <c r="U10" i="6"/>
  <c r="W10" i="6"/>
  <c r="X10" i="6"/>
  <c r="P11" i="6"/>
  <c r="S11" i="6"/>
  <c r="T11" i="6"/>
  <c r="U11" i="6"/>
  <c r="W11" i="6"/>
  <c r="X11" i="6"/>
  <c r="P12" i="6"/>
  <c r="S12" i="6"/>
  <c r="T12" i="6"/>
  <c r="U12" i="6"/>
  <c r="W12" i="6"/>
  <c r="X12" i="6"/>
  <c r="P13" i="6"/>
  <c r="S13" i="6"/>
  <c r="T13" i="6"/>
  <c r="U13" i="6"/>
  <c r="W13" i="6"/>
  <c r="X13" i="6"/>
  <c r="P14" i="6"/>
  <c r="S14" i="6"/>
  <c r="T14" i="6"/>
  <c r="U14" i="6"/>
  <c r="W14" i="6"/>
  <c r="X14" i="6"/>
  <c r="P15" i="6"/>
  <c r="S15" i="6"/>
  <c r="T15" i="6"/>
  <c r="U15" i="6"/>
  <c r="W15" i="6"/>
  <c r="X15" i="6"/>
  <c r="P16" i="6"/>
  <c r="S16" i="6"/>
  <c r="T16" i="6"/>
  <c r="U16" i="6"/>
  <c r="W16" i="6"/>
  <c r="X16" i="6"/>
  <c r="P17" i="6"/>
  <c r="S17" i="6"/>
  <c r="T17" i="6"/>
  <c r="U17" i="6"/>
  <c r="W17" i="6"/>
  <c r="X17" i="6"/>
  <c r="P18" i="6"/>
  <c r="S18" i="6"/>
  <c r="T18" i="6"/>
  <c r="U18" i="6"/>
  <c r="W18" i="6"/>
  <c r="X18" i="6"/>
  <c r="P19" i="6"/>
  <c r="S19" i="6"/>
  <c r="T19" i="6"/>
  <c r="U19" i="6"/>
  <c r="W19" i="6"/>
  <c r="X19" i="6"/>
  <c r="P20" i="6"/>
  <c r="V20" i="6"/>
  <c r="S20" i="6"/>
  <c r="T20" i="6"/>
  <c r="U20" i="6"/>
  <c r="W20" i="6"/>
  <c r="X20" i="6"/>
  <c r="P21" i="6"/>
  <c r="S21" i="6"/>
  <c r="T21" i="6"/>
  <c r="U21" i="6"/>
  <c r="W21" i="6"/>
  <c r="X21" i="6"/>
  <c r="P22" i="6"/>
  <c r="S22" i="6"/>
  <c r="T22" i="6"/>
  <c r="U22" i="6"/>
  <c r="W22" i="6"/>
  <c r="X22" i="6"/>
  <c r="P23" i="6"/>
  <c r="S23" i="6"/>
  <c r="T23" i="6"/>
  <c r="U23" i="6"/>
  <c r="W23" i="6"/>
  <c r="X23" i="6"/>
  <c r="P24" i="6"/>
  <c r="V24" i="6" s="1"/>
  <c r="S24" i="6"/>
  <c r="T24" i="6"/>
  <c r="U24" i="6"/>
  <c r="W24" i="6"/>
  <c r="X24" i="6"/>
  <c r="P25" i="6"/>
  <c r="S25" i="6"/>
  <c r="T25" i="6"/>
  <c r="U25" i="6"/>
  <c r="W25" i="6"/>
  <c r="X25" i="6"/>
  <c r="M8" i="6"/>
  <c r="Y8" i="6" s="1"/>
  <c r="M9" i="6"/>
  <c r="Y9" i="6" s="1"/>
  <c r="M10" i="6"/>
  <c r="M11" i="6"/>
  <c r="Y11" i="6" s="1"/>
  <c r="M12" i="6"/>
  <c r="Y12" i="6" s="1"/>
  <c r="M13" i="6"/>
  <c r="Y13" i="6" s="1"/>
  <c r="M14" i="6"/>
  <c r="M15" i="6"/>
  <c r="Y15" i="6" s="1"/>
  <c r="M16" i="6"/>
  <c r="Y16" i="6" s="1"/>
  <c r="M17" i="6"/>
  <c r="Y17" i="6" s="1"/>
  <c r="M18" i="6"/>
  <c r="M19" i="6"/>
  <c r="M20" i="6"/>
  <c r="M21" i="6"/>
  <c r="Y21" i="6" s="1"/>
  <c r="M22" i="6"/>
  <c r="M23" i="6"/>
  <c r="Y23" i="6" s="1"/>
  <c r="M24" i="6"/>
  <c r="M25" i="6"/>
  <c r="J8" i="6"/>
  <c r="V8" i="6" s="1"/>
  <c r="J9" i="6"/>
  <c r="V9" i="6" s="1"/>
  <c r="J10" i="6"/>
  <c r="J11" i="6"/>
  <c r="V11" i="6" s="1"/>
  <c r="J12" i="6"/>
  <c r="V12" i="6" s="1"/>
  <c r="J13" i="6"/>
  <c r="V13" i="6" s="1"/>
  <c r="J14" i="6"/>
  <c r="J15" i="6"/>
  <c r="V15" i="6" s="1"/>
  <c r="J16" i="6"/>
  <c r="J17" i="6"/>
  <c r="V17" i="6" s="1"/>
  <c r="J18" i="6"/>
  <c r="J19" i="6"/>
  <c r="V19" i="6" s="1"/>
  <c r="J20" i="6"/>
  <c r="J21" i="6"/>
  <c r="V21" i="6" s="1"/>
  <c r="J22" i="6"/>
  <c r="J23" i="6"/>
  <c r="V23" i="6" s="1"/>
  <c r="J24" i="6"/>
  <c r="J25" i="6"/>
  <c r="X28" i="6"/>
  <c r="W28" i="6"/>
  <c r="U28" i="6"/>
  <c r="T28" i="6"/>
  <c r="X27" i="6"/>
  <c r="W27" i="6"/>
  <c r="U27" i="6"/>
  <c r="T27" i="6"/>
  <c r="S28" i="6"/>
  <c r="Y28" i="6" s="1"/>
  <c r="S27" i="6"/>
  <c r="P28" i="6"/>
  <c r="P27" i="6"/>
  <c r="M27" i="6"/>
  <c r="J28" i="6"/>
  <c r="V28" i="6" s="1"/>
  <c r="J27" i="6"/>
  <c r="O26" i="6"/>
  <c r="N26" i="6"/>
  <c r="L26" i="6"/>
  <c r="K26" i="6"/>
  <c r="I26" i="6"/>
  <c r="H26" i="6"/>
  <c r="F26" i="6"/>
  <c r="E26" i="6"/>
  <c r="C26" i="6"/>
  <c r="B26" i="6"/>
  <c r="G25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R26" i="6"/>
  <c r="Q26" i="6"/>
  <c r="G28" i="6"/>
  <c r="D28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D27" i="6"/>
  <c r="G27" i="6"/>
  <c r="V27" i="6"/>
  <c r="T26" i="6"/>
  <c r="D26" i="6" l="1"/>
  <c r="G26" i="6"/>
  <c r="V16" i="6"/>
  <c r="Y27" i="6"/>
  <c r="Y25" i="6"/>
  <c r="Y19" i="6"/>
  <c r="Y18" i="6"/>
  <c r="Y14" i="6"/>
  <c r="Y10" i="6"/>
  <c r="Y24" i="6"/>
  <c r="Y20" i="6"/>
  <c r="S26" i="6"/>
  <c r="Y22" i="6"/>
  <c r="W26" i="6"/>
  <c r="X26" i="6"/>
  <c r="M26" i="6"/>
  <c r="V22" i="6"/>
  <c r="V18" i="6"/>
  <c r="V14" i="6"/>
  <c r="V10" i="6"/>
  <c r="P26" i="6"/>
  <c r="V25" i="6"/>
  <c r="U26" i="6"/>
  <c r="J26" i="6"/>
  <c r="V26" i="6" s="1"/>
  <c r="Y26" i="6" l="1"/>
</calcChain>
</file>

<file path=xl/sharedStrings.xml><?xml version="1.0" encoding="utf-8"?>
<sst xmlns="http://schemas.openxmlformats.org/spreadsheetml/2006/main" count="62" uniqueCount="38">
  <si>
    <t>（１）　投票に関する調</t>
    <rPh sb="4" eb="6">
      <t>トウヒョウ</t>
    </rPh>
    <rPh sb="7" eb="8">
      <t>カン</t>
    </rPh>
    <rPh sb="10" eb="11">
      <t>シラベ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</si>
  <si>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</si>
  <si>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</si>
  <si>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投票率（％）</t>
    <rPh sb="0" eb="3">
      <t>トウヒョウリツ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</si>
  <si>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</si>
  <si>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</si>
  <si>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</si>
  <si>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</si>
  <si>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</si>
  <si>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</si>
  <si>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鶴見区　　　　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</si>
  <si>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</si>
  <si>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</si>
  <si>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</si>
  <si>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</si>
  <si>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</si>
  <si>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</si>
  <si>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</si>
  <si>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</si>
  <si>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</si>
  <si>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</si>
  <si>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</si>
  <si>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</si>
  <si>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</si>
  <si>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</si>
  <si>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</si>
  <si>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</si>
  <si>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</si>
  <si>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横浜市計</t>
    <rPh sb="0" eb="3">
      <t>ヨコハマシ</t>
    </rPh>
    <rPh sb="3" eb="4">
      <t>ケイ</t>
    </rPh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</si>
  <si>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</si>
  <si>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1"/>
  </si>
  <si>
    <t>在外選挙人</t>
    <rPh sb="0" eb="2">
      <t>ザイガイ</t>
    </rPh>
    <rPh sb="2" eb="4">
      <t>センキョ</t>
    </rPh>
    <rPh sb="4" eb="5">
      <t>ニン</t>
    </rPh>
    <phoneticPr fontId="2"/>
  </si>
  <si>
    <t>総計　※</t>
    <rPh sb="0" eb="2">
      <t>ソウケイ</t>
    </rPh>
    <phoneticPr fontId="2"/>
  </si>
  <si>
    <t>※総計＝選挙人＋在外選挙人</t>
    <rPh sb="1" eb="3">
      <t>ソウケイ</t>
    </rPh>
    <rPh sb="4" eb="6">
      <t>センキョ</t>
    </rPh>
    <rPh sb="6" eb="7">
      <t>ニン</t>
    </rPh>
    <rPh sb="8" eb="10">
      <t>ザイガイ</t>
    </rPh>
    <rPh sb="10" eb="12">
      <t>センキョ</t>
    </rPh>
    <rPh sb="12" eb="13">
      <t>ニン</t>
    </rPh>
    <phoneticPr fontId="2"/>
  </si>
  <si>
    <t>　　　　　種別
　　 性別
区別</t>
    <rPh sb="5" eb="7">
      <t>シュベツ</t>
    </rPh>
    <rPh sb="12" eb="14">
      <t>セイベツ</t>
    </rPh>
    <rPh sb="17" eb="19">
      <t>クベツ</t>
    </rPh>
    <phoneticPr fontId="2"/>
  </si>
  <si>
    <t>令和４年６月21日現在の
選挙人名簿及び在外選挙人名簿登録者数</t>
    <rPh sb="0" eb="2">
      <t>レイワ</t>
    </rPh>
    <rPh sb="3" eb="4">
      <t>ネン</t>
    </rPh>
    <rPh sb="5" eb="6">
      <t>ガツ</t>
    </rPh>
    <rPh sb="8" eb="9">
      <t>トウロクビ</t>
    </rPh>
    <rPh sb="9" eb="11">
      <t>ゲンザイ</t>
    </rPh>
    <rPh sb="13" eb="15">
      <t>センキョ</t>
    </rPh>
    <rPh sb="15" eb="16">
      <t>ニン</t>
    </rPh>
    <rPh sb="16" eb="18">
      <t>メイボ</t>
    </rPh>
    <rPh sb="18" eb="19">
      <t>オヨ</t>
    </rPh>
    <rPh sb="20" eb="22">
      <t>ザイガイ</t>
    </rPh>
    <rPh sb="22" eb="24">
      <t>センキョ</t>
    </rPh>
    <rPh sb="24" eb="25">
      <t>ニン</t>
    </rPh>
    <rPh sb="25" eb="27">
      <t>メイボ</t>
    </rPh>
    <rPh sb="27" eb="29">
      <t>トウロク</t>
    </rPh>
    <rPh sb="29" eb="30">
      <t>シャ</t>
    </rPh>
    <rPh sb="30" eb="31">
      <t>スウ</t>
    </rPh>
    <phoneticPr fontId="2"/>
  </si>
  <si>
    <t>３　投 票</t>
    <rPh sb="2" eb="3">
      <t>トウ</t>
    </rPh>
    <rPh sb="4" eb="5">
      <t>ヒョウ</t>
    </rPh>
    <phoneticPr fontId="1"/>
  </si>
  <si>
    <t>ア　選挙区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</si>
</sst>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10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77" fontId="6" fillId="0" borderId="6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 shrinkToFit="1"/>
    </xf>
    <xf numFmtId="177" fontId="6" fillId="0" borderId="16" xfId="0" applyNumberFormat="1" applyFont="1" applyFill="1" applyBorder="1" applyAlignment="1">
      <alignment vertical="center" shrinkToFit="1"/>
    </xf>
    <xf numFmtId="176" fontId="6" fillId="0" borderId="15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0" fontId="0" fillId="0" borderId="0" xfId="0" applyFont="1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177" fontId="5" fillId="0" borderId="4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Alignment="1">
      <alignment vertical="center"/>
    </xf>
    <xf numFmtId="177" fontId="5" fillId="0" borderId="7" xfId="0" applyNumberFormat="1" applyFont="1" applyFill="1" applyBorder="1" applyAlignment="1">
      <alignment horizontal="distributed" vertical="center"/>
    </xf>
    <xf numFmtId="177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5" fillId="0" borderId="25" xfId="0" applyFont="1" applyFill="1" applyBorder="1" applyAlignment="1">
      <alignment horizontal="distributed" vertical="center"/>
    </xf>
    <xf numFmtId="0" fontId="0" fillId="0" borderId="26" xfId="0" applyFont="1" applyFill="1" applyBorder="1" applyAlignment="1"/>
    <xf numFmtId="0" fontId="3" fillId="0" borderId="5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left" vertical="top"/>
    </xf>
    <xf numFmtId="0" fontId="3" fillId="0" borderId="24" xfId="0" applyFont="1" applyFill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7144</xdr:rowOff>
    </xdr:from>
    <xdr:to>
      <xdr:col>0</xdr:col>
      <xdr:colOff>650081</xdr:colOff>
      <xdr:row>4</xdr:row>
      <xdr:rowOff>269081</xdr:rowOff>
    </xdr:to>
    <xdr:cxnSp macro="">
      <xdr:nvCxnSpPr>
        <xdr:cNvPr id="3" name="直線コネクタ 2"/>
        <xdr:cNvCxnSpPr/>
      </xdr:nvCxnSpPr>
      <xdr:spPr>
        <a:xfrm>
          <a:off x="0" y="702469"/>
          <a:ext cx="650081" cy="2619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645320</xdr:colOff>
      <xdr:row>4</xdr:row>
      <xdr:rowOff>266701</xdr:rowOff>
    </xdr:from>
    <xdr:to>
      <xdr:col>1</xdr:col>
      <xdr:colOff>2382</xdr:colOff>
      <xdr:row>5</xdr:row>
      <xdr:rowOff>2382</xdr:rowOff>
    </xdr:to>
    <xdr:cxnSp macro="">
      <xdr:nvCxnSpPr>
        <xdr:cNvPr id="5" name="直線コネクタ 4"/>
        <xdr:cNvCxnSpPr/>
      </xdr:nvCxnSpPr>
      <xdr:spPr>
        <a:xfrm>
          <a:off x="645320" y="962026"/>
          <a:ext cx="252412" cy="26908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</xdr:colOff>
      <xdr:row>4</xdr:row>
      <xdr:rowOff>9525</xdr:rowOff>
    </xdr:from>
    <xdr:to>
      <xdr:col>0</xdr:col>
      <xdr:colOff>207169</xdr:colOff>
      <xdr:row>5</xdr:row>
      <xdr:rowOff>176213</xdr:rowOff>
    </xdr:to>
    <xdr:cxnSp macro="">
      <xdr:nvCxnSpPr>
        <xdr:cNvPr id="10" name="直線コネクタ 9"/>
        <xdr:cNvCxnSpPr/>
      </xdr:nvCxnSpPr>
      <xdr:spPr>
        <a:xfrm>
          <a:off x="7143" y="704850"/>
          <a:ext cx="200026" cy="7000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207168</xdr:colOff>
      <xdr:row>5</xdr:row>
      <xdr:rowOff>176213</xdr:rowOff>
    </xdr:from>
    <xdr:to>
      <xdr:col>0</xdr:col>
      <xdr:colOff>890588</xdr:colOff>
      <xdr:row>6</xdr:row>
      <xdr:rowOff>240506</xdr:rowOff>
    </xdr:to>
    <xdr:cxnSp macro="">
      <xdr:nvCxnSpPr>
        <xdr:cNvPr id="12" name="直線コネクタ 11"/>
        <xdr:cNvCxnSpPr/>
      </xdr:nvCxnSpPr>
      <xdr:spPr>
        <a:xfrm>
          <a:off x="207168" y="1404938"/>
          <a:ext cx="683420" cy="3405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zoomScale="85" zoomScaleNormal="85" zoomScaleSheetLayoutView="70" workbookViewId="0">
      <pane xSplit="1" topLeftCell="B1" activePane="topRight" state="frozen"/>
      <selection pane="topRight" sqref="A1:Y1"/>
    </sheetView>
  </sheetViews>
  <sheetFormatPr defaultRowHeight="13.5" x14ac:dyDescent="0.15"/>
  <cols>
    <col min="1" max="1" width="11.75" style="18" customWidth="1"/>
    <col min="2" max="3" width="11.5" style="18" bestFit="1" customWidth="1"/>
    <col min="4" max="4" width="12.625" style="18" customWidth="1"/>
    <col min="5" max="7" width="7.625" style="18" customWidth="1"/>
    <col min="8" max="9" width="11.5" style="18" bestFit="1" customWidth="1"/>
    <col min="10" max="10" width="12.625" style="18" customWidth="1"/>
    <col min="11" max="13" width="7.625" style="18" customWidth="1"/>
    <col min="14" max="16" width="11.5" style="18" bestFit="1" customWidth="1"/>
    <col min="17" max="19" width="7.625" style="18" customWidth="1"/>
    <col min="20" max="25" width="7.125" style="18" customWidth="1"/>
    <col min="26" max="16384" width="9" style="18"/>
  </cols>
  <sheetData>
    <row r="1" spans="1:25" s="29" customFormat="1" ht="18" customHeight="1" x14ac:dyDescent="0.1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29" customFormat="1" ht="18" customHeight="1" x14ac:dyDescent="0.1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s="29" customFormat="1" ht="18" customHeight="1" x14ac:dyDescent="0.15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s="29" customFormat="1" ht="6.75" customHeight="1" thickBot="1" x14ac:dyDescent="0.2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42" customHeight="1" x14ac:dyDescent="0.15">
      <c r="A5" s="49" t="s">
        <v>34</v>
      </c>
      <c r="B5" s="42" t="s">
        <v>35</v>
      </c>
      <c r="C5" s="43"/>
      <c r="D5" s="43"/>
      <c r="E5" s="43"/>
      <c r="F5" s="43"/>
      <c r="G5" s="44"/>
      <c r="H5" s="42" t="s">
        <v>1</v>
      </c>
      <c r="I5" s="43"/>
      <c r="J5" s="43"/>
      <c r="K5" s="43"/>
      <c r="L5" s="43"/>
      <c r="M5" s="44"/>
      <c r="N5" s="36" t="s">
        <v>2</v>
      </c>
      <c r="O5" s="37"/>
      <c r="P5" s="37"/>
      <c r="Q5" s="37"/>
      <c r="R5" s="37"/>
      <c r="S5" s="45"/>
      <c r="T5" s="36" t="s">
        <v>3</v>
      </c>
      <c r="U5" s="37"/>
      <c r="V5" s="37"/>
      <c r="W5" s="37"/>
      <c r="X5" s="37"/>
      <c r="Y5" s="38"/>
    </row>
    <row r="6" spans="1:25" ht="21.75" customHeight="1" x14ac:dyDescent="0.15">
      <c r="A6" s="50"/>
      <c r="B6" s="39" t="s">
        <v>32</v>
      </c>
      <c r="C6" s="40"/>
      <c r="D6" s="41"/>
      <c r="E6" s="39" t="s">
        <v>31</v>
      </c>
      <c r="F6" s="40"/>
      <c r="G6" s="41"/>
      <c r="H6" s="39" t="s">
        <v>32</v>
      </c>
      <c r="I6" s="40"/>
      <c r="J6" s="41"/>
      <c r="K6" s="39" t="s">
        <v>31</v>
      </c>
      <c r="L6" s="40"/>
      <c r="M6" s="41"/>
      <c r="N6" s="33" t="s">
        <v>32</v>
      </c>
      <c r="O6" s="34"/>
      <c r="P6" s="48"/>
      <c r="Q6" s="33" t="s">
        <v>31</v>
      </c>
      <c r="R6" s="34"/>
      <c r="S6" s="48"/>
      <c r="T6" s="33" t="s">
        <v>32</v>
      </c>
      <c r="U6" s="34"/>
      <c r="V6" s="34"/>
      <c r="W6" s="33" t="s">
        <v>31</v>
      </c>
      <c r="X6" s="34"/>
      <c r="Y6" s="35"/>
    </row>
    <row r="7" spans="1:25" ht="19.899999999999999" customHeight="1" x14ac:dyDescent="0.15">
      <c r="A7" s="51"/>
      <c r="B7" s="19" t="s">
        <v>4</v>
      </c>
      <c r="C7" s="19" t="s">
        <v>5</v>
      </c>
      <c r="D7" s="19" t="s">
        <v>6</v>
      </c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  <c r="J7" s="20" t="s">
        <v>9</v>
      </c>
      <c r="K7" s="19" t="s">
        <v>7</v>
      </c>
      <c r="L7" s="19" t="s">
        <v>8</v>
      </c>
      <c r="M7" s="19" t="s">
        <v>9</v>
      </c>
      <c r="N7" s="19" t="s">
        <v>7</v>
      </c>
      <c r="O7" s="19" t="s">
        <v>8</v>
      </c>
      <c r="P7" s="19" t="s">
        <v>9</v>
      </c>
      <c r="Q7" s="19" t="s">
        <v>7</v>
      </c>
      <c r="R7" s="19" t="s">
        <v>8</v>
      </c>
      <c r="S7" s="19" t="s">
        <v>9</v>
      </c>
      <c r="T7" s="19" t="s">
        <v>7</v>
      </c>
      <c r="U7" s="19" t="s">
        <v>8</v>
      </c>
      <c r="V7" s="21" t="s">
        <v>9</v>
      </c>
      <c r="W7" s="19" t="s">
        <v>7</v>
      </c>
      <c r="X7" s="19" t="s">
        <v>8</v>
      </c>
      <c r="Y7" s="22" t="s">
        <v>9</v>
      </c>
    </row>
    <row r="8" spans="1:25" ht="19.899999999999999" customHeight="1" x14ac:dyDescent="0.15">
      <c r="A8" s="23" t="s">
        <v>10</v>
      </c>
      <c r="B8" s="1">
        <v>123962</v>
      </c>
      <c r="C8" s="2">
        <v>115764</v>
      </c>
      <c r="D8" s="1">
        <f t="shared" ref="D8:D25" si="0">SUM(B8:C8)</f>
        <v>239726</v>
      </c>
      <c r="E8" s="1">
        <v>160</v>
      </c>
      <c r="F8" s="1">
        <v>183</v>
      </c>
      <c r="G8" s="1">
        <f t="shared" ref="G8:G24" si="1">SUM(E8:F8)</f>
        <v>343</v>
      </c>
      <c r="H8" s="1">
        <v>123384</v>
      </c>
      <c r="I8" s="2">
        <v>115341</v>
      </c>
      <c r="J8" s="1">
        <f t="shared" ref="J8:J28" si="2">SUM(H8:I8)</f>
        <v>238725</v>
      </c>
      <c r="K8" s="3">
        <v>160</v>
      </c>
      <c r="L8" s="1">
        <v>183</v>
      </c>
      <c r="M8" s="2">
        <f>SUM(K8:L8)</f>
        <v>343</v>
      </c>
      <c r="N8" s="1">
        <v>63125</v>
      </c>
      <c r="O8" s="1">
        <v>61124</v>
      </c>
      <c r="P8" s="3">
        <f t="shared" ref="P8:P24" si="3">SUM(N8:O8)</f>
        <v>124249</v>
      </c>
      <c r="Q8" s="1">
        <v>32</v>
      </c>
      <c r="R8" s="1">
        <v>35</v>
      </c>
      <c r="S8" s="1">
        <f>SUM(Q8:R8)</f>
        <v>67</v>
      </c>
      <c r="T8" s="4">
        <f t="shared" ref="T8:Y8" si="4">ROUND(N8/H8*100,2)</f>
        <v>51.16</v>
      </c>
      <c r="U8" s="4">
        <f t="shared" si="4"/>
        <v>52.99</v>
      </c>
      <c r="V8" s="5">
        <f t="shared" si="4"/>
        <v>52.05</v>
      </c>
      <c r="W8" s="4">
        <f t="shared" si="4"/>
        <v>20</v>
      </c>
      <c r="X8" s="4">
        <f t="shared" si="4"/>
        <v>19.13</v>
      </c>
      <c r="Y8" s="6">
        <f t="shared" si="4"/>
        <v>19.53</v>
      </c>
    </row>
    <row r="9" spans="1:25" ht="19.899999999999999" customHeight="1" x14ac:dyDescent="0.15">
      <c r="A9" s="24" t="s">
        <v>11</v>
      </c>
      <c r="B9" s="7">
        <v>102579</v>
      </c>
      <c r="C9" s="7">
        <v>101010</v>
      </c>
      <c r="D9" s="7">
        <f t="shared" si="0"/>
        <v>203589</v>
      </c>
      <c r="E9" s="7">
        <v>143</v>
      </c>
      <c r="F9" s="7">
        <v>150</v>
      </c>
      <c r="G9" s="7">
        <f t="shared" si="1"/>
        <v>293</v>
      </c>
      <c r="H9" s="7">
        <v>102127</v>
      </c>
      <c r="I9" s="7">
        <v>100656</v>
      </c>
      <c r="J9" s="7">
        <f t="shared" si="2"/>
        <v>202783</v>
      </c>
      <c r="K9" s="7">
        <v>143</v>
      </c>
      <c r="L9" s="7">
        <v>150</v>
      </c>
      <c r="M9" s="8">
        <f t="shared" ref="M9:M28" si="5">SUM(K9:L9)</f>
        <v>293</v>
      </c>
      <c r="N9" s="7">
        <v>54563</v>
      </c>
      <c r="O9" s="7">
        <v>54385</v>
      </c>
      <c r="P9" s="9">
        <f t="shared" si="3"/>
        <v>108948</v>
      </c>
      <c r="Q9" s="7">
        <v>36</v>
      </c>
      <c r="R9" s="7">
        <v>31</v>
      </c>
      <c r="S9" s="7">
        <f t="shared" ref="S9:S28" si="6">SUM(Q9:R9)</f>
        <v>67</v>
      </c>
      <c r="T9" s="10">
        <f t="shared" ref="T9:T28" si="7">ROUND(N9/H9*100,2)</f>
        <v>53.43</v>
      </c>
      <c r="U9" s="10">
        <f t="shared" ref="U9:U28" si="8">ROUND(O9/I9*100,2)</f>
        <v>54.03</v>
      </c>
      <c r="V9" s="11">
        <f t="shared" ref="V9:V28" si="9">ROUND(P9/J9*100,2)</f>
        <v>53.73</v>
      </c>
      <c r="W9" s="10">
        <f t="shared" ref="W9:W28" si="10">ROUND(Q9/K9*100,2)</f>
        <v>25.17</v>
      </c>
      <c r="X9" s="10">
        <f t="shared" ref="X9:X28" si="11">ROUND(R9/L9*100,2)</f>
        <v>20.67</v>
      </c>
      <c r="Y9" s="12">
        <f t="shared" ref="Y9:Y28" si="12">ROUND(S9/M9*100,2)</f>
        <v>22.87</v>
      </c>
    </row>
    <row r="10" spans="1:25" ht="19.899999999999999" customHeight="1" x14ac:dyDescent="0.15">
      <c r="A10" s="24" t="s">
        <v>12</v>
      </c>
      <c r="B10" s="7">
        <v>43113</v>
      </c>
      <c r="C10" s="7">
        <v>43393</v>
      </c>
      <c r="D10" s="7">
        <f t="shared" si="0"/>
        <v>86506</v>
      </c>
      <c r="E10" s="7">
        <v>82</v>
      </c>
      <c r="F10" s="7">
        <v>85</v>
      </c>
      <c r="G10" s="7">
        <f t="shared" si="1"/>
        <v>167</v>
      </c>
      <c r="H10" s="7">
        <v>42921</v>
      </c>
      <c r="I10" s="7">
        <v>43203</v>
      </c>
      <c r="J10" s="7">
        <f t="shared" si="2"/>
        <v>86124</v>
      </c>
      <c r="K10" s="7">
        <v>82</v>
      </c>
      <c r="L10" s="7">
        <v>85</v>
      </c>
      <c r="M10" s="8">
        <f t="shared" si="5"/>
        <v>167</v>
      </c>
      <c r="N10" s="7">
        <v>23778</v>
      </c>
      <c r="O10" s="7">
        <v>24099</v>
      </c>
      <c r="P10" s="9">
        <f t="shared" si="3"/>
        <v>47877</v>
      </c>
      <c r="Q10" s="7">
        <v>19</v>
      </c>
      <c r="R10" s="7">
        <v>19</v>
      </c>
      <c r="S10" s="7">
        <f t="shared" si="6"/>
        <v>38</v>
      </c>
      <c r="T10" s="10">
        <f t="shared" si="7"/>
        <v>55.4</v>
      </c>
      <c r="U10" s="10">
        <f t="shared" si="8"/>
        <v>55.78</v>
      </c>
      <c r="V10" s="11">
        <f t="shared" si="9"/>
        <v>55.59</v>
      </c>
      <c r="W10" s="10">
        <f t="shared" si="10"/>
        <v>23.17</v>
      </c>
      <c r="X10" s="10">
        <f t="shared" si="11"/>
        <v>22.35</v>
      </c>
      <c r="Y10" s="12">
        <f t="shared" si="12"/>
        <v>22.75</v>
      </c>
    </row>
    <row r="11" spans="1:25" ht="19.899999999999999" customHeight="1" x14ac:dyDescent="0.15">
      <c r="A11" s="24" t="s">
        <v>13</v>
      </c>
      <c r="B11" s="7">
        <v>62916</v>
      </c>
      <c r="C11" s="7">
        <v>57812</v>
      </c>
      <c r="D11" s="7">
        <f t="shared" si="0"/>
        <v>120728</v>
      </c>
      <c r="E11" s="7">
        <v>123</v>
      </c>
      <c r="F11" s="7">
        <v>185</v>
      </c>
      <c r="G11" s="7">
        <f t="shared" si="1"/>
        <v>308</v>
      </c>
      <c r="H11" s="7">
        <v>62507</v>
      </c>
      <c r="I11" s="7">
        <v>57607</v>
      </c>
      <c r="J11" s="7">
        <f t="shared" si="2"/>
        <v>120114</v>
      </c>
      <c r="K11" s="7">
        <v>123</v>
      </c>
      <c r="L11" s="7">
        <v>184</v>
      </c>
      <c r="M11" s="8">
        <f t="shared" si="5"/>
        <v>307</v>
      </c>
      <c r="N11" s="7">
        <v>31740</v>
      </c>
      <c r="O11" s="7">
        <v>31008</v>
      </c>
      <c r="P11" s="9">
        <f t="shared" si="3"/>
        <v>62748</v>
      </c>
      <c r="Q11" s="7">
        <v>45</v>
      </c>
      <c r="R11" s="7">
        <v>41</v>
      </c>
      <c r="S11" s="7">
        <f t="shared" si="6"/>
        <v>86</v>
      </c>
      <c r="T11" s="10">
        <f t="shared" si="7"/>
        <v>50.78</v>
      </c>
      <c r="U11" s="10">
        <f t="shared" si="8"/>
        <v>53.83</v>
      </c>
      <c r="V11" s="11">
        <f t="shared" si="9"/>
        <v>52.24</v>
      </c>
      <c r="W11" s="10">
        <f t="shared" si="10"/>
        <v>36.590000000000003</v>
      </c>
      <c r="X11" s="10">
        <f t="shared" si="11"/>
        <v>22.28</v>
      </c>
      <c r="Y11" s="12">
        <f t="shared" si="12"/>
        <v>28.01</v>
      </c>
    </row>
    <row r="12" spans="1:25" ht="19.899999999999999" customHeight="1" x14ac:dyDescent="0.15">
      <c r="A12" s="24" t="s">
        <v>14</v>
      </c>
      <c r="B12" s="7">
        <v>83400</v>
      </c>
      <c r="C12" s="7">
        <v>83348</v>
      </c>
      <c r="D12" s="7">
        <f t="shared" si="0"/>
        <v>166748</v>
      </c>
      <c r="E12" s="7">
        <v>80</v>
      </c>
      <c r="F12" s="7">
        <v>102</v>
      </c>
      <c r="G12" s="7">
        <f t="shared" si="1"/>
        <v>182</v>
      </c>
      <c r="H12" s="7">
        <v>83023</v>
      </c>
      <c r="I12" s="7">
        <v>83102</v>
      </c>
      <c r="J12" s="7">
        <f t="shared" si="2"/>
        <v>166125</v>
      </c>
      <c r="K12" s="7">
        <v>80</v>
      </c>
      <c r="L12" s="7">
        <v>102</v>
      </c>
      <c r="M12" s="8">
        <f t="shared" si="5"/>
        <v>182</v>
      </c>
      <c r="N12" s="7">
        <v>42812</v>
      </c>
      <c r="O12" s="7">
        <v>43602</v>
      </c>
      <c r="P12" s="9">
        <f t="shared" si="3"/>
        <v>86414</v>
      </c>
      <c r="Q12" s="7">
        <v>18</v>
      </c>
      <c r="R12" s="7">
        <v>23</v>
      </c>
      <c r="S12" s="7">
        <f t="shared" si="6"/>
        <v>41</v>
      </c>
      <c r="T12" s="10">
        <f t="shared" si="7"/>
        <v>51.57</v>
      </c>
      <c r="U12" s="10">
        <f t="shared" si="8"/>
        <v>52.47</v>
      </c>
      <c r="V12" s="11">
        <f t="shared" si="9"/>
        <v>52.02</v>
      </c>
      <c r="W12" s="10">
        <f t="shared" si="10"/>
        <v>22.5</v>
      </c>
      <c r="X12" s="10">
        <f t="shared" si="11"/>
        <v>22.55</v>
      </c>
      <c r="Y12" s="12">
        <f t="shared" si="12"/>
        <v>22.53</v>
      </c>
    </row>
    <row r="13" spans="1:25" ht="19.899999999999999" customHeight="1" x14ac:dyDescent="0.15">
      <c r="A13" s="24" t="s">
        <v>15</v>
      </c>
      <c r="B13" s="7">
        <v>88600</v>
      </c>
      <c r="C13" s="7">
        <v>94916</v>
      </c>
      <c r="D13" s="7">
        <f t="shared" si="0"/>
        <v>183516</v>
      </c>
      <c r="E13" s="7">
        <v>110</v>
      </c>
      <c r="F13" s="7">
        <v>135</v>
      </c>
      <c r="G13" s="7">
        <f t="shared" si="1"/>
        <v>245</v>
      </c>
      <c r="H13" s="7">
        <v>88292</v>
      </c>
      <c r="I13" s="7">
        <v>94678</v>
      </c>
      <c r="J13" s="7">
        <f t="shared" si="2"/>
        <v>182970</v>
      </c>
      <c r="K13" s="7">
        <v>110</v>
      </c>
      <c r="L13" s="7">
        <v>135</v>
      </c>
      <c r="M13" s="8">
        <f t="shared" si="5"/>
        <v>245</v>
      </c>
      <c r="N13" s="7">
        <v>50247</v>
      </c>
      <c r="O13" s="7">
        <v>53190</v>
      </c>
      <c r="P13" s="9">
        <f t="shared" si="3"/>
        <v>103437</v>
      </c>
      <c r="Q13" s="7">
        <v>37</v>
      </c>
      <c r="R13" s="7">
        <v>30</v>
      </c>
      <c r="S13" s="7">
        <f t="shared" si="6"/>
        <v>67</v>
      </c>
      <c r="T13" s="10">
        <f t="shared" si="7"/>
        <v>56.91</v>
      </c>
      <c r="U13" s="10">
        <f t="shared" si="8"/>
        <v>56.18</v>
      </c>
      <c r="V13" s="11">
        <f t="shared" si="9"/>
        <v>56.53</v>
      </c>
      <c r="W13" s="10">
        <f t="shared" si="10"/>
        <v>33.64</v>
      </c>
      <c r="X13" s="10">
        <f t="shared" si="11"/>
        <v>22.22</v>
      </c>
      <c r="Y13" s="12">
        <f t="shared" si="12"/>
        <v>27.35</v>
      </c>
    </row>
    <row r="14" spans="1:25" ht="19.899999999999999" customHeight="1" x14ac:dyDescent="0.15">
      <c r="A14" s="24" t="s">
        <v>16</v>
      </c>
      <c r="B14" s="7">
        <v>84919</v>
      </c>
      <c r="C14" s="7">
        <v>87658</v>
      </c>
      <c r="D14" s="7">
        <f t="shared" si="0"/>
        <v>172577</v>
      </c>
      <c r="E14" s="7">
        <v>98</v>
      </c>
      <c r="F14" s="7">
        <v>112</v>
      </c>
      <c r="G14" s="7">
        <f t="shared" si="1"/>
        <v>210</v>
      </c>
      <c r="H14" s="7">
        <v>84592</v>
      </c>
      <c r="I14" s="7">
        <v>87415</v>
      </c>
      <c r="J14" s="7">
        <f t="shared" si="2"/>
        <v>172007</v>
      </c>
      <c r="K14" s="7">
        <v>98</v>
      </c>
      <c r="L14" s="7">
        <v>112</v>
      </c>
      <c r="M14" s="8">
        <f t="shared" si="5"/>
        <v>210</v>
      </c>
      <c r="N14" s="7">
        <v>46274</v>
      </c>
      <c r="O14" s="7">
        <v>47967</v>
      </c>
      <c r="P14" s="9">
        <f t="shared" si="3"/>
        <v>94241</v>
      </c>
      <c r="Q14" s="7">
        <v>18</v>
      </c>
      <c r="R14" s="7">
        <v>21</v>
      </c>
      <c r="S14" s="7">
        <f t="shared" si="6"/>
        <v>39</v>
      </c>
      <c r="T14" s="10">
        <f t="shared" si="7"/>
        <v>54.7</v>
      </c>
      <c r="U14" s="10">
        <f t="shared" si="8"/>
        <v>54.87</v>
      </c>
      <c r="V14" s="11">
        <f t="shared" si="9"/>
        <v>54.79</v>
      </c>
      <c r="W14" s="10">
        <f t="shared" si="10"/>
        <v>18.37</v>
      </c>
      <c r="X14" s="10">
        <f t="shared" si="11"/>
        <v>18.75</v>
      </c>
      <c r="Y14" s="12">
        <f t="shared" si="12"/>
        <v>18.57</v>
      </c>
    </row>
    <row r="15" spans="1:25" ht="19.899999999999999" customHeight="1" x14ac:dyDescent="0.15">
      <c r="A15" s="24" t="s">
        <v>17</v>
      </c>
      <c r="B15" s="7">
        <v>100910</v>
      </c>
      <c r="C15" s="7">
        <v>107368</v>
      </c>
      <c r="D15" s="7">
        <f t="shared" si="0"/>
        <v>208278</v>
      </c>
      <c r="E15" s="7">
        <v>91</v>
      </c>
      <c r="F15" s="7">
        <v>142</v>
      </c>
      <c r="G15" s="7">
        <f t="shared" si="1"/>
        <v>233</v>
      </c>
      <c r="H15" s="7">
        <v>100616</v>
      </c>
      <c r="I15" s="7">
        <v>107123</v>
      </c>
      <c r="J15" s="7">
        <f t="shared" si="2"/>
        <v>207739</v>
      </c>
      <c r="K15" s="7">
        <v>91</v>
      </c>
      <c r="L15" s="7">
        <v>142</v>
      </c>
      <c r="M15" s="8">
        <f t="shared" si="5"/>
        <v>233</v>
      </c>
      <c r="N15" s="7">
        <v>55529</v>
      </c>
      <c r="O15" s="7">
        <v>58395</v>
      </c>
      <c r="P15" s="9">
        <f t="shared" si="3"/>
        <v>113924</v>
      </c>
      <c r="Q15" s="7">
        <v>28</v>
      </c>
      <c r="R15" s="7">
        <v>30</v>
      </c>
      <c r="S15" s="7">
        <f t="shared" si="6"/>
        <v>58</v>
      </c>
      <c r="T15" s="10">
        <f t="shared" si="7"/>
        <v>55.19</v>
      </c>
      <c r="U15" s="10">
        <f t="shared" si="8"/>
        <v>54.51</v>
      </c>
      <c r="V15" s="11">
        <f t="shared" si="9"/>
        <v>54.84</v>
      </c>
      <c r="W15" s="10">
        <f t="shared" si="10"/>
        <v>30.77</v>
      </c>
      <c r="X15" s="10">
        <f t="shared" si="11"/>
        <v>21.13</v>
      </c>
      <c r="Y15" s="12">
        <f t="shared" si="12"/>
        <v>24.89</v>
      </c>
    </row>
    <row r="16" spans="1:25" ht="19.899999999999999" customHeight="1" x14ac:dyDescent="0.15">
      <c r="A16" s="24" t="s">
        <v>18</v>
      </c>
      <c r="B16" s="7">
        <v>68627</v>
      </c>
      <c r="C16" s="7">
        <v>71395</v>
      </c>
      <c r="D16" s="7">
        <f t="shared" si="0"/>
        <v>140022</v>
      </c>
      <c r="E16" s="7">
        <v>88</v>
      </c>
      <c r="F16" s="7">
        <v>128</v>
      </c>
      <c r="G16" s="7">
        <f t="shared" si="1"/>
        <v>216</v>
      </c>
      <c r="H16" s="7">
        <v>68361</v>
      </c>
      <c r="I16" s="7">
        <v>71215</v>
      </c>
      <c r="J16" s="7">
        <f t="shared" si="2"/>
        <v>139576</v>
      </c>
      <c r="K16" s="7">
        <v>88</v>
      </c>
      <c r="L16" s="7">
        <v>128</v>
      </c>
      <c r="M16" s="8">
        <f t="shared" si="5"/>
        <v>216</v>
      </c>
      <c r="N16" s="7">
        <v>36953</v>
      </c>
      <c r="O16" s="7">
        <v>38405</v>
      </c>
      <c r="P16" s="9">
        <f t="shared" si="3"/>
        <v>75358</v>
      </c>
      <c r="Q16" s="7">
        <v>23</v>
      </c>
      <c r="R16" s="7">
        <v>24</v>
      </c>
      <c r="S16" s="7">
        <f t="shared" si="6"/>
        <v>47</v>
      </c>
      <c r="T16" s="10">
        <f t="shared" si="7"/>
        <v>54.06</v>
      </c>
      <c r="U16" s="10">
        <f t="shared" si="8"/>
        <v>53.93</v>
      </c>
      <c r="V16" s="11">
        <f t="shared" si="9"/>
        <v>53.99</v>
      </c>
      <c r="W16" s="10">
        <f t="shared" si="10"/>
        <v>26.14</v>
      </c>
      <c r="X16" s="10">
        <f t="shared" si="11"/>
        <v>18.75</v>
      </c>
      <c r="Y16" s="12">
        <f t="shared" si="12"/>
        <v>21.76</v>
      </c>
    </row>
    <row r="17" spans="1:25" ht="19.899999999999999" customHeight="1" x14ac:dyDescent="0.15">
      <c r="A17" s="24" t="s">
        <v>19</v>
      </c>
      <c r="B17" s="7">
        <v>81509</v>
      </c>
      <c r="C17" s="7">
        <v>85957</v>
      </c>
      <c r="D17" s="7">
        <f t="shared" si="0"/>
        <v>167466</v>
      </c>
      <c r="E17" s="7">
        <v>132</v>
      </c>
      <c r="F17" s="7">
        <v>163</v>
      </c>
      <c r="G17" s="7">
        <f t="shared" si="1"/>
        <v>295</v>
      </c>
      <c r="H17" s="7">
        <v>81190</v>
      </c>
      <c r="I17" s="7">
        <v>85730</v>
      </c>
      <c r="J17" s="7">
        <f t="shared" si="2"/>
        <v>166920</v>
      </c>
      <c r="K17" s="7">
        <v>132</v>
      </c>
      <c r="L17" s="7">
        <v>163</v>
      </c>
      <c r="M17" s="8">
        <f t="shared" si="5"/>
        <v>295</v>
      </c>
      <c r="N17" s="7">
        <v>46866</v>
      </c>
      <c r="O17" s="7">
        <v>48529</v>
      </c>
      <c r="P17" s="9">
        <f t="shared" si="3"/>
        <v>95395</v>
      </c>
      <c r="Q17" s="7">
        <v>35</v>
      </c>
      <c r="R17" s="7">
        <v>28</v>
      </c>
      <c r="S17" s="7">
        <f t="shared" si="6"/>
        <v>63</v>
      </c>
      <c r="T17" s="10">
        <f t="shared" si="7"/>
        <v>57.72</v>
      </c>
      <c r="U17" s="10">
        <f t="shared" si="8"/>
        <v>56.61</v>
      </c>
      <c r="V17" s="11">
        <f t="shared" si="9"/>
        <v>57.15</v>
      </c>
      <c r="W17" s="10">
        <f t="shared" si="10"/>
        <v>26.52</v>
      </c>
      <c r="X17" s="10">
        <f t="shared" si="11"/>
        <v>17.18</v>
      </c>
      <c r="Y17" s="12">
        <f t="shared" si="12"/>
        <v>21.36</v>
      </c>
    </row>
    <row r="18" spans="1:25" ht="19.899999999999999" customHeight="1" x14ac:dyDescent="0.15">
      <c r="A18" s="24" t="s">
        <v>20</v>
      </c>
      <c r="B18" s="7">
        <v>146280</v>
      </c>
      <c r="C18" s="7">
        <v>149531</v>
      </c>
      <c r="D18" s="7">
        <f t="shared" si="0"/>
        <v>295811</v>
      </c>
      <c r="E18" s="7">
        <v>307</v>
      </c>
      <c r="F18" s="7">
        <v>295</v>
      </c>
      <c r="G18" s="7">
        <f t="shared" si="1"/>
        <v>602</v>
      </c>
      <c r="H18" s="7">
        <v>145579</v>
      </c>
      <c r="I18" s="7">
        <v>148941</v>
      </c>
      <c r="J18" s="7">
        <f t="shared" si="2"/>
        <v>294520</v>
      </c>
      <c r="K18" s="7">
        <v>303</v>
      </c>
      <c r="L18" s="7">
        <v>291</v>
      </c>
      <c r="M18" s="8">
        <f t="shared" si="5"/>
        <v>594</v>
      </c>
      <c r="N18" s="7">
        <v>82867</v>
      </c>
      <c r="O18" s="7">
        <v>84379</v>
      </c>
      <c r="P18" s="9">
        <f t="shared" si="3"/>
        <v>167246</v>
      </c>
      <c r="Q18" s="7">
        <v>91</v>
      </c>
      <c r="R18" s="7">
        <v>71</v>
      </c>
      <c r="S18" s="7">
        <f t="shared" si="6"/>
        <v>162</v>
      </c>
      <c r="T18" s="10">
        <f t="shared" si="7"/>
        <v>56.92</v>
      </c>
      <c r="U18" s="10">
        <f t="shared" si="8"/>
        <v>56.65</v>
      </c>
      <c r="V18" s="11">
        <f t="shared" si="9"/>
        <v>56.79</v>
      </c>
      <c r="W18" s="10">
        <f t="shared" si="10"/>
        <v>30.03</v>
      </c>
      <c r="X18" s="10">
        <f t="shared" si="11"/>
        <v>24.4</v>
      </c>
      <c r="Y18" s="12">
        <f t="shared" si="12"/>
        <v>27.27</v>
      </c>
    </row>
    <row r="19" spans="1:25" ht="19.899999999999999" customHeight="1" x14ac:dyDescent="0.15">
      <c r="A19" s="24" t="s">
        <v>21</v>
      </c>
      <c r="B19" s="7">
        <v>73997</v>
      </c>
      <c r="C19" s="7">
        <v>76943</v>
      </c>
      <c r="D19" s="7">
        <f t="shared" si="0"/>
        <v>150940</v>
      </c>
      <c r="E19" s="7">
        <v>76</v>
      </c>
      <c r="F19" s="7">
        <v>111</v>
      </c>
      <c r="G19" s="7">
        <f t="shared" si="1"/>
        <v>187</v>
      </c>
      <c r="H19" s="7">
        <v>73717</v>
      </c>
      <c r="I19" s="7">
        <v>76705</v>
      </c>
      <c r="J19" s="7">
        <f t="shared" si="2"/>
        <v>150422</v>
      </c>
      <c r="K19" s="7">
        <v>76</v>
      </c>
      <c r="L19" s="7">
        <v>111</v>
      </c>
      <c r="M19" s="8">
        <f t="shared" si="5"/>
        <v>187</v>
      </c>
      <c r="N19" s="7">
        <v>41131</v>
      </c>
      <c r="O19" s="7">
        <v>42179</v>
      </c>
      <c r="P19" s="9">
        <f t="shared" si="3"/>
        <v>83310</v>
      </c>
      <c r="Q19" s="7">
        <v>24</v>
      </c>
      <c r="R19" s="7">
        <v>27</v>
      </c>
      <c r="S19" s="7">
        <f t="shared" si="6"/>
        <v>51</v>
      </c>
      <c r="T19" s="10">
        <f t="shared" si="7"/>
        <v>55.8</v>
      </c>
      <c r="U19" s="10">
        <f t="shared" si="8"/>
        <v>54.99</v>
      </c>
      <c r="V19" s="11">
        <f t="shared" si="9"/>
        <v>55.38</v>
      </c>
      <c r="W19" s="10">
        <f t="shared" si="10"/>
        <v>31.58</v>
      </c>
      <c r="X19" s="10">
        <f t="shared" si="11"/>
        <v>24.32</v>
      </c>
      <c r="Y19" s="12">
        <f t="shared" si="12"/>
        <v>27.27</v>
      </c>
    </row>
    <row r="20" spans="1:25" ht="19.899999999999999" customHeight="1" x14ac:dyDescent="0.15">
      <c r="A20" s="24" t="s">
        <v>22</v>
      </c>
      <c r="B20" s="7">
        <v>124409</v>
      </c>
      <c r="C20" s="7">
        <v>135519</v>
      </c>
      <c r="D20" s="7">
        <f t="shared" si="0"/>
        <v>259928</v>
      </c>
      <c r="E20" s="7">
        <v>306</v>
      </c>
      <c r="F20" s="7">
        <v>291</v>
      </c>
      <c r="G20" s="7">
        <f t="shared" si="1"/>
        <v>597</v>
      </c>
      <c r="H20" s="7">
        <v>123834</v>
      </c>
      <c r="I20" s="7">
        <v>135006</v>
      </c>
      <c r="J20" s="7">
        <f t="shared" si="2"/>
        <v>258840</v>
      </c>
      <c r="K20" s="7">
        <v>306</v>
      </c>
      <c r="L20" s="7">
        <v>291</v>
      </c>
      <c r="M20" s="8">
        <f t="shared" si="5"/>
        <v>597</v>
      </c>
      <c r="N20" s="7">
        <v>73975</v>
      </c>
      <c r="O20" s="7">
        <v>78410</v>
      </c>
      <c r="P20" s="9">
        <f t="shared" si="3"/>
        <v>152385</v>
      </c>
      <c r="Q20" s="7">
        <v>88</v>
      </c>
      <c r="R20" s="7">
        <v>60</v>
      </c>
      <c r="S20" s="7">
        <f t="shared" si="6"/>
        <v>148</v>
      </c>
      <c r="T20" s="10">
        <f t="shared" si="7"/>
        <v>59.74</v>
      </c>
      <c r="U20" s="10">
        <f t="shared" si="8"/>
        <v>58.08</v>
      </c>
      <c r="V20" s="11">
        <f t="shared" si="9"/>
        <v>58.87</v>
      </c>
      <c r="W20" s="10">
        <f t="shared" si="10"/>
        <v>28.76</v>
      </c>
      <c r="X20" s="10">
        <f t="shared" si="11"/>
        <v>20.62</v>
      </c>
      <c r="Y20" s="12">
        <f t="shared" si="12"/>
        <v>24.79</v>
      </c>
    </row>
    <row r="21" spans="1:25" ht="19.899999999999999" customHeight="1" x14ac:dyDescent="0.15">
      <c r="A21" s="24" t="s">
        <v>23</v>
      </c>
      <c r="B21" s="7">
        <v>85667</v>
      </c>
      <c r="C21" s="7">
        <v>88583</v>
      </c>
      <c r="D21" s="7">
        <f t="shared" si="0"/>
        <v>174250</v>
      </c>
      <c r="E21" s="7">
        <v>138</v>
      </c>
      <c r="F21" s="7">
        <v>147</v>
      </c>
      <c r="G21" s="7">
        <f t="shared" si="1"/>
        <v>285</v>
      </c>
      <c r="H21" s="7">
        <v>85343</v>
      </c>
      <c r="I21" s="7">
        <v>88306</v>
      </c>
      <c r="J21" s="7">
        <f t="shared" si="2"/>
        <v>173649</v>
      </c>
      <c r="K21" s="7">
        <v>138</v>
      </c>
      <c r="L21" s="7">
        <v>147</v>
      </c>
      <c r="M21" s="8">
        <f t="shared" si="5"/>
        <v>285</v>
      </c>
      <c r="N21" s="7">
        <v>48594</v>
      </c>
      <c r="O21" s="7">
        <v>50290</v>
      </c>
      <c r="P21" s="9">
        <f t="shared" si="3"/>
        <v>98884</v>
      </c>
      <c r="Q21" s="7">
        <v>46</v>
      </c>
      <c r="R21" s="7">
        <v>48</v>
      </c>
      <c r="S21" s="7">
        <f t="shared" si="6"/>
        <v>94</v>
      </c>
      <c r="T21" s="10">
        <f t="shared" si="7"/>
        <v>56.94</v>
      </c>
      <c r="U21" s="10">
        <f t="shared" si="8"/>
        <v>56.95</v>
      </c>
      <c r="V21" s="11">
        <f t="shared" si="9"/>
        <v>56.94</v>
      </c>
      <c r="W21" s="10">
        <f t="shared" si="10"/>
        <v>33.33</v>
      </c>
      <c r="X21" s="10">
        <f t="shared" si="11"/>
        <v>32.65</v>
      </c>
      <c r="Y21" s="12">
        <f t="shared" si="12"/>
        <v>32.979999999999997</v>
      </c>
    </row>
    <row r="22" spans="1:25" ht="19.899999999999999" customHeight="1" x14ac:dyDescent="0.15">
      <c r="A22" s="24" t="s">
        <v>24</v>
      </c>
      <c r="B22" s="7">
        <v>114993</v>
      </c>
      <c r="C22" s="7">
        <v>120527</v>
      </c>
      <c r="D22" s="7">
        <f t="shared" si="0"/>
        <v>235520</v>
      </c>
      <c r="E22" s="7">
        <v>167</v>
      </c>
      <c r="F22" s="7">
        <v>167</v>
      </c>
      <c r="G22" s="7">
        <f t="shared" si="1"/>
        <v>334</v>
      </c>
      <c r="H22" s="7">
        <v>114595</v>
      </c>
      <c r="I22" s="7">
        <v>120198</v>
      </c>
      <c r="J22" s="7">
        <f t="shared" si="2"/>
        <v>234793</v>
      </c>
      <c r="K22" s="7">
        <v>167</v>
      </c>
      <c r="L22" s="7">
        <v>167</v>
      </c>
      <c r="M22" s="8">
        <f t="shared" si="5"/>
        <v>334</v>
      </c>
      <c r="N22" s="7">
        <v>64761</v>
      </c>
      <c r="O22" s="7">
        <v>67838</v>
      </c>
      <c r="P22" s="9">
        <f t="shared" si="3"/>
        <v>132599</v>
      </c>
      <c r="Q22" s="7">
        <v>53</v>
      </c>
      <c r="R22" s="7">
        <v>45</v>
      </c>
      <c r="S22" s="7">
        <f t="shared" si="6"/>
        <v>98</v>
      </c>
      <c r="T22" s="10">
        <f t="shared" si="7"/>
        <v>56.51</v>
      </c>
      <c r="U22" s="10">
        <f t="shared" si="8"/>
        <v>56.44</v>
      </c>
      <c r="V22" s="11">
        <f t="shared" si="9"/>
        <v>56.47</v>
      </c>
      <c r="W22" s="10">
        <f t="shared" si="10"/>
        <v>31.74</v>
      </c>
      <c r="X22" s="10">
        <f t="shared" si="11"/>
        <v>26.95</v>
      </c>
      <c r="Y22" s="12">
        <f t="shared" si="12"/>
        <v>29.34</v>
      </c>
    </row>
    <row r="23" spans="1:25" ht="19.899999999999999" customHeight="1" x14ac:dyDescent="0.15">
      <c r="A23" s="24" t="s">
        <v>25</v>
      </c>
      <c r="B23" s="7">
        <v>50061</v>
      </c>
      <c r="C23" s="7">
        <v>53525</v>
      </c>
      <c r="D23" s="7">
        <f>SUM(B23:C23)</f>
        <v>103586</v>
      </c>
      <c r="E23" s="7">
        <v>84</v>
      </c>
      <c r="F23" s="7">
        <v>99</v>
      </c>
      <c r="G23" s="7">
        <f t="shared" si="1"/>
        <v>183</v>
      </c>
      <c r="H23" s="7">
        <v>49910</v>
      </c>
      <c r="I23" s="7">
        <v>53386</v>
      </c>
      <c r="J23" s="7">
        <f t="shared" si="2"/>
        <v>103296</v>
      </c>
      <c r="K23" s="7">
        <v>84</v>
      </c>
      <c r="L23" s="7">
        <v>99</v>
      </c>
      <c r="M23" s="8">
        <f t="shared" si="5"/>
        <v>183</v>
      </c>
      <c r="N23" s="7">
        <v>29547</v>
      </c>
      <c r="O23" s="7">
        <v>30898</v>
      </c>
      <c r="P23" s="9">
        <f t="shared" si="3"/>
        <v>60445</v>
      </c>
      <c r="Q23" s="7">
        <v>21</v>
      </c>
      <c r="R23" s="7">
        <v>25</v>
      </c>
      <c r="S23" s="7">
        <f t="shared" si="6"/>
        <v>46</v>
      </c>
      <c r="T23" s="10">
        <f t="shared" si="7"/>
        <v>59.2</v>
      </c>
      <c r="U23" s="10">
        <f t="shared" si="8"/>
        <v>57.88</v>
      </c>
      <c r="V23" s="11">
        <f t="shared" si="9"/>
        <v>58.52</v>
      </c>
      <c r="W23" s="10">
        <f t="shared" si="10"/>
        <v>25</v>
      </c>
      <c r="X23" s="10">
        <f t="shared" si="11"/>
        <v>25.25</v>
      </c>
      <c r="Y23" s="12">
        <f t="shared" si="12"/>
        <v>25.14</v>
      </c>
    </row>
    <row r="24" spans="1:25" ht="19.899999999999999" customHeight="1" x14ac:dyDescent="0.15">
      <c r="A24" s="24" t="s">
        <v>26</v>
      </c>
      <c r="B24" s="7">
        <v>62748</v>
      </c>
      <c r="C24" s="7">
        <v>66341</v>
      </c>
      <c r="D24" s="7">
        <f t="shared" si="0"/>
        <v>129089</v>
      </c>
      <c r="E24" s="7">
        <v>62</v>
      </c>
      <c r="F24" s="7">
        <v>72</v>
      </c>
      <c r="G24" s="7">
        <f t="shared" si="1"/>
        <v>134</v>
      </c>
      <c r="H24" s="7">
        <v>62547</v>
      </c>
      <c r="I24" s="7">
        <v>66194</v>
      </c>
      <c r="J24" s="7">
        <f t="shared" si="2"/>
        <v>128741</v>
      </c>
      <c r="K24" s="7">
        <v>62</v>
      </c>
      <c r="L24" s="7">
        <v>72</v>
      </c>
      <c r="M24" s="8">
        <f t="shared" si="5"/>
        <v>134</v>
      </c>
      <c r="N24" s="7">
        <v>35191</v>
      </c>
      <c r="O24" s="7">
        <v>36387</v>
      </c>
      <c r="P24" s="9">
        <f t="shared" si="3"/>
        <v>71578</v>
      </c>
      <c r="Q24" s="7">
        <v>16</v>
      </c>
      <c r="R24" s="7">
        <v>17</v>
      </c>
      <c r="S24" s="7">
        <f t="shared" si="6"/>
        <v>33</v>
      </c>
      <c r="T24" s="10">
        <f t="shared" si="7"/>
        <v>56.26</v>
      </c>
      <c r="U24" s="10">
        <f t="shared" si="8"/>
        <v>54.97</v>
      </c>
      <c r="V24" s="11">
        <f t="shared" si="9"/>
        <v>55.6</v>
      </c>
      <c r="W24" s="10">
        <f t="shared" si="10"/>
        <v>25.81</v>
      </c>
      <c r="X24" s="10">
        <f t="shared" si="11"/>
        <v>23.61</v>
      </c>
      <c r="Y24" s="12">
        <f t="shared" si="12"/>
        <v>24.63</v>
      </c>
    </row>
    <row r="25" spans="1:25" ht="19.899999999999999" customHeight="1" x14ac:dyDescent="0.15">
      <c r="A25" s="24" t="s">
        <v>27</v>
      </c>
      <c r="B25" s="7">
        <v>50375</v>
      </c>
      <c r="C25" s="7">
        <v>53261</v>
      </c>
      <c r="D25" s="7">
        <f t="shared" si="0"/>
        <v>103636</v>
      </c>
      <c r="E25" s="7">
        <v>35</v>
      </c>
      <c r="F25" s="7">
        <v>50</v>
      </c>
      <c r="G25" s="7">
        <f>SUM(E25:F25)</f>
        <v>85</v>
      </c>
      <c r="H25" s="7">
        <v>50215</v>
      </c>
      <c r="I25" s="7">
        <v>53131</v>
      </c>
      <c r="J25" s="7">
        <f t="shared" si="2"/>
        <v>103346</v>
      </c>
      <c r="K25" s="7">
        <v>35</v>
      </c>
      <c r="L25" s="7">
        <v>50</v>
      </c>
      <c r="M25" s="8">
        <f t="shared" si="5"/>
        <v>85</v>
      </c>
      <c r="N25" s="7">
        <v>26373</v>
      </c>
      <c r="O25" s="7">
        <v>27836</v>
      </c>
      <c r="P25" s="9">
        <f>SUM(N25:O25)</f>
        <v>54209</v>
      </c>
      <c r="Q25" s="7">
        <v>11</v>
      </c>
      <c r="R25" s="7">
        <v>10</v>
      </c>
      <c r="S25" s="7">
        <f t="shared" si="6"/>
        <v>21</v>
      </c>
      <c r="T25" s="10">
        <f t="shared" si="7"/>
        <v>52.52</v>
      </c>
      <c r="U25" s="10">
        <f t="shared" si="8"/>
        <v>52.39</v>
      </c>
      <c r="V25" s="11">
        <f t="shared" si="9"/>
        <v>52.45</v>
      </c>
      <c r="W25" s="10">
        <f t="shared" si="10"/>
        <v>31.43</v>
      </c>
      <c r="X25" s="10">
        <f t="shared" si="11"/>
        <v>20</v>
      </c>
      <c r="Y25" s="12">
        <f t="shared" si="12"/>
        <v>24.71</v>
      </c>
    </row>
    <row r="26" spans="1:25" s="26" customFormat="1" ht="19.899999999999999" customHeight="1" x14ac:dyDescent="0.15">
      <c r="A26" s="25" t="s">
        <v>28</v>
      </c>
      <c r="B26" s="7">
        <f t="shared" ref="B26:O26" si="13">SUM(B8:B25)</f>
        <v>1549065</v>
      </c>
      <c r="C26" s="7">
        <f t="shared" si="13"/>
        <v>1592851</v>
      </c>
      <c r="D26" s="7">
        <f t="shared" si="13"/>
        <v>3141916</v>
      </c>
      <c r="E26" s="7">
        <f t="shared" si="13"/>
        <v>2282</v>
      </c>
      <c r="F26" s="7">
        <f t="shared" si="13"/>
        <v>2617</v>
      </c>
      <c r="G26" s="7">
        <f t="shared" si="13"/>
        <v>4899</v>
      </c>
      <c r="H26" s="7">
        <f t="shared" si="13"/>
        <v>1542753</v>
      </c>
      <c r="I26" s="7">
        <f t="shared" si="13"/>
        <v>1587937</v>
      </c>
      <c r="J26" s="7">
        <f t="shared" si="13"/>
        <v>3130690</v>
      </c>
      <c r="K26" s="7">
        <f t="shared" si="13"/>
        <v>2278</v>
      </c>
      <c r="L26" s="7">
        <f t="shared" si="13"/>
        <v>2612</v>
      </c>
      <c r="M26" s="7">
        <f t="shared" si="13"/>
        <v>4890</v>
      </c>
      <c r="N26" s="7">
        <f t="shared" si="13"/>
        <v>854326</v>
      </c>
      <c r="O26" s="7">
        <f t="shared" si="13"/>
        <v>878921</v>
      </c>
      <c r="P26" s="7">
        <f>SUM(P8:P25)</f>
        <v>1733247</v>
      </c>
      <c r="Q26" s="7">
        <f>SUM(Q8:Q25)</f>
        <v>641</v>
      </c>
      <c r="R26" s="7">
        <f>SUM(R8:R25)</f>
        <v>585</v>
      </c>
      <c r="S26" s="7">
        <f>SUM(S8:S25)</f>
        <v>1226</v>
      </c>
      <c r="T26" s="10">
        <f t="shared" si="7"/>
        <v>55.38</v>
      </c>
      <c r="U26" s="10">
        <f t="shared" si="8"/>
        <v>55.35</v>
      </c>
      <c r="V26" s="10">
        <f t="shared" si="9"/>
        <v>55.36</v>
      </c>
      <c r="W26" s="10">
        <f t="shared" si="10"/>
        <v>28.14</v>
      </c>
      <c r="X26" s="10">
        <f t="shared" si="11"/>
        <v>22.4</v>
      </c>
      <c r="Y26" s="12">
        <f t="shared" si="12"/>
        <v>25.07</v>
      </c>
    </row>
    <row r="27" spans="1:25" s="26" customFormat="1" ht="19.899999999999999" customHeight="1" x14ac:dyDescent="0.15">
      <c r="A27" s="25" t="s">
        <v>29</v>
      </c>
      <c r="B27" s="7">
        <v>3830374</v>
      </c>
      <c r="C27" s="7">
        <v>3897045</v>
      </c>
      <c r="D27" s="7">
        <f>SUM(B27:C27)</f>
        <v>7727419</v>
      </c>
      <c r="E27" s="7">
        <v>5063</v>
      </c>
      <c r="F27" s="7">
        <v>6021</v>
      </c>
      <c r="G27" s="7">
        <f>SUM(E27:F27)</f>
        <v>11084</v>
      </c>
      <c r="H27" s="7">
        <v>3813398</v>
      </c>
      <c r="I27" s="7">
        <v>3883385</v>
      </c>
      <c r="J27" s="7">
        <f t="shared" si="2"/>
        <v>7696783</v>
      </c>
      <c r="K27" s="7">
        <v>5049</v>
      </c>
      <c r="L27" s="7">
        <v>6014</v>
      </c>
      <c r="M27" s="8">
        <f t="shared" si="5"/>
        <v>11063</v>
      </c>
      <c r="N27" s="7">
        <v>2076174</v>
      </c>
      <c r="O27" s="7">
        <v>2119127</v>
      </c>
      <c r="P27" s="7">
        <f>SUM(N27:O27)</f>
        <v>4195301</v>
      </c>
      <c r="Q27" s="7">
        <v>1384</v>
      </c>
      <c r="R27" s="7">
        <v>1340</v>
      </c>
      <c r="S27" s="7">
        <f t="shared" si="6"/>
        <v>2724</v>
      </c>
      <c r="T27" s="10">
        <f t="shared" si="7"/>
        <v>54.44</v>
      </c>
      <c r="U27" s="10">
        <f t="shared" si="8"/>
        <v>54.57</v>
      </c>
      <c r="V27" s="10">
        <f t="shared" si="9"/>
        <v>54.51</v>
      </c>
      <c r="W27" s="10">
        <f t="shared" si="10"/>
        <v>27.41</v>
      </c>
      <c r="X27" s="10">
        <f t="shared" si="11"/>
        <v>22.28</v>
      </c>
      <c r="Y27" s="12">
        <f t="shared" si="12"/>
        <v>24.62</v>
      </c>
    </row>
    <row r="28" spans="1:25" s="28" customFormat="1" ht="19.899999999999999" customHeight="1" thickBot="1" x14ac:dyDescent="0.2">
      <c r="A28" s="27" t="s">
        <v>30</v>
      </c>
      <c r="B28" s="17">
        <v>50968301</v>
      </c>
      <c r="C28" s="17">
        <v>54467253</v>
      </c>
      <c r="D28" s="17">
        <f>SUM(B28:C28)</f>
        <v>105435554</v>
      </c>
      <c r="E28" s="13">
        <v>42393</v>
      </c>
      <c r="F28" s="13">
        <v>57295</v>
      </c>
      <c r="G28" s="13">
        <f>SUM(E28:F28)</f>
        <v>99688</v>
      </c>
      <c r="H28" s="13">
        <v>50740309</v>
      </c>
      <c r="I28" s="13">
        <v>54278894</v>
      </c>
      <c r="J28" s="13">
        <f t="shared" si="2"/>
        <v>105019203</v>
      </c>
      <c r="K28" s="13">
        <v>42219</v>
      </c>
      <c r="L28" s="13">
        <v>57137</v>
      </c>
      <c r="M28" s="14">
        <f t="shared" si="5"/>
        <v>99356</v>
      </c>
      <c r="N28" s="13">
        <v>26519761</v>
      </c>
      <c r="O28" s="13">
        <v>28140481</v>
      </c>
      <c r="P28" s="13">
        <f>SUM(N28:O28)</f>
        <v>54660242</v>
      </c>
      <c r="Q28" s="13">
        <v>10167</v>
      </c>
      <c r="R28" s="13">
        <v>11610</v>
      </c>
      <c r="S28" s="13">
        <f t="shared" si="6"/>
        <v>21777</v>
      </c>
      <c r="T28" s="15">
        <f t="shared" si="7"/>
        <v>52.27</v>
      </c>
      <c r="U28" s="15">
        <f t="shared" si="8"/>
        <v>51.84</v>
      </c>
      <c r="V28" s="15">
        <f t="shared" si="9"/>
        <v>52.05</v>
      </c>
      <c r="W28" s="15">
        <f t="shared" si="10"/>
        <v>24.08</v>
      </c>
      <c r="X28" s="15">
        <f t="shared" si="11"/>
        <v>20.32</v>
      </c>
      <c r="Y28" s="16">
        <f t="shared" si="12"/>
        <v>21.92</v>
      </c>
    </row>
    <row r="29" spans="1:25" ht="18" customHeight="1" x14ac:dyDescent="0.15">
      <c r="A29" s="31" t="s">
        <v>33</v>
      </c>
      <c r="B29" s="32"/>
      <c r="C29" s="32"/>
      <c r="D29" s="32"/>
    </row>
  </sheetData>
  <mergeCells count="17">
    <mergeCell ref="A1:Y1"/>
    <mergeCell ref="A2:Y2"/>
    <mergeCell ref="A3:Y3"/>
    <mergeCell ref="N6:P6"/>
    <mergeCell ref="Q6:S6"/>
    <mergeCell ref="A5:A7"/>
    <mergeCell ref="A29:D29"/>
    <mergeCell ref="W6:Y6"/>
    <mergeCell ref="T5:Y5"/>
    <mergeCell ref="B6:D6"/>
    <mergeCell ref="E6:G6"/>
    <mergeCell ref="B5:G5"/>
    <mergeCell ref="T6:V6"/>
    <mergeCell ref="N5:S5"/>
    <mergeCell ref="H6:J6"/>
    <mergeCell ref="K6:M6"/>
    <mergeCell ref="H5:M5"/>
  </mergeCells>
  <phoneticPr fontId="2"/>
  <pageMargins left="0.2" right="0" top="0.98425196850393704" bottom="0.39370078740157483" header="0.51181102362204722" footer="0.51181102362204722"/>
  <pageSetup paperSize="9" scale="65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3(1)ア</vt:lpstr>
      <vt:lpstr>'3(1)ア'!Print_Area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2020-06-30T04:32:12Z</cp:lastPrinted>
  <dcterms:created xsi:type="dcterms:W3CDTF">1999-12-20T07:42:53Z</dcterms:created>
  <dcterms:modified xsi:type="dcterms:W3CDTF">2024-01-17T10:00:09Z</dcterms:modified>
</cp:coreProperties>
</file>