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4)イ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6" i="6" l="1"/>
  <c r="S26" i="6" s="1"/>
  <c r="C26" i="6"/>
  <c r="M26" i="6"/>
  <c r="I26" i="6"/>
  <c r="E26" i="6"/>
  <c r="Q26" i="6"/>
  <c r="O26" i="6" l="1"/>
  <c r="G26" i="6"/>
  <c r="K26" i="6"/>
  <c r="T27" i="6" l="1"/>
  <c r="R24" i="6"/>
  <c r="P24" i="6"/>
  <c r="T28" i="6"/>
  <c r="F24" i="6"/>
  <c r="B24" i="6"/>
  <c r="L24" i="6"/>
  <c r="H24" i="6"/>
  <c r="D24" i="6"/>
  <c r="J24" i="6"/>
  <c r="N24" i="6"/>
  <c r="T8" i="6"/>
  <c r="S8" i="6" s="1"/>
  <c r="T9" i="6"/>
  <c r="C9" i="6" s="1"/>
  <c r="T10" i="6"/>
  <c r="K10" i="6" s="1"/>
  <c r="T11" i="6"/>
  <c r="K11" i="6" s="1"/>
  <c r="T12" i="6"/>
  <c r="C12" i="6" s="1"/>
  <c r="T13" i="6"/>
  <c r="C13" i="6" s="1"/>
  <c r="T14" i="6"/>
  <c r="M14" i="6" s="1"/>
  <c r="T15" i="6"/>
  <c r="K15" i="6" s="1"/>
  <c r="T16" i="6"/>
  <c r="Q16" i="6" s="1"/>
  <c r="T17" i="6"/>
  <c r="O17" i="6" s="1"/>
  <c r="T18" i="6"/>
  <c r="O18" i="6" s="1"/>
  <c r="T19" i="6"/>
  <c r="M19" i="6" s="1"/>
  <c r="T20" i="6"/>
  <c r="C20" i="6" s="1"/>
  <c r="T21" i="6"/>
  <c r="O21" i="6" s="1"/>
  <c r="T22" i="6"/>
  <c r="K22" i="6" s="1"/>
  <c r="T23" i="6"/>
  <c r="S23" i="6" s="1"/>
  <c r="T25" i="6"/>
  <c r="K25" i="6" s="1"/>
  <c r="T7" i="6"/>
  <c r="I7" i="6" s="1"/>
  <c r="T6" i="6"/>
  <c r="G6" i="6" s="1"/>
  <c r="I21" i="6"/>
  <c r="G21" i="6"/>
  <c r="M13" i="6"/>
  <c r="E13" i="6"/>
  <c r="K21" i="6"/>
  <c r="O13" i="6"/>
  <c r="I8" i="6"/>
  <c r="O15" i="6"/>
  <c r="I19" i="6"/>
  <c r="Q13" i="6"/>
  <c r="M23" i="6"/>
  <c r="M9" i="6"/>
  <c r="C21" i="6"/>
  <c r="Q9" i="6"/>
  <c r="S15" i="6"/>
  <c r="M15" i="6"/>
  <c r="E15" i="6"/>
  <c r="Q8" i="6"/>
  <c r="O7" i="6"/>
  <c r="S13" i="6"/>
  <c r="I13" i="6"/>
  <c r="E6" i="6" l="1"/>
  <c r="I23" i="6"/>
  <c r="O23" i="6"/>
  <c r="E16" i="6"/>
  <c r="M22" i="6"/>
  <c r="Q14" i="6"/>
  <c r="M8" i="6"/>
  <c r="C10" i="6"/>
  <c r="K20" i="6"/>
  <c r="M20" i="6"/>
  <c r="K18" i="6"/>
  <c r="M7" i="6"/>
  <c r="O22" i="6"/>
  <c r="E20" i="6"/>
  <c r="O20" i="6"/>
  <c r="S20" i="6"/>
  <c r="E14" i="6"/>
  <c r="G14" i="6"/>
  <c r="G15" i="6"/>
  <c r="C15" i="6"/>
  <c r="I15" i="6"/>
  <c r="E23" i="6"/>
  <c r="C23" i="6"/>
  <c r="I14" i="6"/>
  <c r="Q15" i="6"/>
  <c r="K8" i="6"/>
  <c r="E8" i="6"/>
  <c r="C8" i="6"/>
  <c r="O8" i="6"/>
  <c r="G8" i="6"/>
  <c r="C14" i="6"/>
  <c r="E22" i="6"/>
  <c r="O14" i="6"/>
  <c r="S10" i="6"/>
  <c r="I20" i="6"/>
  <c r="S14" i="6"/>
  <c r="O9" i="6"/>
  <c r="G13" i="6"/>
  <c r="C22" i="6"/>
  <c r="Q21" i="6"/>
  <c r="M21" i="6"/>
  <c r="E21" i="6"/>
  <c r="G20" i="6"/>
  <c r="K14" i="6"/>
  <c r="K13" i="6"/>
  <c r="M10" i="6"/>
  <c r="S21" i="6"/>
  <c r="Q20" i="6"/>
  <c r="C11" i="6"/>
  <c r="M25" i="6"/>
  <c r="E10" i="6"/>
  <c r="G11" i="6"/>
  <c r="G10" i="6"/>
  <c r="Q10" i="6"/>
  <c r="M11" i="6"/>
  <c r="I10" i="6"/>
  <c r="E11" i="6"/>
  <c r="O10" i="6"/>
  <c r="G12" i="6"/>
  <c r="I18" i="6"/>
  <c r="S25" i="6"/>
  <c r="E25" i="6"/>
  <c r="S12" i="6"/>
  <c r="O12" i="6"/>
  <c r="E12" i="6"/>
  <c r="Q12" i="6"/>
  <c r="E18" i="6"/>
  <c r="I25" i="6"/>
  <c r="O25" i="6"/>
  <c r="E19" i="6"/>
  <c r="M12" i="6"/>
  <c r="S22" i="6"/>
  <c r="C25" i="6"/>
  <c r="G25" i="6"/>
  <c r="G19" i="6"/>
  <c r="M18" i="6"/>
  <c r="Q25" i="6"/>
  <c r="K19" i="6"/>
  <c r="Q19" i="6"/>
  <c r="S19" i="6"/>
  <c r="S18" i="6"/>
  <c r="Q18" i="6"/>
  <c r="O19" i="6"/>
  <c r="C18" i="6"/>
  <c r="G18" i="6"/>
  <c r="C19" i="6"/>
  <c r="I12" i="6"/>
  <c r="K12" i="6"/>
  <c r="E17" i="6"/>
  <c r="G16" i="6"/>
  <c r="S11" i="6"/>
  <c r="C16" i="6"/>
  <c r="C17" i="6"/>
  <c r="O11" i="6"/>
  <c r="Q22" i="6"/>
  <c r="T24" i="6"/>
  <c r="Q24" i="6" s="1"/>
  <c r="I11" i="6"/>
  <c r="Q11" i="6"/>
  <c r="I9" i="6"/>
  <c r="G22" i="6"/>
  <c r="K16" i="6"/>
  <c r="M16" i="6"/>
  <c r="I22" i="6"/>
  <c r="S16" i="6"/>
  <c r="I17" i="6"/>
  <c r="K9" i="6"/>
  <c r="Q23" i="6"/>
  <c r="Q17" i="6"/>
  <c r="M17" i="6"/>
  <c r="K17" i="6"/>
  <c r="O16" i="6"/>
  <c r="G9" i="6"/>
  <c r="I16" i="6"/>
  <c r="S17" i="6"/>
  <c r="G17" i="6"/>
  <c r="E9" i="6"/>
  <c r="S9" i="6"/>
  <c r="O6" i="6"/>
  <c r="S7" i="6"/>
  <c r="G23" i="6"/>
  <c r="C7" i="6"/>
  <c r="K23" i="6"/>
  <c r="K7" i="6"/>
  <c r="Q7" i="6"/>
  <c r="K6" i="6"/>
  <c r="Q6" i="6"/>
  <c r="M6" i="6"/>
  <c r="C6" i="6"/>
  <c r="G7" i="6"/>
  <c r="E7" i="6"/>
  <c r="I6" i="6"/>
  <c r="S6" i="6"/>
  <c r="K24" i="6" l="1"/>
  <c r="O24" i="6"/>
  <c r="E24" i="6"/>
  <c r="M24" i="6"/>
  <c r="G24" i="6"/>
  <c r="C24" i="6"/>
  <c r="I24" i="6"/>
  <c r="S24" i="6"/>
</calcChain>
</file>

<file path=xl/sharedStrings.xml><?xml version="1.0" encoding="utf-8"?>
<sst xmlns="http://schemas.openxmlformats.org/spreadsheetml/2006/main" count="46" uniqueCount="37">
  <si>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</si>
  <si>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</si>
  <si>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</si>
  <si>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</si>
  <si>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</si>
  <si>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</si>
  <si>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</si>
  <si>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</si>
  <si>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</si>
  <si>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</si>
  <si>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</si>
  <si>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</si>
  <si>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</si>
  <si>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</si>
  <si>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</si>
  <si>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計</t>
    <rPh sb="0" eb="1">
      <t>ケイ</t>
    </rPh>
    <phoneticPr fontId="2"/>
  </si>
  <si>
    <t>鶴見区</t>
    <rPh sb="0" eb="3">
      <t>ツルミク</t>
    </rPh>
    <phoneticPr fontId="2"/>
  </si>
  <si>
    <t>神奈川区</t>
    <rPh sb="0" eb="3">
      <t>カナガワ</t>
    </rPh>
    <rPh sb="3" eb="4">
      <t>ク</t>
    </rPh>
    <phoneticPr fontId="2"/>
  </si>
  <si>
    <t>瀬谷区</t>
    <rPh sb="0" eb="3">
      <t>セヤク</t>
    </rPh>
    <phoneticPr fontId="2"/>
  </si>
  <si>
    <t>横浜市計</t>
    <rPh sb="0" eb="2">
      <t>ヨコハマ</t>
    </rPh>
    <rPh sb="2" eb="3">
      <t>シ</t>
    </rPh>
    <rPh sb="3" eb="4">
      <t>ケイ</t>
    </rPh>
    <phoneticPr fontId="2"/>
  </si>
  <si>
    <t>神奈川県計</t>
    <rPh sb="0" eb="4">
      <t>カナガワケン</t>
    </rPh>
    <rPh sb="4" eb="5">
      <t>ケイ</t>
    </rPh>
    <phoneticPr fontId="2"/>
  </si>
  <si>
    <t>南関東選挙区計</t>
    <rPh sb="0" eb="3">
      <t>ミナミカントウ</t>
    </rPh>
    <rPh sb="3" eb="5">
      <t>センキョ</t>
    </rPh>
    <rPh sb="5" eb="6">
      <t>ク</t>
    </rPh>
    <rPh sb="6" eb="7">
      <t>ケイ</t>
    </rPh>
    <phoneticPr fontId="2"/>
  </si>
  <si>
    <t>当選者数</t>
    <rPh sb="0" eb="3">
      <t>トウセンシャ</t>
    </rPh>
    <rPh sb="3" eb="4">
      <t>スウ</t>
    </rPh>
    <phoneticPr fontId="2"/>
  </si>
  <si>
    <t>名簿登録者数</t>
    <rPh sb="0" eb="2">
      <t>メイボ</t>
    </rPh>
    <rPh sb="2" eb="5">
      <t>トウロクシャ</t>
    </rPh>
    <rPh sb="5" eb="6">
      <t>スウ</t>
    </rPh>
    <phoneticPr fontId="2"/>
  </si>
  <si>
    <t>　※　　％は得票率を表す。</t>
    <rPh sb="6" eb="8">
      <t>トクヒョウ</t>
    </rPh>
    <rPh sb="8" eb="9">
      <t>リツ</t>
    </rPh>
    <rPh sb="10" eb="11">
      <t>アラワ</t>
    </rPh>
    <phoneticPr fontId="2"/>
  </si>
  <si>
    <t>自由民主党</t>
  </si>
  <si>
    <t>立憲民主党</t>
  </si>
  <si>
    <t>日本維新の会</t>
  </si>
  <si>
    <t>日本共産党</t>
  </si>
  <si>
    <t>国民民主党</t>
  </si>
  <si>
    <t>社会民主党</t>
  </si>
  <si>
    <t>％</t>
    <phoneticPr fontId="2"/>
  </si>
  <si>
    <t>れいわ新選組</t>
  </si>
  <si>
    <t>公明党</t>
  </si>
  <si>
    <t>イ　比例代表</t>
    <rPh sb="2" eb="4">
      <t>ヒレイ</t>
    </rPh>
    <rPh sb="4" eb="6">
      <t>ダイヒョウ</t>
    </rPh>
    <phoneticPr fontId="6"/>
  </si>
  <si>
    <t>　　　　　　　　政党等
 区別</t>
    <rPh sb="8" eb="10">
      <t>セイトウ</t>
    </rPh>
    <rPh sb="10" eb="11">
      <t>トウ</t>
    </rPh>
    <rPh sb="14" eb="16">
      <t>クベツ</t>
    </rPh>
    <phoneticPr fontId="2"/>
  </si>
  <si>
    <t>ＮＨＫと裁判してる党
弁護士法７２条違反で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</si>
</sst>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7" formatCode="#,##0.000_);[Red]\(#,##0.000\)"/>
    <numFmt numFmtId="178" formatCode="0.00_ "/>
    <numFmt numFmtId="179" formatCode="0.00_);[Red]\(0.00\)"/>
    <numFmt numFmtId="181" formatCode="#,##0.00_ "/>
    <numFmt numFmtId="184" formatCode="_ * #,##0.000_ ;_ * \-#,##0.000_ ;_ * &quot;-&quot;_ ;_ @_ "/>
    <numFmt numFmtId="185" formatCode="0_ "/>
  </numFmts>
  <fonts count="11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6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  <xf numFmtId="184" fontId="4" fillId="0" borderId="1" xfId="0" applyNumberFormat="1" applyFont="1" applyBorder="1" applyAlignment="1">
      <alignment vertical="center"/>
    </xf>
    <xf numFmtId="178" fontId="4" fillId="0" borderId="1" xfId="1" applyNumberFormat="1" applyFont="1" applyBorder="1" applyAlignment="1" applyProtection="1">
      <alignment vertical="center"/>
      <protection locked="0"/>
    </xf>
    <xf numFmtId="184" fontId="4" fillId="0" borderId="1" xfId="1" applyNumberFormat="1" applyFont="1" applyBorder="1" applyAlignment="1" applyProtection="1">
      <alignment vertical="center"/>
      <protection locked="0"/>
    </xf>
    <xf numFmtId="0" fontId="8" fillId="0" borderId="0" xfId="0" applyFont="1"/>
    <xf numFmtId="0" fontId="4" fillId="0" borderId="3" xfId="0" applyFont="1" applyBorder="1" applyAlignment="1">
      <alignment horizontal="distributed" vertical="center"/>
    </xf>
    <xf numFmtId="178" fontId="4" fillId="0" borderId="1" xfId="0" applyNumberFormat="1" applyFont="1" applyBorder="1" applyAlignment="1">
      <alignment vertical="center"/>
    </xf>
    <xf numFmtId="181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7" fillId="0" borderId="3" xfId="0" applyFont="1" applyFill="1" applyBorder="1" applyAlignment="1">
      <alignment horizontal="distributed" vertical="center"/>
    </xf>
    <xf numFmtId="184" fontId="7" fillId="0" borderId="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84" fontId="7" fillId="0" borderId="0" xfId="0" applyNumberFormat="1" applyFont="1" applyFill="1" applyBorder="1"/>
    <xf numFmtId="179" fontId="7" fillId="0" borderId="1" xfId="0" applyNumberFormat="1" applyFont="1" applyFill="1" applyBorder="1" applyAlignment="1">
      <alignment vertical="center"/>
    </xf>
    <xf numFmtId="177" fontId="7" fillId="0" borderId="0" xfId="0" applyNumberFormat="1" applyFont="1" applyFill="1" applyBorder="1"/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185" fontId="4" fillId="0" borderId="2" xfId="0" applyNumberFormat="1" applyFont="1" applyBorder="1" applyAlignment="1">
      <alignment vertical="center"/>
    </xf>
    <xf numFmtId="185" fontId="7" fillId="0" borderId="2" xfId="0" applyNumberFormat="1" applyFont="1" applyBorder="1" applyAlignment="1">
      <alignment vertical="center"/>
    </xf>
    <xf numFmtId="185" fontId="7" fillId="0" borderId="2" xfId="0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distributed" vertical="center"/>
    </xf>
    <xf numFmtId="184" fontId="7" fillId="0" borderId="9" xfId="0" applyNumberFormat="1" applyFont="1" applyFill="1" applyBorder="1"/>
    <xf numFmtId="179" fontId="7" fillId="0" borderId="10" xfId="1" applyNumberFormat="1" applyFont="1" applyFill="1" applyBorder="1" applyAlignment="1" applyProtection="1">
      <alignment vertical="center"/>
      <protection locked="0"/>
    </xf>
    <xf numFmtId="177" fontId="7" fillId="0" borderId="9" xfId="0" applyNumberFormat="1" applyFont="1" applyFill="1" applyBorder="1"/>
    <xf numFmtId="184" fontId="7" fillId="0" borderId="1" xfId="0" applyNumberFormat="1" applyFont="1" applyFill="1" applyBorder="1" applyAlignment="1">
      <alignment vertical="center"/>
    </xf>
    <xf numFmtId="185" fontId="7" fillId="0" borderId="11" xfId="0" applyNumberFormat="1" applyFont="1" applyFill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1" fontId="7" fillId="0" borderId="6" xfId="0" applyNumberFormat="1" applyFont="1" applyFill="1" applyBorder="1" applyAlignment="1">
      <alignment horizontal="right" vertical="center"/>
    </xf>
    <xf numFmtId="41" fontId="7" fillId="0" borderId="7" xfId="0" applyNumberFormat="1" applyFont="1" applyFill="1" applyBorder="1" applyAlignment="1">
      <alignment horizontal="right" vertical="center"/>
    </xf>
    <xf numFmtId="41" fontId="7" fillId="0" borderId="13" xfId="0" applyNumberFormat="1" applyFont="1" applyFill="1" applyBorder="1" applyAlignment="1">
      <alignment horizontal="right" vertical="center"/>
    </xf>
    <xf numFmtId="41" fontId="7" fillId="0" borderId="15" xfId="0" applyNumberFormat="1" applyFont="1" applyFill="1" applyBorder="1" applyAlignment="1">
      <alignment horizontal="right" vertical="center"/>
    </xf>
    <xf numFmtId="41" fontId="7" fillId="0" borderId="16" xfId="0" applyNumberFormat="1" applyFont="1" applyFill="1" applyBorder="1" applyAlignment="1">
      <alignment horizontal="right" vertical="center"/>
    </xf>
    <xf numFmtId="41" fontId="7" fillId="0" borderId="17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8"/>
  <sheetViews>
    <sheetView tabSelected="1" zoomScaleNormal="100" zoomScaleSheetLayoutView="100" workbookViewId="0">
      <pane xSplit="1" ySplit="4" topLeftCell="D5" activePane="bottomRight" state="frozen"/>
      <selection activeCell="G21" sqref="G21"/>
      <selection pane="topRight" activeCell="G21" sqref="G21"/>
      <selection pane="bottomLeft" activeCell="G21" sqref="G21"/>
      <selection pane="bottomRight" activeCell="A2" sqref="A2:U2"/>
    </sheetView>
  </sheetViews>
  <sheetFormatPr defaultColWidth="9" defaultRowHeight="10.5" x14ac:dyDescent="0.15"/>
  <cols>
    <col min="1" max="1" width="18.375" style="14" customWidth="1"/>
    <col min="2" max="2" width="15.625" style="14" customWidth="1"/>
    <col min="3" max="3" width="7.625" style="14" customWidth="1"/>
    <col min="4" max="4" width="15.625" style="14" customWidth="1"/>
    <col min="5" max="5" width="7.625" style="14" customWidth="1"/>
    <col min="6" max="6" width="15.625" style="14" customWidth="1"/>
    <col min="7" max="7" width="7.625" style="14" customWidth="1"/>
    <col min="8" max="8" width="15.625" style="14" customWidth="1"/>
    <col min="9" max="9" width="7.625" style="14" customWidth="1"/>
    <col min="10" max="10" width="15.625" style="14" customWidth="1"/>
    <col min="11" max="11" width="7.625" style="14" customWidth="1"/>
    <col min="12" max="12" width="15.625" style="14" customWidth="1"/>
    <col min="13" max="13" width="7.625" style="14" customWidth="1"/>
    <col min="14" max="14" width="15.625" style="14" customWidth="1"/>
    <col min="15" max="15" width="7.625" style="14" customWidth="1"/>
    <col min="16" max="16" width="15.625" style="14" customWidth="1"/>
    <col min="17" max="17" width="7.625" style="14" customWidth="1"/>
    <col min="18" max="18" width="15.625" style="14" customWidth="1"/>
    <col min="19" max="19" width="7.625" style="14" customWidth="1"/>
    <col min="20" max="20" width="15.625" style="14" customWidth="1"/>
    <col min="21" max="21" width="7.625" style="14" customWidth="1"/>
    <col min="22" max="16384" width="9" style="14"/>
  </cols>
  <sheetData>
    <row r="1" spans="1:22" s="2" customFormat="1" ht="18" customHeight="1" x14ac:dyDescent="0.1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3"/>
    </row>
    <row r="2" spans="1:22" s="2" customFormat="1" ht="18" customHeight="1" x14ac:dyDescent="0.15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3"/>
    </row>
    <row r="3" spans="1:22" s="2" customFormat="1" ht="6.75" customHeight="1" thickBot="1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22" s="4" customFormat="1" ht="55.5" customHeight="1" x14ac:dyDescent="0.15">
      <c r="A4" s="33" t="s">
        <v>35</v>
      </c>
      <c r="B4" s="46" t="s">
        <v>25</v>
      </c>
      <c r="C4" s="46"/>
      <c r="D4" s="46" t="s">
        <v>26</v>
      </c>
      <c r="E4" s="46"/>
      <c r="F4" s="46" t="s">
        <v>27</v>
      </c>
      <c r="G4" s="46"/>
      <c r="H4" s="46" t="s">
        <v>33</v>
      </c>
      <c r="I4" s="46"/>
      <c r="J4" s="46" t="s">
        <v>28</v>
      </c>
      <c r="K4" s="46"/>
      <c r="L4" s="46" t="s">
        <v>29</v>
      </c>
      <c r="M4" s="46"/>
      <c r="N4" s="46" t="s">
        <v>32</v>
      </c>
      <c r="O4" s="46"/>
      <c r="P4" s="46" t="s">
        <v>30</v>
      </c>
      <c r="Q4" s="46"/>
      <c r="R4" s="44" t="s">
        <v>36</v>
      </c>
      <c r="S4" s="44"/>
      <c r="T4" s="44" t="s">
        <v>15</v>
      </c>
      <c r="U4" s="45"/>
    </row>
    <row r="5" spans="1:22" s="4" customFormat="1" ht="15" customHeight="1" x14ac:dyDescent="0.15">
      <c r="A5" s="5"/>
      <c r="B5" s="6"/>
      <c r="C5" s="7" t="s">
        <v>31</v>
      </c>
      <c r="D5" s="6"/>
      <c r="E5" s="7" t="s">
        <v>31</v>
      </c>
      <c r="F5" s="6"/>
      <c r="G5" s="7" t="s">
        <v>31</v>
      </c>
      <c r="H5" s="6"/>
      <c r="I5" s="7" t="s">
        <v>31</v>
      </c>
      <c r="J5" s="6"/>
      <c r="K5" s="7" t="s">
        <v>31</v>
      </c>
      <c r="L5" s="6"/>
      <c r="M5" s="7" t="s">
        <v>31</v>
      </c>
      <c r="N5" s="6"/>
      <c r="O5" s="7" t="s">
        <v>31</v>
      </c>
      <c r="P5" s="6"/>
      <c r="Q5" s="7" t="s">
        <v>31</v>
      </c>
      <c r="R5" s="6"/>
      <c r="S5" s="7" t="s">
        <v>31</v>
      </c>
      <c r="T5" s="8"/>
      <c r="U5" s="9" t="s">
        <v>31</v>
      </c>
    </row>
    <row r="6" spans="1:22" ht="15.75" customHeight="1" x14ac:dyDescent="0.15">
      <c r="A6" s="10" t="s">
        <v>16</v>
      </c>
      <c r="B6" s="11">
        <v>40263</v>
      </c>
      <c r="C6" s="12">
        <f t="shared" ref="C6:C26" si="0">B6/T6*100</f>
        <v>33.167481099960298</v>
      </c>
      <c r="D6" s="11">
        <v>23424.608</v>
      </c>
      <c r="E6" s="12">
        <f t="shared" ref="E6:E26" si="1">D6/T6*100</f>
        <v>19.296506547300968</v>
      </c>
      <c r="F6" s="11">
        <v>15546</v>
      </c>
      <c r="G6" s="12">
        <f t="shared" ref="G6:G26" si="2">F6/T6*100</f>
        <v>12.806339845018574</v>
      </c>
      <c r="H6" s="11">
        <v>14342</v>
      </c>
      <c r="I6" s="12">
        <f t="shared" ref="I6:I26" si="3">H6/T6*100</f>
        <v>11.81451988017859</v>
      </c>
      <c r="J6" s="11">
        <v>11504</v>
      </c>
      <c r="K6" s="12">
        <f t="shared" ref="K6:K26" si="4">J6/T6*100</f>
        <v>9.476658534484347</v>
      </c>
      <c r="L6" s="11">
        <v>6955.3909999999996</v>
      </c>
      <c r="M6" s="12">
        <f t="shared" ref="M6:M26" si="5">L6/T6*100</f>
        <v>5.7296475557045916</v>
      </c>
      <c r="N6" s="11">
        <v>5372</v>
      </c>
      <c r="O6" s="12">
        <f t="shared" ref="O6:O26" si="6">N6/T6*100</f>
        <v>4.4252963879737406</v>
      </c>
      <c r="P6" s="11">
        <v>1772</v>
      </c>
      <c r="Q6" s="12">
        <f t="shared" ref="Q6:Q26" si="7">P6/T6*100</f>
        <v>1.4597217422727977</v>
      </c>
      <c r="R6" s="13">
        <v>2214</v>
      </c>
      <c r="S6" s="12">
        <f>R6/T6*100</f>
        <v>1.82382840710608</v>
      </c>
      <c r="T6" s="11">
        <f t="shared" ref="T6:T26" si="8">SUM(J6,P6,H6,L6,D6,F6,N6,B6,R6)</f>
        <v>121392.99900000001</v>
      </c>
      <c r="U6" s="30">
        <v>100</v>
      </c>
    </row>
    <row r="7" spans="1:22" s="1" customFormat="1" ht="15.75" customHeight="1" x14ac:dyDescent="0.15">
      <c r="A7" s="15" t="s">
        <v>17</v>
      </c>
      <c r="B7" s="13">
        <v>36316</v>
      </c>
      <c r="C7" s="12">
        <f t="shared" si="0"/>
        <v>33.883187477917403</v>
      </c>
      <c r="D7" s="13">
        <v>23169.558000000001</v>
      </c>
      <c r="E7" s="12">
        <f t="shared" si="1"/>
        <v>21.617426960416374</v>
      </c>
      <c r="F7" s="13">
        <v>13733</v>
      </c>
      <c r="G7" s="12">
        <f t="shared" si="2"/>
        <v>12.813024937609862</v>
      </c>
      <c r="H7" s="13">
        <v>10111</v>
      </c>
      <c r="I7" s="12">
        <f t="shared" si="3"/>
        <v>9.4336630848447758</v>
      </c>
      <c r="J7" s="13">
        <v>8777</v>
      </c>
      <c r="K7" s="12">
        <f t="shared" si="4"/>
        <v>8.1890278800991592</v>
      </c>
      <c r="L7" s="13">
        <v>6344.4409999999998</v>
      </c>
      <c r="M7" s="12">
        <f t="shared" si="5"/>
        <v>5.9194262541465408</v>
      </c>
      <c r="N7" s="13">
        <v>4797</v>
      </c>
      <c r="O7" s="12">
        <f t="shared" si="6"/>
        <v>4.4756484836317272</v>
      </c>
      <c r="P7" s="13">
        <v>1932</v>
      </c>
      <c r="Q7" s="12">
        <f t="shared" si="7"/>
        <v>1.8025751241143417</v>
      </c>
      <c r="R7" s="13">
        <v>2000</v>
      </c>
      <c r="S7" s="12">
        <f>R7/T7*100</f>
        <v>1.8660197972198151</v>
      </c>
      <c r="T7" s="11">
        <f t="shared" si="8"/>
        <v>107179.999</v>
      </c>
      <c r="U7" s="30">
        <v>100</v>
      </c>
    </row>
    <row r="8" spans="1:22" ht="15.75" customHeight="1" x14ac:dyDescent="0.15">
      <c r="A8" s="15" t="s">
        <v>0</v>
      </c>
      <c r="B8" s="13">
        <v>18070</v>
      </c>
      <c r="C8" s="12">
        <f t="shared" si="0"/>
        <v>37.759111454344527</v>
      </c>
      <c r="D8" s="13">
        <v>9444.89</v>
      </c>
      <c r="E8" s="12">
        <f t="shared" si="1"/>
        <v>19.736062766133042</v>
      </c>
      <c r="F8" s="13">
        <v>6221</v>
      </c>
      <c r="G8" s="12">
        <f t="shared" si="2"/>
        <v>12.999415183036927</v>
      </c>
      <c r="H8" s="13">
        <v>4185</v>
      </c>
      <c r="I8" s="12">
        <f t="shared" si="3"/>
        <v>8.7449851375999899</v>
      </c>
      <c r="J8" s="13">
        <v>3063</v>
      </c>
      <c r="K8" s="12">
        <f t="shared" si="4"/>
        <v>6.4004514878061585</v>
      </c>
      <c r="L8" s="13">
        <v>2840.1089999999999</v>
      </c>
      <c r="M8" s="12">
        <f t="shared" si="5"/>
        <v>5.9346979675421681</v>
      </c>
      <c r="N8" s="13">
        <v>2269</v>
      </c>
      <c r="O8" s="12">
        <f t="shared" si="6"/>
        <v>4.7413073541730899</v>
      </c>
      <c r="P8" s="13">
        <v>815</v>
      </c>
      <c r="Q8" s="12">
        <f t="shared" si="7"/>
        <v>1.7030257794848249</v>
      </c>
      <c r="R8" s="11">
        <v>948</v>
      </c>
      <c r="S8" s="12">
        <f>R8/T8*100</f>
        <v>1.9809428698792813</v>
      </c>
      <c r="T8" s="11">
        <f t="shared" si="8"/>
        <v>47855.998999999996</v>
      </c>
      <c r="U8" s="30">
        <v>100</v>
      </c>
    </row>
    <row r="9" spans="1:22" ht="15.75" customHeight="1" x14ac:dyDescent="0.15">
      <c r="A9" s="15" t="s">
        <v>1</v>
      </c>
      <c r="B9" s="11">
        <v>20553</v>
      </c>
      <c r="C9" s="12">
        <f t="shared" si="0"/>
        <v>33.394534169564224</v>
      </c>
      <c r="D9" s="11">
        <v>12774.447</v>
      </c>
      <c r="E9" s="12">
        <f t="shared" si="1"/>
        <v>20.755933773112794</v>
      </c>
      <c r="F9" s="11">
        <v>9655</v>
      </c>
      <c r="G9" s="12">
        <f t="shared" si="2"/>
        <v>15.687453286972348</v>
      </c>
      <c r="H9" s="11">
        <v>5932</v>
      </c>
      <c r="I9" s="12">
        <f t="shared" si="3"/>
        <v>9.6383193058850285</v>
      </c>
      <c r="J9" s="11">
        <v>4244</v>
      </c>
      <c r="K9" s="12">
        <f t="shared" si="4"/>
        <v>6.8956552822279278</v>
      </c>
      <c r="L9" s="11">
        <v>2970.5529999999999</v>
      </c>
      <c r="M9" s="12">
        <f t="shared" si="5"/>
        <v>4.8265573717219636</v>
      </c>
      <c r="N9" s="11">
        <v>3273</v>
      </c>
      <c r="O9" s="12">
        <f t="shared" si="6"/>
        <v>5.3179735482403405</v>
      </c>
      <c r="P9" s="11">
        <v>1082</v>
      </c>
      <c r="Q9" s="12">
        <f t="shared" si="7"/>
        <v>1.7580346407565073</v>
      </c>
      <c r="R9" s="11">
        <v>1062</v>
      </c>
      <c r="S9" s="12">
        <f t="shared" ref="S9:S25" si="9">R9/T9*100</f>
        <v>1.7255386215188639</v>
      </c>
      <c r="T9" s="11">
        <f t="shared" si="8"/>
        <v>61546</v>
      </c>
      <c r="U9" s="30">
        <v>100</v>
      </c>
    </row>
    <row r="10" spans="1:22" ht="15.6" customHeight="1" x14ac:dyDescent="0.15">
      <c r="A10" s="15" t="s">
        <v>2</v>
      </c>
      <c r="B10" s="11">
        <v>31312</v>
      </c>
      <c r="C10" s="12">
        <f t="shared" si="0"/>
        <v>36.106178779389062</v>
      </c>
      <c r="D10" s="11">
        <v>17227.114000000001</v>
      </c>
      <c r="E10" s="12">
        <f t="shared" si="1"/>
        <v>19.864756576932688</v>
      </c>
      <c r="F10" s="11">
        <v>9313</v>
      </c>
      <c r="G10" s="12">
        <f t="shared" si="2"/>
        <v>10.738912971782396</v>
      </c>
      <c r="H10" s="11">
        <v>10841</v>
      </c>
      <c r="I10" s="12">
        <f t="shared" si="3"/>
        <v>12.500864976601841</v>
      </c>
      <c r="J10" s="11">
        <v>6981</v>
      </c>
      <c r="K10" s="12">
        <f t="shared" si="4"/>
        <v>8.0498605665213034</v>
      </c>
      <c r="L10" s="11">
        <v>4265.8850000000002</v>
      </c>
      <c r="M10" s="12">
        <f t="shared" si="5"/>
        <v>4.9190344424602106</v>
      </c>
      <c r="N10" s="11">
        <v>3962</v>
      </c>
      <c r="O10" s="12">
        <f t="shared" si="6"/>
        <v>4.5686216250619403</v>
      </c>
      <c r="P10" s="11">
        <v>1444</v>
      </c>
      <c r="Q10" s="12">
        <f t="shared" si="7"/>
        <v>1.6650907689524084</v>
      </c>
      <c r="R10" s="11">
        <v>1376</v>
      </c>
      <c r="S10" s="12">
        <f t="shared" si="9"/>
        <v>1.5866792922981396</v>
      </c>
      <c r="T10" s="11">
        <f t="shared" si="8"/>
        <v>86721.999000000011</v>
      </c>
      <c r="U10" s="30">
        <v>100</v>
      </c>
    </row>
    <row r="11" spans="1:22" ht="15.6" customHeight="1" x14ac:dyDescent="0.15">
      <c r="A11" s="15" t="s">
        <v>3</v>
      </c>
      <c r="B11" s="11">
        <v>38409</v>
      </c>
      <c r="C11" s="12">
        <f t="shared" si="0"/>
        <v>36.701990776026896</v>
      </c>
      <c r="D11" s="11">
        <v>23239.016</v>
      </c>
      <c r="E11" s="12">
        <f t="shared" si="1"/>
        <v>22.206205599623566</v>
      </c>
      <c r="F11" s="11">
        <v>12205</v>
      </c>
      <c r="G11" s="12">
        <f t="shared" si="2"/>
        <v>11.662573808779408</v>
      </c>
      <c r="H11" s="11">
        <v>10628</v>
      </c>
      <c r="I11" s="12">
        <f t="shared" si="3"/>
        <v>10.155660339181283</v>
      </c>
      <c r="J11" s="11">
        <v>7856</v>
      </c>
      <c r="K11" s="12">
        <f t="shared" si="4"/>
        <v>7.5068561935084821</v>
      </c>
      <c r="L11" s="11">
        <v>4971.9830000000002</v>
      </c>
      <c r="M11" s="12">
        <f t="shared" si="5"/>
        <v>4.7510134136416609</v>
      </c>
      <c r="N11" s="11">
        <v>3949</v>
      </c>
      <c r="O11" s="12">
        <f t="shared" si="6"/>
        <v>3.7734947948275197</v>
      </c>
      <c r="P11" s="11">
        <v>1885</v>
      </c>
      <c r="Q11" s="12">
        <f t="shared" si="7"/>
        <v>1.8012250413395481</v>
      </c>
      <c r="R11" s="11">
        <v>1508</v>
      </c>
      <c r="S11" s="12">
        <f t="shared" si="9"/>
        <v>1.4409800330716385</v>
      </c>
      <c r="T11" s="11">
        <f t="shared" si="8"/>
        <v>104650.999</v>
      </c>
      <c r="U11" s="30">
        <v>100</v>
      </c>
    </row>
    <row r="12" spans="1:22" ht="15.6" customHeight="1" x14ac:dyDescent="0.15">
      <c r="A12" s="15" t="s">
        <v>4</v>
      </c>
      <c r="B12" s="11">
        <v>29473</v>
      </c>
      <c r="C12" s="12">
        <f t="shared" si="0"/>
        <v>31.216769360831432</v>
      </c>
      <c r="D12" s="11">
        <v>21487.261999999999</v>
      </c>
      <c r="E12" s="12">
        <f t="shared" si="1"/>
        <v>22.758555357437572</v>
      </c>
      <c r="F12" s="11">
        <v>12605</v>
      </c>
      <c r="G12" s="12">
        <f t="shared" si="2"/>
        <v>13.350774532395082</v>
      </c>
      <c r="H12" s="11">
        <v>12547</v>
      </c>
      <c r="I12" s="12">
        <f t="shared" si="3"/>
        <v>13.289342963741458</v>
      </c>
      <c r="J12" s="11">
        <v>6838</v>
      </c>
      <c r="K12" s="12">
        <f t="shared" si="4"/>
        <v>7.2425701112667644</v>
      </c>
      <c r="L12" s="11">
        <v>4662.7359999999999</v>
      </c>
      <c r="M12" s="12">
        <f t="shared" si="5"/>
        <v>4.9386066672020394</v>
      </c>
      <c r="N12" s="11">
        <v>3681</v>
      </c>
      <c r="O12" s="12">
        <f t="shared" si="6"/>
        <v>3.8987862795514707</v>
      </c>
      <c r="P12" s="11">
        <v>1589</v>
      </c>
      <c r="Q12" s="12">
        <f t="shared" si="7"/>
        <v>1.6830131481139057</v>
      </c>
      <c r="R12" s="13">
        <v>1531</v>
      </c>
      <c r="S12" s="12">
        <f t="shared" si="9"/>
        <v>1.6215815794602833</v>
      </c>
      <c r="T12" s="11">
        <f t="shared" si="8"/>
        <v>94413.997999999992</v>
      </c>
      <c r="U12" s="30">
        <v>100</v>
      </c>
    </row>
    <row r="13" spans="1:22" ht="15.75" customHeight="1" x14ac:dyDescent="0.15">
      <c r="A13" s="15" t="s">
        <v>5</v>
      </c>
      <c r="B13" s="13">
        <v>35603</v>
      </c>
      <c r="C13" s="12">
        <f t="shared" si="0"/>
        <v>31.020632480227167</v>
      </c>
      <c r="D13" s="13">
        <v>28641.295999999998</v>
      </c>
      <c r="E13" s="12">
        <f t="shared" si="1"/>
        <v>24.954950902266678</v>
      </c>
      <c r="F13" s="13">
        <v>14367</v>
      </c>
      <c r="G13" s="12">
        <f t="shared" si="2"/>
        <v>12.517861608387602</v>
      </c>
      <c r="H13" s="13">
        <v>15158</v>
      </c>
      <c r="I13" s="12">
        <f t="shared" si="3"/>
        <v>13.207054100364671</v>
      </c>
      <c r="J13" s="13">
        <v>8457</v>
      </c>
      <c r="K13" s="12">
        <f t="shared" si="4"/>
        <v>7.3685220033503125</v>
      </c>
      <c r="L13" s="13">
        <v>4788.7030000000004</v>
      </c>
      <c r="M13" s="12">
        <f t="shared" si="5"/>
        <v>4.1723617622099622</v>
      </c>
      <c r="N13" s="13">
        <v>4102</v>
      </c>
      <c r="O13" s="12">
        <f t="shared" si="6"/>
        <v>3.5740424805182665</v>
      </c>
      <c r="P13" s="13">
        <v>2065</v>
      </c>
      <c r="Q13" s="12">
        <f t="shared" si="7"/>
        <v>1.7992193374622674</v>
      </c>
      <c r="R13" s="13">
        <v>1590</v>
      </c>
      <c r="S13" s="12">
        <f t="shared" si="9"/>
        <v>1.3853553252130775</v>
      </c>
      <c r="T13" s="11">
        <f t="shared" si="8"/>
        <v>114771.999</v>
      </c>
      <c r="U13" s="30">
        <v>100</v>
      </c>
    </row>
    <row r="14" spans="1:22" ht="15.75" customHeight="1" x14ac:dyDescent="0.15">
      <c r="A14" s="15" t="s">
        <v>6</v>
      </c>
      <c r="B14" s="13">
        <v>23670</v>
      </c>
      <c r="C14" s="12">
        <f t="shared" si="0"/>
        <v>32.495881829981904</v>
      </c>
      <c r="D14" s="13">
        <v>17095.634999999998</v>
      </c>
      <c r="E14" s="12">
        <f t="shared" si="1"/>
        <v>23.470119762082916</v>
      </c>
      <c r="F14" s="13">
        <v>10244</v>
      </c>
      <c r="G14" s="12">
        <f t="shared" si="2"/>
        <v>14.063701456118913</v>
      </c>
      <c r="H14" s="13">
        <v>7802</v>
      </c>
      <c r="I14" s="12">
        <f t="shared" si="3"/>
        <v>10.711147868082756</v>
      </c>
      <c r="J14" s="13">
        <v>5195</v>
      </c>
      <c r="K14" s="12">
        <f t="shared" si="4"/>
        <v>7.1320703889630757</v>
      </c>
      <c r="L14" s="13">
        <v>3450.364</v>
      </c>
      <c r="M14" s="12">
        <f t="shared" si="5"/>
        <v>4.736908357178863</v>
      </c>
      <c r="N14" s="13">
        <v>2827</v>
      </c>
      <c r="O14" s="12">
        <f t="shared" si="6"/>
        <v>3.8811093338977121</v>
      </c>
      <c r="P14" s="13">
        <v>1379</v>
      </c>
      <c r="Q14" s="12">
        <f t="shared" si="7"/>
        <v>1.893190580631392</v>
      </c>
      <c r="R14" s="13">
        <v>1177</v>
      </c>
      <c r="S14" s="12">
        <f>R14/T14*100</f>
        <v>1.6158704230624716</v>
      </c>
      <c r="T14" s="11">
        <f t="shared" si="8"/>
        <v>72839.998999999996</v>
      </c>
      <c r="U14" s="30">
        <v>100</v>
      </c>
    </row>
    <row r="15" spans="1:22" ht="15.75" customHeight="1" x14ac:dyDescent="0.15">
      <c r="A15" s="15" t="s">
        <v>7</v>
      </c>
      <c r="B15" s="13">
        <v>29858</v>
      </c>
      <c r="C15" s="12">
        <f t="shared" si="0"/>
        <v>32.333799338702434</v>
      </c>
      <c r="D15" s="13">
        <v>22859.025000000001</v>
      </c>
      <c r="E15" s="12">
        <f t="shared" si="1"/>
        <v>24.754475431321001</v>
      </c>
      <c r="F15" s="13">
        <v>13508</v>
      </c>
      <c r="G15" s="12">
        <f t="shared" si="2"/>
        <v>14.628071587755123</v>
      </c>
      <c r="H15" s="13">
        <v>9117</v>
      </c>
      <c r="I15" s="12">
        <f t="shared" si="3"/>
        <v>9.8729736945190609</v>
      </c>
      <c r="J15" s="13">
        <v>6636</v>
      </c>
      <c r="K15" s="12">
        <f t="shared" si="4"/>
        <v>7.1862513367147622</v>
      </c>
      <c r="L15" s="13">
        <v>4004.9740000000002</v>
      </c>
      <c r="M15" s="12">
        <f t="shared" si="5"/>
        <v>4.3370629537383767</v>
      </c>
      <c r="N15" s="13">
        <v>3370</v>
      </c>
      <c r="O15" s="12">
        <f t="shared" si="6"/>
        <v>3.649437463039293</v>
      </c>
      <c r="P15" s="13">
        <v>1744</v>
      </c>
      <c r="Q15" s="12">
        <f t="shared" si="7"/>
        <v>1.8886109601010466</v>
      </c>
      <c r="R15" s="11">
        <v>1246</v>
      </c>
      <c r="S15" s="12">
        <f>R15/T15*100</f>
        <v>1.3493172341088899</v>
      </c>
      <c r="T15" s="11">
        <f t="shared" si="8"/>
        <v>92342.999000000011</v>
      </c>
      <c r="U15" s="30">
        <v>100</v>
      </c>
    </row>
    <row r="16" spans="1:22" ht="15.75" customHeight="1" x14ac:dyDescent="0.15">
      <c r="A16" s="15" t="s">
        <v>8</v>
      </c>
      <c r="B16" s="11">
        <v>58078</v>
      </c>
      <c r="C16" s="12">
        <f t="shared" si="0"/>
        <v>35.028739483047381</v>
      </c>
      <c r="D16" s="11">
        <v>39513.650999999998</v>
      </c>
      <c r="E16" s="12">
        <f t="shared" si="1"/>
        <v>23.831974016031108</v>
      </c>
      <c r="F16" s="11">
        <v>21170</v>
      </c>
      <c r="G16" s="12">
        <f t="shared" si="2"/>
        <v>12.768318724062693</v>
      </c>
      <c r="H16" s="11">
        <v>12388</v>
      </c>
      <c r="I16" s="12">
        <f t="shared" si="3"/>
        <v>7.4716075745719719</v>
      </c>
      <c r="J16" s="11">
        <v>11714</v>
      </c>
      <c r="K16" s="12">
        <f t="shared" si="4"/>
        <v>7.0650961518030408</v>
      </c>
      <c r="L16" s="11">
        <v>10157.348</v>
      </c>
      <c r="M16" s="12">
        <f t="shared" si="5"/>
        <v>6.1262284674171354</v>
      </c>
      <c r="N16" s="11">
        <v>7566</v>
      </c>
      <c r="O16" s="12">
        <f t="shared" si="6"/>
        <v>4.5633018170173987</v>
      </c>
      <c r="P16" s="11">
        <v>2631</v>
      </c>
      <c r="Q16" s="12">
        <f t="shared" si="7"/>
        <v>1.5868420672181835</v>
      </c>
      <c r="R16" s="13">
        <v>2583</v>
      </c>
      <c r="S16" s="12">
        <f t="shared" si="9"/>
        <v>1.5578916988310787</v>
      </c>
      <c r="T16" s="11">
        <f t="shared" si="8"/>
        <v>165800.99900000001</v>
      </c>
      <c r="U16" s="30">
        <v>100</v>
      </c>
    </row>
    <row r="17" spans="1:22" ht="15.75" customHeight="1" x14ac:dyDescent="0.15">
      <c r="A17" s="15" t="s">
        <v>9</v>
      </c>
      <c r="B17" s="13">
        <v>28325</v>
      </c>
      <c r="C17" s="12">
        <f t="shared" si="0"/>
        <v>33.9262191151781</v>
      </c>
      <c r="D17" s="13">
        <v>21126.585999999999</v>
      </c>
      <c r="E17" s="12">
        <f t="shared" si="1"/>
        <v>25.304331360693872</v>
      </c>
      <c r="F17" s="13">
        <v>9115</v>
      </c>
      <c r="G17" s="12">
        <f t="shared" si="2"/>
        <v>10.917475277488025</v>
      </c>
      <c r="H17" s="13">
        <v>8610</v>
      </c>
      <c r="I17" s="12">
        <f t="shared" si="3"/>
        <v>10.312612412416007</v>
      </c>
      <c r="J17" s="13">
        <v>5756</v>
      </c>
      <c r="K17" s="12">
        <f t="shared" si="4"/>
        <v>6.8942389135733499</v>
      </c>
      <c r="L17" s="13">
        <v>4313.4129999999996</v>
      </c>
      <c r="M17" s="12">
        <f t="shared" si="5"/>
        <v>5.1663828622156283</v>
      </c>
      <c r="N17" s="13">
        <v>3293</v>
      </c>
      <c r="O17" s="12">
        <f t="shared" si="6"/>
        <v>3.944184979568631</v>
      </c>
      <c r="P17" s="13">
        <v>1641</v>
      </c>
      <c r="Q17" s="12">
        <f t="shared" si="7"/>
        <v>1.9655048744221451</v>
      </c>
      <c r="R17" s="13">
        <v>1310</v>
      </c>
      <c r="S17" s="12">
        <f t="shared" si="9"/>
        <v>1.5690502044442471</v>
      </c>
      <c r="T17" s="11">
        <f t="shared" si="8"/>
        <v>83489.998999999996</v>
      </c>
      <c r="U17" s="30">
        <v>100</v>
      </c>
    </row>
    <row r="18" spans="1:22" ht="15.75" customHeight="1" x14ac:dyDescent="0.15">
      <c r="A18" s="15" t="s">
        <v>10</v>
      </c>
      <c r="B18" s="13">
        <v>54960</v>
      </c>
      <c r="C18" s="12">
        <f t="shared" si="0"/>
        <v>35.530041962815538</v>
      </c>
      <c r="D18" s="13">
        <v>40921.826999999997</v>
      </c>
      <c r="E18" s="12">
        <f t="shared" si="1"/>
        <v>26.454771297399521</v>
      </c>
      <c r="F18" s="13">
        <v>19884</v>
      </c>
      <c r="G18" s="12">
        <f t="shared" si="2"/>
        <v>12.854427845498984</v>
      </c>
      <c r="H18" s="13">
        <v>9499</v>
      </c>
      <c r="I18" s="12">
        <f t="shared" si="3"/>
        <v>6.1408273035805099</v>
      </c>
      <c r="J18" s="13">
        <v>9611</v>
      </c>
      <c r="K18" s="12">
        <f t="shared" si="4"/>
        <v>6.2132320470272955</v>
      </c>
      <c r="L18" s="13">
        <v>8628.1710000000003</v>
      </c>
      <c r="M18" s="12">
        <f t="shared" si="5"/>
        <v>5.5778616756249653</v>
      </c>
      <c r="N18" s="13">
        <v>6409</v>
      </c>
      <c r="O18" s="12">
        <f t="shared" si="6"/>
        <v>4.1432321495575835</v>
      </c>
      <c r="P18" s="13">
        <v>2462</v>
      </c>
      <c r="Q18" s="12">
        <f t="shared" si="7"/>
        <v>1.5916114139820206</v>
      </c>
      <c r="R18" s="11">
        <v>2311</v>
      </c>
      <c r="S18" s="12">
        <f t="shared" si="9"/>
        <v>1.4939943045135864</v>
      </c>
      <c r="T18" s="11">
        <f t="shared" si="8"/>
        <v>154685.99799999999</v>
      </c>
      <c r="U18" s="30">
        <v>100</v>
      </c>
    </row>
    <row r="19" spans="1:22" ht="15.75" customHeight="1" x14ac:dyDescent="0.15">
      <c r="A19" s="15" t="s">
        <v>11</v>
      </c>
      <c r="B19" s="11">
        <v>35545</v>
      </c>
      <c r="C19" s="12">
        <f t="shared" si="0"/>
        <v>35.532563957940361</v>
      </c>
      <c r="D19" s="11">
        <v>24983.535</v>
      </c>
      <c r="E19" s="12">
        <f t="shared" si="1"/>
        <v>24.974794071822803</v>
      </c>
      <c r="F19" s="11">
        <v>13573</v>
      </c>
      <c r="G19" s="12">
        <f t="shared" si="2"/>
        <v>13.568251247745803</v>
      </c>
      <c r="H19" s="11">
        <v>7577</v>
      </c>
      <c r="I19" s="12">
        <f t="shared" si="3"/>
        <v>7.57434905357474</v>
      </c>
      <c r="J19" s="11">
        <v>5264</v>
      </c>
      <c r="K19" s="12">
        <f t="shared" si="4"/>
        <v>5.2621582972175567</v>
      </c>
      <c r="L19" s="11">
        <v>5820.4639999999999</v>
      </c>
      <c r="M19" s="12">
        <f t="shared" si="5"/>
        <v>5.8184276085212945</v>
      </c>
      <c r="N19" s="11">
        <v>4284</v>
      </c>
      <c r="O19" s="12">
        <f t="shared" si="6"/>
        <v>4.2825011674164157</v>
      </c>
      <c r="P19" s="11">
        <v>1430</v>
      </c>
      <c r="Q19" s="12">
        <f t="shared" si="7"/>
        <v>1.4294996894037058</v>
      </c>
      <c r="R19" s="13">
        <v>1558</v>
      </c>
      <c r="S19" s="12">
        <f>R19/T19*100</f>
        <v>1.557454906357324</v>
      </c>
      <c r="T19" s="11">
        <f t="shared" si="8"/>
        <v>100034.999</v>
      </c>
      <c r="U19" s="30">
        <v>100</v>
      </c>
    </row>
    <row r="20" spans="1:22" ht="15.75" customHeight="1" x14ac:dyDescent="0.15">
      <c r="A20" s="15" t="s">
        <v>12</v>
      </c>
      <c r="B20" s="13">
        <v>45083</v>
      </c>
      <c r="C20" s="16">
        <f t="shared" si="0"/>
        <v>34.029015081285394</v>
      </c>
      <c r="D20" s="13">
        <v>31182.844000000001</v>
      </c>
      <c r="E20" s="16">
        <f t="shared" si="1"/>
        <v>23.537064275965882</v>
      </c>
      <c r="F20" s="13">
        <v>16804</v>
      </c>
      <c r="G20" s="16">
        <f t="shared" si="2"/>
        <v>12.68379587485127</v>
      </c>
      <c r="H20" s="13">
        <v>12241</v>
      </c>
      <c r="I20" s="16">
        <f t="shared" si="3"/>
        <v>9.2396063618218527</v>
      </c>
      <c r="J20" s="13">
        <v>10067</v>
      </c>
      <c r="K20" s="16">
        <f t="shared" si="4"/>
        <v>7.5986534796553054</v>
      </c>
      <c r="L20" s="13">
        <v>7663.1549999999997</v>
      </c>
      <c r="M20" s="16">
        <f t="shared" si="5"/>
        <v>5.7842117220510527</v>
      </c>
      <c r="N20" s="13">
        <v>5084</v>
      </c>
      <c r="O20" s="16">
        <f t="shared" si="6"/>
        <v>3.8374445505679518</v>
      </c>
      <c r="P20" s="13">
        <v>2438</v>
      </c>
      <c r="Q20" s="16">
        <f t="shared" si="7"/>
        <v>1.8402222294029633</v>
      </c>
      <c r="R20" s="13">
        <v>1921</v>
      </c>
      <c r="S20" s="16">
        <f t="shared" si="9"/>
        <v>1.4499864243983152</v>
      </c>
      <c r="T20" s="11">
        <f t="shared" si="8"/>
        <v>132483.99900000001</v>
      </c>
      <c r="U20" s="30">
        <v>100</v>
      </c>
    </row>
    <row r="21" spans="1:22" ht="15.75" customHeight="1" x14ac:dyDescent="0.15">
      <c r="A21" s="15" t="s">
        <v>13</v>
      </c>
      <c r="B21" s="13">
        <v>20714</v>
      </c>
      <c r="C21" s="17">
        <f t="shared" si="0"/>
        <v>34.11902347381897</v>
      </c>
      <c r="D21" s="13">
        <v>15500.335999999999</v>
      </c>
      <c r="E21" s="17">
        <f t="shared" si="1"/>
        <v>25.531347293428659</v>
      </c>
      <c r="F21" s="13">
        <v>8454</v>
      </c>
      <c r="G21" s="17">
        <f t="shared" si="2"/>
        <v>13.924989111116423</v>
      </c>
      <c r="H21" s="13">
        <v>4967</v>
      </c>
      <c r="I21" s="17">
        <f t="shared" si="3"/>
        <v>8.1813840684782679</v>
      </c>
      <c r="J21" s="13">
        <v>4227</v>
      </c>
      <c r="K21" s="17">
        <f t="shared" si="4"/>
        <v>6.9624945555582114</v>
      </c>
      <c r="L21" s="13">
        <v>2642.663</v>
      </c>
      <c r="M21" s="17">
        <f t="shared" si="5"/>
        <v>4.3528570498403436</v>
      </c>
      <c r="N21" s="13">
        <v>2327</v>
      </c>
      <c r="O21" s="17">
        <f t="shared" si="6"/>
        <v>3.8329133737364462</v>
      </c>
      <c r="P21" s="13">
        <v>1095</v>
      </c>
      <c r="Q21" s="17">
        <f t="shared" si="7"/>
        <v>1.8036270495235964</v>
      </c>
      <c r="R21" s="13">
        <v>784</v>
      </c>
      <c r="S21" s="17">
        <f t="shared" si="9"/>
        <v>1.2913640244990863</v>
      </c>
      <c r="T21" s="11">
        <f t="shared" si="8"/>
        <v>60710.998999999996</v>
      </c>
      <c r="U21" s="30">
        <v>100</v>
      </c>
    </row>
    <row r="22" spans="1:22" ht="15.75" customHeight="1" x14ac:dyDescent="0.15">
      <c r="A22" s="15" t="s">
        <v>14</v>
      </c>
      <c r="B22" s="13">
        <v>23654</v>
      </c>
      <c r="C22" s="18">
        <f t="shared" si="0"/>
        <v>33.213513903978125</v>
      </c>
      <c r="D22" s="13">
        <v>17606.465</v>
      </c>
      <c r="E22" s="18">
        <f t="shared" si="1"/>
        <v>24.721931600465215</v>
      </c>
      <c r="F22" s="13">
        <v>8583</v>
      </c>
      <c r="G22" s="18">
        <f t="shared" si="2"/>
        <v>12.051728664828115</v>
      </c>
      <c r="H22" s="13">
        <v>7677</v>
      </c>
      <c r="I22" s="18">
        <f t="shared" si="3"/>
        <v>10.779578347883659</v>
      </c>
      <c r="J22" s="13">
        <v>5387</v>
      </c>
      <c r="K22" s="18">
        <f t="shared" si="4"/>
        <v>7.564099069955617</v>
      </c>
      <c r="L22" s="13">
        <v>3322.5340000000001</v>
      </c>
      <c r="M22" s="18">
        <f t="shared" si="5"/>
        <v>4.6653009725813845</v>
      </c>
      <c r="N22" s="13">
        <v>2660</v>
      </c>
      <c r="O22" s="18">
        <f t="shared" si="6"/>
        <v>3.7350108643181619</v>
      </c>
      <c r="P22" s="13">
        <v>1289</v>
      </c>
      <c r="Q22" s="18">
        <f t="shared" si="7"/>
        <v>1.8099357158293652</v>
      </c>
      <c r="R22" s="11">
        <v>1039</v>
      </c>
      <c r="S22" s="18">
        <f t="shared" si="9"/>
        <v>1.458900860160365</v>
      </c>
      <c r="T22" s="11">
        <f t="shared" si="8"/>
        <v>71217.998999999996</v>
      </c>
      <c r="U22" s="30">
        <v>100</v>
      </c>
    </row>
    <row r="23" spans="1:22" ht="15.75" customHeight="1" x14ac:dyDescent="0.15">
      <c r="A23" s="10" t="s">
        <v>18</v>
      </c>
      <c r="B23" s="11">
        <v>17089</v>
      </c>
      <c r="C23" s="17">
        <f t="shared" si="0"/>
        <v>32.076959776198215</v>
      </c>
      <c r="D23" s="11">
        <v>13092.866</v>
      </c>
      <c r="E23" s="17">
        <f t="shared" si="1"/>
        <v>24.576004215410684</v>
      </c>
      <c r="F23" s="11">
        <v>5574</v>
      </c>
      <c r="G23" s="17">
        <f t="shared" si="2"/>
        <v>10.462693767483694</v>
      </c>
      <c r="H23" s="11">
        <v>7028</v>
      </c>
      <c r="I23" s="17">
        <f t="shared" si="3"/>
        <v>13.191928919604484</v>
      </c>
      <c r="J23" s="11">
        <v>3848</v>
      </c>
      <c r="K23" s="17">
        <f t="shared" si="4"/>
        <v>7.2229001825039925</v>
      </c>
      <c r="L23" s="11">
        <v>2664.1329999999998</v>
      </c>
      <c r="M23" s="17">
        <f t="shared" si="5"/>
        <v>5.0007190051753918</v>
      </c>
      <c r="N23" s="11">
        <v>2164</v>
      </c>
      <c r="O23" s="17">
        <f t="shared" si="6"/>
        <v>4.0619428261275052</v>
      </c>
      <c r="P23" s="11">
        <v>1060</v>
      </c>
      <c r="Q23" s="17">
        <f t="shared" si="7"/>
        <v>1.9896762457001644</v>
      </c>
      <c r="R23" s="11">
        <v>755</v>
      </c>
      <c r="S23" s="17">
        <f t="shared" si="9"/>
        <v>1.4171750617958718</v>
      </c>
      <c r="T23" s="11">
        <f t="shared" si="8"/>
        <v>53274.998999999996</v>
      </c>
      <c r="U23" s="30">
        <v>100</v>
      </c>
    </row>
    <row r="24" spans="1:22" ht="13.5" x14ac:dyDescent="0.15">
      <c r="A24" s="21" t="s">
        <v>19</v>
      </c>
      <c r="B24" s="22">
        <f>SUM(B6:B23)</f>
        <v>586975</v>
      </c>
      <c r="C24" s="23">
        <f t="shared" si="0"/>
        <v>34.019312807493463</v>
      </c>
      <c r="D24" s="22">
        <f>SUM(D6:D23)</f>
        <v>403290.96099999995</v>
      </c>
      <c r="E24" s="23">
        <f t="shared" si="1"/>
        <v>23.373536104082191</v>
      </c>
      <c r="F24" s="22">
        <f>SUM(F6:F23)</f>
        <v>220554</v>
      </c>
      <c r="G24" s="23">
        <f t="shared" si="2"/>
        <v>12.782649204725777</v>
      </c>
      <c r="H24" s="22">
        <f>SUM(H6:H23)</f>
        <v>170650</v>
      </c>
      <c r="I24" s="23">
        <f t="shared" si="3"/>
        <v>9.8903628444120439</v>
      </c>
      <c r="J24" s="22">
        <f>SUM(J6:J23)</f>
        <v>125425</v>
      </c>
      <c r="K24" s="23">
        <f t="shared" si="4"/>
        <v>7.2692573088800501</v>
      </c>
      <c r="L24" s="22">
        <f>SUM(L6:L23)</f>
        <v>90467.02</v>
      </c>
      <c r="M24" s="23">
        <f t="shared" si="5"/>
        <v>5.2431974992832187</v>
      </c>
      <c r="N24" s="22">
        <f>SUM(N6:N23)</f>
        <v>71389</v>
      </c>
      <c r="O24" s="23">
        <f t="shared" si="6"/>
        <v>4.1374926053309782</v>
      </c>
      <c r="P24" s="22">
        <f>SUM(P6:P23)</f>
        <v>29753</v>
      </c>
      <c r="Q24" s="23">
        <f t="shared" si="7"/>
        <v>1.7243947595065428</v>
      </c>
      <c r="R24" s="22">
        <f>SUM(R6:R23)</f>
        <v>26913</v>
      </c>
      <c r="S24" s="23">
        <f t="shared" si="9"/>
        <v>1.5597968662857387</v>
      </c>
      <c r="T24" s="22">
        <f t="shared" si="8"/>
        <v>1725416.9809999999</v>
      </c>
      <c r="U24" s="31">
        <v>100</v>
      </c>
    </row>
    <row r="25" spans="1:22" s="1" customFormat="1" ht="13.5" x14ac:dyDescent="0.15">
      <c r="A25" s="21" t="s">
        <v>20</v>
      </c>
      <c r="B25" s="24">
        <v>1450631</v>
      </c>
      <c r="C25" s="25">
        <f t="shared" si="0"/>
        <v>34.156484507210138</v>
      </c>
      <c r="D25" s="24">
        <v>941783.67500000005</v>
      </c>
      <c r="E25" s="25">
        <f t="shared" si="1"/>
        <v>22.175191006038702</v>
      </c>
      <c r="F25" s="24">
        <v>530707</v>
      </c>
      <c r="G25" s="25">
        <f t="shared" si="2"/>
        <v>12.496000308395429</v>
      </c>
      <c r="H25" s="24">
        <v>460450</v>
      </c>
      <c r="I25" s="25">
        <f t="shared" si="3"/>
        <v>10.841732522843444</v>
      </c>
      <c r="J25" s="24">
        <v>315577</v>
      </c>
      <c r="K25" s="25">
        <f t="shared" si="4"/>
        <v>7.4305601571535789</v>
      </c>
      <c r="L25" s="24">
        <v>218791.26500000001</v>
      </c>
      <c r="M25" s="25">
        <f t="shared" si="5"/>
        <v>5.15164811263885</v>
      </c>
      <c r="N25" s="26">
        <v>181280</v>
      </c>
      <c r="O25" s="25">
        <f t="shared" si="6"/>
        <v>4.2684097551114331</v>
      </c>
      <c r="P25" s="24">
        <v>79372</v>
      </c>
      <c r="Q25" s="25">
        <f t="shared" si="7"/>
        <v>1.8688891167404273</v>
      </c>
      <c r="R25" s="24">
        <v>68423</v>
      </c>
      <c r="S25" s="25">
        <f t="shared" si="9"/>
        <v>1.6110845138679921</v>
      </c>
      <c r="T25" s="22">
        <f t="shared" si="8"/>
        <v>4247014.9400000004</v>
      </c>
      <c r="U25" s="32">
        <v>100</v>
      </c>
    </row>
    <row r="26" spans="1:22" s="41" customFormat="1" ht="14.25" thickBot="1" x14ac:dyDescent="0.2">
      <c r="A26" s="34" t="s">
        <v>21</v>
      </c>
      <c r="B26" s="35">
        <v>2590787</v>
      </c>
      <c r="C26" s="36">
        <f t="shared" si="0"/>
        <v>34.943072934995129</v>
      </c>
      <c r="D26" s="35">
        <v>1651562.0020000001</v>
      </c>
      <c r="E26" s="36">
        <f t="shared" si="1"/>
        <v>22.275336217355026</v>
      </c>
      <c r="F26" s="35">
        <v>863897</v>
      </c>
      <c r="G26" s="36">
        <f t="shared" si="2"/>
        <v>11.65175519227304</v>
      </c>
      <c r="H26" s="35">
        <v>850667</v>
      </c>
      <c r="I26" s="36">
        <f t="shared" si="3"/>
        <v>11.473316418676449</v>
      </c>
      <c r="J26" s="35">
        <v>534493</v>
      </c>
      <c r="K26" s="36">
        <f t="shared" si="4"/>
        <v>7.2089399407378352</v>
      </c>
      <c r="L26" s="35">
        <v>384481.84899999999</v>
      </c>
      <c r="M26" s="36">
        <f t="shared" si="5"/>
        <v>5.1856741954428456</v>
      </c>
      <c r="N26" s="37">
        <v>302675</v>
      </c>
      <c r="O26" s="36">
        <f t="shared" si="6"/>
        <v>4.0823095841532524</v>
      </c>
      <c r="P26" s="35">
        <v>124447</v>
      </c>
      <c r="Q26" s="36">
        <f t="shared" si="7"/>
        <v>1.6784709038378451</v>
      </c>
      <c r="R26" s="35">
        <v>111298</v>
      </c>
      <c r="S26" s="36">
        <f>R26/T26*100</f>
        <v>1.5011246125285822</v>
      </c>
      <c r="T26" s="38">
        <f t="shared" si="8"/>
        <v>7414307.8509999998</v>
      </c>
      <c r="U26" s="39">
        <v>100</v>
      </c>
      <c r="V26" s="40"/>
    </row>
    <row r="27" spans="1:22" ht="17.25" customHeight="1" x14ac:dyDescent="0.15">
      <c r="A27" s="27" t="s">
        <v>22</v>
      </c>
      <c r="B27" s="47">
        <v>9</v>
      </c>
      <c r="C27" s="48"/>
      <c r="D27" s="47">
        <v>5</v>
      </c>
      <c r="E27" s="48"/>
      <c r="F27" s="47">
        <v>3</v>
      </c>
      <c r="G27" s="48"/>
      <c r="H27" s="47">
        <v>2</v>
      </c>
      <c r="I27" s="48"/>
      <c r="J27" s="47">
        <v>1</v>
      </c>
      <c r="K27" s="48"/>
      <c r="L27" s="47">
        <v>1</v>
      </c>
      <c r="M27" s="48"/>
      <c r="N27" s="47">
        <v>1</v>
      </c>
      <c r="O27" s="48"/>
      <c r="P27" s="47">
        <v>0</v>
      </c>
      <c r="Q27" s="48"/>
      <c r="R27" s="47">
        <v>0</v>
      </c>
      <c r="S27" s="48"/>
      <c r="T27" s="47">
        <f>SUM(P27:S27)</f>
        <v>0</v>
      </c>
      <c r="U27" s="49"/>
    </row>
    <row r="28" spans="1:22" s="1" customFormat="1" ht="20.25" customHeight="1" thickBot="1" x14ac:dyDescent="0.2">
      <c r="A28" s="28" t="s">
        <v>23</v>
      </c>
      <c r="B28" s="50">
        <v>35</v>
      </c>
      <c r="C28" s="51"/>
      <c r="D28" s="50">
        <v>30</v>
      </c>
      <c r="E28" s="51"/>
      <c r="F28" s="50">
        <v>11</v>
      </c>
      <c r="G28" s="51"/>
      <c r="H28" s="50">
        <v>5</v>
      </c>
      <c r="I28" s="51"/>
      <c r="J28" s="50">
        <v>5</v>
      </c>
      <c r="K28" s="51"/>
      <c r="L28" s="50">
        <v>3</v>
      </c>
      <c r="M28" s="51"/>
      <c r="N28" s="50">
        <v>2</v>
      </c>
      <c r="O28" s="51"/>
      <c r="P28" s="50">
        <v>1</v>
      </c>
      <c r="Q28" s="51"/>
      <c r="R28" s="50">
        <v>1</v>
      </c>
      <c r="S28" s="51"/>
      <c r="T28" s="50">
        <f>SUM(P28:S28)</f>
        <v>2</v>
      </c>
      <c r="U28" s="52"/>
    </row>
    <row r="29" spans="1:22" ht="11.25" customHeight="1" x14ac:dyDescent="0.15">
      <c r="A29" s="29" t="s">
        <v>24</v>
      </c>
    </row>
    <row r="30" spans="1:22" ht="11.25" customHeight="1" x14ac:dyDescent="0.15"/>
    <row r="31" spans="1:22" ht="11.25" customHeight="1" x14ac:dyDescent="0.15"/>
    <row r="32" spans="1:22" ht="11.25" customHeight="1" x14ac:dyDescent="0.15">
      <c r="B32" s="19"/>
      <c r="C32" s="19"/>
      <c r="F32" s="19"/>
      <c r="G32" s="19"/>
      <c r="J32" s="19"/>
      <c r="K32" s="19"/>
    </row>
    <row r="33" spans="2:17" ht="11.25" customHeight="1" x14ac:dyDescent="0.15"/>
    <row r="34" spans="2:17" ht="11.25" customHeight="1" x14ac:dyDescent="0.15">
      <c r="B34" s="19"/>
      <c r="C34" s="19"/>
      <c r="F34" s="19"/>
      <c r="G34" s="19"/>
      <c r="J34" s="19"/>
      <c r="K34" s="19"/>
    </row>
    <row r="35" spans="2:17" ht="11.25" customHeight="1" x14ac:dyDescent="0.15"/>
    <row r="36" spans="2:17" ht="11.25" customHeight="1" x14ac:dyDescent="0.15"/>
    <row r="37" spans="2:17" ht="11.25" customHeight="1" x14ac:dyDescent="0.15"/>
    <row r="38" spans="2:17" ht="11.25" customHeight="1" x14ac:dyDescent="0.15"/>
    <row r="39" spans="2:17" ht="11.25" customHeight="1" x14ac:dyDescent="0.15"/>
    <row r="40" spans="2:17" ht="11.25" customHeight="1" x14ac:dyDescent="0.2">
      <c r="B40" s="20"/>
      <c r="C40" s="20"/>
      <c r="H40" s="20"/>
      <c r="I40" s="20"/>
      <c r="J40" s="20"/>
      <c r="K40" s="20"/>
      <c r="L40" s="20"/>
      <c r="M40" s="20"/>
      <c r="P40" s="20"/>
      <c r="Q40" s="20"/>
    </row>
    <row r="41" spans="2:17" ht="11.25" customHeight="1" x14ac:dyDescent="0.2">
      <c r="B41" s="20"/>
      <c r="C41" s="20"/>
      <c r="H41" s="20"/>
      <c r="I41" s="20"/>
      <c r="J41" s="20"/>
      <c r="K41" s="20"/>
      <c r="L41" s="20"/>
      <c r="M41" s="20"/>
      <c r="P41" s="20"/>
      <c r="Q41" s="20"/>
    </row>
    <row r="42" spans="2:17" ht="11.25" customHeight="1" x14ac:dyDescent="0.2">
      <c r="B42" s="20"/>
      <c r="C42" s="20"/>
      <c r="H42" s="20"/>
      <c r="I42" s="20"/>
      <c r="J42" s="20"/>
      <c r="K42" s="20"/>
      <c r="L42" s="20"/>
      <c r="M42" s="20"/>
      <c r="P42" s="20"/>
      <c r="Q42" s="20"/>
    </row>
    <row r="43" spans="2:17" ht="11.25" customHeight="1" x14ac:dyDescent="0.2">
      <c r="B43" s="20"/>
      <c r="C43" s="20"/>
      <c r="H43" s="20"/>
      <c r="I43" s="20"/>
      <c r="J43" s="20"/>
      <c r="K43" s="20"/>
      <c r="L43" s="20"/>
      <c r="M43" s="20"/>
      <c r="P43" s="20"/>
      <c r="Q43" s="20"/>
    </row>
    <row r="44" spans="2:17" ht="11.25" customHeight="1" x14ac:dyDescent="0.15"/>
    <row r="45" spans="2:17" ht="11.25" customHeight="1" x14ac:dyDescent="0.15"/>
    <row r="46" spans="2:17" ht="11.25" customHeight="1" x14ac:dyDescent="0.15"/>
    <row r="47" spans="2:17" ht="11.25" customHeight="1" x14ac:dyDescent="0.15"/>
    <row r="48" spans="2:17" ht="11.25" customHeight="1" x14ac:dyDescent="0.15"/>
    <row r="49" ht="11.25" customHeight="1" x14ac:dyDescent="0.15"/>
    <row r="50" ht="11.25" customHeight="1" x14ac:dyDescent="0.15"/>
    <row r="51" ht="11.25" customHeight="1" x14ac:dyDescent="0.15"/>
    <row r="52" ht="11.25" customHeight="1" x14ac:dyDescent="0.15"/>
    <row r="53" ht="11.25" customHeight="1" x14ac:dyDescent="0.15"/>
    <row r="54" ht="11.25" customHeight="1" x14ac:dyDescent="0.15"/>
    <row r="55" ht="11.25" customHeight="1" x14ac:dyDescent="0.15"/>
    <row r="56" ht="11.25" customHeight="1" x14ac:dyDescent="0.15"/>
    <row r="57" ht="11.25" customHeight="1" x14ac:dyDescent="0.15"/>
    <row r="58" ht="11.25" customHeight="1" x14ac:dyDescent="0.15"/>
  </sheetData>
  <mergeCells count="33">
    <mergeCell ref="B28:C28"/>
    <mergeCell ref="T28:U28"/>
    <mergeCell ref="J27:K27"/>
    <mergeCell ref="P27:Q27"/>
    <mergeCell ref="J28:K28"/>
    <mergeCell ref="P28:Q28"/>
    <mergeCell ref="H28:I28"/>
    <mergeCell ref="L28:M28"/>
    <mergeCell ref="D28:E28"/>
    <mergeCell ref="N28:O28"/>
    <mergeCell ref="H27:I27"/>
    <mergeCell ref="R28:S28"/>
    <mergeCell ref="F28:G28"/>
    <mergeCell ref="L27:M27"/>
    <mergeCell ref="N27:O27"/>
    <mergeCell ref="D27:E27"/>
    <mergeCell ref="B27:C27"/>
    <mergeCell ref="A3:R3"/>
    <mergeCell ref="A2:U2"/>
    <mergeCell ref="T27:U27"/>
    <mergeCell ref="F4:G4"/>
    <mergeCell ref="F27:G27"/>
    <mergeCell ref="R4:S4"/>
    <mergeCell ref="R27:S27"/>
    <mergeCell ref="A1:U1"/>
    <mergeCell ref="J4:K4"/>
    <mergeCell ref="P4:Q4"/>
    <mergeCell ref="H4:I4"/>
    <mergeCell ref="L4:M4"/>
    <mergeCell ref="N4:O4"/>
    <mergeCell ref="T4:U4"/>
    <mergeCell ref="D4:E4"/>
    <mergeCell ref="B4:C4"/>
  </mergeCells>
  <phoneticPr fontId="2"/>
  <printOptions horizontalCentered="1"/>
  <pageMargins left="0.27559055118110237" right="0.23622047244094491" top="0.62992125984251968" bottom="0.47244094488188981" header="0.43307086614173229" footer="0.35433070866141736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4(4)イ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2022-02-04T01:44:51Z</cp:lastPrinted>
  <dcterms:created xsi:type="dcterms:W3CDTF">2022-01-31T00:25:27Z</dcterms:created>
  <dcterms:modified xsi:type="dcterms:W3CDTF">2022-08-10T07:00:39Z</dcterms:modified>
</cp:coreProperties>
</file>