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2集\13_オープンデータ\Excel\"/>
    </mc:Choice>
  </mc:AlternateContent>
  <bookViews>
    <workbookView xWindow="-105" yWindow="-105" windowWidth="23250" windowHeight="12570"/>
  </bookViews>
  <sheets>
    <sheet name="4(3)" sheetId="1" r:id="rId1"/>
  </sheets>
  <definedNames>
    <definedName name="_xlnm.Print_Area" localSheetId="0">'4(3)'!$A$1:$R$9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K4" i="1"/>
  <c r="E6" i="1"/>
  <c r="G6" i="1"/>
  <c r="I6" i="1"/>
  <c r="C6" i="1"/>
  <c r="C8" i="1" s="1"/>
  <c r="G8" i="1" l="1"/>
  <c r="I8" i="1"/>
  <c r="E8" i="1"/>
  <c r="K6" i="1"/>
  <c r="G7" i="1" s="1"/>
  <c r="I7" i="1" l="1"/>
  <c r="E7" i="1"/>
  <c r="C7" i="1"/>
</calcChain>
</file>

<file path=xl/sharedStrings.xml><?xml version="1.0" encoding="utf-8"?>
<sst xmlns="http://schemas.openxmlformats.org/spreadsheetml/2006/main" count="21" uniqueCount="20">
  <si>
    <t>計</t>
    <rPh sb="0" eb="1">
      <t>ケイ</t>
    </rPh>
    <phoneticPr fontId="2"/>
  </si>
  <si>
    <t>得票率(％)</t>
    <rPh sb="0" eb="3">
      <t>トクヒョウリツ</t>
    </rPh>
    <phoneticPr fontId="2"/>
  </si>
  <si>
    <t>惜敗率(％)</t>
    <rPh sb="0" eb="3">
      <t>セキハイリツ</t>
    </rPh>
    <phoneticPr fontId="2"/>
  </si>
  <si>
    <t>無所属</t>
    <rPh sb="0" eb="3">
      <t>ムショゾク</t>
    </rPh>
    <phoneticPr fontId="2"/>
  </si>
  <si>
    <t>当</t>
    <rPh sb="0" eb="1">
      <t>トウ</t>
    </rPh>
    <phoneticPr fontId="2"/>
  </si>
  <si>
    <t>得票総数</t>
    <rPh sb="0" eb="4">
      <t>トクヒョウソウスウ</t>
    </rPh>
    <phoneticPr fontId="2"/>
  </si>
  <si>
    <t>立憲民主党</t>
    <phoneticPr fontId="2"/>
  </si>
  <si>
    <t>自由民主党</t>
    <rPh sb="0" eb="5">
      <t>ジユウミンシュトウ</t>
    </rPh>
    <phoneticPr fontId="2"/>
  </si>
  <si>
    <t>神奈川県第３区</t>
    <rPh sb="0" eb="4">
      <t>カナガワケン</t>
    </rPh>
    <rPh sb="4" eb="5">
      <t>ダイ</t>
    </rPh>
    <rPh sb="6" eb="7">
      <t>ク</t>
    </rPh>
    <phoneticPr fontId="2"/>
  </si>
  <si>
    <t>中西　けんじ</t>
  </si>
  <si>
    <t>小林　たけと</t>
  </si>
  <si>
    <t>藤村　あきこ</t>
  </si>
  <si>
    <t>木佐木　ただまさ</t>
  </si>
  <si>
    <t>日本共産党</t>
    <rPh sb="0" eb="5">
      <t>ニホンキョウサントウ</t>
    </rPh>
    <phoneticPr fontId="2"/>
  </si>
  <si>
    <t>鶴見区</t>
    <rPh sb="0" eb="3">
      <t>ツルミク</t>
    </rPh>
    <phoneticPr fontId="2"/>
  </si>
  <si>
    <t>神奈川区</t>
    <rPh sb="0" eb="4">
      <t>カナガワク</t>
    </rPh>
    <phoneticPr fontId="2"/>
  </si>
  <si>
    <t>法定得票数</t>
    <rPh sb="0" eb="5">
      <t>ホウテイトクヒョウスウ</t>
    </rPh>
    <phoneticPr fontId="2"/>
  </si>
  <si>
    <t>票</t>
    <rPh sb="0" eb="1">
      <t>ヒョウ</t>
    </rPh>
    <phoneticPr fontId="2"/>
  </si>
  <si>
    <t>供託物没収点</t>
    <rPh sb="0" eb="6">
      <t>キョウタクブツボッシュウテン</t>
    </rPh>
    <phoneticPr fontId="2"/>
  </si>
  <si>
    <t>「当」は当選人</t>
    <rPh sb="1" eb="2">
      <t>トウ</t>
    </rPh>
    <rPh sb="4" eb="6">
      <t>トウセン</t>
    </rPh>
    <rPh sb="6" eb="7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</si>
</sst>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0.00_ "/>
    <numFmt numFmtId="178" formatCode="0.000_ "/>
    <numFmt numFmtId="179" formatCode="#,##0.000;[Red]\-#,##0.000"/>
    <numFmt numFmtId="180" formatCode="#,##0.00_ ;[Red]\-#,##0.00\ 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176" fontId="3" fillId="0" borderId="7" xfId="1" applyNumberFormat="1" applyFont="1" applyBorder="1">
      <alignment vertical="center"/>
    </xf>
    <xf numFmtId="0" fontId="3" fillId="0" borderId="4" xfId="0" applyFont="1" applyBorder="1" applyAlignment="1">
      <alignment horizontal="distributed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5" xfId="0" applyFont="1" applyBorder="1" applyAlignment="1">
      <alignment horizontal="distributed" vertical="center"/>
    </xf>
    <xf numFmtId="0" fontId="4" fillId="0" borderId="5" xfId="0" applyFont="1" applyBorder="1" applyAlignment="1">
      <alignment horizontal="center" vertical="center"/>
    </xf>
    <xf numFmtId="176" fontId="5" fillId="0" borderId="6" xfId="1" applyNumberFormat="1" applyFont="1" applyBorder="1" applyAlignment="1">
      <alignment horizontal="right" shrinkToFit="1"/>
    </xf>
    <xf numFmtId="0" fontId="4" fillId="0" borderId="0" xfId="0" applyFont="1" applyBorder="1" applyAlignment="1">
      <alignment horizontal="center" vertical="center"/>
    </xf>
    <xf numFmtId="176" fontId="4" fillId="0" borderId="7" xfId="1" applyNumberFormat="1" applyFont="1" applyBorder="1">
      <alignment vertical="center"/>
    </xf>
    <xf numFmtId="0" fontId="4" fillId="0" borderId="4" xfId="0" applyFont="1" applyBorder="1" applyAlignment="1">
      <alignment horizontal="distributed" vertical="center"/>
    </xf>
    <xf numFmtId="0" fontId="4" fillId="0" borderId="4" xfId="0" applyFont="1" applyBorder="1" applyAlignment="1">
      <alignment horizontal="center" vertical="center"/>
    </xf>
    <xf numFmtId="176" fontId="5" fillId="0" borderId="7" xfId="1" applyNumberFormat="1" applyFont="1" applyBorder="1" applyAlignment="1">
      <alignment horizontal="right" shrinkToFit="1"/>
    </xf>
    <xf numFmtId="177" fontId="4" fillId="0" borderId="7" xfId="2" applyNumberFormat="1" applyFont="1" applyBorder="1">
      <alignment vertical="center"/>
    </xf>
    <xf numFmtId="0" fontId="4" fillId="0" borderId="8" xfId="0" applyFont="1" applyBorder="1" applyAlignment="1">
      <alignment horizontal="distributed" vertical="center"/>
    </xf>
    <xf numFmtId="0" fontId="4" fillId="0" borderId="8" xfId="0" applyFont="1" applyBorder="1" applyAlignment="1">
      <alignment horizontal="center" vertical="center"/>
    </xf>
    <xf numFmtId="178" fontId="4" fillId="0" borderId="9" xfId="2" applyNumberFormat="1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179" fontId="6" fillId="0" borderId="0" xfId="1" applyNumberFormat="1" applyFont="1" applyAlignment="1">
      <alignment horizontal="right" vertical="center"/>
    </xf>
    <xf numFmtId="179" fontId="6" fillId="0" borderId="0" xfId="1" applyNumberFormat="1" applyFont="1" applyAlignment="1">
      <alignment horizontal="center" vertical="center"/>
    </xf>
    <xf numFmtId="179" fontId="6" fillId="0" borderId="0" xfId="1" applyNumberFormat="1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Border="1">
      <alignment vertical="center"/>
    </xf>
    <xf numFmtId="180" fontId="4" fillId="0" borderId="7" xfId="1" applyNumberFormat="1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"/>
  <sheetViews>
    <sheetView tabSelected="1" zoomScaleNormal="100" workbookViewId="0"/>
  </sheetViews>
  <sheetFormatPr defaultColWidth="9" defaultRowHeight="18" customHeight="1" x14ac:dyDescent="0.4"/>
  <cols>
    <col min="1" max="1" width="12.625" style="5" customWidth="1"/>
    <col min="2" max="2" width="3.625" style="6" customWidth="1"/>
    <col min="3" max="3" width="12.625" style="5" customWidth="1"/>
    <col min="4" max="4" width="3.625" style="6" customWidth="1"/>
    <col min="5" max="5" width="12.625" style="5" customWidth="1"/>
    <col min="6" max="6" width="3.625" style="6" customWidth="1"/>
    <col min="7" max="7" width="12.625" style="5" customWidth="1"/>
    <col min="8" max="8" width="3.625" style="6" customWidth="1"/>
    <col min="9" max="9" width="12.625" style="5" customWidth="1"/>
    <col min="10" max="10" width="3.625" style="6" customWidth="1"/>
    <col min="11" max="11" width="12.625" style="5" customWidth="1"/>
    <col min="12" max="12" width="3.625" style="6" customWidth="1"/>
    <col min="13" max="13" width="12.625" style="5" customWidth="1"/>
    <col min="14" max="16384" width="9" style="5"/>
  </cols>
  <sheetData>
    <row r="1" spans="1:17" ht="18" customHeight="1" x14ac:dyDescent="0.4">
      <c r="A1" s="5" t="s">
        <v>8</v>
      </c>
      <c r="M1" s="35" t="s">
        <v>19</v>
      </c>
      <c r="N1" s="35"/>
      <c r="O1" s="35"/>
      <c r="P1" s="28"/>
      <c r="Q1" s="28"/>
    </row>
    <row r="2" spans="1:17" ht="18" customHeight="1" x14ac:dyDescent="0.4">
      <c r="A2" s="7"/>
      <c r="B2" s="36" t="s">
        <v>7</v>
      </c>
      <c r="C2" s="36"/>
      <c r="D2" s="36" t="s">
        <v>6</v>
      </c>
      <c r="E2" s="36"/>
      <c r="F2" s="36" t="s">
        <v>3</v>
      </c>
      <c r="G2" s="36"/>
      <c r="H2" s="36" t="s">
        <v>13</v>
      </c>
      <c r="I2" s="36"/>
      <c r="J2" s="32" t="s">
        <v>5</v>
      </c>
      <c r="K2" s="32"/>
      <c r="L2" s="30"/>
      <c r="M2" s="31"/>
      <c r="N2" s="30"/>
      <c r="O2" s="30"/>
      <c r="P2" s="28"/>
      <c r="Q2" s="28"/>
    </row>
    <row r="3" spans="1:17" ht="18" customHeight="1" x14ac:dyDescent="0.4">
      <c r="A3" s="8"/>
      <c r="B3" s="33" t="s">
        <v>9</v>
      </c>
      <c r="C3" s="34"/>
      <c r="D3" s="33" t="s">
        <v>10</v>
      </c>
      <c r="E3" s="34"/>
      <c r="F3" s="33" t="s">
        <v>11</v>
      </c>
      <c r="G3" s="34"/>
      <c r="H3" s="33" t="s">
        <v>12</v>
      </c>
      <c r="I3" s="34"/>
      <c r="J3" s="32"/>
      <c r="K3" s="32"/>
      <c r="L3" s="30"/>
      <c r="M3" s="31"/>
      <c r="N3" s="30"/>
      <c r="O3" s="30"/>
      <c r="P3" s="28"/>
      <c r="Q3" s="28"/>
    </row>
    <row r="4" spans="1:17" ht="18" customHeight="1" x14ac:dyDescent="0.15">
      <c r="A4" s="9" t="s">
        <v>14</v>
      </c>
      <c r="B4" s="10"/>
      <c r="C4" s="11">
        <v>63836</v>
      </c>
      <c r="D4" s="10"/>
      <c r="E4" s="11">
        <v>33559</v>
      </c>
      <c r="F4" s="10"/>
      <c r="G4" s="11">
        <v>8918</v>
      </c>
      <c r="H4" s="10"/>
      <c r="I4" s="11">
        <v>14093</v>
      </c>
      <c r="J4" s="12"/>
      <c r="K4" s="13">
        <f>C4+E4+G4+I4</f>
        <v>120406</v>
      </c>
      <c r="N4" s="12"/>
      <c r="O4" s="28"/>
      <c r="P4" s="28"/>
      <c r="Q4" s="28"/>
    </row>
    <row r="5" spans="1:17" ht="18" customHeight="1" x14ac:dyDescent="0.15">
      <c r="A5" s="14" t="s">
        <v>15</v>
      </c>
      <c r="B5" s="15"/>
      <c r="C5" s="16">
        <v>55363</v>
      </c>
      <c r="D5" s="15"/>
      <c r="E5" s="16">
        <v>34898</v>
      </c>
      <c r="F5" s="15"/>
      <c r="G5" s="16">
        <v>6990</v>
      </c>
      <c r="H5" s="15"/>
      <c r="I5" s="16">
        <v>9217</v>
      </c>
      <c r="J5" s="12"/>
      <c r="K5" s="13">
        <f>C5+E5+G5+I5</f>
        <v>106468</v>
      </c>
      <c r="N5" s="12"/>
      <c r="O5" s="28"/>
      <c r="P5" s="28"/>
      <c r="Q5" s="28"/>
    </row>
    <row r="6" spans="1:17" ht="18" customHeight="1" x14ac:dyDescent="0.4">
      <c r="A6" s="3" t="s">
        <v>0</v>
      </c>
      <c r="B6" s="4" t="s">
        <v>4</v>
      </c>
      <c r="C6" s="2">
        <f>SUM(C4:C5)</f>
        <v>119199</v>
      </c>
      <c r="D6" s="4"/>
      <c r="E6" s="2">
        <f>SUM(E4:E5)</f>
        <v>68457</v>
      </c>
      <c r="F6" s="4"/>
      <c r="G6" s="2">
        <f>SUM(G4:G5)</f>
        <v>15908</v>
      </c>
      <c r="H6" s="4"/>
      <c r="I6" s="2">
        <f>SUM(I4:I5)</f>
        <v>23310</v>
      </c>
      <c r="J6" s="1"/>
      <c r="K6" s="2">
        <f>C6+E6+G6+I6</f>
        <v>226874</v>
      </c>
      <c r="N6" s="12"/>
      <c r="O6" s="28"/>
      <c r="P6" s="28"/>
      <c r="Q6" s="28"/>
    </row>
    <row r="7" spans="1:17" ht="18" customHeight="1" x14ac:dyDescent="0.4">
      <c r="A7" s="14" t="s">
        <v>1</v>
      </c>
      <c r="B7" s="15"/>
      <c r="C7" s="17">
        <f>ROUNDDOWN((C6/$K$6*100),3)</f>
        <v>52.539000000000001</v>
      </c>
      <c r="D7" s="15"/>
      <c r="E7" s="17">
        <f>ROUNDDOWN((E6/$K$6*100),3)</f>
        <v>30.173999999999999</v>
      </c>
      <c r="F7" s="15"/>
      <c r="G7" s="17">
        <f>ROUNDDOWN((G6/$K$6*100),3)</f>
        <v>7.0110000000000001</v>
      </c>
      <c r="H7" s="15"/>
      <c r="I7" s="17">
        <f>ROUNDDOWN((I6/$K$6*100),3)</f>
        <v>10.273999999999999</v>
      </c>
      <c r="J7" s="12"/>
      <c r="K7" s="29">
        <v>100</v>
      </c>
      <c r="N7" s="12"/>
      <c r="O7" s="28"/>
      <c r="P7" s="28"/>
      <c r="Q7" s="28"/>
    </row>
    <row r="8" spans="1:17" ht="18" customHeight="1" x14ac:dyDescent="0.4">
      <c r="A8" s="18" t="s">
        <v>2</v>
      </c>
      <c r="B8" s="19"/>
      <c r="C8" s="20">
        <f>ROUNDDOWN((C6/$C$6*100),4)</f>
        <v>100</v>
      </c>
      <c r="D8" s="19"/>
      <c r="E8" s="20">
        <f>ROUNDDOWN((E6/$C$6*100),3)</f>
        <v>57.43</v>
      </c>
      <c r="F8" s="19"/>
      <c r="G8" s="20">
        <f>ROUNDDOWN((G6/$C$6*100),3)</f>
        <v>13.345000000000001</v>
      </c>
      <c r="H8" s="19"/>
      <c r="I8" s="20">
        <f>ROUNDDOWN((I6/$C$6*100),3)</f>
        <v>19.555</v>
      </c>
      <c r="J8" s="21"/>
      <c r="K8" s="22"/>
      <c r="N8" s="12"/>
      <c r="O8" s="28"/>
      <c r="P8" s="28"/>
      <c r="Q8" s="28"/>
    </row>
    <row r="9" spans="1:17" ht="18" customHeight="1" x14ac:dyDescent="0.4">
      <c r="A9" s="23" t="s">
        <v>16</v>
      </c>
      <c r="B9" s="24"/>
      <c r="C9" s="25">
        <v>37812.332999999999</v>
      </c>
      <c r="D9" s="24" t="s">
        <v>17</v>
      </c>
      <c r="E9" s="23" t="s">
        <v>18</v>
      </c>
      <c r="F9" s="24"/>
      <c r="G9" s="25">
        <v>22687.4</v>
      </c>
      <c r="H9" s="24" t="s">
        <v>17</v>
      </c>
      <c r="I9" s="26"/>
      <c r="N9" s="28"/>
      <c r="O9" s="28"/>
      <c r="P9" s="28"/>
      <c r="Q9" s="28"/>
    </row>
    <row r="10" spans="1:17" ht="18" customHeight="1" x14ac:dyDescent="0.4">
      <c r="A10" s="27"/>
      <c r="N10" s="28"/>
      <c r="O10" s="28"/>
      <c r="P10" s="28"/>
      <c r="Q10" s="28"/>
    </row>
  </sheetData>
  <mergeCells count="10">
    <mergeCell ref="J2:K3"/>
    <mergeCell ref="B3:C3"/>
    <mergeCell ref="D3:E3"/>
    <mergeCell ref="M1:O1"/>
    <mergeCell ref="F3:G3"/>
    <mergeCell ref="H2:I2"/>
    <mergeCell ref="H3:I3"/>
    <mergeCell ref="B2:C2"/>
    <mergeCell ref="D2:E2"/>
    <mergeCell ref="F2:G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4(3)</vt:lpstr>
      <vt:lpstr>'4(3)'!Print_Area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2022-02-04T01:41:36Z</cp:lastPrinted>
  <dcterms:created xsi:type="dcterms:W3CDTF">2022-01-31T00:25:34Z</dcterms:created>
  <dcterms:modified xsi:type="dcterms:W3CDTF">2022-08-10T06:55:13Z</dcterms:modified>
</cp:coreProperties>
</file>