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2)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3" l="1"/>
  <c r="O20" i="3" l="1"/>
  <c r="I20" i="3"/>
  <c r="D20" i="3" s="1"/>
  <c r="O8" i="3"/>
  <c r="O9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7" i="3"/>
  <c r="I8" i="3"/>
  <c r="I9" i="3"/>
  <c r="I10" i="3"/>
  <c r="I11" i="3"/>
  <c r="I12" i="3"/>
  <c r="D12" i="3" s="1"/>
  <c r="I13" i="3"/>
  <c r="I14" i="3"/>
  <c r="I15" i="3"/>
  <c r="I16" i="3"/>
  <c r="D16" i="3" s="1"/>
  <c r="I17" i="3"/>
  <c r="I18" i="3"/>
  <c r="I19" i="3"/>
  <c r="I21" i="3"/>
  <c r="I22" i="3"/>
  <c r="I23" i="3"/>
  <c r="I24" i="3"/>
  <c r="I25" i="3"/>
  <c r="D25" i="3" s="1"/>
  <c r="I7" i="3"/>
  <c r="R26" i="3"/>
  <c r="Q26" i="3"/>
  <c r="P26" i="3"/>
  <c r="N26" i="3"/>
  <c r="M26" i="3"/>
  <c r="L26" i="3"/>
  <c r="K26" i="3"/>
  <c r="J26" i="3"/>
  <c r="H26" i="3"/>
  <c r="G26" i="3"/>
  <c r="F26" i="3"/>
  <c r="C26" i="3"/>
  <c r="D8" i="3" l="1"/>
  <c r="D24" i="3"/>
  <c r="B24" i="3" s="1"/>
  <c r="E24" i="3" s="1"/>
  <c r="D22" i="3"/>
  <c r="B22" i="3" s="1"/>
  <c r="E22" i="3" s="1"/>
  <c r="D15" i="3"/>
  <c r="D13" i="3"/>
  <c r="B13" i="3" s="1"/>
  <c r="E13" i="3" s="1"/>
  <c r="D7" i="3"/>
  <c r="B7" i="3" s="1"/>
  <c r="E7" i="3" s="1"/>
  <c r="I26" i="3"/>
  <c r="B20" i="3"/>
  <c r="E20" i="3" s="1"/>
  <c r="D19" i="3"/>
  <c r="B19" i="3" s="1"/>
  <c r="E19" i="3" s="1"/>
  <c r="D11" i="3"/>
  <c r="B11" i="3" s="1"/>
  <c r="E11" i="3" s="1"/>
  <c r="D18" i="3"/>
  <c r="B18" i="3" s="1"/>
  <c r="E18" i="3" s="1"/>
  <c r="D10" i="3"/>
  <c r="B10" i="3" s="1"/>
  <c r="E10" i="3" s="1"/>
  <c r="D21" i="3"/>
  <c r="B21" i="3" s="1"/>
  <c r="D23" i="3"/>
  <c r="D14" i="3"/>
  <c r="B14" i="3" s="1"/>
  <c r="O26" i="3"/>
  <c r="B12" i="3"/>
  <c r="E12" i="3" s="1"/>
  <c r="D17" i="3"/>
  <c r="B17" i="3" s="1"/>
  <c r="E17" i="3" s="1"/>
  <c r="D9" i="3"/>
  <c r="B8" i="3"/>
  <c r="E8" i="3" s="1"/>
  <c r="B25" i="3"/>
  <c r="E25" i="3" s="1"/>
  <c r="B16" i="3"/>
  <c r="E16" i="3" s="1"/>
  <c r="B15" i="3"/>
  <c r="E15" i="3" s="1"/>
  <c r="E21" i="3"/>
  <c r="D26" i="3" l="1"/>
  <c r="B23" i="3"/>
  <c r="E23" i="3" s="1"/>
  <c r="B9" i="3"/>
  <c r="E9" i="3" s="1"/>
  <c r="E14" i="3"/>
  <c r="B26" i="3" l="1"/>
  <c r="E26" i="3" s="1"/>
</calcChain>
</file>

<file path=xl/sharedStrings.xml><?xml version="1.0" encoding="utf-8"?>
<sst xmlns="http://schemas.openxmlformats.org/spreadsheetml/2006/main" count="42" uniqueCount="40">
  <si>
    <t>所定の用紙を用いないもの</t>
  </si>
  <si>
    <t>有効投票</t>
    <rPh sb="0" eb="2">
      <t>ユウコウ</t>
    </rPh>
    <rPh sb="2" eb="4">
      <t>トウヒョウ</t>
    </rPh>
    <phoneticPr fontId="1"/>
  </si>
  <si>
    <t>無効投票</t>
    <rPh sb="0" eb="2">
      <t>ムコウ</t>
    </rPh>
    <rPh sb="2" eb="4">
      <t>トウヒョウ</t>
    </rPh>
    <phoneticPr fontId="1"/>
  </si>
  <si>
    <t>無効投票の内訳</t>
    <rPh sb="0" eb="2">
      <t>ムコウ</t>
    </rPh>
    <rPh sb="2" eb="4">
      <t>トウヒョウ</t>
    </rPh>
    <rPh sb="5" eb="7">
      <t>ウチワケ</t>
    </rPh>
    <phoneticPr fontId="1"/>
  </si>
  <si>
    <t>鶴見区　　　　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</si>
  <si>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</si>
  <si>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</si>
  <si>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</si>
  <si>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</si>
  <si>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</si>
  <si>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</si>
  <si>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</si>
  <si>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</si>
  <si>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</si>
  <si>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</si>
  <si>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</si>
  <si>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</si>
  <si>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</si>
  <si>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</si>
  <si>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</si>
  <si>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</si>
  <si>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横浜市計</t>
    <rPh sb="0" eb="3">
      <t>ヨコハマシ</t>
    </rPh>
    <rPh sb="3" eb="4">
      <t>ケイ</t>
    </rPh>
    <phoneticPr fontId="2"/>
  </si>
  <si>
    <t>投票総数</t>
    <rPh sb="0" eb="2">
      <t>トウヒョウ</t>
    </rPh>
    <rPh sb="2" eb="4">
      <t>ソウスウ</t>
    </rPh>
    <phoneticPr fontId="1"/>
  </si>
  <si>
    <t>無効
投票率
(%)</t>
    <rPh sb="0" eb="2">
      <t>ムコウ</t>
    </rPh>
    <rPh sb="3" eb="6">
      <t>トウヒョウリツ</t>
    </rPh>
    <phoneticPr fontId="1"/>
  </si>
  <si>
    <t>ウ　最高裁判所裁判官国民審査</t>
    <rPh sb="2" eb="4">
      <t>サイコウ</t>
    </rPh>
    <rPh sb="4" eb="7">
      <t>サイバンショ</t>
    </rPh>
    <rPh sb="7" eb="10">
      <t>サイバンカン</t>
    </rPh>
    <rPh sb="10" eb="12">
      <t>コクミン</t>
    </rPh>
    <rPh sb="12" eb="14">
      <t>シンサ</t>
    </rPh>
    <phoneticPr fontId="2"/>
  </si>
  <si>
    <t>✕の記号以外の事項を記載したもの</t>
    <rPh sb="2" eb="4">
      <t>キゴウ</t>
    </rPh>
    <rPh sb="4" eb="6">
      <t>イガイ</t>
    </rPh>
    <rPh sb="7" eb="9">
      <t>ジコウ</t>
    </rPh>
    <rPh sb="10" eb="12">
      <t>キサイ</t>
    </rPh>
    <phoneticPr fontId="2"/>
  </si>
  <si>
    <t>審査に付される裁判官としてその氏名が印刷された者が１人の場合、✕の記号を自ら記載したものでないもの（審査に付される裁判官としてその氏名が印刷された者が２人以上の場合、そのすべてについて記載を無効とされたもの）</t>
    <rPh sb="0" eb="2">
      <t>シンサ</t>
    </rPh>
    <rPh sb="3" eb="4">
      <t>フ</t>
    </rPh>
    <rPh sb="7" eb="10">
      <t>サイバンカン</t>
    </rPh>
    <rPh sb="15" eb="17">
      <t>シメイ</t>
    </rPh>
    <rPh sb="18" eb="20">
      <t>インサツ</t>
    </rPh>
    <rPh sb="23" eb="24">
      <t>モノ</t>
    </rPh>
    <rPh sb="26" eb="27">
      <t>ニン</t>
    </rPh>
    <rPh sb="28" eb="30">
      <t>バアイ</t>
    </rPh>
    <rPh sb="33" eb="35">
      <t>キゴウ</t>
    </rPh>
    <rPh sb="36" eb="37">
      <t>ミズカ</t>
    </rPh>
    <rPh sb="38" eb="40">
      <t>キサイ</t>
    </rPh>
    <rPh sb="50" eb="52">
      <t>シンサ</t>
    </rPh>
    <rPh sb="53" eb="54">
      <t>フ</t>
    </rPh>
    <rPh sb="57" eb="60">
      <t>サイバンカン</t>
    </rPh>
    <rPh sb="65" eb="67">
      <t>シメイ</t>
    </rPh>
    <rPh sb="68" eb="70">
      <t>インサツ</t>
    </rPh>
    <rPh sb="73" eb="74">
      <t>モノ</t>
    </rPh>
    <rPh sb="76" eb="77">
      <t>ニン</t>
    </rPh>
    <rPh sb="77" eb="79">
      <t>イジョウ</t>
    </rPh>
    <rPh sb="80" eb="82">
      <t>バアイ</t>
    </rPh>
    <rPh sb="92" eb="94">
      <t>キサイ</t>
    </rPh>
    <rPh sb="95" eb="97">
      <t>ムコウ</t>
    </rPh>
    <phoneticPr fontId="2"/>
  </si>
  <si>
    <t>計</t>
    <rPh sb="0" eb="1">
      <t>ケイ</t>
    </rPh>
    <phoneticPr fontId="2"/>
  </si>
  <si>
    <t>審査に付される裁判官の氏名のほか、他事を記載したもの</t>
    <rPh sb="11" eb="13">
      <t>シメイ</t>
    </rPh>
    <rPh sb="17" eb="19">
      <t>タジ</t>
    </rPh>
    <rPh sb="20" eb="22">
      <t>キサイ</t>
    </rPh>
    <phoneticPr fontId="2"/>
  </si>
  <si>
    <t>審査に付される裁判官の氏名以外の事項のみを記載したもの</t>
    <rPh sb="13" eb="15">
      <t>イガイ</t>
    </rPh>
    <rPh sb="16" eb="18">
      <t>ジコウ</t>
    </rPh>
    <rPh sb="21" eb="23">
      <t>キサイ</t>
    </rPh>
    <phoneticPr fontId="2"/>
  </si>
  <si>
    <t>審査に付される裁判官が１人の場合、審査に付される裁判官の何人を記載したかを確認し難いもの（審査に付される裁判官が２人以上の場合、そのすべてについて記載を無効とされるもの）</t>
    <rPh sb="12" eb="13">
      <t>ニン</t>
    </rPh>
    <rPh sb="14" eb="16">
      <t>バアイ</t>
    </rPh>
    <rPh sb="17" eb="19">
      <t>シンサ</t>
    </rPh>
    <rPh sb="20" eb="21">
      <t>フ</t>
    </rPh>
    <rPh sb="24" eb="27">
      <t>サイバンカン</t>
    </rPh>
    <rPh sb="28" eb="30">
      <t>ナンニン</t>
    </rPh>
    <rPh sb="31" eb="33">
      <t>キサイ</t>
    </rPh>
    <rPh sb="37" eb="39">
      <t>カクニン</t>
    </rPh>
    <rPh sb="40" eb="41">
      <t>ガタ</t>
    </rPh>
    <rPh sb="57" eb="58">
      <t>ニン</t>
    </rPh>
    <rPh sb="58" eb="60">
      <t>イジョウ</t>
    </rPh>
    <rPh sb="61" eb="63">
      <t>バアイ</t>
    </rPh>
    <rPh sb="73" eb="75">
      <t>キサイ</t>
    </rPh>
    <rPh sb="76" eb="78">
      <t>ムコウ</t>
    </rPh>
    <phoneticPr fontId="2"/>
  </si>
  <si>
    <t>審査に付される裁判官が１人の場合、その者の氏名を自書しないもの（審査に付される裁判官が２人以上の場合、そのすべてについて記載を無効とされたもの）</t>
    <rPh sb="12" eb="13">
      <t>ニン</t>
    </rPh>
    <rPh sb="14" eb="16">
      <t>バアイ</t>
    </rPh>
    <rPh sb="19" eb="20">
      <t>モノ</t>
    </rPh>
    <rPh sb="21" eb="23">
      <t>シメイ</t>
    </rPh>
    <rPh sb="24" eb="26">
      <t>ジショ</t>
    </rPh>
    <rPh sb="44" eb="45">
      <t>ニン</t>
    </rPh>
    <rPh sb="45" eb="47">
      <t>イジョウ</t>
    </rPh>
    <rPh sb="48" eb="50">
      <t>バアイ</t>
    </rPh>
    <rPh sb="60" eb="62">
      <t>キサイ</t>
    </rPh>
    <rPh sb="63" eb="65">
      <t>ムコウ</t>
    </rPh>
    <phoneticPr fontId="2"/>
  </si>
  <si>
    <t>都筑区（７区）</t>
    <rPh sb="0" eb="2">
      <t>ツヅキ</t>
    </rPh>
    <rPh sb="2" eb="3">
      <t>ク</t>
    </rPh>
    <rPh sb="5" eb="6">
      <t>ク</t>
    </rPh>
    <phoneticPr fontId="2"/>
  </si>
  <si>
    <t>都筑区（８区）</t>
    <rPh sb="0" eb="2">
      <t>ツヅキ</t>
    </rPh>
    <rPh sb="2" eb="3">
      <t>ク</t>
    </rPh>
    <rPh sb="5" eb="6">
      <t>ク</t>
    </rPh>
    <phoneticPr fontId="2"/>
  </si>
  <si>
    <t>点字投票以外の投票</t>
    <rPh sb="0" eb="2">
      <t>テンジ</t>
    </rPh>
    <rPh sb="2" eb="4">
      <t>トウヒョウ</t>
    </rPh>
    <rPh sb="4" eb="6">
      <t>イガイ</t>
    </rPh>
    <rPh sb="7" eb="9">
      <t>トウヒョウ</t>
    </rPh>
    <phoneticPr fontId="2"/>
  </si>
  <si>
    <t>点字投票</t>
    <rPh sb="0" eb="2">
      <t>テンジ</t>
    </rPh>
    <rPh sb="2" eb="4">
      <t>トウヒョウ</t>
    </rPh>
    <phoneticPr fontId="2"/>
  </si>
  <si>
    <t>　　　　　区分
 区別</t>
    <rPh sb="5" eb="7">
      <t>クブン</t>
    </rPh>
    <rPh sb="21" eb="23">
      <t>クベツ</t>
    </rPh>
    <phoneticPr fontId="1"/>
  </si>
  <si>
    <t>持ち帰りと思われる票</t>
    <rPh sb="0" eb="3">
      <t>モチカエ</t>
    </rPh>
    <rPh sb="4" eb="6">
      <t>トオモ</t>
    </rPh>
    <rPh sb="9" eb="10">
      <t>ヒョウ</t>
    </rPh>
    <phoneticPr fontId="1"/>
  </si>
  <si>
    <t>不受理と決定した票</t>
    <rPh sb="0" eb="3">
      <t>フジュリ</t>
    </rPh>
    <rPh sb="4" eb="6">
      <t>ケッテイ</t>
    </rPh>
    <rPh sb="8" eb="9">
      <t>ヒョウ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</si>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</sst>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176" fontId="3" fillId="0" borderId="3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176" fontId="0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41" fontId="0" fillId="0" borderId="2" xfId="0" applyNumberFormat="1" applyFont="1" applyBorder="1" applyAlignment="1">
      <alignment vertical="center"/>
    </xf>
    <xf numFmtId="41" fontId="0" fillId="0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1" fontId="0" fillId="0" borderId="14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Normal="100" zoomScaleSheetLayoutView="100" workbookViewId="0">
      <selection sqref="A1:R1"/>
    </sheetView>
  </sheetViews>
  <sheetFormatPr defaultColWidth="12.5" defaultRowHeight="13.5" x14ac:dyDescent="0.15"/>
  <cols>
    <col min="1" max="1" width="12.625" style="1" customWidth="1"/>
    <col min="2" max="3" width="10.625" style="1" customWidth="1"/>
    <col min="4" max="6" width="8.125" style="1" customWidth="1"/>
    <col min="7" max="9" width="10.625" style="1" customWidth="1"/>
    <col min="10" max="10" width="8.125" style="1" customWidth="1"/>
    <col min="11" max="11" width="10.625" style="1" customWidth="1"/>
    <col min="12" max="15" width="8.125" style="1" customWidth="1"/>
    <col min="16" max="18" width="5.625" style="1" customWidth="1"/>
    <col min="19" max="16384" width="12.5" style="1"/>
  </cols>
  <sheetData>
    <row r="1" spans="1:18" ht="18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8" customHeight="1" x14ac:dyDescent="0.1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6.75" customHeight="1" thickBot="1" x14ac:dyDescent="0.2"/>
    <row r="4" spans="1:18" ht="20.25" customHeight="1" x14ac:dyDescent="0.15">
      <c r="A4" s="30" t="s">
        <v>36</v>
      </c>
      <c r="B4" s="32" t="s">
        <v>22</v>
      </c>
      <c r="C4" s="32" t="s">
        <v>1</v>
      </c>
      <c r="D4" s="32" t="s">
        <v>2</v>
      </c>
      <c r="E4" s="34" t="s">
        <v>23</v>
      </c>
      <c r="F4" s="36" t="s">
        <v>3</v>
      </c>
      <c r="G4" s="36"/>
      <c r="H4" s="36"/>
      <c r="I4" s="36"/>
      <c r="J4" s="36"/>
      <c r="K4" s="36"/>
      <c r="L4" s="36"/>
      <c r="M4" s="36"/>
      <c r="N4" s="36"/>
      <c r="O4" s="36"/>
      <c r="P4" s="28" t="s">
        <v>37</v>
      </c>
      <c r="Q4" s="28" t="s">
        <v>38</v>
      </c>
      <c r="R4" s="26" t="s">
        <v>39</v>
      </c>
    </row>
    <row r="5" spans="1:18" ht="20.25" customHeight="1" x14ac:dyDescent="0.15">
      <c r="A5" s="41"/>
      <c r="B5" s="42"/>
      <c r="C5" s="42"/>
      <c r="D5" s="42"/>
      <c r="E5" s="43"/>
      <c r="F5" s="38" t="s">
        <v>34</v>
      </c>
      <c r="G5" s="39"/>
      <c r="H5" s="39"/>
      <c r="I5" s="40"/>
      <c r="J5" s="38" t="s">
        <v>35</v>
      </c>
      <c r="K5" s="39"/>
      <c r="L5" s="39"/>
      <c r="M5" s="39"/>
      <c r="N5" s="39"/>
      <c r="O5" s="40"/>
      <c r="P5" s="44"/>
      <c r="Q5" s="44"/>
      <c r="R5" s="37"/>
    </row>
    <row r="6" spans="1:18" s="5" customFormat="1" ht="216.75" customHeight="1" x14ac:dyDescent="0.15">
      <c r="A6" s="31"/>
      <c r="B6" s="33"/>
      <c r="C6" s="33"/>
      <c r="D6" s="33"/>
      <c r="E6" s="35"/>
      <c r="F6" s="21" t="s">
        <v>0</v>
      </c>
      <c r="G6" s="21" t="s">
        <v>25</v>
      </c>
      <c r="H6" s="24" t="s">
        <v>26</v>
      </c>
      <c r="I6" s="2" t="s">
        <v>27</v>
      </c>
      <c r="J6" s="21" t="s">
        <v>0</v>
      </c>
      <c r="K6" s="21" t="s">
        <v>28</v>
      </c>
      <c r="L6" s="21" t="s">
        <v>29</v>
      </c>
      <c r="M6" s="24" t="s">
        <v>31</v>
      </c>
      <c r="N6" s="22" t="s">
        <v>30</v>
      </c>
      <c r="O6" s="2" t="s">
        <v>27</v>
      </c>
      <c r="P6" s="29"/>
      <c r="Q6" s="29"/>
      <c r="R6" s="27"/>
    </row>
    <row r="7" spans="1:18" s="3" customFormat="1" ht="20.25" customHeight="1" x14ac:dyDescent="0.15">
      <c r="A7" s="12" t="s">
        <v>4</v>
      </c>
      <c r="B7" s="13">
        <f>C7+D7</f>
        <v>122905</v>
      </c>
      <c r="C7" s="13">
        <v>120747</v>
      </c>
      <c r="D7" s="13">
        <f>I7+O7</f>
        <v>2158</v>
      </c>
      <c r="E7" s="14">
        <f>D7/B7*100</f>
        <v>1.7558276717790162</v>
      </c>
      <c r="F7" s="15">
        <v>0</v>
      </c>
      <c r="G7" s="15">
        <v>2156</v>
      </c>
      <c r="H7" s="15">
        <v>0</v>
      </c>
      <c r="I7" s="15">
        <f>SUM(F7:H7)</f>
        <v>2156</v>
      </c>
      <c r="J7" s="15">
        <v>0</v>
      </c>
      <c r="K7" s="15">
        <v>0</v>
      </c>
      <c r="L7" s="15">
        <v>2</v>
      </c>
      <c r="M7" s="15">
        <v>0</v>
      </c>
      <c r="N7" s="15">
        <v>0</v>
      </c>
      <c r="O7" s="15">
        <f>SUM(J7:N7)</f>
        <v>2</v>
      </c>
      <c r="P7" s="15">
        <v>52</v>
      </c>
      <c r="Q7" s="15">
        <v>0</v>
      </c>
      <c r="R7" s="10">
        <v>0</v>
      </c>
    </row>
    <row r="8" spans="1:18" s="3" customFormat="1" ht="20.25" customHeight="1" x14ac:dyDescent="0.15">
      <c r="A8" s="7" t="s">
        <v>5</v>
      </c>
      <c r="B8" s="8">
        <f t="shared" ref="B8:B24" si="0">C8+D8</f>
        <v>108207</v>
      </c>
      <c r="C8" s="8">
        <v>106373</v>
      </c>
      <c r="D8" s="8">
        <f t="shared" ref="D8:D26" si="1">I8+O8</f>
        <v>1834</v>
      </c>
      <c r="E8" s="11">
        <f t="shared" ref="E8:E26" si="2">D8/B8*100</f>
        <v>1.6948995905994992</v>
      </c>
      <c r="F8" s="9">
        <v>0</v>
      </c>
      <c r="G8" s="9">
        <v>1833</v>
      </c>
      <c r="H8" s="9">
        <v>0</v>
      </c>
      <c r="I8" s="9">
        <f t="shared" ref="I8:I26" si="3">SUM(F8:H8)</f>
        <v>1833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f t="shared" ref="O8:O26" si="4">SUM(J8:N8)</f>
        <v>1</v>
      </c>
      <c r="P8" s="9">
        <v>11</v>
      </c>
      <c r="Q8" s="9">
        <v>0</v>
      </c>
      <c r="R8" s="10">
        <v>0</v>
      </c>
    </row>
    <row r="9" spans="1:18" s="3" customFormat="1" ht="20.25" customHeight="1" x14ac:dyDescent="0.15">
      <c r="A9" s="7" t="s">
        <v>6</v>
      </c>
      <c r="B9" s="8">
        <f t="shared" si="0"/>
        <v>48531</v>
      </c>
      <c r="C9" s="8">
        <v>47852</v>
      </c>
      <c r="D9" s="8">
        <f t="shared" si="1"/>
        <v>679</v>
      </c>
      <c r="E9" s="11">
        <f t="shared" si="2"/>
        <v>1.3991057262368383</v>
      </c>
      <c r="F9" s="9">
        <v>0</v>
      </c>
      <c r="G9" s="9">
        <v>678</v>
      </c>
      <c r="H9" s="9">
        <v>0</v>
      </c>
      <c r="I9" s="9">
        <f t="shared" si="3"/>
        <v>678</v>
      </c>
      <c r="J9" s="9">
        <v>0</v>
      </c>
      <c r="K9" s="9">
        <v>1</v>
      </c>
      <c r="L9" s="9">
        <v>0</v>
      </c>
      <c r="M9" s="9">
        <v>0</v>
      </c>
      <c r="N9" s="9">
        <v>0</v>
      </c>
      <c r="O9" s="9">
        <f t="shared" si="4"/>
        <v>1</v>
      </c>
      <c r="P9" s="9">
        <v>0</v>
      </c>
      <c r="Q9" s="9">
        <v>0</v>
      </c>
      <c r="R9" s="10">
        <v>0</v>
      </c>
    </row>
    <row r="10" spans="1:18" s="3" customFormat="1" ht="20.25" customHeight="1" x14ac:dyDescent="0.15">
      <c r="A10" s="7" t="s">
        <v>7</v>
      </c>
      <c r="B10" s="8">
        <f t="shared" si="0"/>
        <v>62452</v>
      </c>
      <c r="C10" s="8">
        <v>61363</v>
      </c>
      <c r="D10" s="8">
        <f t="shared" si="1"/>
        <v>1089</v>
      </c>
      <c r="E10" s="11">
        <f t="shared" si="2"/>
        <v>1.7437391916992249</v>
      </c>
      <c r="F10" s="9">
        <v>0</v>
      </c>
      <c r="G10" s="9">
        <v>1089</v>
      </c>
      <c r="H10" s="9">
        <v>0</v>
      </c>
      <c r="I10" s="9">
        <f t="shared" si="3"/>
        <v>1089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f>SUM(J10:N10)</f>
        <v>0</v>
      </c>
      <c r="P10" s="9">
        <v>7</v>
      </c>
      <c r="Q10" s="9">
        <v>0</v>
      </c>
      <c r="R10" s="10">
        <v>0</v>
      </c>
    </row>
    <row r="11" spans="1:18" s="3" customFormat="1" ht="20.25" customHeight="1" x14ac:dyDescent="0.15">
      <c r="A11" s="7" t="s">
        <v>8</v>
      </c>
      <c r="B11" s="8">
        <f t="shared" si="0"/>
        <v>87900</v>
      </c>
      <c r="C11" s="8">
        <v>86092</v>
      </c>
      <c r="D11" s="8">
        <f t="shared" si="1"/>
        <v>1808</v>
      </c>
      <c r="E11" s="11">
        <f t="shared" si="2"/>
        <v>2.0568828213879407</v>
      </c>
      <c r="F11" s="9">
        <v>0</v>
      </c>
      <c r="G11" s="9">
        <v>1803</v>
      </c>
      <c r="H11" s="9">
        <v>4</v>
      </c>
      <c r="I11" s="9">
        <f t="shared" si="3"/>
        <v>1807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f t="shared" si="4"/>
        <v>1</v>
      </c>
      <c r="P11" s="9">
        <v>47</v>
      </c>
      <c r="Q11" s="9">
        <v>0</v>
      </c>
      <c r="R11" s="10">
        <v>0</v>
      </c>
    </row>
    <row r="12" spans="1:18" s="3" customFormat="1" ht="20.25" customHeight="1" x14ac:dyDescent="0.15">
      <c r="A12" s="7" t="s">
        <v>9</v>
      </c>
      <c r="B12" s="8">
        <f t="shared" si="0"/>
        <v>105982</v>
      </c>
      <c r="C12" s="8">
        <v>104031</v>
      </c>
      <c r="D12" s="8">
        <f t="shared" si="1"/>
        <v>1951</v>
      </c>
      <c r="E12" s="11">
        <f t="shared" si="2"/>
        <v>1.8408786397690173</v>
      </c>
      <c r="F12" s="9">
        <v>1</v>
      </c>
      <c r="G12" s="9">
        <v>1947</v>
      </c>
      <c r="H12" s="9">
        <v>2</v>
      </c>
      <c r="I12" s="9">
        <f t="shared" si="3"/>
        <v>1950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f t="shared" si="4"/>
        <v>1</v>
      </c>
      <c r="P12" s="9">
        <v>31</v>
      </c>
      <c r="Q12" s="9">
        <v>0</v>
      </c>
      <c r="R12" s="10">
        <v>0</v>
      </c>
    </row>
    <row r="13" spans="1:18" s="3" customFormat="1" ht="20.25" customHeight="1" x14ac:dyDescent="0.15">
      <c r="A13" s="7" t="s">
        <v>10</v>
      </c>
      <c r="B13" s="8">
        <f t="shared" si="0"/>
        <v>95572</v>
      </c>
      <c r="C13" s="8">
        <v>93663</v>
      </c>
      <c r="D13" s="8">
        <f t="shared" si="1"/>
        <v>1909</v>
      </c>
      <c r="E13" s="11">
        <f t="shared" si="2"/>
        <v>1.9974469509898296</v>
      </c>
      <c r="F13" s="9">
        <v>0</v>
      </c>
      <c r="G13" s="9">
        <v>1909</v>
      </c>
      <c r="H13" s="9">
        <v>0</v>
      </c>
      <c r="I13" s="9">
        <f t="shared" si="3"/>
        <v>1909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4"/>
        <v>0</v>
      </c>
      <c r="P13" s="9">
        <v>29</v>
      </c>
      <c r="Q13" s="9">
        <v>1</v>
      </c>
      <c r="R13" s="10">
        <v>0</v>
      </c>
    </row>
    <row r="14" spans="1:18" s="3" customFormat="1" ht="20.25" customHeight="1" x14ac:dyDescent="0.15">
      <c r="A14" s="7" t="s">
        <v>11</v>
      </c>
      <c r="B14" s="8">
        <f t="shared" si="0"/>
        <v>115285</v>
      </c>
      <c r="C14" s="8">
        <v>112605</v>
      </c>
      <c r="D14" s="8">
        <f t="shared" si="1"/>
        <v>2680</v>
      </c>
      <c r="E14" s="11">
        <f t="shared" si="2"/>
        <v>2.3246736349048009</v>
      </c>
      <c r="F14" s="9">
        <v>0</v>
      </c>
      <c r="G14" s="9">
        <v>2670</v>
      </c>
      <c r="H14" s="9">
        <v>9</v>
      </c>
      <c r="I14" s="9">
        <f t="shared" si="3"/>
        <v>2679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f t="shared" si="4"/>
        <v>1</v>
      </c>
      <c r="P14" s="9">
        <v>31</v>
      </c>
      <c r="Q14" s="9">
        <v>0</v>
      </c>
      <c r="R14" s="10">
        <v>0</v>
      </c>
    </row>
    <row r="15" spans="1:18" s="3" customFormat="1" ht="20.25" customHeight="1" x14ac:dyDescent="0.15">
      <c r="A15" s="7" t="s">
        <v>12</v>
      </c>
      <c r="B15" s="8">
        <f t="shared" si="0"/>
        <v>73782</v>
      </c>
      <c r="C15" s="8">
        <v>72364</v>
      </c>
      <c r="D15" s="8">
        <f t="shared" si="1"/>
        <v>1418</v>
      </c>
      <c r="E15" s="11">
        <f t="shared" si="2"/>
        <v>1.9218779648152666</v>
      </c>
      <c r="F15" s="9">
        <v>0</v>
      </c>
      <c r="G15" s="9">
        <v>1416</v>
      </c>
      <c r="H15" s="9">
        <v>2</v>
      </c>
      <c r="I15" s="9">
        <f t="shared" si="3"/>
        <v>1418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4"/>
        <v>0</v>
      </c>
      <c r="P15" s="9">
        <v>1</v>
      </c>
      <c r="Q15" s="9">
        <v>0</v>
      </c>
      <c r="R15" s="10">
        <v>0</v>
      </c>
    </row>
    <row r="16" spans="1:18" s="3" customFormat="1" ht="20.25" customHeight="1" x14ac:dyDescent="0.15">
      <c r="A16" s="7" t="s">
        <v>13</v>
      </c>
      <c r="B16" s="8">
        <f t="shared" si="0"/>
        <v>93417</v>
      </c>
      <c r="C16" s="8">
        <v>91705</v>
      </c>
      <c r="D16" s="8">
        <f t="shared" si="1"/>
        <v>1712</v>
      </c>
      <c r="E16" s="11">
        <f t="shared" si="2"/>
        <v>1.8326428808460988</v>
      </c>
      <c r="F16" s="9">
        <v>0</v>
      </c>
      <c r="G16" s="9">
        <v>1712</v>
      </c>
      <c r="H16" s="9">
        <v>0</v>
      </c>
      <c r="I16" s="9">
        <f t="shared" si="3"/>
        <v>1712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 t="shared" si="4"/>
        <v>0</v>
      </c>
      <c r="P16" s="9">
        <v>10</v>
      </c>
      <c r="Q16" s="9">
        <v>0</v>
      </c>
      <c r="R16" s="10">
        <v>0</v>
      </c>
    </row>
    <row r="17" spans="1:18" s="3" customFormat="1" ht="20.25" customHeight="1" x14ac:dyDescent="0.15">
      <c r="A17" s="7" t="s">
        <v>14</v>
      </c>
      <c r="B17" s="8">
        <f t="shared" si="0"/>
        <v>167922</v>
      </c>
      <c r="C17" s="8">
        <v>165745</v>
      </c>
      <c r="D17" s="8">
        <f t="shared" si="1"/>
        <v>2177</v>
      </c>
      <c r="E17" s="11">
        <f t="shared" si="2"/>
        <v>1.2964352496992653</v>
      </c>
      <c r="F17" s="9">
        <v>0</v>
      </c>
      <c r="G17" s="9">
        <v>2123</v>
      </c>
      <c r="H17" s="9">
        <v>53</v>
      </c>
      <c r="I17" s="9">
        <f t="shared" si="3"/>
        <v>2176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f t="shared" si="4"/>
        <v>1</v>
      </c>
      <c r="P17" s="9">
        <v>9</v>
      </c>
      <c r="Q17" s="9">
        <v>3</v>
      </c>
      <c r="R17" s="10">
        <v>0</v>
      </c>
    </row>
    <row r="18" spans="1:18" s="3" customFormat="1" ht="20.25" customHeight="1" x14ac:dyDescent="0.15">
      <c r="A18" s="7" t="s">
        <v>15</v>
      </c>
      <c r="B18" s="8">
        <f t="shared" si="0"/>
        <v>84595</v>
      </c>
      <c r="C18" s="8">
        <v>83138</v>
      </c>
      <c r="D18" s="8">
        <f t="shared" si="1"/>
        <v>1457</v>
      </c>
      <c r="E18" s="11">
        <f t="shared" si="2"/>
        <v>1.7223240144216561</v>
      </c>
      <c r="F18" s="9">
        <v>0</v>
      </c>
      <c r="G18" s="9">
        <v>1457</v>
      </c>
      <c r="H18" s="9">
        <v>0</v>
      </c>
      <c r="I18" s="9">
        <f t="shared" si="3"/>
        <v>1457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4"/>
        <v>0</v>
      </c>
      <c r="P18" s="9">
        <v>30</v>
      </c>
      <c r="Q18" s="9">
        <v>0</v>
      </c>
      <c r="R18" s="10">
        <v>0</v>
      </c>
    </row>
    <row r="19" spans="1:18" s="3" customFormat="1" ht="20.25" customHeight="1" x14ac:dyDescent="0.15">
      <c r="A19" s="7" t="s">
        <v>16</v>
      </c>
      <c r="B19" s="8">
        <f t="shared" si="0"/>
        <v>156124</v>
      </c>
      <c r="C19" s="8">
        <v>153658</v>
      </c>
      <c r="D19" s="8">
        <f t="shared" si="1"/>
        <v>2466</v>
      </c>
      <c r="E19" s="11">
        <f t="shared" si="2"/>
        <v>1.5795137198636979</v>
      </c>
      <c r="F19" s="9">
        <v>0</v>
      </c>
      <c r="G19" s="9">
        <v>2466</v>
      </c>
      <c r="H19" s="9">
        <v>0</v>
      </c>
      <c r="I19" s="9">
        <f t="shared" si="3"/>
        <v>2466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4"/>
        <v>0</v>
      </c>
      <c r="P19" s="9">
        <v>77</v>
      </c>
      <c r="Q19" s="9">
        <v>0</v>
      </c>
      <c r="R19" s="10">
        <v>0</v>
      </c>
    </row>
    <row r="20" spans="1:18" s="3" customFormat="1" ht="20.25" customHeight="1" x14ac:dyDescent="0.15">
      <c r="A20" s="7" t="s">
        <v>32</v>
      </c>
      <c r="B20" s="8">
        <f t="shared" ref="B20" si="5">C20+D20</f>
        <v>89435</v>
      </c>
      <c r="C20" s="8">
        <v>88216</v>
      </c>
      <c r="D20" s="8">
        <f>I20+O20</f>
        <v>1219</v>
      </c>
      <c r="E20" s="11">
        <f t="shared" ref="E20" si="6">D20/B20*100</f>
        <v>1.3630010622239614</v>
      </c>
      <c r="F20" s="9">
        <v>0</v>
      </c>
      <c r="G20" s="9">
        <v>1219</v>
      </c>
      <c r="H20" s="9">
        <v>0</v>
      </c>
      <c r="I20" s="9">
        <f t="shared" ref="I20" si="7">SUM(F20:H20)</f>
        <v>1219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ref="O20" si="8">SUM(J20:N20)</f>
        <v>0</v>
      </c>
      <c r="P20" s="9">
        <v>30</v>
      </c>
      <c r="Q20" s="9">
        <v>0</v>
      </c>
      <c r="R20" s="10">
        <v>0</v>
      </c>
    </row>
    <row r="21" spans="1:18" s="3" customFormat="1" ht="20.25" customHeight="1" x14ac:dyDescent="0.15">
      <c r="A21" s="7" t="s">
        <v>33</v>
      </c>
      <c r="B21" s="8">
        <f t="shared" si="0"/>
        <v>11288</v>
      </c>
      <c r="C21" s="8">
        <v>11158</v>
      </c>
      <c r="D21" s="8">
        <f>I21+O21</f>
        <v>130</v>
      </c>
      <c r="E21" s="11">
        <f t="shared" si="2"/>
        <v>1.1516654854712971</v>
      </c>
      <c r="F21" s="9">
        <v>0</v>
      </c>
      <c r="G21" s="9">
        <v>130</v>
      </c>
      <c r="H21" s="9">
        <v>0</v>
      </c>
      <c r="I21" s="9">
        <f t="shared" si="3"/>
        <v>130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4"/>
        <v>0</v>
      </c>
      <c r="P21" s="9">
        <v>0</v>
      </c>
      <c r="Q21" s="9">
        <v>0</v>
      </c>
      <c r="R21" s="10">
        <v>0</v>
      </c>
    </row>
    <row r="22" spans="1:18" s="3" customFormat="1" ht="20.25" customHeight="1" x14ac:dyDescent="0.15">
      <c r="A22" s="7" t="s">
        <v>17</v>
      </c>
      <c r="B22" s="8">
        <f t="shared" si="0"/>
        <v>134133</v>
      </c>
      <c r="C22" s="8">
        <v>131990</v>
      </c>
      <c r="D22" s="8">
        <f t="shared" si="1"/>
        <v>2143</v>
      </c>
      <c r="E22" s="11">
        <f t="shared" si="2"/>
        <v>1.597667986252451</v>
      </c>
      <c r="F22" s="9">
        <v>0</v>
      </c>
      <c r="G22" s="9">
        <v>2142</v>
      </c>
      <c r="H22" s="9">
        <v>1</v>
      </c>
      <c r="I22" s="9">
        <f t="shared" si="3"/>
        <v>2143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4"/>
        <v>0</v>
      </c>
      <c r="P22" s="9">
        <v>55</v>
      </c>
      <c r="Q22" s="9">
        <v>0</v>
      </c>
      <c r="R22" s="10">
        <v>0</v>
      </c>
    </row>
    <row r="23" spans="1:18" s="3" customFormat="1" ht="20.25" customHeight="1" x14ac:dyDescent="0.15">
      <c r="A23" s="7" t="s">
        <v>18</v>
      </c>
      <c r="B23" s="8">
        <f t="shared" si="0"/>
        <v>61797</v>
      </c>
      <c r="C23" s="8">
        <v>60639</v>
      </c>
      <c r="D23" s="8">
        <f t="shared" si="1"/>
        <v>1158</v>
      </c>
      <c r="E23" s="11">
        <f t="shared" si="2"/>
        <v>1.8738773726879945</v>
      </c>
      <c r="F23" s="9">
        <v>0</v>
      </c>
      <c r="G23" s="9">
        <v>1155</v>
      </c>
      <c r="H23" s="9">
        <v>3</v>
      </c>
      <c r="I23" s="9">
        <f t="shared" si="3"/>
        <v>1158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4"/>
        <v>0</v>
      </c>
      <c r="P23" s="9">
        <v>10</v>
      </c>
      <c r="Q23" s="9">
        <v>0</v>
      </c>
      <c r="R23" s="10">
        <v>0</v>
      </c>
    </row>
    <row r="24" spans="1:18" s="3" customFormat="1" ht="20.25" customHeight="1" x14ac:dyDescent="0.15">
      <c r="A24" s="7" t="s">
        <v>19</v>
      </c>
      <c r="B24" s="8">
        <f t="shared" si="0"/>
        <v>72168</v>
      </c>
      <c r="C24" s="8">
        <v>70781</v>
      </c>
      <c r="D24" s="8">
        <f t="shared" si="1"/>
        <v>1387</v>
      </c>
      <c r="E24" s="11">
        <f t="shared" si="2"/>
        <v>1.9219044451834608</v>
      </c>
      <c r="F24" s="9">
        <v>0</v>
      </c>
      <c r="G24" s="9">
        <v>1385</v>
      </c>
      <c r="H24" s="9">
        <v>2</v>
      </c>
      <c r="I24" s="9">
        <f t="shared" si="3"/>
        <v>1387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4"/>
        <v>0</v>
      </c>
      <c r="P24" s="9">
        <v>18</v>
      </c>
      <c r="Q24" s="9">
        <v>0</v>
      </c>
      <c r="R24" s="10">
        <v>0</v>
      </c>
    </row>
    <row r="25" spans="1:18" s="3" customFormat="1" ht="20.25" customHeight="1" x14ac:dyDescent="0.15">
      <c r="A25" s="7" t="s">
        <v>20</v>
      </c>
      <c r="B25" s="8">
        <f>C25+D25</f>
        <v>54200</v>
      </c>
      <c r="C25" s="8">
        <v>52906</v>
      </c>
      <c r="D25" s="8">
        <f t="shared" si="1"/>
        <v>1294</v>
      </c>
      <c r="E25" s="11">
        <f t="shared" si="2"/>
        <v>2.3874538745387452</v>
      </c>
      <c r="F25" s="9">
        <v>0</v>
      </c>
      <c r="G25" s="9">
        <v>1176</v>
      </c>
      <c r="H25" s="9">
        <v>117</v>
      </c>
      <c r="I25" s="9">
        <f t="shared" si="3"/>
        <v>1293</v>
      </c>
      <c r="J25" s="9">
        <v>0</v>
      </c>
      <c r="K25" s="9">
        <v>1</v>
      </c>
      <c r="L25" s="9">
        <v>0</v>
      </c>
      <c r="M25" s="9">
        <v>0</v>
      </c>
      <c r="N25" s="9">
        <v>0</v>
      </c>
      <c r="O25" s="9">
        <f t="shared" si="4"/>
        <v>1</v>
      </c>
      <c r="P25" s="9">
        <v>27</v>
      </c>
      <c r="Q25" s="9">
        <v>0</v>
      </c>
      <c r="R25" s="10">
        <v>0</v>
      </c>
    </row>
    <row r="26" spans="1:18" s="4" customFormat="1" ht="20.25" customHeight="1" thickBot="1" x14ac:dyDescent="0.2">
      <c r="A26" s="16" t="s">
        <v>21</v>
      </c>
      <c r="B26" s="17">
        <f>SUM(B7:B25)</f>
        <v>1745695</v>
      </c>
      <c r="C26" s="17">
        <f>SUM(C7:C25)</f>
        <v>1715026</v>
      </c>
      <c r="D26" s="17">
        <f t="shared" si="1"/>
        <v>30669</v>
      </c>
      <c r="E26" s="18">
        <f t="shared" si="2"/>
        <v>1.7568361025265009</v>
      </c>
      <c r="F26" s="19">
        <f>SUM(F7:F25)</f>
        <v>1</v>
      </c>
      <c r="G26" s="19">
        <f>SUM(G7:G25)</f>
        <v>30466</v>
      </c>
      <c r="H26" s="19">
        <f>SUM(H7:H25)</f>
        <v>193</v>
      </c>
      <c r="I26" s="19">
        <f t="shared" si="3"/>
        <v>30660</v>
      </c>
      <c r="J26" s="19">
        <f>SUM(J7:J25)</f>
        <v>0</v>
      </c>
      <c r="K26" s="19">
        <f>SUM(K7:K25)</f>
        <v>2</v>
      </c>
      <c r="L26" s="19">
        <f>SUM(L7:L25)</f>
        <v>7</v>
      </c>
      <c r="M26" s="19">
        <f>SUM(M7:M25)</f>
        <v>0</v>
      </c>
      <c r="N26" s="19">
        <f>SUM(N7:N25)</f>
        <v>0</v>
      </c>
      <c r="O26" s="19">
        <f t="shared" si="4"/>
        <v>9</v>
      </c>
      <c r="P26" s="20">
        <f>SUM(P7:P25)</f>
        <v>475</v>
      </c>
      <c r="Q26" s="20">
        <f>SUM(Q7:Q25)</f>
        <v>4</v>
      </c>
      <c r="R26" s="23">
        <f>SUM(R7:R25)</f>
        <v>0</v>
      </c>
    </row>
    <row r="27" spans="1:18" s="6" customFormat="1" x14ac:dyDescent="0.15"/>
    <row r="28" spans="1:18" s="6" customFormat="1" x14ac:dyDescent="0.15"/>
    <row r="29" spans="1:18" s="6" customFormat="1" x14ac:dyDescent="0.15"/>
    <row r="30" spans="1:18" s="6" customFormat="1" x14ac:dyDescent="0.15"/>
    <row r="31" spans="1:18" s="6" customFormat="1" x14ac:dyDescent="0.15"/>
  </sheetData>
  <mergeCells count="13">
    <mergeCell ref="R4:R6"/>
    <mergeCell ref="F5:I5"/>
    <mergeCell ref="J5:O5"/>
    <mergeCell ref="A1:R1"/>
    <mergeCell ref="A2:R2"/>
    <mergeCell ref="A4:A6"/>
    <mergeCell ref="B4:B6"/>
    <mergeCell ref="C4:C6"/>
    <mergeCell ref="D4:D6"/>
    <mergeCell ref="E4:E6"/>
    <mergeCell ref="F4:O4"/>
    <mergeCell ref="P4:P6"/>
    <mergeCell ref="Q4:Q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4(2)ウ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2022-02-04T07:03:54Z</cp:lastPrinted>
  <dcterms:created xsi:type="dcterms:W3CDTF">2022-01-31T00:25:42Z</dcterms:created>
  <dcterms:modified xsi:type="dcterms:W3CDTF">2022-08-10T06:30:51Z</dcterms:modified>
</cp:coreProperties>
</file>