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2集\13_オープンデータ\Excel\"/>
    </mc:Choice>
  </mc:AlternateContent>
  <bookViews>
    <workbookView xWindow="-105" yWindow="-105" windowWidth="23250" windowHeight="12570"/>
  </bookViews>
  <sheets>
    <sheet name="4(2)イ" sheetId="2"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3" i="2" l="1"/>
  <c r="B23" i="2" s="1"/>
  <c r="D22" i="2"/>
  <c r="B22" i="2" s="1"/>
  <c r="E22" i="2" s="1"/>
  <c r="D21" i="2"/>
  <c r="B21" i="2" s="1"/>
  <c r="D20" i="2"/>
  <c r="B20" i="2" s="1"/>
  <c r="D19" i="2"/>
  <c r="B19" i="2" s="1"/>
  <c r="E19" i="2" s="1"/>
  <c r="D18" i="2"/>
  <c r="B18" i="2" s="1"/>
  <c r="D17" i="2"/>
  <c r="B17" i="2" s="1"/>
  <c r="D16" i="2"/>
  <c r="B16" i="2" s="1"/>
  <c r="D15" i="2"/>
  <c r="B15" i="2" s="1"/>
  <c r="D14" i="2"/>
  <c r="B14" i="2"/>
  <c r="D13" i="2"/>
  <c r="D12" i="2"/>
  <c r="B12" i="2" s="1"/>
  <c r="D11" i="2"/>
  <c r="B11" i="2" s="1"/>
  <c r="D10" i="2"/>
  <c r="B10" i="2" s="1"/>
  <c r="E10" i="2" s="1"/>
  <c r="D9" i="2"/>
  <c r="B9" i="2" s="1"/>
  <c r="D8" i="2"/>
  <c r="B8" i="2" s="1"/>
  <c r="D7" i="2"/>
  <c r="B7" i="2"/>
  <c r="E7" i="2" s="1"/>
  <c r="D6" i="2"/>
  <c r="C24" i="2"/>
  <c r="T24" i="2"/>
  <c r="N24" i="2"/>
  <c r="O24" i="2"/>
  <c r="P24" i="2"/>
  <c r="G24" i="2"/>
  <c r="S24" i="2"/>
  <c r="R24" i="2"/>
  <c r="Q24" i="2"/>
  <c r="M24" i="2"/>
  <c r="L24" i="2"/>
  <c r="K24" i="2"/>
  <c r="J24" i="2"/>
  <c r="I24" i="2"/>
  <c r="H24" i="2"/>
  <c r="F24" i="2"/>
  <c r="D24" i="2" l="1"/>
  <c r="E17" i="2"/>
  <c r="E20" i="2"/>
  <c r="E11" i="2"/>
  <c r="E12" i="2"/>
  <c r="E16" i="2"/>
  <c r="E15" i="2"/>
  <c r="B13" i="2"/>
  <c r="E13" i="2" s="1"/>
  <c r="E23" i="2"/>
  <c r="E14" i="2"/>
  <c r="E21" i="2"/>
  <c r="E18" i="2"/>
  <c r="E8" i="2"/>
  <c r="E9" i="2"/>
  <c r="B6" i="2"/>
  <c r="E6" i="2" s="1"/>
  <c r="B24" i="2" l="1"/>
  <c r="E24" i="2" s="1"/>
</calcChain>
</file>

<file path=xl/sharedStrings.xml><?xml version="1.0" encoding="utf-8"?>
<sst xmlns="http://schemas.openxmlformats.org/spreadsheetml/2006/main" count="41" uniqueCount="41">
  <si>
    <t>所定の用紙を用いないもの</t>
  </si>
  <si>
    <t>白紙投票</t>
  </si>
  <si>
    <t>単に雑事を記載したもの</t>
  </si>
  <si>
    <t>有効投票</t>
    <rPh sb="0" eb="2">
      <t>ユウコウ</t>
    </rPh>
    <rPh sb="2" eb="4">
      <t>トウヒョウ</t>
    </rPh>
    <phoneticPr fontId="1"/>
  </si>
  <si>
    <t>無効投票</t>
    <rPh sb="0" eb="2">
      <t>ムコウ</t>
    </rPh>
    <rPh sb="2" eb="4">
      <t>トウヒョウ</t>
    </rPh>
    <phoneticPr fontId="1"/>
  </si>
  <si>
    <t>無効投票の内訳</t>
    <rPh sb="0" eb="2">
      <t>ムコウ</t>
    </rPh>
    <rPh sb="2" eb="4">
      <t>トウヒョウ</t>
    </rPh>
    <rPh sb="5" eb="7">
      <t>ウチワケ</t>
    </rPh>
    <phoneticPr fontId="1"/>
  </si>
  <si>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</si>
  <si>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</si>
  <si>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</si>
  <si>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</si>
  <si>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</si>
  <si>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</si>
  <si>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</si>
  <si>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</si>
  <si>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</si>
  <si>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</si>
  <si>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</si>
  <si>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</si>
  <si>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</si>
  <si>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</si>
  <si>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</si>
  <si>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</si>
  <si>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</si>
  <si>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</si>
  <si>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</si>
  <si>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投票総数</t>
    <rPh sb="0" eb="2">
      <t>トウヒョウ</t>
    </rPh>
    <rPh sb="2" eb="4">
      <t>ソウスウ</t>
    </rPh>
    <phoneticPr fontId="1"/>
  </si>
  <si>
    <t>衆議院名簿届出政党等以外の政党その他の政治団体の名称又は略称を記載したもの</t>
  </si>
  <si>
    <t>衆議院名簿の届出要件に該当していなかった政党その他の政治団体又は一の選挙区において衆議院名簿を重ねて届け出ている政党その他の政治団体の名称又は略称を記載したもの</t>
  </si>
  <si>
    <t>衆議院名簿登載者の全員につき、抹消の事由が生じており又は除名、離党その他の事由により当該衆議院名簿届出政党等に所属する者でなくなった旨の届出がされている場合の当該衆議院名簿に係る政党その他の政治団体の名称又は略称を記載したもの</t>
  </si>
  <si>
    <t>２以上の衆議院名簿届出政党等の名称又は略称を記載したもの</t>
  </si>
  <si>
    <t>衆議院名簿届出政党等の名称及び略称のほか、他事を記載したもの</t>
  </si>
  <si>
    <t>衆議院名簿届出政党等の名称又は略称を自書しないもの</t>
  </si>
  <si>
    <t>衆議院名簿届出政党等のいずれを記載したかを確認し難いもの</t>
  </si>
  <si>
    <t>単に記号・符号を記載したもの</t>
  </si>
  <si>
    <t>単に個人の氏名を記載したもの</t>
  </si>
  <si>
    <t>イ　比例代表</t>
    <rPh sb="2" eb="4">
      <t>ヒレイ</t>
    </rPh>
    <rPh sb="4" eb="6">
      <t>ダイヒョウ</t>
    </rPh>
    <phoneticPr fontId="2"/>
  </si>
  <si>
    <t>無効
投票率
(%)</t>
    <rPh sb="0" eb="2">
      <t>ムコウ</t>
    </rPh>
    <rPh sb="3" eb="6">
      <t>トウヒョウリツ</t>
    </rPh>
    <phoneticPr fontId="1"/>
  </si>
  <si>
    <t>　　　　　区分
 区別</t>
    <rPh sb="5" eb="7">
      <t>クブン</t>
    </rPh>
    <rPh sb="20" eb="22">
      <t>クベツ</t>
    </rPh>
    <phoneticPr fontId="1"/>
  </si>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</sst>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8" formatCode="0.00_ "/>
  </numFmts>
  <fonts count="9"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8"/>
      <name val="ＭＳ Ｐ明朝"/>
      <family val="1"/>
      <charset val="128"/>
    </font>
    <font>
      <sz val="1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s>
  <cellStyleXfs count="1">
    <xf numFmtId="0" fontId="0" fillId="0" borderId="0"/>
  </cellStyleXfs>
  <cellXfs count="36">
    <xf numFmtId="0" fontId="0" fillId="0" borderId="0" xfId="0"/>
    <xf numFmtId="0" fontId="3" fillId="0" borderId="0" xfId="0" applyFont="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justify" vertical="center"/>
    </xf>
    <xf numFmtId="0" fontId="3" fillId="0" borderId="0" xfId="0" applyFont="1" applyBorder="1" applyAlignment="1">
      <alignment vertical="center"/>
    </xf>
    <xf numFmtId="0" fontId="3" fillId="0" borderId="6" xfId="0" applyFont="1" applyBorder="1" applyAlignment="1">
      <alignment horizontal="distributed" vertical="center"/>
    </xf>
    <xf numFmtId="176" fontId="3" fillId="0" borderId="3" xfId="0" applyNumberFormat="1" applyFont="1" applyBorder="1" applyAlignment="1">
      <alignment vertical="center"/>
    </xf>
    <xf numFmtId="41" fontId="3" fillId="0" borderId="3" xfId="0" applyNumberFormat="1" applyFont="1" applyBorder="1" applyAlignment="1">
      <alignment vertical="center"/>
    </xf>
    <xf numFmtId="41" fontId="8" fillId="0" borderId="8" xfId="0" applyNumberFormat="1" applyFont="1" applyBorder="1" applyAlignment="1">
      <alignment vertical="center"/>
    </xf>
    <xf numFmtId="0" fontId="3" fillId="0" borderId="4" xfId="0" applyFont="1" applyBorder="1" applyAlignment="1">
      <alignment horizontal="distributed" vertical="center"/>
    </xf>
    <xf numFmtId="176" fontId="3" fillId="0" borderId="5" xfId="0" applyNumberFormat="1" applyFont="1" applyBorder="1" applyAlignment="1">
      <alignment vertical="center"/>
    </xf>
    <xf numFmtId="41" fontId="3" fillId="0" borderId="5" xfId="0" applyNumberFormat="1" applyFont="1" applyBorder="1" applyAlignment="1">
      <alignment vertical="center"/>
    </xf>
    <xf numFmtId="0" fontId="0" fillId="0" borderId="7" xfId="0" applyFont="1" applyBorder="1" applyAlignment="1">
      <alignment horizontal="distributed" vertical="center"/>
    </xf>
    <xf numFmtId="176" fontId="0" fillId="0" borderId="2" xfId="0" applyNumberFormat="1" applyFont="1" applyBorder="1" applyAlignment="1">
      <alignment vertical="center"/>
    </xf>
    <xf numFmtId="41" fontId="0" fillId="0" borderId="2" xfId="0" applyNumberFormat="1" applyFont="1" applyBorder="1" applyAlignment="1">
      <alignment vertical="center"/>
    </xf>
    <xf numFmtId="41" fontId="0" fillId="0" borderId="2" xfId="0" applyNumberFormat="1" applyFont="1" applyFill="1" applyBorder="1" applyAlignment="1">
      <alignment vertical="center"/>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41" fontId="0" fillId="0" borderId="14" xfId="0" applyNumberFormat="1" applyFont="1" applyFill="1" applyBorder="1" applyAlignment="1">
      <alignment vertical="center"/>
    </xf>
    <xf numFmtId="0" fontId="4" fillId="0" borderId="1" xfId="0" applyFont="1" applyBorder="1" applyAlignment="1">
      <alignment horizontal="left" vertical="top" wrapText="1"/>
    </xf>
    <xf numFmtId="178" fontId="3" fillId="0" borderId="3" xfId="0" applyNumberFormat="1" applyFont="1" applyBorder="1" applyAlignment="1">
      <alignment vertical="center"/>
    </xf>
    <xf numFmtId="178" fontId="3" fillId="0" borderId="5" xfId="0" applyNumberFormat="1" applyFont="1" applyBorder="1" applyAlignment="1">
      <alignment vertical="center"/>
    </xf>
    <xf numFmtId="178" fontId="3" fillId="0" borderId="2" xfId="0" applyNumberFormat="1" applyFont="1" applyBorder="1" applyAlignment="1">
      <alignment vertical="center"/>
    </xf>
    <xf numFmtId="0" fontId="1"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3"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zoomScaleNormal="100" zoomScaleSheetLayoutView="100" workbookViewId="0">
      <selection sqref="A1:T1"/>
    </sheetView>
  </sheetViews>
  <sheetFormatPr defaultColWidth="12.5" defaultRowHeight="13.5" x14ac:dyDescent="0.15"/>
  <cols>
    <col min="1" max="1" width="12.625" style="1" customWidth="1"/>
    <col min="2" max="3" width="10.625" style="1" customWidth="1"/>
    <col min="4" max="6" width="8.125" style="1" customWidth="1"/>
    <col min="7" max="9" width="10.625" style="1" customWidth="1"/>
    <col min="10" max="10" width="8.125" style="1" customWidth="1"/>
    <col min="11" max="11" width="10.625" style="1" customWidth="1"/>
    <col min="12" max="17" width="8.125" style="1" customWidth="1"/>
    <col min="18" max="20" width="5.625" style="1" customWidth="1"/>
    <col min="21" max="16384" width="12.5" style="1"/>
  </cols>
  <sheetData>
    <row r="1" spans="1:20" ht="18" customHeight="1" x14ac:dyDescent="0.15">
      <c r="A1" s="24"/>
      <c r="B1" s="24"/>
      <c r="C1" s="24"/>
      <c r="D1" s="24"/>
      <c r="E1" s="24"/>
      <c r="F1" s="24"/>
      <c r="G1" s="24"/>
      <c r="H1" s="24"/>
      <c r="I1" s="24"/>
      <c r="J1" s="24"/>
      <c r="K1" s="24"/>
      <c r="L1" s="24"/>
      <c r="M1" s="24"/>
      <c r="N1" s="24"/>
      <c r="O1" s="24"/>
      <c r="P1" s="24"/>
      <c r="Q1" s="24"/>
      <c r="R1" s="24"/>
      <c r="S1" s="24"/>
      <c r="T1" s="24"/>
    </row>
    <row r="2" spans="1:20" ht="18" customHeight="1" x14ac:dyDescent="0.15">
      <c r="A2" s="24" t="s">
        <v>35</v>
      </c>
      <c r="B2" s="24"/>
      <c r="C2" s="24"/>
      <c r="D2" s="24"/>
      <c r="E2" s="24"/>
      <c r="F2" s="24"/>
      <c r="G2" s="24"/>
      <c r="H2" s="24"/>
      <c r="I2" s="24"/>
      <c r="J2" s="24"/>
      <c r="K2" s="24"/>
      <c r="L2" s="24"/>
      <c r="M2" s="24"/>
      <c r="N2" s="24"/>
      <c r="O2" s="24"/>
      <c r="P2" s="24"/>
      <c r="Q2" s="24"/>
      <c r="R2" s="24"/>
      <c r="S2" s="24"/>
      <c r="T2" s="24"/>
    </row>
    <row r="3" spans="1:20" ht="6.75" customHeight="1" thickBot="1" x14ac:dyDescent="0.2"/>
    <row r="4" spans="1:20" ht="20.25" customHeight="1" x14ac:dyDescent="0.15">
      <c r="A4" s="29" t="s">
        <v>37</v>
      </c>
      <c r="B4" s="31" t="s">
        <v>25</v>
      </c>
      <c r="C4" s="31" t="s">
        <v>3</v>
      </c>
      <c r="D4" s="31" t="s">
        <v>4</v>
      </c>
      <c r="E4" s="33" t="s">
        <v>36</v>
      </c>
      <c r="F4" s="35" t="s">
        <v>5</v>
      </c>
      <c r="G4" s="35"/>
      <c r="H4" s="35"/>
      <c r="I4" s="35"/>
      <c r="J4" s="35"/>
      <c r="K4" s="35"/>
      <c r="L4" s="35"/>
      <c r="M4" s="35"/>
      <c r="N4" s="35"/>
      <c r="O4" s="35"/>
      <c r="P4" s="35"/>
      <c r="Q4" s="35"/>
      <c r="R4" s="27" t="s">
        <v>38</v>
      </c>
      <c r="S4" s="27" t="s">
        <v>39</v>
      </c>
      <c r="T4" s="25" t="s">
        <v>40</v>
      </c>
    </row>
    <row r="5" spans="1:20" s="4" customFormat="1" ht="201" customHeight="1" x14ac:dyDescent="0.15">
      <c r="A5" s="30"/>
      <c r="B5" s="32"/>
      <c r="C5" s="32"/>
      <c r="D5" s="32"/>
      <c r="E5" s="34"/>
      <c r="F5" s="17" t="s">
        <v>0</v>
      </c>
      <c r="G5" s="17" t="s">
        <v>26</v>
      </c>
      <c r="H5" s="17" t="s">
        <v>27</v>
      </c>
      <c r="I5" s="18" t="s">
        <v>28</v>
      </c>
      <c r="J5" s="17" t="s">
        <v>29</v>
      </c>
      <c r="K5" s="17" t="s">
        <v>30</v>
      </c>
      <c r="L5" s="17" t="s">
        <v>31</v>
      </c>
      <c r="M5" s="17" t="s">
        <v>32</v>
      </c>
      <c r="N5" s="17" t="s">
        <v>1</v>
      </c>
      <c r="O5" s="20" t="s">
        <v>2</v>
      </c>
      <c r="P5" s="20" t="s">
        <v>33</v>
      </c>
      <c r="Q5" s="20" t="s">
        <v>34</v>
      </c>
      <c r="R5" s="28"/>
      <c r="S5" s="28"/>
      <c r="T5" s="26"/>
    </row>
    <row r="6" spans="1:20" s="2" customFormat="1" ht="20.25" customHeight="1" x14ac:dyDescent="0.15">
      <c r="A6" s="10" t="s">
        <v>6</v>
      </c>
      <c r="B6" s="11">
        <f>C6+D6</f>
        <v>123646</v>
      </c>
      <c r="C6" s="11">
        <v>121393</v>
      </c>
      <c r="D6" s="11">
        <f t="shared" ref="D6:D23" si="0">SUM(F6:Q6)</f>
        <v>2253</v>
      </c>
      <c r="E6" s="22">
        <f>D6/B6*100</f>
        <v>1.822137392232664</v>
      </c>
      <c r="F6" s="12">
        <v>0</v>
      </c>
      <c r="G6" s="12">
        <v>46</v>
      </c>
      <c r="H6" s="12">
        <v>0</v>
      </c>
      <c r="I6" s="12">
        <v>0</v>
      </c>
      <c r="J6" s="12">
        <v>0</v>
      </c>
      <c r="K6" s="12">
        <v>31</v>
      </c>
      <c r="L6" s="12">
        <v>0</v>
      </c>
      <c r="M6" s="12">
        <v>75</v>
      </c>
      <c r="N6" s="12">
        <v>1529</v>
      </c>
      <c r="O6" s="12">
        <v>242</v>
      </c>
      <c r="P6" s="12">
        <v>119</v>
      </c>
      <c r="Q6" s="12">
        <v>211</v>
      </c>
      <c r="R6" s="12">
        <v>2</v>
      </c>
      <c r="S6" s="12">
        <v>0</v>
      </c>
      <c r="T6" s="9">
        <v>0</v>
      </c>
    </row>
    <row r="7" spans="1:20" s="2" customFormat="1" ht="20.25" customHeight="1" x14ac:dyDescent="0.15">
      <c r="A7" s="6" t="s">
        <v>7</v>
      </c>
      <c r="B7" s="7">
        <f t="shared" ref="B7:B23" si="1">C7+D7</f>
        <v>109172</v>
      </c>
      <c r="C7" s="7">
        <v>107180</v>
      </c>
      <c r="D7" s="7">
        <f t="shared" si="0"/>
        <v>1992</v>
      </c>
      <c r="E7" s="21">
        <f t="shared" ref="E7:E24" si="2">D7/B7*100</f>
        <v>1.8246436815300626</v>
      </c>
      <c r="F7" s="8">
        <v>0</v>
      </c>
      <c r="G7" s="8">
        <v>44</v>
      </c>
      <c r="H7" s="8">
        <v>0</v>
      </c>
      <c r="I7" s="8">
        <v>0</v>
      </c>
      <c r="J7" s="8">
        <v>4</v>
      </c>
      <c r="K7" s="8">
        <v>18</v>
      </c>
      <c r="L7" s="8">
        <v>0</v>
      </c>
      <c r="M7" s="8">
        <v>81</v>
      </c>
      <c r="N7" s="8">
        <v>1287</v>
      </c>
      <c r="O7" s="8">
        <v>201</v>
      </c>
      <c r="P7" s="8">
        <v>167</v>
      </c>
      <c r="Q7" s="8">
        <v>190</v>
      </c>
      <c r="R7" s="8">
        <v>2</v>
      </c>
      <c r="S7" s="8">
        <v>0</v>
      </c>
      <c r="T7" s="9">
        <v>0</v>
      </c>
    </row>
    <row r="8" spans="1:20" s="2" customFormat="1" ht="20.25" customHeight="1" x14ac:dyDescent="0.15">
      <c r="A8" s="6" t="s">
        <v>8</v>
      </c>
      <c r="B8" s="7">
        <f t="shared" si="1"/>
        <v>48785</v>
      </c>
      <c r="C8" s="7">
        <v>47856</v>
      </c>
      <c r="D8" s="7">
        <f t="shared" si="0"/>
        <v>929</v>
      </c>
      <c r="E8" s="21">
        <f t="shared" si="2"/>
        <v>1.904273854668443</v>
      </c>
      <c r="F8" s="8">
        <v>0</v>
      </c>
      <c r="G8" s="8">
        <v>25</v>
      </c>
      <c r="H8" s="8">
        <v>0</v>
      </c>
      <c r="I8" s="8">
        <v>0</v>
      </c>
      <c r="J8" s="8">
        <v>0</v>
      </c>
      <c r="K8" s="8">
        <v>3</v>
      </c>
      <c r="L8" s="8">
        <v>0</v>
      </c>
      <c r="M8" s="8">
        <v>45</v>
      </c>
      <c r="N8" s="8">
        <v>644</v>
      </c>
      <c r="O8" s="8">
        <v>90</v>
      </c>
      <c r="P8" s="8">
        <v>42</v>
      </c>
      <c r="Q8" s="8">
        <v>80</v>
      </c>
      <c r="R8" s="8">
        <v>2</v>
      </c>
      <c r="S8" s="8">
        <v>0</v>
      </c>
      <c r="T8" s="9">
        <v>0</v>
      </c>
    </row>
    <row r="9" spans="1:20" s="2" customFormat="1" ht="20.25" customHeight="1" x14ac:dyDescent="0.15">
      <c r="A9" s="6" t="s">
        <v>9</v>
      </c>
      <c r="B9" s="7">
        <f t="shared" si="1"/>
        <v>62841</v>
      </c>
      <c r="C9" s="7">
        <v>61546</v>
      </c>
      <c r="D9" s="7">
        <f t="shared" si="0"/>
        <v>1295</v>
      </c>
      <c r="E9" s="21">
        <f t="shared" si="2"/>
        <v>2.0607565124679748</v>
      </c>
      <c r="F9" s="8">
        <v>0</v>
      </c>
      <c r="G9" s="8">
        <v>0</v>
      </c>
      <c r="H9" s="8">
        <v>0</v>
      </c>
      <c r="I9" s="8">
        <v>0</v>
      </c>
      <c r="J9" s="8">
        <v>6</v>
      </c>
      <c r="K9" s="8">
        <v>17</v>
      </c>
      <c r="L9" s="8">
        <v>0</v>
      </c>
      <c r="M9" s="8">
        <v>47</v>
      </c>
      <c r="N9" s="8">
        <v>811</v>
      </c>
      <c r="O9" s="8">
        <v>157</v>
      </c>
      <c r="P9" s="8">
        <v>63</v>
      </c>
      <c r="Q9" s="8">
        <v>194</v>
      </c>
      <c r="R9" s="8">
        <v>2</v>
      </c>
      <c r="S9" s="8">
        <v>0</v>
      </c>
      <c r="T9" s="9">
        <v>0</v>
      </c>
    </row>
    <row r="10" spans="1:20" s="2" customFormat="1" ht="20.25" customHeight="1" x14ac:dyDescent="0.15">
      <c r="A10" s="6" t="s">
        <v>10</v>
      </c>
      <c r="B10" s="7">
        <f t="shared" si="1"/>
        <v>88555</v>
      </c>
      <c r="C10" s="7">
        <v>86722</v>
      </c>
      <c r="D10" s="7">
        <f t="shared" si="0"/>
        <v>1833</v>
      </c>
      <c r="E10" s="21">
        <f t="shared" si="2"/>
        <v>2.0699000621082946</v>
      </c>
      <c r="F10" s="8">
        <v>0</v>
      </c>
      <c r="G10" s="8">
        <v>0</v>
      </c>
      <c r="H10" s="8">
        <v>0</v>
      </c>
      <c r="I10" s="8">
        <v>0</v>
      </c>
      <c r="J10" s="8">
        <v>0</v>
      </c>
      <c r="K10" s="8">
        <v>8</v>
      </c>
      <c r="L10" s="8">
        <v>0</v>
      </c>
      <c r="M10" s="8">
        <v>164</v>
      </c>
      <c r="N10" s="8">
        <v>1162</v>
      </c>
      <c r="O10" s="8">
        <v>223</v>
      </c>
      <c r="P10" s="8">
        <v>84</v>
      </c>
      <c r="Q10" s="8">
        <v>192</v>
      </c>
      <c r="R10" s="8">
        <v>3</v>
      </c>
      <c r="S10" s="8">
        <v>0</v>
      </c>
      <c r="T10" s="9">
        <v>0</v>
      </c>
    </row>
    <row r="11" spans="1:20" s="2" customFormat="1" ht="20.25" customHeight="1" x14ac:dyDescent="0.15">
      <c r="A11" s="6" t="s">
        <v>11</v>
      </c>
      <c r="B11" s="7">
        <f t="shared" si="1"/>
        <v>106788</v>
      </c>
      <c r="C11" s="7">
        <v>104651</v>
      </c>
      <c r="D11" s="7">
        <f t="shared" si="0"/>
        <v>2137</v>
      </c>
      <c r="E11" s="21">
        <f t="shared" si="2"/>
        <v>2.0011611791587067</v>
      </c>
      <c r="F11" s="8">
        <v>1</v>
      </c>
      <c r="G11" s="8">
        <v>141</v>
      </c>
      <c r="H11" s="8">
        <v>0</v>
      </c>
      <c r="I11" s="8">
        <v>0</v>
      </c>
      <c r="J11" s="8">
        <v>0</v>
      </c>
      <c r="K11" s="8">
        <v>28</v>
      </c>
      <c r="L11" s="8">
        <v>0</v>
      </c>
      <c r="M11" s="8">
        <v>15</v>
      </c>
      <c r="N11" s="8">
        <v>1380</v>
      </c>
      <c r="O11" s="8">
        <v>171</v>
      </c>
      <c r="P11" s="8">
        <v>113</v>
      </c>
      <c r="Q11" s="8">
        <v>288</v>
      </c>
      <c r="R11" s="8">
        <v>0</v>
      </c>
      <c r="S11" s="8">
        <v>0</v>
      </c>
      <c r="T11" s="9">
        <v>0</v>
      </c>
    </row>
    <row r="12" spans="1:20" s="2" customFormat="1" ht="20.25" customHeight="1" x14ac:dyDescent="0.15">
      <c r="A12" s="6" t="s">
        <v>12</v>
      </c>
      <c r="B12" s="7">
        <f t="shared" si="1"/>
        <v>96156</v>
      </c>
      <c r="C12" s="7">
        <v>94414</v>
      </c>
      <c r="D12" s="7">
        <f t="shared" si="0"/>
        <v>1742</v>
      </c>
      <c r="E12" s="21">
        <f t="shared" si="2"/>
        <v>1.8116394192770082</v>
      </c>
      <c r="F12" s="8">
        <v>0</v>
      </c>
      <c r="G12" s="8">
        <v>50</v>
      </c>
      <c r="H12" s="8">
        <v>0</v>
      </c>
      <c r="I12" s="8">
        <v>0</v>
      </c>
      <c r="J12" s="8">
        <v>6</v>
      </c>
      <c r="K12" s="8">
        <v>30</v>
      </c>
      <c r="L12" s="8">
        <v>0</v>
      </c>
      <c r="M12" s="8">
        <v>41</v>
      </c>
      <c r="N12" s="8">
        <v>1136</v>
      </c>
      <c r="O12" s="8">
        <v>155</v>
      </c>
      <c r="P12" s="8">
        <v>102</v>
      </c>
      <c r="Q12" s="8">
        <v>222</v>
      </c>
      <c r="R12" s="8">
        <v>1</v>
      </c>
      <c r="S12" s="8">
        <v>1</v>
      </c>
      <c r="T12" s="9">
        <v>0</v>
      </c>
    </row>
    <row r="13" spans="1:20" s="2" customFormat="1" ht="20.25" customHeight="1" x14ac:dyDescent="0.15">
      <c r="A13" s="6" t="s">
        <v>13</v>
      </c>
      <c r="B13" s="7">
        <f t="shared" si="1"/>
        <v>116770</v>
      </c>
      <c r="C13" s="7">
        <v>114772</v>
      </c>
      <c r="D13" s="7">
        <f t="shared" si="0"/>
        <v>1998</v>
      </c>
      <c r="E13" s="21">
        <f t="shared" si="2"/>
        <v>1.7110559218977477</v>
      </c>
      <c r="F13" s="8">
        <v>0</v>
      </c>
      <c r="G13" s="8">
        <v>48</v>
      </c>
      <c r="H13" s="8">
        <v>0</v>
      </c>
      <c r="I13" s="8">
        <v>0</v>
      </c>
      <c r="J13" s="8">
        <v>3</v>
      </c>
      <c r="K13" s="8">
        <v>42</v>
      </c>
      <c r="L13" s="8">
        <v>0</v>
      </c>
      <c r="M13" s="8">
        <v>78</v>
      </c>
      <c r="N13" s="8">
        <v>1248</v>
      </c>
      <c r="O13" s="8">
        <v>175</v>
      </c>
      <c r="P13" s="8">
        <v>174</v>
      </c>
      <c r="Q13" s="8">
        <v>230</v>
      </c>
      <c r="R13" s="8">
        <v>5</v>
      </c>
      <c r="S13" s="8">
        <v>0</v>
      </c>
      <c r="T13" s="9">
        <v>0</v>
      </c>
    </row>
    <row r="14" spans="1:20" s="2" customFormat="1" ht="20.25" customHeight="1" x14ac:dyDescent="0.15">
      <c r="A14" s="6" t="s">
        <v>14</v>
      </c>
      <c r="B14" s="7">
        <f t="shared" si="1"/>
        <v>74186</v>
      </c>
      <c r="C14" s="7">
        <v>72840</v>
      </c>
      <c r="D14" s="7">
        <f t="shared" si="0"/>
        <v>1346</v>
      </c>
      <c r="E14" s="21">
        <f t="shared" si="2"/>
        <v>1.8143585043000028</v>
      </c>
      <c r="F14" s="8">
        <v>2</v>
      </c>
      <c r="G14" s="8">
        <v>30</v>
      </c>
      <c r="H14" s="8">
        <v>0</v>
      </c>
      <c r="I14" s="8">
        <v>0</v>
      </c>
      <c r="J14" s="8">
        <v>3</v>
      </c>
      <c r="K14" s="8">
        <v>24</v>
      </c>
      <c r="L14" s="8">
        <v>0</v>
      </c>
      <c r="M14" s="8">
        <v>37</v>
      </c>
      <c r="N14" s="8">
        <v>802</v>
      </c>
      <c r="O14" s="8">
        <v>142</v>
      </c>
      <c r="P14" s="8">
        <v>150</v>
      </c>
      <c r="Q14" s="8">
        <v>156</v>
      </c>
      <c r="R14" s="8">
        <v>2</v>
      </c>
      <c r="S14" s="8">
        <v>0</v>
      </c>
      <c r="T14" s="9">
        <v>0</v>
      </c>
    </row>
    <row r="15" spans="1:20" s="2" customFormat="1" ht="20.25" customHeight="1" x14ac:dyDescent="0.15">
      <c r="A15" s="6" t="s">
        <v>15</v>
      </c>
      <c r="B15" s="7">
        <f t="shared" si="1"/>
        <v>93998</v>
      </c>
      <c r="C15" s="7">
        <v>92343</v>
      </c>
      <c r="D15" s="7">
        <f t="shared" si="0"/>
        <v>1655</v>
      </c>
      <c r="E15" s="21">
        <f t="shared" si="2"/>
        <v>1.7606757590587034</v>
      </c>
      <c r="F15" s="8">
        <v>0</v>
      </c>
      <c r="G15" s="8">
        <v>50</v>
      </c>
      <c r="H15" s="8">
        <v>0</v>
      </c>
      <c r="I15" s="8">
        <v>0</v>
      </c>
      <c r="J15" s="8">
        <v>3</v>
      </c>
      <c r="K15" s="8">
        <v>29</v>
      </c>
      <c r="L15" s="8">
        <v>0</v>
      </c>
      <c r="M15" s="8">
        <v>48</v>
      </c>
      <c r="N15" s="8">
        <v>1060</v>
      </c>
      <c r="O15" s="8">
        <v>241</v>
      </c>
      <c r="P15" s="8">
        <v>31</v>
      </c>
      <c r="Q15" s="8">
        <v>193</v>
      </c>
      <c r="R15" s="8">
        <v>0</v>
      </c>
      <c r="S15" s="8">
        <v>0</v>
      </c>
      <c r="T15" s="9">
        <v>0</v>
      </c>
    </row>
    <row r="16" spans="1:20" s="2" customFormat="1" ht="20.25" customHeight="1" x14ac:dyDescent="0.15">
      <c r="A16" s="6" t="s">
        <v>16</v>
      </c>
      <c r="B16" s="7">
        <f t="shared" si="1"/>
        <v>168633</v>
      </c>
      <c r="C16" s="7">
        <v>165801</v>
      </c>
      <c r="D16" s="7">
        <f t="shared" si="0"/>
        <v>2832</v>
      </c>
      <c r="E16" s="21">
        <f t="shared" si="2"/>
        <v>1.6793865969294268</v>
      </c>
      <c r="F16" s="8">
        <v>0</v>
      </c>
      <c r="G16" s="8">
        <v>91</v>
      </c>
      <c r="H16" s="8">
        <v>0</v>
      </c>
      <c r="I16" s="8">
        <v>0</v>
      </c>
      <c r="J16" s="8">
        <v>1</v>
      </c>
      <c r="K16" s="8">
        <v>35</v>
      </c>
      <c r="L16" s="8">
        <v>0</v>
      </c>
      <c r="M16" s="8">
        <v>145</v>
      </c>
      <c r="N16" s="8">
        <v>1852</v>
      </c>
      <c r="O16" s="8">
        <v>243</v>
      </c>
      <c r="P16" s="8">
        <v>196</v>
      </c>
      <c r="Q16" s="8">
        <v>269</v>
      </c>
      <c r="R16" s="8">
        <v>6</v>
      </c>
      <c r="S16" s="8">
        <v>13</v>
      </c>
      <c r="T16" s="9">
        <v>0</v>
      </c>
    </row>
    <row r="17" spans="1:20" s="2" customFormat="1" ht="20.25" customHeight="1" x14ac:dyDescent="0.15">
      <c r="A17" s="6" t="s">
        <v>17</v>
      </c>
      <c r="B17" s="7">
        <f t="shared" si="1"/>
        <v>85259</v>
      </c>
      <c r="C17" s="7">
        <v>83490</v>
      </c>
      <c r="D17" s="7">
        <f t="shared" si="0"/>
        <v>1769</v>
      </c>
      <c r="E17" s="21">
        <f t="shared" si="2"/>
        <v>2.0748542675846537</v>
      </c>
      <c r="F17" s="8">
        <v>0</v>
      </c>
      <c r="G17" s="8">
        <v>50</v>
      </c>
      <c r="H17" s="8">
        <v>0</v>
      </c>
      <c r="I17" s="8">
        <v>0</v>
      </c>
      <c r="J17" s="8">
        <v>8</v>
      </c>
      <c r="K17" s="8">
        <v>45</v>
      </c>
      <c r="L17" s="8">
        <v>0</v>
      </c>
      <c r="M17" s="8">
        <v>65</v>
      </c>
      <c r="N17" s="8">
        <v>1113</v>
      </c>
      <c r="O17" s="8">
        <v>159</v>
      </c>
      <c r="P17" s="8">
        <v>91</v>
      </c>
      <c r="Q17" s="8">
        <v>238</v>
      </c>
      <c r="R17" s="8">
        <v>3</v>
      </c>
      <c r="S17" s="8">
        <v>0</v>
      </c>
      <c r="T17" s="9">
        <v>0</v>
      </c>
    </row>
    <row r="18" spans="1:20" s="2" customFormat="1" ht="20.25" customHeight="1" x14ac:dyDescent="0.15">
      <c r="A18" s="6" t="s">
        <v>18</v>
      </c>
      <c r="B18" s="7">
        <f t="shared" si="1"/>
        <v>157284</v>
      </c>
      <c r="C18" s="7">
        <v>154686</v>
      </c>
      <c r="D18" s="7">
        <f t="shared" si="0"/>
        <v>2598</v>
      </c>
      <c r="E18" s="21">
        <f t="shared" si="2"/>
        <v>1.6517891203173878</v>
      </c>
      <c r="F18" s="8">
        <v>0</v>
      </c>
      <c r="G18" s="8">
        <v>56</v>
      </c>
      <c r="H18" s="8">
        <v>0</v>
      </c>
      <c r="I18" s="8">
        <v>0</v>
      </c>
      <c r="J18" s="8">
        <v>0</v>
      </c>
      <c r="K18" s="8">
        <v>51</v>
      </c>
      <c r="L18" s="8">
        <v>0</v>
      </c>
      <c r="M18" s="8">
        <v>158</v>
      </c>
      <c r="N18" s="8">
        <v>1746</v>
      </c>
      <c r="O18" s="8">
        <v>244</v>
      </c>
      <c r="P18" s="8">
        <v>153</v>
      </c>
      <c r="Q18" s="8">
        <v>190</v>
      </c>
      <c r="R18" s="8">
        <v>3</v>
      </c>
      <c r="S18" s="8">
        <v>0</v>
      </c>
      <c r="T18" s="9">
        <v>0</v>
      </c>
    </row>
    <row r="19" spans="1:20" s="2" customFormat="1" ht="20.25" customHeight="1" x14ac:dyDescent="0.15">
      <c r="A19" s="6" t="s">
        <v>19</v>
      </c>
      <c r="B19" s="7">
        <f t="shared" si="1"/>
        <v>101467</v>
      </c>
      <c r="C19" s="7">
        <v>100035</v>
      </c>
      <c r="D19" s="7">
        <f t="shared" si="0"/>
        <v>1432</v>
      </c>
      <c r="E19" s="21">
        <f t="shared" si="2"/>
        <v>1.4112962835207505</v>
      </c>
      <c r="F19" s="8">
        <v>0</v>
      </c>
      <c r="G19" s="8">
        <v>37</v>
      </c>
      <c r="H19" s="8">
        <v>0</v>
      </c>
      <c r="I19" s="8">
        <v>0</v>
      </c>
      <c r="J19" s="8">
        <v>3</v>
      </c>
      <c r="K19" s="8">
        <v>12</v>
      </c>
      <c r="L19" s="8">
        <v>0</v>
      </c>
      <c r="M19" s="8">
        <v>86</v>
      </c>
      <c r="N19" s="8">
        <v>964</v>
      </c>
      <c r="O19" s="8">
        <v>136</v>
      </c>
      <c r="P19" s="8">
        <v>85</v>
      </c>
      <c r="Q19" s="8">
        <v>109</v>
      </c>
      <c r="R19" s="8">
        <v>0</v>
      </c>
      <c r="S19" s="8">
        <v>0</v>
      </c>
      <c r="T19" s="9">
        <v>0</v>
      </c>
    </row>
    <row r="20" spans="1:20" s="2" customFormat="1" ht="20.25" customHeight="1" x14ac:dyDescent="0.15">
      <c r="A20" s="6" t="s">
        <v>20</v>
      </c>
      <c r="B20" s="7">
        <f t="shared" si="1"/>
        <v>134800</v>
      </c>
      <c r="C20" s="7">
        <v>132484</v>
      </c>
      <c r="D20" s="7">
        <f t="shared" si="0"/>
        <v>2316</v>
      </c>
      <c r="E20" s="21">
        <f t="shared" si="2"/>
        <v>1.7181008902077151</v>
      </c>
      <c r="F20" s="8">
        <v>0</v>
      </c>
      <c r="G20" s="8">
        <v>59</v>
      </c>
      <c r="H20" s="8">
        <v>0</v>
      </c>
      <c r="I20" s="8">
        <v>0</v>
      </c>
      <c r="J20" s="8">
        <v>0</v>
      </c>
      <c r="K20" s="8">
        <v>24</v>
      </c>
      <c r="L20" s="8">
        <v>0</v>
      </c>
      <c r="M20" s="8">
        <v>95</v>
      </c>
      <c r="N20" s="8">
        <v>1454</v>
      </c>
      <c r="O20" s="8">
        <v>210</v>
      </c>
      <c r="P20" s="8">
        <v>178</v>
      </c>
      <c r="Q20" s="8">
        <v>296</v>
      </c>
      <c r="R20" s="8">
        <v>4</v>
      </c>
      <c r="S20" s="8">
        <v>0</v>
      </c>
      <c r="T20" s="9">
        <v>0</v>
      </c>
    </row>
    <row r="21" spans="1:20" s="2" customFormat="1" ht="20.25" customHeight="1" x14ac:dyDescent="0.15">
      <c r="A21" s="6" t="s">
        <v>21</v>
      </c>
      <c r="B21" s="7">
        <f t="shared" si="1"/>
        <v>62110</v>
      </c>
      <c r="C21" s="7">
        <v>60711</v>
      </c>
      <c r="D21" s="7">
        <f t="shared" si="0"/>
        <v>1399</v>
      </c>
      <c r="E21" s="21">
        <f t="shared" si="2"/>
        <v>2.252455321204315</v>
      </c>
      <c r="F21" s="8">
        <v>0</v>
      </c>
      <c r="G21" s="8">
        <v>10</v>
      </c>
      <c r="H21" s="8">
        <v>0</v>
      </c>
      <c r="I21" s="8">
        <v>0</v>
      </c>
      <c r="J21" s="8">
        <v>1</v>
      </c>
      <c r="K21" s="8">
        <v>19</v>
      </c>
      <c r="L21" s="8">
        <v>0</v>
      </c>
      <c r="M21" s="8">
        <v>81</v>
      </c>
      <c r="N21" s="8">
        <v>901</v>
      </c>
      <c r="O21" s="8">
        <v>141</v>
      </c>
      <c r="P21" s="8">
        <v>102</v>
      </c>
      <c r="Q21" s="8">
        <v>144</v>
      </c>
      <c r="R21" s="8">
        <v>0</v>
      </c>
      <c r="S21" s="8">
        <v>2</v>
      </c>
      <c r="T21" s="9">
        <v>0</v>
      </c>
    </row>
    <row r="22" spans="1:20" s="2" customFormat="1" ht="20.25" customHeight="1" x14ac:dyDescent="0.15">
      <c r="A22" s="6" t="s">
        <v>22</v>
      </c>
      <c r="B22" s="7">
        <f t="shared" si="1"/>
        <v>72584</v>
      </c>
      <c r="C22" s="7">
        <v>71218</v>
      </c>
      <c r="D22" s="7">
        <f t="shared" si="0"/>
        <v>1366</v>
      </c>
      <c r="E22" s="21">
        <f t="shared" si="2"/>
        <v>1.8819574561886918</v>
      </c>
      <c r="F22" s="8">
        <v>0</v>
      </c>
      <c r="G22" s="8">
        <v>90</v>
      </c>
      <c r="H22" s="8">
        <v>0</v>
      </c>
      <c r="I22" s="8">
        <v>0</v>
      </c>
      <c r="J22" s="8">
        <v>1</v>
      </c>
      <c r="K22" s="8">
        <v>15</v>
      </c>
      <c r="L22" s="8">
        <v>0</v>
      </c>
      <c r="M22" s="8">
        <v>0</v>
      </c>
      <c r="N22" s="8">
        <v>869</v>
      </c>
      <c r="O22" s="8">
        <v>141</v>
      </c>
      <c r="P22" s="8">
        <v>37</v>
      </c>
      <c r="Q22" s="8">
        <v>213</v>
      </c>
      <c r="R22" s="8">
        <v>2</v>
      </c>
      <c r="S22" s="8">
        <v>0</v>
      </c>
      <c r="T22" s="9">
        <v>0</v>
      </c>
    </row>
    <row r="23" spans="1:20" s="2" customFormat="1" ht="20.25" customHeight="1" x14ac:dyDescent="0.15">
      <c r="A23" s="6" t="s">
        <v>23</v>
      </c>
      <c r="B23" s="7">
        <f t="shared" si="1"/>
        <v>54435</v>
      </c>
      <c r="C23" s="7">
        <v>53275</v>
      </c>
      <c r="D23" s="7">
        <f t="shared" si="0"/>
        <v>1160</v>
      </c>
      <c r="E23" s="21">
        <f t="shared" si="2"/>
        <v>2.130981905024341</v>
      </c>
      <c r="F23" s="8">
        <v>0</v>
      </c>
      <c r="G23" s="8">
        <v>42</v>
      </c>
      <c r="H23" s="8">
        <v>0</v>
      </c>
      <c r="I23" s="8">
        <v>0</v>
      </c>
      <c r="J23" s="8">
        <v>2</v>
      </c>
      <c r="K23" s="8">
        <v>12</v>
      </c>
      <c r="L23" s="8">
        <v>0</v>
      </c>
      <c r="M23" s="8">
        <v>59</v>
      </c>
      <c r="N23" s="8">
        <v>719</v>
      </c>
      <c r="O23" s="8">
        <v>97</v>
      </c>
      <c r="P23" s="8">
        <v>51</v>
      </c>
      <c r="Q23" s="8">
        <v>178</v>
      </c>
      <c r="R23" s="8">
        <v>2</v>
      </c>
      <c r="S23" s="8">
        <v>0</v>
      </c>
      <c r="T23" s="9">
        <v>0</v>
      </c>
    </row>
    <row r="24" spans="1:20" s="3" customFormat="1" ht="20.25" customHeight="1" thickBot="1" x14ac:dyDescent="0.2">
      <c r="A24" s="13" t="s">
        <v>24</v>
      </c>
      <c r="B24" s="14">
        <f>SUM(B6:B23)</f>
        <v>1757469</v>
      </c>
      <c r="C24" s="14">
        <f>SUM(C6:C23)</f>
        <v>1725417</v>
      </c>
      <c r="D24" s="14">
        <f>SUM(D6:D23)</f>
        <v>32052</v>
      </c>
      <c r="E24" s="23">
        <f t="shared" si="2"/>
        <v>1.8237590535025086</v>
      </c>
      <c r="F24" s="15">
        <f>SUM(F6:F23)</f>
        <v>3</v>
      </c>
      <c r="G24" s="15">
        <f>SUM(G6:G23)</f>
        <v>869</v>
      </c>
      <c r="H24" s="15">
        <f t="shared" ref="H24:Q24" si="3">SUM(H6:H23)</f>
        <v>0</v>
      </c>
      <c r="I24" s="15">
        <f t="shared" si="3"/>
        <v>0</v>
      </c>
      <c r="J24" s="15">
        <f t="shared" si="3"/>
        <v>41</v>
      </c>
      <c r="K24" s="15">
        <f t="shared" si="3"/>
        <v>443</v>
      </c>
      <c r="L24" s="15">
        <f t="shared" si="3"/>
        <v>0</v>
      </c>
      <c r="M24" s="15">
        <f t="shared" si="3"/>
        <v>1320</v>
      </c>
      <c r="N24" s="15">
        <f>SUM(N6:N23)</f>
        <v>20677</v>
      </c>
      <c r="O24" s="15">
        <f>SUM(O6:O23)</f>
        <v>3168</v>
      </c>
      <c r="P24" s="15">
        <f>SUM(P6:P23)</f>
        <v>1938</v>
      </c>
      <c r="Q24" s="15">
        <f t="shared" si="3"/>
        <v>3593</v>
      </c>
      <c r="R24" s="16">
        <f>SUM(R6:R23)</f>
        <v>39</v>
      </c>
      <c r="S24" s="16">
        <f>SUM(S6:S23)</f>
        <v>16</v>
      </c>
      <c r="T24" s="19">
        <f>SUM(T6:T23)</f>
        <v>0</v>
      </c>
    </row>
    <row r="25" spans="1:20" s="5" customFormat="1" x14ac:dyDescent="0.15"/>
    <row r="26" spans="1:20" s="5" customFormat="1" x14ac:dyDescent="0.15"/>
    <row r="27" spans="1:20" s="5" customFormat="1" x14ac:dyDescent="0.15"/>
    <row r="28" spans="1:20" s="5" customFormat="1" x14ac:dyDescent="0.15"/>
    <row r="29" spans="1:20" s="5" customFormat="1" x14ac:dyDescent="0.15"/>
  </sheetData>
  <mergeCells count="11">
    <mergeCell ref="A1:T1"/>
    <mergeCell ref="A2:T2"/>
    <mergeCell ref="T4:T5"/>
    <mergeCell ref="R4:R5"/>
    <mergeCell ref="S4:S5"/>
    <mergeCell ref="A4:A5"/>
    <mergeCell ref="B4:B5"/>
    <mergeCell ref="C4:C5"/>
    <mergeCell ref="D4:D5"/>
    <mergeCell ref="E4:E5"/>
    <mergeCell ref="F4:Q4"/>
  </mergeCells>
  <phoneticPr fontId="2"/>
  <printOptions horizontalCentered="1"/>
  <pageMargins left="0.39370078740157483" right="0.39370078740157483" top="0.59055118110236227" bottom="0.39370078740157483" header="0.51181102362204722" footer="0.51181102362204722"/>
  <pageSetup paperSize="9" scale="7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4(2)イ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2022-02-04T07:03:54Z</cp:lastPrinted>
  <dcterms:created xsi:type="dcterms:W3CDTF">2022-01-31T00:25:42Z</dcterms:created>
  <dcterms:modified xsi:type="dcterms:W3CDTF">2022-08-10T06:30:56Z</dcterms:modified>
</cp:coreProperties>
</file>