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fs\政策経営局\03経営戦略課\政策課共有\政策課共有フォルダ\260_市民生活白書\●横浜市民生活白書2026\07　ウェブサイト\ウェブサイト用第１章元データ\"/>
    </mc:Choice>
  </mc:AlternateContent>
  <xr:revisionPtr revIDLastSave="0" documentId="13_ncr:1_{7BB9346A-9664-48EB-9244-512C26355E2C}" xr6:coauthVersionLast="47" xr6:coauthVersionMax="47" xr10:uidLastSave="{00000000-0000-0000-0000-000000000000}"/>
  <bookViews>
    <workbookView xWindow="20370" yWindow="-8145" windowWidth="29040" windowHeight="15720" tabRatio="649" xr2:uid="{00000000-000D-0000-FFFF-FFFF00000000}"/>
  </bookViews>
  <sheets>
    <sheet name="図１" sheetId="1" r:id="rId1"/>
    <sheet name="図２" sheetId="13" r:id="rId2"/>
    <sheet name="図３" sheetId="14" r:id="rId3"/>
    <sheet name="図４" sheetId="15" r:id="rId4"/>
    <sheet name="図５" sheetId="16" r:id="rId5"/>
    <sheet name="図６" sheetId="22" r:id="rId6"/>
    <sheet name="図７" sheetId="18" r:id="rId7"/>
    <sheet name="図８" sheetId="23" r:id="rId8"/>
    <sheet name="図９" sheetId="24" r:id="rId9"/>
    <sheet name="図10" sheetId="25" r:id="rId10"/>
  </sheets>
  <definedNames>
    <definedName name="_xlnm._FilterDatabase" localSheetId="6" hidden="1">図７!$A$3:$L$3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E17" i="25"/>
  <c r="E16" i="25"/>
  <c r="E15" i="25"/>
  <c r="E14" i="25"/>
  <c r="E13" i="25"/>
  <c r="E12" i="25"/>
  <c r="E11" i="25"/>
  <c r="E10" i="25"/>
  <c r="E9" i="25"/>
  <c r="E8" i="25"/>
  <c r="E7" i="25"/>
  <c r="E6" i="25"/>
  <c r="E5" i="25"/>
  <c r="E4" i="25"/>
  <c r="E21" i="23"/>
  <c r="F21" i="23" s="1"/>
  <c r="E20" i="23"/>
  <c r="F20" i="23" s="1"/>
  <c r="E19" i="23"/>
  <c r="F19" i="23" s="1"/>
  <c r="F18" i="23"/>
  <c r="E18" i="23"/>
  <c r="E17" i="23"/>
  <c r="F17" i="23" s="1"/>
  <c r="E16" i="23"/>
  <c r="F16" i="23" s="1"/>
  <c r="E15" i="23"/>
  <c r="F15" i="23" s="1"/>
  <c r="E14" i="23"/>
  <c r="F14" i="23" s="1"/>
  <c r="E13" i="23"/>
  <c r="F13" i="23" s="1"/>
  <c r="E12" i="23"/>
  <c r="F12" i="23" s="1"/>
  <c r="E11" i="23"/>
  <c r="F11" i="23" s="1"/>
  <c r="F10" i="23"/>
  <c r="E10" i="23"/>
  <c r="E9" i="23"/>
  <c r="F9" i="23" s="1"/>
  <c r="E8" i="23"/>
  <c r="F8" i="23" s="1"/>
  <c r="E7" i="23"/>
  <c r="F7" i="23" s="1"/>
  <c r="E6" i="23"/>
  <c r="F6" i="23" s="1"/>
  <c r="E5" i="23"/>
  <c r="F5" i="23" s="1"/>
  <c r="E4" i="23"/>
  <c r="F4" i="23" s="1"/>
  <c r="O49" i="22"/>
  <c r="G49" i="22"/>
  <c r="O48" i="22"/>
  <c r="G48" i="22"/>
  <c r="O47" i="22"/>
  <c r="G47" i="22"/>
  <c r="O46" i="22"/>
  <c r="G46" i="22"/>
  <c r="O45" i="22"/>
  <c r="G45" i="22"/>
  <c r="O44" i="22"/>
  <c r="G44" i="22"/>
  <c r="O43" i="22"/>
  <c r="G43" i="22"/>
  <c r="O42" i="22"/>
  <c r="G42" i="22"/>
  <c r="O41" i="22"/>
  <c r="G41" i="22"/>
  <c r="O40" i="22"/>
  <c r="G40" i="22"/>
  <c r="O39" i="22"/>
  <c r="G39" i="22"/>
  <c r="O38" i="22"/>
  <c r="G38" i="22"/>
  <c r="O37" i="22"/>
  <c r="G37" i="22"/>
  <c r="O36" i="22"/>
  <c r="G36" i="22"/>
  <c r="O35" i="22"/>
  <c r="G35" i="22"/>
  <c r="O34" i="22"/>
  <c r="G34" i="22"/>
  <c r="O33" i="22"/>
  <c r="G33" i="22"/>
  <c r="O32" i="22"/>
  <c r="G32" i="22"/>
  <c r="O31" i="22"/>
  <c r="G31" i="22"/>
  <c r="O30" i="22"/>
  <c r="G30" i="22"/>
  <c r="O29" i="22"/>
  <c r="G29" i="22"/>
  <c r="O28" i="22"/>
  <c r="G28" i="22"/>
  <c r="O27" i="22"/>
  <c r="G27" i="22"/>
  <c r="O26" i="22"/>
  <c r="G26" i="22"/>
  <c r="O25" i="22"/>
  <c r="G25" i="22"/>
  <c r="O24" i="22"/>
  <c r="G24" i="22"/>
  <c r="O23" i="22"/>
  <c r="G23" i="22"/>
  <c r="O22" i="22"/>
  <c r="G22" i="22"/>
  <c r="O21" i="22"/>
  <c r="G21" i="22"/>
  <c r="O20" i="22"/>
  <c r="G20" i="22"/>
  <c r="O19" i="22"/>
  <c r="G19" i="22"/>
  <c r="O18" i="22"/>
  <c r="G18" i="22"/>
  <c r="O17" i="22"/>
  <c r="G17" i="22"/>
  <c r="O16" i="22"/>
  <c r="G16" i="22"/>
  <c r="O15" i="22"/>
  <c r="G15" i="22"/>
  <c r="O14" i="22"/>
  <c r="G14" i="22"/>
  <c r="O13" i="22"/>
  <c r="G13" i="22"/>
  <c r="O12" i="22"/>
  <c r="G12" i="22"/>
  <c r="O11" i="22"/>
  <c r="G11" i="22"/>
  <c r="O10" i="22"/>
  <c r="G10" i="22"/>
  <c r="O9" i="22"/>
  <c r="G9" i="22"/>
  <c r="O8" i="22"/>
  <c r="G8" i="22"/>
  <c r="O7" i="22"/>
  <c r="G7" i="22"/>
  <c r="O6" i="22"/>
  <c r="G6" i="22"/>
  <c r="O5" i="22"/>
  <c r="G5" i="22"/>
  <c r="O4" i="22"/>
  <c r="G4" i="22"/>
  <c r="F8" i="14" l="1"/>
  <c r="E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tc={63807461-896F-4BA5-BB17-F16B8F16669D}</author>
    <author>tc={19887CB2-2FE2-4FEA-AD26-D890F3598221}</author>
    <author>tc={E95EA230-E899-4660-8F6F-2378342031D0}</author>
    <author>tc={B991C8DF-B056-4793-B14D-96FC71325171}</author>
    <author>tc={550B3740-6AEF-4703-8558-67804ADB9806}</author>
    <author>tc={A5A39637-D4F4-4855-B89A-0FA5AC3321CA}</author>
    <author>tc={B5F8F67F-D7C4-43FA-8B23-7593395096D7}</author>
  </authors>
  <commentList>
    <comment ref="F3" authorId="0" shapeId="0" xr:uid="{63807461-896F-4BA5-BB17-F16B8F1666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元は15～19歳</t>
      </text>
    </comment>
    <comment ref="M3" authorId="1" shapeId="0" xr:uid="{19887CB2-2FE2-4FEA-AD26-D890F359822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45～49歳？
2015年以前は未確認だが、2016年以降の人数について統計書で確認するとコメントの人数になると思われる</t>
      </text>
    </comment>
    <comment ref="M41" authorId="2" shapeId="0" xr:uid="{E95EA230-E899-4660-8F6F-2378342031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58</t>
      </text>
    </comment>
    <comment ref="M42" authorId="3" shapeId="0" xr:uid="{B991C8DF-B056-4793-B14D-96FC713251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72</t>
      </text>
    </comment>
    <comment ref="M43" authorId="4" shapeId="0" xr:uid="{550B3740-6AEF-4703-8558-67804ADB980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72</t>
      </text>
    </comment>
    <comment ref="M45" authorId="5" shapeId="0" xr:uid="{A5A39637-D4F4-4855-B89A-0FA5AC3321C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63</t>
      </text>
    </comment>
    <comment ref="M48" authorId="6" shapeId="0" xr:uid="{B5F8F67F-D7C4-43FA-8B23-7593395096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74</t>
      </text>
    </comment>
  </commentList>
</comments>
</file>

<file path=xl/sharedStrings.xml><?xml version="1.0" encoding="utf-8"?>
<sst xmlns="http://schemas.openxmlformats.org/spreadsheetml/2006/main" count="166" uniqueCount="155">
  <si>
    <t>図１　世帯数および１世帯あたり人員の推移</t>
    <rPh sb="0" eb="1">
      <t>ズ</t>
    </rPh>
    <rPh sb="3" eb="6">
      <t>セタイスウ</t>
    </rPh>
    <rPh sb="10" eb="12">
      <t>セタイ</t>
    </rPh>
    <rPh sb="15" eb="17">
      <t>ジンイン</t>
    </rPh>
    <rPh sb="18" eb="20">
      <t>スイイ</t>
    </rPh>
    <phoneticPr fontId="3"/>
  </si>
  <si>
    <t>年</t>
    <rPh sb="0" eb="1">
      <t>ネン</t>
    </rPh>
    <phoneticPr fontId="1"/>
  </si>
  <si>
    <t>１世帯あたり人員</t>
    <rPh sb="1" eb="3">
      <t>セタイ</t>
    </rPh>
    <rPh sb="6" eb="8">
      <t>ジンイン</t>
    </rPh>
    <phoneticPr fontId="1"/>
  </si>
  <si>
    <t>１人</t>
  </si>
  <si>
    <t>２人</t>
  </si>
  <si>
    <t>３人</t>
  </si>
  <si>
    <t>４人</t>
  </si>
  <si>
    <t>５人以上</t>
    <rPh sb="2" eb="4">
      <t>イジョウ</t>
    </rPh>
    <phoneticPr fontId="1"/>
  </si>
  <si>
    <t>年</t>
    <rPh sb="0" eb="1">
      <t>ネン</t>
    </rPh>
    <phoneticPr fontId="7"/>
  </si>
  <si>
    <t>（％）</t>
    <phoneticPr fontId="7"/>
  </si>
  <si>
    <t>（人）</t>
    <rPh sb="1" eb="2">
      <t>ニン</t>
    </rPh>
    <phoneticPr fontId="7"/>
  </si>
  <si>
    <t>１世帯当たり人員</t>
    <rPh sb="1" eb="3">
      <t>セタイ</t>
    </rPh>
    <rPh sb="3" eb="4">
      <t>ア</t>
    </rPh>
    <rPh sb="6" eb="8">
      <t>ジンイン</t>
    </rPh>
    <phoneticPr fontId="7"/>
  </si>
  <si>
    <t>夫婦のみ世帯</t>
    <rPh sb="0" eb="2">
      <t>フウフ</t>
    </rPh>
    <rPh sb="4" eb="6">
      <t>セタイ</t>
    </rPh>
    <phoneticPr fontId="1"/>
  </si>
  <si>
    <t>その他の親族世帯</t>
    <rPh sb="2" eb="3">
      <t>タ</t>
    </rPh>
    <rPh sb="4" eb="6">
      <t>シンゾク</t>
    </rPh>
    <rPh sb="6" eb="8">
      <t>セタイ</t>
    </rPh>
    <phoneticPr fontId="1"/>
  </si>
  <si>
    <t>非親族世帯</t>
    <rPh sb="0" eb="1">
      <t>ヒ</t>
    </rPh>
    <rPh sb="1" eb="3">
      <t>シンゾク</t>
    </rPh>
    <rPh sb="3" eb="5">
      <t>セタイ</t>
    </rPh>
    <phoneticPr fontId="1"/>
  </si>
  <si>
    <t>単独世帯</t>
    <rPh sb="0" eb="2">
      <t>タンドク</t>
    </rPh>
    <rPh sb="2" eb="4">
      <t>セタイ</t>
    </rPh>
    <phoneticPr fontId="1"/>
  </si>
  <si>
    <t>夫婦と子供</t>
    <rPh sb="0" eb="2">
      <t>フウフ</t>
    </rPh>
    <rPh sb="3" eb="5">
      <t>コドモ</t>
    </rPh>
    <phoneticPr fontId="1"/>
  </si>
  <si>
    <t>男親と子供</t>
    <rPh sb="0" eb="1">
      <t>オトコ</t>
    </rPh>
    <rPh sb="1" eb="2">
      <t>オヤ</t>
    </rPh>
    <rPh sb="3" eb="5">
      <t>コドモ</t>
    </rPh>
    <phoneticPr fontId="1"/>
  </si>
  <si>
    <t>女親と子供</t>
    <rPh sb="0" eb="1">
      <t>オンナ</t>
    </rPh>
    <rPh sb="1" eb="2">
      <t>オヤ</t>
    </rPh>
    <rPh sb="3" eb="5">
      <t>コドモ</t>
    </rPh>
    <phoneticPr fontId="1"/>
  </si>
  <si>
    <t>（％）</t>
    <phoneticPr fontId="7"/>
  </si>
  <si>
    <t>婚姻件数</t>
    <rPh sb="0" eb="2">
      <t>コンイン</t>
    </rPh>
    <rPh sb="2" eb="4">
      <t>ケンスウ</t>
    </rPh>
    <phoneticPr fontId="7"/>
  </si>
  <si>
    <t>初婚件数</t>
    <rPh sb="0" eb="2">
      <t>ショコン</t>
    </rPh>
    <rPh sb="2" eb="4">
      <t>ケンスウ</t>
    </rPh>
    <phoneticPr fontId="7"/>
  </si>
  <si>
    <t>婚姻率（横浜市）</t>
    <rPh sb="0" eb="2">
      <t>コンイン</t>
    </rPh>
    <rPh sb="2" eb="3">
      <t>リツ</t>
    </rPh>
    <rPh sb="4" eb="7">
      <t>ヨコハマシ</t>
    </rPh>
    <phoneticPr fontId="7"/>
  </si>
  <si>
    <t>婚姻率（国）</t>
    <rPh sb="0" eb="2">
      <t>コンイン</t>
    </rPh>
    <rPh sb="2" eb="3">
      <t>リツ</t>
    </rPh>
    <rPh sb="4" eb="5">
      <t>クニ</t>
    </rPh>
    <phoneticPr fontId="7"/>
  </si>
  <si>
    <t>区名</t>
    <rPh sb="0" eb="1">
      <t>ク</t>
    </rPh>
    <rPh sb="1" eb="2">
      <t>メイ</t>
    </rPh>
    <phoneticPr fontId="5"/>
  </si>
  <si>
    <t>世帯数
(一般世帯）</t>
  </si>
  <si>
    <t>世帯人員
(一般世帯)</t>
  </si>
  <si>
    <t>世帯数増減率
（世帯総数）</t>
    <rPh sb="0" eb="2">
      <t>セタイ</t>
    </rPh>
    <rPh sb="2" eb="3">
      <t>スウ</t>
    </rPh>
    <rPh sb="3" eb="5">
      <t>ゾウゲン</t>
    </rPh>
    <rPh sb="5" eb="6">
      <t>リツ</t>
    </rPh>
    <rPh sb="8" eb="10">
      <t>セタイ</t>
    </rPh>
    <rPh sb="10" eb="12">
      <t>ソウスウ</t>
    </rPh>
    <phoneticPr fontId="5"/>
  </si>
  <si>
    <t xml:space="preserve"> 鶴見区</t>
  </si>
  <si>
    <t xml:space="preserve"> 神奈川区</t>
  </si>
  <si>
    <t xml:space="preserve"> 西区</t>
  </si>
  <si>
    <t xml:space="preserve"> 中区</t>
  </si>
  <si>
    <t xml:space="preserve"> 南区</t>
  </si>
  <si>
    <t xml:space="preserve"> 保土ケ谷区</t>
  </si>
  <si>
    <t xml:space="preserve"> 磯子区</t>
  </si>
  <si>
    <t xml:space="preserve"> 金沢区</t>
  </si>
  <si>
    <t xml:space="preserve"> 港北区</t>
  </si>
  <si>
    <t xml:space="preserve"> 戸塚区</t>
  </si>
  <si>
    <t xml:space="preserve"> 港南区</t>
  </si>
  <si>
    <t xml:space="preserve"> 旭区</t>
  </si>
  <si>
    <t xml:space="preserve"> 緑区</t>
  </si>
  <si>
    <t xml:space="preserve"> 瀬谷区</t>
  </si>
  <si>
    <t xml:space="preserve"> 栄区</t>
  </si>
  <si>
    <t xml:space="preserve"> 泉区</t>
  </si>
  <si>
    <t xml:space="preserve"> 青葉区</t>
  </si>
  <si>
    <t xml:space="preserve"> 都筑区</t>
  </si>
  <si>
    <t>世帯数</t>
    <rPh sb="0" eb="2">
      <t>セタイ</t>
    </rPh>
    <rPh sb="2" eb="3">
      <t>スウ</t>
    </rPh>
    <phoneticPr fontId="1"/>
  </si>
  <si>
    <t>男性［全国］</t>
    <rPh sb="0" eb="2">
      <t>ダンセイ</t>
    </rPh>
    <rPh sb="3" eb="5">
      <t>ゼンコク</t>
    </rPh>
    <phoneticPr fontId="4"/>
  </si>
  <si>
    <t>女性［全国］</t>
    <rPh sb="0" eb="2">
      <t>ジョセイ</t>
    </rPh>
    <rPh sb="3" eb="5">
      <t>ゼンコク</t>
    </rPh>
    <phoneticPr fontId="4"/>
  </si>
  <si>
    <t>男性［横浜市］</t>
    <rPh sb="0" eb="2">
      <t>ダンセイ</t>
    </rPh>
    <rPh sb="3" eb="6">
      <t>ヨコハマシ</t>
    </rPh>
    <phoneticPr fontId="4"/>
  </si>
  <si>
    <t>女性［横浜市］</t>
    <rPh sb="0" eb="2">
      <t>ジョセイ</t>
    </rPh>
    <rPh sb="3" eb="6">
      <t>ヨコハマシ</t>
    </rPh>
    <phoneticPr fontId="4"/>
  </si>
  <si>
    <t>資料：国勢調査（総務省）</t>
    <rPh sb="8" eb="11">
      <t>ソウムショウ</t>
    </rPh>
    <phoneticPr fontId="7"/>
  </si>
  <si>
    <t>離婚件数</t>
    <rPh sb="0" eb="2">
      <t>リコン</t>
    </rPh>
    <rPh sb="2" eb="3">
      <t>ケン</t>
    </rPh>
    <rPh sb="3" eb="4">
      <t>スウ</t>
    </rPh>
    <phoneticPr fontId="7"/>
  </si>
  <si>
    <t>図５　生涯未婚率（50歳時の未婚割合）［全国・横浜市］</t>
    <rPh sb="0" eb="1">
      <t>ズ</t>
    </rPh>
    <rPh sb="3" eb="5">
      <t>ショウガイ</t>
    </rPh>
    <rPh sb="5" eb="8">
      <t>ミコンリツ</t>
    </rPh>
    <rPh sb="11" eb="12">
      <t>サイ</t>
    </rPh>
    <rPh sb="12" eb="13">
      <t>ジ</t>
    </rPh>
    <rPh sb="14" eb="18">
      <t>ミコンワリアイ</t>
    </rPh>
    <rPh sb="20" eb="22">
      <t>ゼンコク</t>
    </rPh>
    <rPh sb="23" eb="26">
      <t>ヨコハマシ</t>
    </rPh>
    <phoneticPr fontId="3"/>
  </si>
  <si>
    <t>人口総数</t>
    <rPh sb="0" eb="2">
      <t>ジンコウ</t>
    </rPh>
    <rPh sb="2" eb="4">
      <t>ソウスウ</t>
    </rPh>
    <phoneticPr fontId="5"/>
  </si>
  <si>
    <t>順位</t>
    <rPh sb="0" eb="2">
      <t>ジュンイ</t>
    </rPh>
    <phoneticPr fontId="1"/>
  </si>
  <si>
    <t>一世帯当たり人員
（一般世帯）</t>
    <rPh sb="0" eb="1">
      <t>ヒト</t>
    </rPh>
    <rPh sb="1" eb="3">
      <t>セタイ</t>
    </rPh>
    <rPh sb="3" eb="4">
      <t>ア</t>
    </rPh>
    <rPh sb="6" eb="8">
      <t>ジンイン</t>
    </rPh>
    <rPh sb="10" eb="12">
      <t>イッパン</t>
    </rPh>
    <rPh sb="12" eb="14">
      <t>セタイ</t>
    </rPh>
    <phoneticPr fontId="5"/>
  </si>
  <si>
    <t>（％）</t>
    <phoneticPr fontId="7"/>
  </si>
  <si>
    <t>算出方法：45～49歳と50～54歳の未婚率の平均値</t>
    <rPh sb="0" eb="4">
      <t>サンシュツホウホウ</t>
    </rPh>
    <phoneticPr fontId="7"/>
  </si>
  <si>
    <t>図２　世帯人員数別世帯数の割合と１世帯当たり人員の推移</t>
    <rPh sb="0" eb="1">
      <t>ズ</t>
    </rPh>
    <rPh sb="3" eb="5">
      <t>セタイ</t>
    </rPh>
    <rPh sb="5" eb="7">
      <t>ジンイン</t>
    </rPh>
    <rPh sb="7" eb="8">
      <t>スウ</t>
    </rPh>
    <rPh sb="8" eb="9">
      <t>ベツ</t>
    </rPh>
    <rPh sb="9" eb="12">
      <t>セタイスウ</t>
    </rPh>
    <rPh sb="13" eb="15">
      <t>ワリアイ</t>
    </rPh>
    <rPh sb="17" eb="19">
      <t>セタイ</t>
    </rPh>
    <rPh sb="19" eb="20">
      <t>ア</t>
    </rPh>
    <rPh sb="22" eb="24">
      <t>ジンイン</t>
    </rPh>
    <rPh sb="25" eb="27">
      <t>スイイ</t>
    </rPh>
    <phoneticPr fontId="3"/>
  </si>
  <si>
    <t>資料：人口動態と年齢別人口（横浜市政策経営局）</t>
    <rPh sb="19" eb="21">
      <t>ケイエイ</t>
    </rPh>
    <phoneticPr fontId="1"/>
  </si>
  <si>
    <t>合計特殊出生率
（横浜市）</t>
    <rPh sb="0" eb="2">
      <t>ゴウケイ</t>
    </rPh>
    <rPh sb="2" eb="4">
      <t>トクシュ</t>
    </rPh>
    <rPh sb="4" eb="6">
      <t>シュッショウ</t>
    </rPh>
    <rPh sb="6" eb="7">
      <t>リツ</t>
    </rPh>
    <rPh sb="9" eb="12">
      <t>ヨコハマシ</t>
    </rPh>
    <phoneticPr fontId="1"/>
  </si>
  <si>
    <t>合計特殊出生率
（国）</t>
    <rPh sb="0" eb="2">
      <t>ゴウケイ</t>
    </rPh>
    <rPh sb="2" eb="4">
      <t>トクシュ</t>
    </rPh>
    <rPh sb="4" eb="6">
      <t>シュッショウ</t>
    </rPh>
    <rPh sb="6" eb="7">
      <t>リツ</t>
    </rPh>
    <rPh sb="9" eb="10">
      <t>クニ</t>
    </rPh>
    <phoneticPr fontId="1"/>
  </si>
  <si>
    <t>20～24歳</t>
    <rPh sb="5" eb="6">
      <t>サイ</t>
    </rPh>
    <phoneticPr fontId="1"/>
  </si>
  <si>
    <t>25～29歳</t>
    <rPh sb="5" eb="6">
      <t>サイ</t>
    </rPh>
    <phoneticPr fontId="1"/>
  </si>
  <si>
    <t>30～34歳</t>
    <rPh sb="5" eb="6">
      <t>サイ</t>
    </rPh>
    <phoneticPr fontId="1"/>
  </si>
  <si>
    <t>35～39歳</t>
    <rPh sb="5" eb="6">
      <t>サイ</t>
    </rPh>
    <phoneticPr fontId="1"/>
  </si>
  <si>
    <t>40～44歳</t>
    <rPh sb="5" eb="6">
      <t>サイ</t>
    </rPh>
    <phoneticPr fontId="1"/>
  </si>
  <si>
    <t>※合計特殊出生率（横浜市）について、1986年から1999年までは母親の各年齢別、それ以外の年は母親の年齢5歳階級別の出生数を用いて算出した。</t>
    <rPh sb="22" eb="23">
      <t>ネン</t>
    </rPh>
    <rPh sb="29" eb="30">
      <t>ネン</t>
    </rPh>
    <rPh sb="33" eb="35">
      <t>ハハオヤ</t>
    </rPh>
    <rPh sb="36" eb="37">
      <t>カク</t>
    </rPh>
    <rPh sb="37" eb="39">
      <t>ネンレイ</t>
    </rPh>
    <rPh sb="39" eb="40">
      <t>ベツ</t>
    </rPh>
    <rPh sb="43" eb="45">
      <t>イガイ</t>
    </rPh>
    <rPh sb="46" eb="47">
      <t>ネン</t>
    </rPh>
    <rPh sb="48" eb="50">
      <t>ハハオヤ</t>
    </rPh>
    <rPh sb="51" eb="53">
      <t>ネンレイ</t>
    </rPh>
    <rPh sb="54" eb="55">
      <t>サイ</t>
    </rPh>
    <rPh sb="55" eb="58">
      <t>カイキュウベツ</t>
    </rPh>
    <rPh sb="59" eb="62">
      <t>シュッショウスウ</t>
    </rPh>
    <rPh sb="63" eb="64">
      <t>モチ</t>
    </rPh>
    <rPh sb="66" eb="68">
      <t>サンシュツ</t>
    </rPh>
    <phoneticPr fontId="1"/>
  </si>
  <si>
    <t>※合計特殊出生率（横浜市）について、1990年までは国勢調査年は国勢調査人口・それ以外は推計人口、1991年から2004年までは国勢調査年は国勢調査人口・それ以外は住記システム人口、2005年からは住民基本台帳人口を用いて算出した。</t>
    <rPh sb="1" eb="8">
      <t>ゴウケイトクシュシュッショウリツ</t>
    </rPh>
    <rPh sb="9" eb="12">
      <t>ヨコハマシ</t>
    </rPh>
    <rPh sb="22" eb="23">
      <t>ネン</t>
    </rPh>
    <rPh sb="26" eb="30">
      <t>コクセイチョウサ</t>
    </rPh>
    <rPh sb="30" eb="31">
      <t>ネン</t>
    </rPh>
    <rPh sb="32" eb="36">
      <t>コクセイチョウサ</t>
    </rPh>
    <rPh sb="36" eb="38">
      <t>ジンコウ</t>
    </rPh>
    <rPh sb="41" eb="43">
      <t>イガイ</t>
    </rPh>
    <rPh sb="44" eb="48">
      <t>スイケイジンコウ</t>
    </rPh>
    <rPh sb="53" eb="54">
      <t>ネン</t>
    </rPh>
    <rPh sb="60" eb="61">
      <t>ネン</t>
    </rPh>
    <rPh sb="64" eb="68">
      <t>コクセイチョウサ</t>
    </rPh>
    <rPh sb="68" eb="69">
      <t>ネン</t>
    </rPh>
    <rPh sb="70" eb="74">
      <t>コクセイチョウサ</t>
    </rPh>
    <rPh sb="74" eb="76">
      <t>ジンコウ</t>
    </rPh>
    <rPh sb="79" eb="81">
      <t>イガイ</t>
    </rPh>
    <rPh sb="82" eb="83">
      <t>スミ</t>
    </rPh>
    <rPh sb="83" eb="84">
      <t>キ</t>
    </rPh>
    <rPh sb="88" eb="90">
      <t>ジンコウ</t>
    </rPh>
    <rPh sb="95" eb="96">
      <t>ネン</t>
    </rPh>
    <rPh sb="99" eb="105">
      <t>ジュウミンキホンダイチョウ</t>
    </rPh>
    <rPh sb="105" eb="107">
      <t>ジンコウ</t>
    </rPh>
    <rPh sb="108" eb="109">
      <t>モチ</t>
    </rPh>
    <rPh sb="111" eb="113">
      <t>サンシュツ</t>
    </rPh>
    <phoneticPr fontId="1"/>
  </si>
  <si>
    <t>図３　家族類型別世帯数の割合の推移</t>
    <rPh sb="0" eb="1">
      <t>ズ</t>
    </rPh>
    <rPh sb="3" eb="5">
      <t>カゾク</t>
    </rPh>
    <rPh sb="5" eb="7">
      <t>ルイケイ</t>
    </rPh>
    <rPh sb="7" eb="8">
      <t>ベツ</t>
    </rPh>
    <rPh sb="8" eb="11">
      <t>セタイスウ</t>
    </rPh>
    <rPh sb="12" eb="14">
      <t>ワリアイ</t>
    </rPh>
    <rPh sb="15" eb="17">
      <t>スイイ</t>
    </rPh>
    <phoneticPr fontId="3"/>
  </si>
  <si>
    <t>14歳以下</t>
    <rPh sb="2" eb="3">
      <t>サイ</t>
    </rPh>
    <rPh sb="3" eb="5">
      <t>イカ</t>
    </rPh>
    <phoneticPr fontId="10"/>
  </si>
  <si>
    <t>15～19歳</t>
    <rPh sb="5" eb="6">
      <t>サイ</t>
    </rPh>
    <phoneticPr fontId="1"/>
  </si>
  <si>
    <t>（再掲）19歳以下</t>
    <rPh sb="1" eb="3">
      <t>サイケイ</t>
    </rPh>
    <rPh sb="6" eb="7">
      <t>サイ</t>
    </rPh>
    <rPh sb="7" eb="9">
      <t>イカ</t>
    </rPh>
    <phoneticPr fontId="10"/>
  </si>
  <si>
    <t>45～49歳</t>
    <rPh sb="5" eb="6">
      <t>サイ</t>
    </rPh>
    <phoneticPr fontId="10"/>
  </si>
  <si>
    <t>50歳以上</t>
    <rPh sb="2" eb="3">
      <t>サイ</t>
    </rPh>
    <rPh sb="3" eb="5">
      <t>イジョウ</t>
    </rPh>
    <phoneticPr fontId="10"/>
  </si>
  <si>
    <t>（再掲）45歳以上</t>
    <rPh sb="1" eb="3">
      <t>サイケイ</t>
    </rPh>
    <rPh sb="6" eb="7">
      <t>サイ</t>
    </rPh>
    <rPh sb="7" eb="9">
      <t>イジョウ</t>
    </rPh>
    <phoneticPr fontId="10"/>
  </si>
  <si>
    <t>※合計特殊出生率（横浜市）の算出に用いる出生数について、2016年以降は母の年齢が15歳から19歳及び45歳から49歳の出生数には、それぞれ14歳以下、50歳以上を含む。</t>
    <rPh sb="1" eb="8">
      <t>ゴウケイトクシュシュッショウリツ</t>
    </rPh>
    <rPh sb="9" eb="12">
      <t>ヨコハマシ</t>
    </rPh>
    <rPh sb="14" eb="16">
      <t>サンシュツ</t>
    </rPh>
    <rPh sb="17" eb="18">
      <t>モチ</t>
    </rPh>
    <rPh sb="20" eb="23">
      <t>シュッショウスウ</t>
    </rPh>
    <rPh sb="32" eb="33">
      <t>ネン</t>
    </rPh>
    <rPh sb="33" eb="35">
      <t>イコウ</t>
    </rPh>
    <rPh sb="36" eb="37">
      <t>ハハ</t>
    </rPh>
    <rPh sb="38" eb="40">
      <t>ネンレイ</t>
    </rPh>
    <phoneticPr fontId="10"/>
  </si>
  <si>
    <t>図６　合計特殊出生率［全国・横浜市］と母の年齢階級別出生数の推移［横浜市］</t>
    <rPh sb="0" eb="1">
      <t>ズ</t>
    </rPh>
    <rPh sb="3" eb="5">
      <t>ゴウケイ</t>
    </rPh>
    <rPh sb="5" eb="7">
      <t>トクシュ</t>
    </rPh>
    <rPh sb="7" eb="9">
      <t>シュッショウ</t>
    </rPh>
    <rPh sb="9" eb="10">
      <t>リツ</t>
    </rPh>
    <rPh sb="11" eb="13">
      <t>ゼンコク</t>
    </rPh>
    <rPh sb="14" eb="17">
      <t>ヨコハマシ</t>
    </rPh>
    <rPh sb="19" eb="20">
      <t>ハハ</t>
    </rPh>
    <rPh sb="21" eb="23">
      <t>ネンレイ</t>
    </rPh>
    <rPh sb="23" eb="25">
      <t>カイキュウ</t>
    </rPh>
    <rPh sb="25" eb="26">
      <t>ベツ</t>
    </rPh>
    <rPh sb="26" eb="29">
      <t>シュッショウスウ</t>
    </rPh>
    <rPh sb="30" eb="32">
      <t>スイイ</t>
    </rPh>
    <rPh sb="33" eb="36">
      <t>ヨコハマシ</t>
    </rPh>
    <phoneticPr fontId="1"/>
  </si>
  <si>
    <t>資料：人口動態統計（厚生労働省）、横浜市医療局</t>
    <rPh sb="20" eb="23">
      <t>イリョウキョク</t>
    </rPh>
    <phoneticPr fontId="1"/>
  </si>
  <si>
    <t>図８　世帯数の増減率</t>
    <rPh sb="0" eb="1">
      <t>ズ</t>
    </rPh>
    <rPh sb="3" eb="6">
      <t>セタイスウ</t>
    </rPh>
    <rPh sb="7" eb="9">
      <t>ゾウゲン</t>
    </rPh>
    <rPh sb="9" eb="10">
      <t>リツ</t>
    </rPh>
    <phoneticPr fontId="1"/>
  </si>
  <si>
    <t>区名</t>
    <rPh sb="0" eb="1">
      <t>ク</t>
    </rPh>
    <rPh sb="1" eb="2">
      <t>メイ</t>
    </rPh>
    <phoneticPr fontId="10"/>
  </si>
  <si>
    <t>2015年</t>
    <rPh sb="4" eb="5">
      <t>ネン</t>
    </rPh>
    <phoneticPr fontId="10"/>
  </si>
  <si>
    <t>2020年</t>
    <rPh sb="4" eb="5">
      <t>ネン</t>
    </rPh>
    <phoneticPr fontId="10"/>
  </si>
  <si>
    <t>増加数</t>
    <rPh sb="0" eb="3">
      <t>ゾウカスウ</t>
    </rPh>
    <phoneticPr fontId="10"/>
  </si>
  <si>
    <t>増加率</t>
    <rPh sb="0" eb="3">
      <t>ゾウカリツ</t>
    </rPh>
    <phoneticPr fontId="10"/>
  </si>
  <si>
    <t>鶴見区</t>
    <rPh sb="0" eb="3">
      <t>ツルミク</t>
    </rPh>
    <phoneticPr fontId="10"/>
  </si>
  <si>
    <t>神奈川区</t>
    <rPh sb="0" eb="4">
      <t>カナガワク</t>
    </rPh>
    <phoneticPr fontId="10"/>
  </si>
  <si>
    <t>西区</t>
    <rPh sb="0" eb="2">
      <t>ニシク</t>
    </rPh>
    <phoneticPr fontId="10"/>
  </si>
  <si>
    <t>中区</t>
    <rPh sb="0" eb="2">
      <t>ナカク</t>
    </rPh>
    <phoneticPr fontId="10"/>
  </si>
  <si>
    <t>南区</t>
    <rPh sb="0" eb="2">
      <t>ミナミク</t>
    </rPh>
    <phoneticPr fontId="10"/>
  </si>
  <si>
    <t>港南区</t>
    <rPh sb="0" eb="3">
      <t>コウナンク</t>
    </rPh>
    <phoneticPr fontId="10"/>
  </si>
  <si>
    <t>保土ケ谷区</t>
    <rPh sb="0" eb="5">
      <t>ホドガヤク</t>
    </rPh>
    <phoneticPr fontId="10"/>
  </si>
  <si>
    <t>旭区</t>
    <rPh sb="0" eb="2">
      <t>アサヒク</t>
    </rPh>
    <phoneticPr fontId="10"/>
  </si>
  <si>
    <t>磯子区</t>
    <rPh sb="0" eb="3">
      <t>イソゴク</t>
    </rPh>
    <phoneticPr fontId="10"/>
  </si>
  <si>
    <t>金沢区</t>
    <rPh sb="0" eb="3">
      <t>カナザワク</t>
    </rPh>
    <phoneticPr fontId="10"/>
  </si>
  <si>
    <t>港北区</t>
    <rPh sb="0" eb="3">
      <t>コウホクク</t>
    </rPh>
    <phoneticPr fontId="10"/>
  </si>
  <si>
    <t>緑区</t>
    <rPh sb="0" eb="2">
      <t>ミドリク</t>
    </rPh>
    <phoneticPr fontId="10"/>
  </si>
  <si>
    <t>青葉区</t>
    <rPh sb="0" eb="3">
      <t>アオバク</t>
    </rPh>
    <phoneticPr fontId="10"/>
  </si>
  <si>
    <t>都筑区</t>
    <rPh sb="0" eb="3">
      <t>ツヅキク</t>
    </rPh>
    <phoneticPr fontId="10"/>
  </si>
  <si>
    <t>戸塚区</t>
    <rPh sb="0" eb="3">
      <t>トツカク</t>
    </rPh>
    <phoneticPr fontId="10"/>
  </si>
  <si>
    <t>栄区</t>
    <rPh sb="0" eb="2">
      <t>サカエク</t>
    </rPh>
    <phoneticPr fontId="10"/>
  </si>
  <si>
    <t>泉区</t>
    <rPh sb="0" eb="2">
      <t>イズミク</t>
    </rPh>
    <phoneticPr fontId="10"/>
  </si>
  <si>
    <t>瀬谷区</t>
    <rPh sb="0" eb="3">
      <t>セヤク</t>
    </rPh>
    <phoneticPr fontId="10"/>
  </si>
  <si>
    <t>資料：国勢調査（総務省）［2015～2020年］</t>
    <rPh sb="0" eb="2">
      <t>シリョウ</t>
    </rPh>
    <phoneticPr fontId="10"/>
  </si>
  <si>
    <t>資料：令和２年国勢調査（総務省）</t>
    <rPh sb="0" eb="2">
      <t>シリョウ</t>
    </rPh>
    <rPh sb="3" eb="5">
      <t>レイワ</t>
    </rPh>
    <rPh sb="6" eb="7">
      <t>ネン</t>
    </rPh>
    <phoneticPr fontId="10"/>
  </si>
  <si>
    <t>都筑区</t>
  </si>
  <si>
    <t>青葉区</t>
  </si>
  <si>
    <t>泉区</t>
  </si>
  <si>
    <t>栄区</t>
  </si>
  <si>
    <t>瀬谷区</t>
  </si>
  <si>
    <t>緑区</t>
  </si>
  <si>
    <t>旭区</t>
  </si>
  <si>
    <t>港南区</t>
  </si>
  <si>
    <t>戸塚区</t>
  </si>
  <si>
    <t>港北区</t>
  </si>
  <si>
    <t>金沢区</t>
  </si>
  <si>
    <t>磯子区</t>
  </si>
  <si>
    <t>保土ケ谷区</t>
  </si>
  <si>
    <t>南区</t>
  </si>
  <si>
    <t>中区</t>
  </si>
  <si>
    <t>西区</t>
  </si>
  <si>
    <t>神奈川区</t>
  </si>
  <si>
    <t>鶴見区</t>
  </si>
  <si>
    <t>一世帯あたり人員</t>
  </si>
  <si>
    <t>区名</t>
  </si>
  <si>
    <t>（人）</t>
    <rPh sb="1" eb="2">
      <t>ニン</t>
    </rPh>
    <phoneticPr fontId="10"/>
  </si>
  <si>
    <t>図９　一世帯当たり人員</t>
    <rPh sb="0" eb="1">
      <t>ズ</t>
    </rPh>
    <rPh sb="3" eb="6">
      <t>イッセタイ</t>
    </rPh>
    <rPh sb="6" eb="7">
      <t>ア</t>
    </rPh>
    <rPh sb="9" eb="11">
      <t>ジンイン</t>
    </rPh>
    <phoneticPr fontId="1"/>
  </si>
  <si>
    <t>図10　高齢者の単独世帯の割合</t>
    <rPh sb="0" eb="1">
      <t>ズ</t>
    </rPh>
    <rPh sb="4" eb="7">
      <t>コウレイシャ</t>
    </rPh>
    <rPh sb="8" eb="10">
      <t>タンドク</t>
    </rPh>
    <rPh sb="10" eb="12">
      <t>セタイ</t>
    </rPh>
    <rPh sb="13" eb="15">
      <t>ワリアイ</t>
    </rPh>
    <phoneticPr fontId="1"/>
  </si>
  <si>
    <t>総世帯数</t>
    <rPh sb="0" eb="4">
      <t>ソウセタイスウ</t>
    </rPh>
    <phoneticPr fontId="10"/>
  </si>
  <si>
    <t>高齢者単独世帯数</t>
    <rPh sb="0" eb="3">
      <t>コウレイシャ</t>
    </rPh>
    <rPh sb="3" eb="7">
      <t>タンドクセタイ</t>
    </rPh>
    <rPh sb="7" eb="8">
      <t>スウ</t>
    </rPh>
    <phoneticPr fontId="10"/>
  </si>
  <si>
    <t>割合</t>
    <rPh sb="0" eb="2">
      <t>ワリアイ</t>
    </rPh>
    <phoneticPr fontId="10"/>
  </si>
  <si>
    <t>鶴見区</t>
    <phoneticPr fontId="10"/>
  </si>
  <si>
    <t>神奈川区</t>
    <phoneticPr fontId="10"/>
  </si>
  <si>
    <t>西区</t>
    <phoneticPr fontId="10"/>
  </si>
  <si>
    <t>中区</t>
    <phoneticPr fontId="10"/>
  </si>
  <si>
    <t>南区</t>
    <phoneticPr fontId="10"/>
  </si>
  <si>
    <t>保土ケ谷区</t>
    <phoneticPr fontId="10"/>
  </si>
  <si>
    <t>磯子区</t>
    <phoneticPr fontId="10"/>
  </si>
  <si>
    <t>金沢区</t>
    <phoneticPr fontId="10"/>
  </si>
  <si>
    <t>港北区</t>
    <phoneticPr fontId="10"/>
  </si>
  <si>
    <t>戸塚区</t>
    <phoneticPr fontId="10"/>
  </si>
  <si>
    <t>港南区</t>
    <phoneticPr fontId="10"/>
  </si>
  <si>
    <t>旭区</t>
    <phoneticPr fontId="10"/>
  </si>
  <si>
    <t>緑区</t>
    <phoneticPr fontId="10"/>
  </si>
  <si>
    <t>瀬谷区</t>
    <phoneticPr fontId="10"/>
  </si>
  <si>
    <t>栄区</t>
    <phoneticPr fontId="10"/>
  </si>
  <si>
    <t>泉区</t>
    <phoneticPr fontId="10"/>
  </si>
  <si>
    <t>青葉区</t>
    <phoneticPr fontId="10"/>
  </si>
  <si>
    <t>都筑区</t>
    <phoneticPr fontId="10"/>
  </si>
  <si>
    <t>図４　婚姻・離婚件数と婚姻率［全国・横浜市］</t>
    <rPh sb="0" eb="1">
      <t>ズ</t>
    </rPh>
    <rPh sb="3" eb="5">
      <t>コンイン</t>
    </rPh>
    <rPh sb="6" eb="8">
      <t>リコン</t>
    </rPh>
    <rPh sb="8" eb="10">
      <t>ケンスウ</t>
    </rPh>
    <rPh sb="11" eb="13">
      <t>コンイン</t>
    </rPh>
    <rPh sb="13" eb="14">
      <t>リツ</t>
    </rPh>
    <rPh sb="15" eb="17">
      <t>ゼンコク</t>
    </rPh>
    <rPh sb="18" eb="21">
      <t>ヨコハマシ</t>
    </rPh>
    <phoneticPr fontId="3"/>
  </si>
  <si>
    <t>資料：人口動態統計（厚生労働省）</t>
    <phoneticPr fontId="7"/>
  </si>
  <si>
    <t>資料：国勢調査（総務省）、人口統計資料集（社会保障・人口問題研究所）</t>
    <rPh sb="3" eb="5">
      <t>コクセイ</t>
    </rPh>
    <rPh sb="5" eb="7">
      <t>チョウサ</t>
    </rPh>
    <rPh sb="8" eb="11">
      <t>ソウムショウ</t>
    </rPh>
    <phoneticPr fontId="7"/>
  </si>
  <si>
    <t>資料：令和２年国勢調査（総務省）</t>
    <rPh sb="3" eb="5">
      <t>レイワ</t>
    </rPh>
    <rPh sb="6" eb="7">
      <t>ネン</t>
    </rPh>
    <rPh sb="12" eb="15">
      <t>ソウムショウ</t>
    </rPh>
    <phoneticPr fontId="7"/>
  </si>
  <si>
    <t>図７　行政区別の世帯数の状況</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</si>
</sst>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0;&quot;△ &quot;#,##0.00"/>
    <numFmt numFmtId="178" formatCode="#,##0.0;&quot;△ &quot;#,##0.0"/>
    <numFmt numFmtId="179" formatCode="#,##0.00_ "/>
    <numFmt numFmtId="180" formatCode="0.0;&quot;△ &quot;0.0"/>
    <numFmt numFmtId="181" formatCode="0.0%"/>
  </numFmts>
  <fonts count="1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i/>
      <sz val="11"/>
      <color indexed="23"/>
      <name val="ＭＳ Ｐゴシック"/>
      <family val="3"/>
      <charset val="128"/>
    </font>
    <font>
      <sz val="12"/>
      <name val="ＭＳ Ｐ明朝"/>
      <family val="1"/>
      <charset val="128"/>
    </font>
    <font>
      <sz val="6"/>
      <name val="ＭＳ Ｐゴシック"/>
      <family val="3"/>
      <charset val="128"/>
    </font>
    <font>
      <sz val="10"/>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lignment vertical="center"/>
    </xf>
    <xf numFmtId="3" fontId="6" fillId="0" borderId="0" applyFont="0" applyFill="0" applyBorder="0" applyAlignment="0" applyProtection="0"/>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30">
    <xf numFmtId="0" fontId="0" fillId="0" borderId="0" xfId="0">
      <alignment vertical="center"/>
    </xf>
    <xf numFmtId="0" fontId="8" fillId="0" borderId="0" xfId="0" applyFont="1">
      <alignment vertical="center"/>
    </xf>
    <xf numFmtId="0" fontId="9" fillId="0" borderId="0" xfId="1" applyFont="1">
      <alignment vertical="center"/>
    </xf>
    <xf numFmtId="0" fontId="8" fillId="0" borderId="1" xfId="0" applyFont="1" applyBorder="1" applyAlignment="1">
      <alignment horizontal="center" vertical="center" shrinkToFit="1"/>
    </xf>
    <xf numFmtId="0" fontId="8" fillId="0" borderId="1" xfId="0" applyFont="1" applyBorder="1">
      <alignment vertical="center"/>
    </xf>
    <xf numFmtId="178" fontId="8" fillId="0" borderId="1" xfId="0" applyNumberFormat="1" applyFont="1" applyBorder="1">
      <alignmen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9" fillId="0" borderId="0" xfId="1" applyFont="1" applyAlignment="1">
      <alignment horizontal="right" vertical="center"/>
    </xf>
    <xf numFmtId="176" fontId="8" fillId="0" borderId="1" xfId="0" applyNumberFormat="1" applyFont="1" applyBorder="1">
      <alignment vertical="center"/>
    </xf>
    <xf numFmtId="177" fontId="8" fillId="0" borderId="1" xfId="0" applyNumberFormat="1" applyFont="1" applyBorder="1">
      <alignment vertical="center"/>
    </xf>
    <xf numFmtId="0" fontId="8" fillId="0" borderId="0" xfId="0" applyFont="1" applyAlignment="1">
      <alignment horizontal="center" vertical="center"/>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2" borderId="1" xfId="0" applyFont="1" applyFill="1" applyBorder="1">
      <alignment vertical="center"/>
    </xf>
    <xf numFmtId="176" fontId="8" fillId="2" borderId="1" xfId="0" applyNumberFormat="1" applyFont="1" applyFill="1" applyBorder="1">
      <alignment vertical="center"/>
    </xf>
    <xf numFmtId="179" fontId="8" fillId="2" borderId="1" xfId="0" applyNumberFormat="1" applyFont="1" applyFill="1" applyBorder="1">
      <alignment vertical="center"/>
    </xf>
    <xf numFmtId="178" fontId="8" fillId="2" borderId="1" xfId="0" applyNumberFormat="1" applyFont="1" applyFill="1" applyBorder="1">
      <alignment vertical="center"/>
    </xf>
    <xf numFmtId="180" fontId="8" fillId="0" borderId="1" xfId="0" applyNumberFormat="1" applyFont="1" applyBorder="1">
      <alignment vertical="center"/>
    </xf>
    <xf numFmtId="0" fontId="8" fillId="0" borderId="1" xfId="0" applyFont="1" applyBorder="1" applyAlignment="1">
      <alignment horizontal="center" vertical="center" wrapText="1"/>
    </xf>
    <xf numFmtId="0" fontId="8" fillId="0" borderId="0" xfId="1" applyFont="1">
      <alignment vertical="center"/>
    </xf>
    <xf numFmtId="0" fontId="8" fillId="0" borderId="0" xfId="1" applyFont="1" applyAlignment="1">
      <alignment horizontal="right" vertical="center"/>
    </xf>
    <xf numFmtId="176" fontId="8" fillId="0" borderId="1" xfId="0" applyNumberFormat="1" applyFont="1" applyBorder="1" applyAlignment="1">
      <alignment vertical="center" wrapText="1"/>
    </xf>
    <xf numFmtId="0" fontId="0" fillId="0" borderId="1" xfId="0" applyBorder="1" applyAlignment="1"/>
    <xf numFmtId="38" fontId="0" fillId="0" borderId="1" xfId="3" applyFont="1" applyBorder="1" applyAlignment="1"/>
    <xf numFmtId="10" fontId="0" fillId="0" borderId="1" xfId="4" applyNumberFormat="1" applyFont="1" applyBorder="1" applyAlignment="1"/>
    <xf numFmtId="0" fontId="0" fillId="0" borderId="0" xfId="0" applyAlignment="1"/>
    <xf numFmtId="0" fontId="0" fillId="0" borderId="1" xfId="0" applyBorder="1">
      <alignment vertical="center"/>
    </xf>
    <xf numFmtId="0" fontId="0" fillId="0" borderId="0" xfId="0" applyAlignment="1">
      <alignment horizontal="right" vertical="center"/>
    </xf>
    <xf numFmtId="181" fontId="0" fillId="0" borderId="1" xfId="4" applyNumberFormat="1" applyFont="1" applyBorder="1" applyAlignment="1"/>
  </cellXfs>
  <cellStyles count="5">
    <cellStyle name="パーセント" xfId="4" builtinId="5"/>
    <cellStyle name="桁区切り" xfId="3" builtinId="6"/>
    <cellStyle name="標準" xfId="0" builtinId="0"/>
    <cellStyle name="標準 4" xfId="1" xr:uid="{00000000-0005-0000-0000-000002000000}"/>
    <cellStyle name="標準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医療政策課" id="{5FF63214-6CF3-4918-B298-3AFBA7DB1402}" userId="医療政策課"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 dT="2025-11-12T03:12:15.54" personId="{5FF63214-6CF3-4918-B298-3AFBA7DB1402}" id="{63807461-896F-4BA5-BB17-F16B8F16669D}">
    <text>元は15～19歳</text>
  </threadedComment>
  <threadedComment ref="M3" dT="2025-11-12T03:13:01.29" personId="{5FF63214-6CF3-4918-B298-3AFBA7DB1402}" id="{19887CB2-2FE2-4FEA-AD26-D890F3598221}">
    <text>45～49歳？
2015年以前は未確認だが、2016年以降の人数について統計書で確認するとコメントの人数になると思われる</text>
  </threadedComment>
  <threadedComment ref="M41" dT="2025-11-12T03:14:43.43" personId="{5FF63214-6CF3-4918-B298-3AFBA7DB1402}" id="{E95EA230-E899-4660-8F6F-2378342031D0}">
    <text>58</text>
  </threadedComment>
  <threadedComment ref="M42" dT="2025-11-12T03:15:00.47" personId="{5FF63214-6CF3-4918-B298-3AFBA7DB1402}" id="{B991C8DF-B056-4793-B14D-96FC71325171}">
    <text>72</text>
  </threadedComment>
  <threadedComment ref="M43" dT="2025-11-12T03:15:00.47" personId="{5FF63214-6CF3-4918-B298-3AFBA7DB1402}" id="{550B3740-6AEF-4703-8558-67804ADB9806}">
    <text>72</text>
  </threadedComment>
  <threadedComment ref="M45" dT="2025-11-12T03:15:35.20" personId="{5FF63214-6CF3-4918-B298-3AFBA7DB1402}" id="{A5A39637-D4F4-4855-B89A-0FA5AC3321CA}">
    <text>63</text>
  </threadedComment>
  <threadedComment ref="M48" dT="2025-11-12T03:16:18.95" personId="{5FF63214-6CF3-4918-B298-3AFBA7DB1402}" id="{B5F8F67F-D7C4-43FA-8B23-7593395096D7}">
    <text>74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2:E76"/>
  <sheetViews>
    <sheetView tabSelected="1" zoomScaleNormal="100" workbookViewId="0"/>
  </sheetViews>
  <sheetFormatPr defaultColWidth="10.625" defaultRowHeight="15.95" customHeight="1" x14ac:dyDescent="0.15"/>
  <cols>
    <col min="1" max="1" width="2.625" style="1" customWidth="1"/>
    <col min="2" max="2" width="6.625" style="1" customWidth="1"/>
    <col min="3" max="5" width="14.625" style="1" customWidth="1"/>
    <col min="6" max="16384" width="10.625" style="1"/>
  </cols>
  <sheetData>
    <row r="2" spans="2:5" ht="15.95" customHeight="1" x14ac:dyDescent="0.15">
      <c r="B2" s="2" t="s">
        <v>0</v>
      </c>
      <c r="C2" s="2"/>
      <c r="D2" s="2"/>
      <c r="E2" s="8"/>
    </row>
    <row r="3" spans="2:5" ht="15.95" customHeight="1" x14ac:dyDescent="0.15">
      <c r="B3" s="3" t="s">
        <v>1</v>
      </c>
      <c r="C3" s="3" t="s">
        <v>46</v>
      </c>
      <c r="D3" s="3" t="s">
        <v>2</v>
      </c>
    </row>
    <row r="4" spans="2:5" ht="15.95" customHeight="1" x14ac:dyDescent="0.15">
      <c r="B4" s="4">
        <v>1955</v>
      </c>
      <c r="C4" s="9">
        <v>257031</v>
      </c>
      <c r="D4" s="10">
        <v>4.3600000000000003</v>
      </c>
    </row>
    <row r="5" spans="2:5" ht="15.95" customHeight="1" x14ac:dyDescent="0.15">
      <c r="B5" s="4">
        <v>1956</v>
      </c>
      <c r="C5" s="9">
        <v>258687</v>
      </c>
      <c r="D5" s="10">
        <v>4.45</v>
      </c>
    </row>
    <row r="6" spans="2:5" ht="15.95" customHeight="1" x14ac:dyDescent="0.15">
      <c r="B6" s="4">
        <v>1957</v>
      </c>
      <c r="C6" s="9">
        <v>268675</v>
      </c>
      <c r="D6" s="10">
        <v>4.4000000000000004</v>
      </c>
    </row>
    <row r="7" spans="2:5" ht="15.95" customHeight="1" x14ac:dyDescent="0.15">
      <c r="B7" s="4">
        <v>1958</v>
      </c>
      <c r="C7" s="9">
        <v>281053</v>
      </c>
      <c r="D7" s="10">
        <v>4.3499999999999996</v>
      </c>
    </row>
    <row r="8" spans="2:5" ht="15.95" customHeight="1" x14ac:dyDescent="0.15">
      <c r="B8" s="4">
        <v>1959</v>
      </c>
      <c r="C8" s="9">
        <v>295170</v>
      </c>
      <c r="D8" s="10">
        <v>4.29</v>
      </c>
    </row>
    <row r="9" spans="2:5" ht="15.95" customHeight="1" x14ac:dyDescent="0.15">
      <c r="B9" s="4">
        <v>1960</v>
      </c>
      <c r="C9" s="9">
        <v>310531</v>
      </c>
      <c r="D9" s="10">
        <v>4.2300000000000004</v>
      </c>
    </row>
    <row r="10" spans="2:5" ht="15.95" customHeight="1" x14ac:dyDescent="0.15">
      <c r="B10" s="4">
        <v>1961</v>
      </c>
      <c r="C10" s="9">
        <v>347013</v>
      </c>
      <c r="D10" s="10">
        <v>4</v>
      </c>
    </row>
    <row r="11" spans="2:5" ht="15.95" customHeight="1" x14ac:dyDescent="0.15">
      <c r="B11" s="4">
        <v>1962</v>
      </c>
      <c r="C11" s="9">
        <v>371281</v>
      </c>
      <c r="D11" s="10">
        <v>3.92</v>
      </c>
    </row>
    <row r="12" spans="2:5" ht="15.95" customHeight="1" x14ac:dyDescent="0.15">
      <c r="B12" s="4">
        <v>1963</v>
      </c>
      <c r="C12" s="9">
        <v>401381</v>
      </c>
      <c r="D12" s="10">
        <v>3.82</v>
      </c>
    </row>
    <row r="13" spans="2:5" ht="15.95" customHeight="1" x14ac:dyDescent="0.15">
      <c r="B13" s="4">
        <v>1964</v>
      </c>
      <c r="C13" s="9">
        <v>426106</v>
      </c>
      <c r="D13" s="10">
        <v>3.77</v>
      </c>
    </row>
    <row r="14" spans="2:5" ht="15.95" customHeight="1" x14ac:dyDescent="0.15">
      <c r="B14" s="4">
        <v>1965</v>
      </c>
      <c r="C14" s="9">
        <v>460319</v>
      </c>
      <c r="D14" s="10">
        <v>3.68</v>
      </c>
    </row>
    <row r="15" spans="2:5" ht="15.95" customHeight="1" x14ac:dyDescent="0.15">
      <c r="B15" s="4">
        <v>1966</v>
      </c>
      <c r="C15" s="9">
        <v>489145</v>
      </c>
      <c r="D15" s="10">
        <v>3.69</v>
      </c>
    </row>
    <row r="16" spans="2:5" ht="15.95" customHeight="1" x14ac:dyDescent="0.15">
      <c r="B16" s="4">
        <v>1967</v>
      </c>
      <c r="C16" s="9">
        <v>516505</v>
      </c>
      <c r="D16" s="10">
        <v>3.63</v>
      </c>
    </row>
    <row r="17" spans="2:4" ht="15.95" customHeight="1" x14ac:dyDescent="0.15">
      <c r="B17" s="4">
        <v>1968</v>
      </c>
      <c r="C17" s="9">
        <v>549271</v>
      </c>
      <c r="D17" s="10">
        <v>3.58</v>
      </c>
    </row>
    <row r="18" spans="2:4" ht="15.95" customHeight="1" x14ac:dyDescent="0.15">
      <c r="B18" s="4">
        <v>1969</v>
      </c>
      <c r="C18" s="9">
        <v>583932</v>
      </c>
      <c r="D18" s="10">
        <v>3.54</v>
      </c>
    </row>
    <row r="19" spans="2:4" ht="15.95" customHeight="1" x14ac:dyDescent="0.15">
      <c r="B19" s="4">
        <v>1970</v>
      </c>
      <c r="C19" s="9">
        <v>619256</v>
      </c>
      <c r="D19" s="10">
        <v>3.5</v>
      </c>
    </row>
    <row r="20" spans="2:4" ht="15.95" customHeight="1" x14ac:dyDescent="0.15">
      <c r="B20" s="4">
        <v>1971</v>
      </c>
      <c r="C20" s="9">
        <v>652210</v>
      </c>
      <c r="D20" s="10">
        <v>3.47</v>
      </c>
    </row>
    <row r="21" spans="2:4" ht="15.95" customHeight="1" x14ac:dyDescent="0.15">
      <c r="B21" s="4">
        <v>1972</v>
      </c>
      <c r="C21" s="9">
        <v>691649</v>
      </c>
      <c r="D21" s="10">
        <v>3.42</v>
      </c>
    </row>
    <row r="22" spans="2:4" ht="15.95" customHeight="1" x14ac:dyDescent="0.15">
      <c r="B22" s="4">
        <v>1973</v>
      </c>
      <c r="C22" s="9">
        <v>719642</v>
      </c>
      <c r="D22" s="10">
        <v>3.4</v>
      </c>
    </row>
    <row r="23" spans="2:4" ht="15.95" customHeight="1" x14ac:dyDescent="0.15">
      <c r="B23" s="4">
        <v>1974</v>
      </c>
      <c r="C23" s="9">
        <v>742491</v>
      </c>
      <c r="D23" s="10">
        <v>3.38</v>
      </c>
    </row>
    <row r="24" spans="2:4" ht="15.95" customHeight="1" x14ac:dyDescent="0.15">
      <c r="B24" s="4">
        <v>1975</v>
      </c>
      <c r="C24" s="9">
        <v>763271</v>
      </c>
      <c r="D24" s="10">
        <v>3.38</v>
      </c>
    </row>
    <row r="25" spans="2:4" ht="15.95" customHeight="1" x14ac:dyDescent="0.15">
      <c r="B25" s="4">
        <v>1976</v>
      </c>
      <c r="C25" s="9">
        <v>798711</v>
      </c>
      <c r="D25" s="10">
        <v>3.29</v>
      </c>
    </row>
    <row r="26" spans="2:4" ht="15.95" customHeight="1" x14ac:dyDescent="0.15">
      <c r="B26" s="4">
        <v>1977</v>
      </c>
      <c r="C26" s="9">
        <v>807720</v>
      </c>
      <c r="D26" s="10">
        <v>3.3</v>
      </c>
    </row>
    <row r="27" spans="2:4" ht="15.95" customHeight="1" x14ac:dyDescent="0.15">
      <c r="B27" s="4">
        <v>1978</v>
      </c>
      <c r="C27" s="9">
        <v>814603</v>
      </c>
      <c r="D27" s="10">
        <v>3.32</v>
      </c>
    </row>
    <row r="28" spans="2:4" ht="15.95" customHeight="1" x14ac:dyDescent="0.15">
      <c r="B28" s="4">
        <v>1979</v>
      </c>
      <c r="C28" s="9">
        <v>821607</v>
      </c>
      <c r="D28" s="10">
        <v>3.34</v>
      </c>
    </row>
    <row r="29" spans="2:4" ht="15.95" customHeight="1" x14ac:dyDescent="0.15">
      <c r="B29" s="4">
        <v>1980</v>
      </c>
      <c r="C29" s="9">
        <v>829282</v>
      </c>
      <c r="D29" s="10">
        <v>3.34</v>
      </c>
    </row>
    <row r="30" spans="2:4" ht="15.95" customHeight="1" x14ac:dyDescent="0.15">
      <c r="B30" s="4">
        <v>1981</v>
      </c>
      <c r="C30" s="9">
        <v>925938</v>
      </c>
      <c r="D30" s="10">
        <v>3</v>
      </c>
    </row>
    <row r="31" spans="2:4" ht="15.95" customHeight="1" x14ac:dyDescent="0.15">
      <c r="B31" s="4">
        <v>1982</v>
      </c>
      <c r="C31" s="9">
        <v>944762</v>
      </c>
      <c r="D31" s="10">
        <v>2.98</v>
      </c>
    </row>
    <row r="32" spans="2:4" ht="15.95" customHeight="1" x14ac:dyDescent="0.15">
      <c r="B32" s="4">
        <v>1983</v>
      </c>
      <c r="C32" s="9">
        <v>966332</v>
      </c>
      <c r="D32" s="10">
        <v>2.96</v>
      </c>
    </row>
    <row r="33" spans="2:4" ht="15.95" customHeight="1" x14ac:dyDescent="0.15">
      <c r="B33" s="4">
        <v>1984</v>
      </c>
      <c r="C33" s="9">
        <v>990592</v>
      </c>
      <c r="D33" s="10">
        <v>2.93</v>
      </c>
    </row>
    <row r="34" spans="2:4" ht="15.95" customHeight="1" x14ac:dyDescent="0.15">
      <c r="B34" s="4">
        <v>1985</v>
      </c>
      <c r="C34" s="9">
        <v>1015310</v>
      </c>
      <c r="D34" s="10">
        <v>2.91</v>
      </c>
    </row>
    <row r="35" spans="2:4" ht="15.95" customHeight="1" x14ac:dyDescent="0.15">
      <c r="B35" s="4">
        <v>1986</v>
      </c>
      <c r="C35" s="9">
        <v>1029818</v>
      </c>
      <c r="D35" s="10">
        <v>2.92</v>
      </c>
    </row>
    <row r="36" spans="2:4" ht="15.95" customHeight="1" x14ac:dyDescent="0.15">
      <c r="B36" s="4">
        <v>1987</v>
      </c>
      <c r="C36" s="9">
        <v>1060789</v>
      </c>
      <c r="D36" s="10">
        <v>2.88</v>
      </c>
    </row>
    <row r="37" spans="2:4" ht="15.95" customHeight="1" x14ac:dyDescent="0.15">
      <c r="B37" s="4">
        <v>1988</v>
      </c>
      <c r="C37" s="9">
        <v>1091475</v>
      </c>
      <c r="D37" s="10">
        <v>2.86</v>
      </c>
    </row>
    <row r="38" spans="2:4" ht="15.95" customHeight="1" x14ac:dyDescent="0.15">
      <c r="B38" s="4">
        <v>1989</v>
      </c>
      <c r="C38" s="9">
        <v>1119297</v>
      </c>
      <c r="D38" s="10">
        <v>2.82</v>
      </c>
    </row>
    <row r="39" spans="2:4" ht="15.95" customHeight="1" x14ac:dyDescent="0.15">
      <c r="B39" s="4">
        <v>1990</v>
      </c>
      <c r="C39" s="9">
        <v>1148840</v>
      </c>
      <c r="D39" s="10">
        <v>2.78</v>
      </c>
    </row>
    <row r="40" spans="2:4" ht="15.95" customHeight="1" x14ac:dyDescent="0.15">
      <c r="B40" s="4">
        <v>1991</v>
      </c>
      <c r="C40" s="9">
        <v>1172395</v>
      </c>
      <c r="D40" s="10">
        <v>2.75</v>
      </c>
    </row>
    <row r="41" spans="2:4" ht="15.95" customHeight="1" x14ac:dyDescent="0.15">
      <c r="B41" s="4">
        <v>1992</v>
      </c>
      <c r="C41" s="9">
        <v>1197312</v>
      </c>
      <c r="D41" s="10">
        <v>2.72</v>
      </c>
    </row>
    <row r="42" spans="2:4" ht="15.95" customHeight="1" x14ac:dyDescent="0.15">
      <c r="B42" s="4">
        <v>1993</v>
      </c>
      <c r="C42" s="9">
        <v>1218965</v>
      </c>
      <c r="D42" s="10">
        <v>2.69</v>
      </c>
    </row>
    <row r="43" spans="2:4" ht="15.95" customHeight="1" x14ac:dyDescent="0.15">
      <c r="B43" s="4">
        <v>1994</v>
      </c>
      <c r="C43" s="9">
        <v>1236647</v>
      </c>
      <c r="D43" s="10">
        <v>2.66</v>
      </c>
    </row>
    <row r="44" spans="2:4" ht="15.95" customHeight="1" x14ac:dyDescent="0.15">
      <c r="B44" s="4">
        <v>1995</v>
      </c>
      <c r="C44" s="9">
        <v>1249946</v>
      </c>
      <c r="D44" s="10">
        <v>2.64</v>
      </c>
    </row>
    <row r="45" spans="2:4" ht="15.95" customHeight="1" x14ac:dyDescent="0.15">
      <c r="B45" s="4">
        <v>1996</v>
      </c>
      <c r="C45" s="9">
        <v>1262113</v>
      </c>
      <c r="D45" s="10">
        <v>2.62</v>
      </c>
    </row>
    <row r="46" spans="2:4" ht="15.95" customHeight="1" x14ac:dyDescent="0.15">
      <c r="B46" s="4">
        <v>1997</v>
      </c>
      <c r="C46" s="9">
        <v>1282711</v>
      </c>
      <c r="D46" s="10">
        <v>2.59</v>
      </c>
    </row>
    <row r="47" spans="2:4" ht="15.95" customHeight="1" x14ac:dyDescent="0.15">
      <c r="B47" s="4">
        <v>1998</v>
      </c>
      <c r="C47" s="9">
        <v>1304373</v>
      </c>
      <c r="D47" s="10">
        <v>2.56</v>
      </c>
    </row>
    <row r="48" spans="2:4" ht="15.95" customHeight="1" x14ac:dyDescent="0.15">
      <c r="B48" s="4">
        <v>1999</v>
      </c>
      <c r="C48" s="9">
        <v>1330345</v>
      </c>
      <c r="D48" s="10">
        <v>2.54</v>
      </c>
    </row>
    <row r="49" spans="2:4" ht="15.95" customHeight="1" x14ac:dyDescent="0.15">
      <c r="B49" s="4">
        <v>2000</v>
      </c>
      <c r="C49" s="9">
        <v>1354590</v>
      </c>
      <c r="D49" s="10">
        <v>2.5099999999999998</v>
      </c>
    </row>
    <row r="50" spans="2:4" ht="15.95" customHeight="1" x14ac:dyDescent="0.15">
      <c r="B50" s="4">
        <v>2001</v>
      </c>
      <c r="C50" s="9">
        <v>1373714</v>
      </c>
      <c r="D50" s="10">
        <v>2.5</v>
      </c>
    </row>
    <row r="51" spans="2:4" ht="15.95" customHeight="1" x14ac:dyDescent="0.15">
      <c r="B51" s="4">
        <v>2002</v>
      </c>
      <c r="C51" s="9">
        <v>1407315</v>
      </c>
      <c r="D51" s="10">
        <v>2.4700000000000002</v>
      </c>
    </row>
    <row r="52" spans="2:4" ht="15.95" customHeight="1" x14ac:dyDescent="0.15">
      <c r="B52" s="4">
        <v>2003</v>
      </c>
      <c r="C52" s="9">
        <v>1437754</v>
      </c>
      <c r="D52" s="10">
        <v>2.44</v>
      </c>
    </row>
    <row r="53" spans="2:4" ht="15.95" customHeight="1" x14ac:dyDescent="0.15">
      <c r="B53" s="4">
        <v>2004</v>
      </c>
      <c r="C53" s="9">
        <v>1465251</v>
      </c>
      <c r="D53" s="10">
        <v>2.41</v>
      </c>
    </row>
    <row r="54" spans="2:4" ht="15.95" customHeight="1" x14ac:dyDescent="0.15">
      <c r="B54" s="4">
        <v>2005</v>
      </c>
      <c r="C54" s="9">
        <v>1489727</v>
      </c>
      <c r="D54" s="10">
        <v>2.39</v>
      </c>
    </row>
    <row r="55" spans="2:4" ht="15.95" customHeight="1" x14ac:dyDescent="0.15">
      <c r="B55" s="4">
        <v>2006</v>
      </c>
      <c r="C55" s="9">
        <v>1481980</v>
      </c>
      <c r="D55" s="10">
        <v>2.4300000000000002</v>
      </c>
    </row>
    <row r="56" spans="2:4" ht="15.95" customHeight="1" x14ac:dyDescent="0.15">
      <c r="B56" s="4">
        <v>2007</v>
      </c>
      <c r="C56" s="9">
        <v>1507645</v>
      </c>
      <c r="D56" s="10">
        <v>2.41</v>
      </c>
    </row>
    <row r="57" spans="2:4" ht="15.95" customHeight="1" x14ac:dyDescent="0.15">
      <c r="B57" s="4">
        <v>2008</v>
      </c>
      <c r="C57" s="9">
        <v>1534190</v>
      </c>
      <c r="D57" s="10">
        <v>2.38</v>
      </c>
    </row>
    <row r="58" spans="2:4" ht="15.95" customHeight="1" x14ac:dyDescent="0.15">
      <c r="B58" s="4">
        <v>2009</v>
      </c>
      <c r="C58" s="9">
        <v>1559178</v>
      </c>
      <c r="D58" s="10">
        <v>2.35</v>
      </c>
    </row>
    <row r="59" spans="2:4" ht="15.95" customHeight="1" x14ac:dyDescent="0.15">
      <c r="B59" s="4">
        <v>2010</v>
      </c>
      <c r="C59" s="9">
        <v>1578396</v>
      </c>
      <c r="D59" s="10">
        <v>2.34</v>
      </c>
    </row>
    <row r="60" spans="2:4" ht="15.95" customHeight="1" x14ac:dyDescent="0.15">
      <c r="B60" s="4">
        <v>2011</v>
      </c>
      <c r="C60" s="9">
        <v>1584554</v>
      </c>
      <c r="D60" s="10">
        <v>2.33</v>
      </c>
    </row>
    <row r="61" spans="2:4" ht="15.95" customHeight="1" x14ac:dyDescent="0.15">
      <c r="B61" s="4">
        <v>2012</v>
      </c>
      <c r="C61" s="9">
        <v>1595139</v>
      </c>
      <c r="D61" s="10">
        <v>2.3199999999999998</v>
      </c>
    </row>
    <row r="62" spans="2:4" ht="15.95" customHeight="1" x14ac:dyDescent="0.15">
      <c r="B62" s="4">
        <v>2013</v>
      </c>
      <c r="C62" s="9">
        <v>1606723</v>
      </c>
      <c r="D62" s="10">
        <v>2.2999999999999998</v>
      </c>
    </row>
    <row r="63" spans="2:4" ht="15.95" customHeight="1" x14ac:dyDescent="0.15">
      <c r="B63" s="4">
        <v>2014</v>
      </c>
      <c r="C63" s="9">
        <v>1618734</v>
      </c>
      <c r="D63" s="10">
        <v>2.29</v>
      </c>
    </row>
    <row r="64" spans="2:4" ht="15.95" customHeight="1" x14ac:dyDescent="0.15">
      <c r="B64" s="4">
        <v>2015</v>
      </c>
      <c r="C64" s="9">
        <v>1632699</v>
      </c>
      <c r="D64" s="10">
        <v>2.2799999999999998</v>
      </c>
    </row>
    <row r="65" spans="2:4" ht="15.95" customHeight="1" x14ac:dyDescent="0.15">
      <c r="B65" s="4">
        <v>2016</v>
      </c>
      <c r="C65" s="9">
        <v>1646348</v>
      </c>
      <c r="D65" s="10">
        <v>2.27</v>
      </c>
    </row>
    <row r="66" spans="2:4" ht="15.95" customHeight="1" x14ac:dyDescent="0.15">
      <c r="B66" s="4">
        <v>2017</v>
      </c>
      <c r="C66" s="9">
        <v>1661002</v>
      </c>
      <c r="D66" s="10">
        <v>2.25</v>
      </c>
    </row>
    <row r="67" spans="2:4" ht="15.95" customHeight="1" x14ac:dyDescent="0.15">
      <c r="B67" s="4">
        <v>2018</v>
      </c>
      <c r="C67" s="9">
        <v>1674601</v>
      </c>
      <c r="D67" s="10">
        <v>2.23</v>
      </c>
    </row>
    <row r="68" spans="2:4" ht="15.95" customHeight="1" x14ac:dyDescent="0.15">
      <c r="B68" s="4">
        <v>2019</v>
      </c>
      <c r="C68" s="9">
        <v>1692610</v>
      </c>
      <c r="D68" s="10">
        <v>2.21</v>
      </c>
    </row>
    <row r="69" spans="2:4" ht="15.95" customHeight="1" x14ac:dyDescent="0.15">
      <c r="B69" s="4">
        <v>2020</v>
      </c>
      <c r="C69" s="9">
        <v>1713356</v>
      </c>
      <c r="D69" s="10">
        <v>2.19</v>
      </c>
    </row>
    <row r="70" spans="2:4" ht="15.95" customHeight="1" x14ac:dyDescent="0.15">
      <c r="B70" s="4">
        <v>2021</v>
      </c>
      <c r="C70" s="9">
        <v>1754256</v>
      </c>
      <c r="D70" s="10">
        <v>2.15</v>
      </c>
    </row>
    <row r="71" spans="2:4" ht="15.95" customHeight="1" x14ac:dyDescent="0.15">
      <c r="B71" s="4">
        <v>2022</v>
      </c>
      <c r="C71" s="9">
        <v>1766617</v>
      </c>
      <c r="D71" s="10">
        <v>2.14</v>
      </c>
    </row>
    <row r="72" spans="2:4" ht="15.95" customHeight="1" x14ac:dyDescent="0.15">
      <c r="B72" s="4">
        <v>2023</v>
      </c>
      <c r="C72" s="9">
        <v>1782399</v>
      </c>
      <c r="D72" s="10">
        <v>2.11</v>
      </c>
    </row>
    <row r="73" spans="2:4" ht="15.95" customHeight="1" x14ac:dyDescent="0.15">
      <c r="B73" s="4">
        <v>2024</v>
      </c>
      <c r="C73" s="9">
        <v>1800110</v>
      </c>
      <c r="D73" s="10">
        <v>2.09</v>
      </c>
    </row>
    <row r="74" spans="2:4" ht="15.95" customHeight="1" x14ac:dyDescent="0.15">
      <c r="B74" s="4">
        <v>2025</v>
      </c>
      <c r="C74" s="9">
        <v>1819315</v>
      </c>
      <c r="D74" s="10">
        <v>2.0699999999999998</v>
      </c>
    </row>
    <row r="76" spans="2:4" ht="15.95" customHeight="1" x14ac:dyDescent="0.15">
      <c r="B76" s="1" t="s">
        <v>60</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3462B-3360-4774-A646-FCC20DE887C4}">
  <sheetPr codeName="Sheet10"/>
  <dimension ref="B2:E23"/>
  <sheetViews>
    <sheetView workbookViewId="0"/>
  </sheetViews>
  <sheetFormatPr defaultRowHeight="13.5" x14ac:dyDescent="0.15"/>
  <cols>
    <col min="1" max="1" width="2.625" customWidth="1"/>
    <col min="2" max="2" width="12.25" customWidth="1"/>
    <col min="3" max="3" width="10.25" customWidth="1"/>
    <col min="4" max="4" width="15.625" customWidth="1"/>
    <col min="5" max="5" width="9" customWidth="1"/>
  </cols>
  <sheetData>
    <row r="2" spans="2:5" x14ac:dyDescent="0.15">
      <c r="B2" s="2" t="s">
        <v>128</v>
      </c>
    </row>
    <row r="3" spans="2:5" x14ac:dyDescent="0.15">
      <c r="B3" s="23" t="s">
        <v>81</v>
      </c>
      <c r="C3" s="23" t="s">
        <v>129</v>
      </c>
      <c r="D3" s="23" t="s">
        <v>130</v>
      </c>
      <c r="E3" s="23" t="s">
        <v>131</v>
      </c>
    </row>
    <row r="4" spans="2:5" x14ac:dyDescent="0.15">
      <c r="B4" s="23" t="s">
        <v>132</v>
      </c>
      <c r="C4" s="24">
        <v>145406</v>
      </c>
      <c r="D4" s="24">
        <v>15655</v>
      </c>
      <c r="E4" s="29">
        <f>D4/C4</f>
        <v>0.10766405787931722</v>
      </c>
    </row>
    <row r="5" spans="2:5" x14ac:dyDescent="0.15">
      <c r="B5" s="23" t="s">
        <v>133</v>
      </c>
      <c r="C5" s="24">
        <v>129048</v>
      </c>
      <c r="D5" s="24">
        <v>13111</v>
      </c>
      <c r="E5" s="29">
        <f t="shared" ref="E5:E21" si="0">D5/C5</f>
        <v>0.10159785506168248</v>
      </c>
    </row>
    <row r="6" spans="2:5" x14ac:dyDescent="0.15">
      <c r="B6" s="23" t="s">
        <v>134</v>
      </c>
      <c r="C6" s="24">
        <v>57015</v>
      </c>
      <c r="D6" s="24">
        <v>5367</v>
      </c>
      <c r="E6" s="29">
        <f t="shared" si="0"/>
        <v>9.4133122862404633E-2</v>
      </c>
    </row>
    <row r="7" spans="2:5" x14ac:dyDescent="0.15">
      <c r="B7" s="23" t="s">
        <v>135</v>
      </c>
      <c r="C7" s="24">
        <v>79335</v>
      </c>
      <c r="D7" s="24">
        <v>8931</v>
      </c>
      <c r="E7" s="29">
        <f t="shared" si="0"/>
        <v>0.1125732652675364</v>
      </c>
    </row>
    <row r="8" spans="2:5" x14ac:dyDescent="0.15">
      <c r="B8" s="23" t="s">
        <v>136</v>
      </c>
      <c r="C8" s="24">
        <v>103427</v>
      </c>
      <c r="D8" s="24">
        <v>14957</v>
      </c>
      <c r="E8" s="29">
        <f t="shared" si="0"/>
        <v>0.14461407562822087</v>
      </c>
    </row>
    <row r="9" spans="2:5" x14ac:dyDescent="0.15">
      <c r="B9" s="23" t="s">
        <v>137</v>
      </c>
      <c r="C9" s="24">
        <v>98965</v>
      </c>
      <c r="D9" s="24">
        <v>11894</v>
      </c>
      <c r="E9" s="29">
        <f t="shared" si="0"/>
        <v>0.12018390340019199</v>
      </c>
    </row>
    <row r="10" spans="2:5" x14ac:dyDescent="0.15">
      <c r="B10" s="23" t="s">
        <v>138</v>
      </c>
      <c r="C10" s="24">
        <v>78628</v>
      </c>
      <c r="D10" s="24">
        <v>10612</v>
      </c>
      <c r="E10" s="29">
        <f t="shared" si="0"/>
        <v>0.13496464363839852</v>
      </c>
    </row>
    <row r="11" spans="2:5" x14ac:dyDescent="0.15">
      <c r="B11" s="23" t="s">
        <v>139</v>
      </c>
      <c r="C11" s="24">
        <v>89799</v>
      </c>
      <c r="D11" s="24">
        <v>11115</v>
      </c>
      <c r="E11" s="29">
        <f t="shared" si="0"/>
        <v>0.12377643403601377</v>
      </c>
    </row>
    <row r="12" spans="2:5" x14ac:dyDescent="0.15">
      <c r="B12" s="23" t="s">
        <v>140</v>
      </c>
      <c r="C12" s="24">
        <v>175177</v>
      </c>
      <c r="D12" s="24">
        <v>14723</v>
      </c>
      <c r="E12" s="29">
        <f t="shared" si="0"/>
        <v>8.4046421619276501E-2</v>
      </c>
    </row>
    <row r="13" spans="2:5" x14ac:dyDescent="0.15">
      <c r="B13" s="23" t="s">
        <v>141</v>
      </c>
      <c r="C13" s="24">
        <v>121796</v>
      </c>
      <c r="D13" s="24">
        <v>13693</v>
      </c>
      <c r="E13" s="29">
        <f t="shared" si="0"/>
        <v>0.11242569542513711</v>
      </c>
    </row>
    <row r="14" spans="2:5" x14ac:dyDescent="0.15">
      <c r="B14" s="23" t="s">
        <v>142</v>
      </c>
      <c r="C14" s="24">
        <v>95430</v>
      </c>
      <c r="D14" s="24">
        <v>12432</v>
      </c>
      <c r="E14" s="29">
        <f t="shared" si="0"/>
        <v>0.13027349889971707</v>
      </c>
    </row>
    <row r="15" spans="2:5" x14ac:dyDescent="0.15">
      <c r="B15" s="23" t="s">
        <v>143</v>
      </c>
      <c r="C15" s="24">
        <v>106792</v>
      </c>
      <c r="D15" s="24">
        <v>14722</v>
      </c>
      <c r="E15" s="29">
        <f t="shared" si="0"/>
        <v>0.13785676829725074</v>
      </c>
    </row>
    <row r="16" spans="2:5" x14ac:dyDescent="0.15">
      <c r="B16" s="23" t="s">
        <v>144</v>
      </c>
      <c r="C16" s="24">
        <v>79305</v>
      </c>
      <c r="D16" s="24">
        <v>8230</v>
      </c>
      <c r="E16" s="29">
        <f t="shared" si="0"/>
        <v>0.10377655885505327</v>
      </c>
    </row>
    <row r="17" spans="2:5" x14ac:dyDescent="0.15">
      <c r="B17" s="23" t="s">
        <v>145</v>
      </c>
      <c r="C17" s="24">
        <v>52260</v>
      </c>
      <c r="D17" s="24">
        <v>6678</v>
      </c>
      <c r="E17" s="29">
        <f t="shared" si="0"/>
        <v>0.1277841561423651</v>
      </c>
    </row>
    <row r="18" spans="2:5" x14ac:dyDescent="0.15">
      <c r="B18" s="23" t="s">
        <v>146</v>
      </c>
      <c r="C18" s="24">
        <v>52438</v>
      </c>
      <c r="D18" s="24">
        <v>6914</v>
      </c>
      <c r="E18" s="29">
        <f t="shared" si="0"/>
        <v>0.13185094778595674</v>
      </c>
    </row>
    <row r="19" spans="2:5" x14ac:dyDescent="0.15">
      <c r="B19" s="23" t="s">
        <v>147</v>
      </c>
      <c r="C19" s="24">
        <v>62637</v>
      </c>
      <c r="D19" s="24">
        <v>7495</v>
      </c>
      <c r="E19" s="29">
        <f t="shared" si="0"/>
        <v>0.11965771029902454</v>
      </c>
    </row>
    <row r="20" spans="2:5" x14ac:dyDescent="0.15">
      <c r="B20" s="23" t="s">
        <v>148</v>
      </c>
      <c r="C20" s="24">
        <v>132502</v>
      </c>
      <c r="D20" s="24">
        <v>11848</v>
      </c>
      <c r="E20" s="29">
        <f t="shared" si="0"/>
        <v>8.9417518226139983E-2</v>
      </c>
    </row>
    <row r="21" spans="2:5" x14ac:dyDescent="0.15">
      <c r="B21" s="23" t="s">
        <v>149</v>
      </c>
      <c r="C21" s="24">
        <v>84268</v>
      </c>
      <c r="D21" s="24">
        <v>6317</v>
      </c>
      <c r="E21" s="29">
        <f t="shared" si="0"/>
        <v>7.4963212607395455E-2</v>
      </c>
    </row>
    <row r="23" spans="2:5" x14ac:dyDescent="0.15">
      <c r="B23" s="26" t="s">
        <v>105</v>
      </c>
    </row>
  </sheetData>
  <phoneticPr fontId="1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H14"/>
  <sheetViews>
    <sheetView workbookViewId="0"/>
  </sheetViews>
  <sheetFormatPr defaultColWidth="10.625" defaultRowHeight="15.95" customHeight="1" x14ac:dyDescent="0.15"/>
  <cols>
    <col min="1" max="1" width="2.625" style="1" customWidth="1"/>
    <col min="2" max="2" width="6.625" style="1" customWidth="1"/>
    <col min="3" max="7" width="8.625" style="1" customWidth="1"/>
    <col min="8" max="8" width="14.625" style="1" customWidth="1"/>
    <col min="9" max="16384" width="10.625" style="1"/>
  </cols>
  <sheetData>
    <row r="2" spans="2:8" ht="15.95" customHeight="1" x14ac:dyDescent="0.15">
      <c r="B2" s="2" t="s">
        <v>59</v>
      </c>
      <c r="C2" s="2"/>
      <c r="D2" s="2"/>
      <c r="E2" s="8"/>
    </row>
    <row r="3" spans="2:8" ht="15.95" customHeight="1" x14ac:dyDescent="0.15">
      <c r="G3" s="6" t="s">
        <v>9</v>
      </c>
      <c r="H3" s="6" t="s">
        <v>10</v>
      </c>
    </row>
    <row r="4" spans="2:8" ht="15.95" customHeight="1" x14ac:dyDescent="0.15">
      <c r="B4" s="3" t="s">
        <v>8</v>
      </c>
      <c r="C4" s="3" t="s">
        <v>3</v>
      </c>
      <c r="D4" s="3" t="s">
        <v>4</v>
      </c>
      <c r="E4" s="3" t="s">
        <v>5</v>
      </c>
      <c r="F4" s="3" t="s">
        <v>6</v>
      </c>
      <c r="G4" s="3" t="s">
        <v>7</v>
      </c>
      <c r="H4" s="3" t="s">
        <v>11</v>
      </c>
    </row>
    <row r="5" spans="2:8" ht="15.95" customHeight="1" x14ac:dyDescent="0.15">
      <c r="B5" s="4">
        <v>1985</v>
      </c>
      <c r="C5" s="5">
        <v>24.1</v>
      </c>
      <c r="D5" s="5">
        <v>17.5</v>
      </c>
      <c r="E5" s="5">
        <v>18.8</v>
      </c>
      <c r="F5" s="5">
        <v>27.1</v>
      </c>
      <c r="G5" s="5">
        <v>12.6</v>
      </c>
      <c r="H5" s="5">
        <v>2.91</v>
      </c>
    </row>
    <row r="6" spans="2:8" ht="15.95" customHeight="1" x14ac:dyDescent="0.15">
      <c r="B6" s="4">
        <v>1990</v>
      </c>
      <c r="C6" s="5">
        <v>26.5</v>
      </c>
      <c r="D6" s="5">
        <v>19.8</v>
      </c>
      <c r="E6" s="5">
        <v>18.8</v>
      </c>
      <c r="F6" s="5">
        <v>24.5</v>
      </c>
      <c r="G6" s="5">
        <v>10.4</v>
      </c>
      <c r="H6" s="5">
        <v>2.76</v>
      </c>
    </row>
    <row r="7" spans="2:8" ht="15.95" customHeight="1" x14ac:dyDescent="0.15">
      <c r="B7" s="4">
        <v>1995</v>
      </c>
      <c r="C7" s="5">
        <v>28.1</v>
      </c>
      <c r="D7" s="5">
        <v>22.9</v>
      </c>
      <c r="E7" s="5">
        <v>19.600000000000001</v>
      </c>
      <c r="F7" s="5">
        <v>20.9</v>
      </c>
      <c r="G7" s="5">
        <v>8.5</v>
      </c>
      <c r="H7" s="5">
        <v>2.62</v>
      </c>
    </row>
    <row r="8" spans="2:8" ht="15.95" customHeight="1" x14ac:dyDescent="0.15">
      <c r="B8" s="4">
        <v>2000</v>
      </c>
      <c r="C8" s="5">
        <v>29.5</v>
      </c>
      <c r="D8" s="5">
        <v>25.4</v>
      </c>
      <c r="E8" s="5">
        <v>19.899999999999999</v>
      </c>
      <c r="F8" s="5">
        <v>18.5</v>
      </c>
      <c r="G8" s="5">
        <v>6.8</v>
      </c>
      <c r="H8" s="5">
        <v>2.5</v>
      </c>
    </row>
    <row r="9" spans="2:8" ht="15.95" customHeight="1" x14ac:dyDescent="0.15">
      <c r="B9" s="4">
        <v>2005</v>
      </c>
      <c r="C9" s="5">
        <v>30.2</v>
      </c>
      <c r="D9" s="5">
        <v>27.3</v>
      </c>
      <c r="E9" s="5">
        <v>19.8</v>
      </c>
      <c r="F9" s="5">
        <v>17</v>
      </c>
      <c r="G9" s="5">
        <v>5.7</v>
      </c>
      <c r="H9" s="5">
        <v>2.42</v>
      </c>
    </row>
    <row r="10" spans="2:8" ht="15.95" customHeight="1" x14ac:dyDescent="0.15">
      <c r="B10" s="4">
        <v>2010</v>
      </c>
      <c r="C10" s="5">
        <v>33.799999999999997</v>
      </c>
      <c r="D10" s="5">
        <v>27.5</v>
      </c>
      <c r="E10" s="5">
        <v>19.100000000000001</v>
      </c>
      <c r="F10" s="5">
        <v>15.2</v>
      </c>
      <c r="G10" s="5">
        <v>4.5</v>
      </c>
      <c r="H10" s="5">
        <v>2.31</v>
      </c>
    </row>
    <row r="11" spans="2:8" ht="15.95" customHeight="1" x14ac:dyDescent="0.15">
      <c r="B11" s="4">
        <v>2015</v>
      </c>
      <c r="C11" s="5">
        <v>35.9</v>
      </c>
      <c r="D11" s="5">
        <v>27.6</v>
      </c>
      <c r="E11" s="5">
        <v>18.3</v>
      </c>
      <c r="F11" s="5">
        <v>14</v>
      </c>
      <c r="G11" s="5">
        <v>4.0999999999999996</v>
      </c>
      <c r="H11" s="5">
        <v>2.2400000000000002</v>
      </c>
    </row>
    <row r="12" spans="2:8" ht="15.95" customHeight="1" x14ac:dyDescent="0.15">
      <c r="B12" s="4">
        <v>2020</v>
      </c>
      <c r="C12" s="5">
        <v>40.1</v>
      </c>
      <c r="D12" s="5">
        <v>27.2</v>
      </c>
      <c r="E12" s="5">
        <v>16.899999999999999</v>
      </c>
      <c r="F12" s="5">
        <v>12.4</v>
      </c>
      <c r="G12" s="5">
        <v>3.4</v>
      </c>
      <c r="H12" s="5">
        <v>2.13</v>
      </c>
    </row>
    <row r="14" spans="2:8" ht="15.95" customHeight="1" x14ac:dyDescent="0.15">
      <c r="B14" s="1" t="s">
        <v>51</v>
      </c>
    </row>
  </sheetDat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2:I10"/>
  <sheetViews>
    <sheetView zoomScaleNormal="100" workbookViewId="0"/>
  </sheetViews>
  <sheetFormatPr defaultColWidth="10.625" defaultRowHeight="15.95" customHeight="1" x14ac:dyDescent="0.15"/>
  <cols>
    <col min="1" max="1" width="2.625" style="1" customWidth="1"/>
    <col min="2" max="2" width="6.625" style="1" customWidth="1"/>
    <col min="3" max="9" width="13.625" style="1" customWidth="1"/>
    <col min="10" max="16384" width="10.625" style="1"/>
  </cols>
  <sheetData>
    <row r="2" spans="2:9" ht="15.95" customHeight="1" x14ac:dyDescent="0.15">
      <c r="B2" s="2" t="s">
        <v>70</v>
      </c>
      <c r="C2" s="2"/>
      <c r="D2" s="2"/>
      <c r="E2" s="8"/>
      <c r="I2" s="6" t="s">
        <v>19</v>
      </c>
    </row>
    <row r="3" spans="2:9" ht="15.95" customHeight="1" x14ac:dyDescent="0.15">
      <c r="B3" s="7" t="s">
        <v>8</v>
      </c>
      <c r="C3" s="3" t="s">
        <v>12</v>
      </c>
      <c r="D3" s="3" t="s">
        <v>16</v>
      </c>
      <c r="E3" s="3" t="s">
        <v>17</v>
      </c>
      <c r="F3" s="3" t="s">
        <v>18</v>
      </c>
      <c r="G3" s="3" t="s">
        <v>13</v>
      </c>
      <c r="H3" s="3" t="s">
        <v>14</v>
      </c>
      <c r="I3" s="3" t="s">
        <v>15</v>
      </c>
    </row>
    <row r="4" spans="2:9" ht="15.95" customHeight="1" x14ac:dyDescent="0.15">
      <c r="B4" s="4">
        <v>2000</v>
      </c>
      <c r="C4" s="5">
        <v>19.399999999999999</v>
      </c>
      <c r="D4" s="5">
        <v>36.4</v>
      </c>
      <c r="E4" s="5">
        <v>1.2</v>
      </c>
      <c r="F4" s="5">
        <v>6</v>
      </c>
      <c r="G4" s="5">
        <v>6.9</v>
      </c>
      <c r="H4" s="5">
        <v>0.5</v>
      </c>
      <c r="I4" s="5">
        <v>29.5</v>
      </c>
    </row>
    <row r="5" spans="2:9" ht="15.95" customHeight="1" x14ac:dyDescent="0.15">
      <c r="B5" s="4">
        <v>2005</v>
      </c>
      <c r="C5" s="5">
        <v>20.7</v>
      </c>
      <c r="D5" s="5">
        <v>34.299999999999997</v>
      </c>
      <c r="E5" s="5">
        <v>1.3</v>
      </c>
      <c r="F5" s="5">
        <v>6.5</v>
      </c>
      <c r="G5" s="5">
        <v>6.3</v>
      </c>
      <c r="H5" s="5">
        <v>0.7</v>
      </c>
      <c r="I5" s="5">
        <v>30.2</v>
      </c>
    </row>
    <row r="6" spans="2:9" ht="15.95" customHeight="1" x14ac:dyDescent="0.15">
      <c r="B6" s="4">
        <v>2010</v>
      </c>
      <c r="C6" s="5">
        <v>20.399999999999999</v>
      </c>
      <c r="D6" s="5">
        <v>31.7</v>
      </c>
      <c r="E6" s="5">
        <v>1.3</v>
      </c>
      <c r="F6" s="5">
        <v>6.8</v>
      </c>
      <c r="G6" s="5">
        <v>4.9000000000000004</v>
      </c>
      <c r="H6" s="5">
        <v>0.9</v>
      </c>
      <c r="I6" s="5">
        <v>33.799999999999997</v>
      </c>
    </row>
    <row r="7" spans="2:9" ht="15.95" customHeight="1" x14ac:dyDescent="0.15">
      <c r="B7" s="4">
        <v>2015</v>
      </c>
      <c r="C7" s="5">
        <v>20.5</v>
      </c>
      <c r="D7" s="5">
        <v>30.4</v>
      </c>
      <c r="E7" s="5">
        <v>1.2</v>
      </c>
      <c r="F7" s="5">
        <v>6.9</v>
      </c>
      <c r="G7" s="5">
        <v>4</v>
      </c>
      <c r="H7" s="5">
        <v>0.9</v>
      </c>
      <c r="I7" s="5">
        <v>35.9</v>
      </c>
    </row>
    <row r="8" spans="2:9" ht="15.95" customHeight="1" x14ac:dyDescent="0.15">
      <c r="B8" s="4">
        <v>2020</v>
      </c>
      <c r="C8" s="5">
        <v>19.899999999999999</v>
      </c>
      <c r="D8" s="5">
        <v>27.6</v>
      </c>
      <c r="E8" s="5">
        <f>21312/1744208*100</f>
        <v>1.2218726206966142</v>
      </c>
      <c r="F8" s="5">
        <f>120031/1744208*100</f>
        <v>6.8816907157861902</v>
      </c>
      <c r="G8" s="5">
        <v>3.3</v>
      </c>
      <c r="H8" s="5">
        <v>0.9</v>
      </c>
      <c r="I8" s="5">
        <v>40.1</v>
      </c>
    </row>
    <row r="10" spans="2:9" ht="15.95" customHeight="1" x14ac:dyDescent="0.15">
      <c r="B10" s="1" t="s">
        <v>51</v>
      </c>
    </row>
  </sheetData>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2:G32"/>
  <sheetViews>
    <sheetView zoomScaleNormal="100" workbookViewId="0"/>
  </sheetViews>
  <sheetFormatPr defaultColWidth="10.625" defaultRowHeight="15.95" customHeight="1" x14ac:dyDescent="0.15"/>
  <cols>
    <col min="1" max="1" width="2.625" style="1" customWidth="1"/>
    <col min="2" max="2" width="6.625" style="1" customWidth="1"/>
    <col min="3" max="5" width="10.625" style="1" customWidth="1"/>
    <col min="6" max="7" width="14.625" style="1" customWidth="1"/>
    <col min="8" max="16384" width="10.625" style="1"/>
  </cols>
  <sheetData>
    <row r="2" spans="2:7" ht="15.95" customHeight="1" x14ac:dyDescent="0.15">
      <c r="B2" s="2" t="s">
        <v>150</v>
      </c>
      <c r="C2" s="2"/>
      <c r="D2" s="2"/>
      <c r="E2" s="8"/>
    </row>
    <row r="3" spans="2:7" ht="15.95" customHeight="1" x14ac:dyDescent="0.15">
      <c r="B3" s="7" t="s">
        <v>8</v>
      </c>
      <c r="C3" s="7" t="s">
        <v>20</v>
      </c>
      <c r="D3" s="7" t="s">
        <v>21</v>
      </c>
      <c r="E3" s="7" t="s">
        <v>52</v>
      </c>
      <c r="F3" s="7" t="s">
        <v>22</v>
      </c>
      <c r="G3" s="7" t="s">
        <v>23</v>
      </c>
    </row>
    <row r="4" spans="2:7" ht="15.95" customHeight="1" x14ac:dyDescent="0.15">
      <c r="B4" s="4">
        <v>1998</v>
      </c>
      <c r="C4" s="9">
        <v>25137</v>
      </c>
      <c r="D4" s="9">
        <v>20478</v>
      </c>
      <c r="E4" s="9">
        <v>6530</v>
      </c>
      <c r="F4" s="5">
        <v>7.5</v>
      </c>
      <c r="G4" s="5">
        <v>6.3</v>
      </c>
    </row>
    <row r="5" spans="2:7" ht="15.95" customHeight="1" x14ac:dyDescent="0.15">
      <c r="B5" s="4">
        <v>1999</v>
      </c>
      <c r="C5" s="9">
        <v>24021</v>
      </c>
      <c r="D5" s="9">
        <v>19333</v>
      </c>
      <c r="E5" s="9">
        <v>7015</v>
      </c>
      <c r="F5" s="5">
        <v>7.1</v>
      </c>
      <c r="G5" s="5">
        <v>6.1</v>
      </c>
    </row>
    <row r="6" spans="2:7" ht="15.95" customHeight="1" x14ac:dyDescent="0.15">
      <c r="B6" s="4">
        <v>2000</v>
      </c>
      <c r="C6" s="9">
        <v>25241</v>
      </c>
      <c r="D6" s="9">
        <v>20191</v>
      </c>
      <c r="E6" s="9">
        <v>7532</v>
      </c>
      <c r="F6" s="5">
        <v>7.4</v>
      </c>
      <c r="G6" s="5">
        <v>6.4</v>
      </c>
    </row>
    <row r="7" spans="2:7" ht="15.95" customHeight="1" x14ac:dyDescent="0.15">
      <c r="B7" s="4">
        <v>2001</v>
      </c>
      <c r="C7" s="9">
        <v>25282</v>
      </c>
      <c r="D7" s="9">
        <v>19908</v>
      </c>
      <c r="E7" s="9">
        <v>7826</v>
      </c>
      <c r="F7" s="5">
        <v>7.4</v>
      </c>
      <c r="G7" s="5">
        <v>6.4</v>
      </c>
    </row>
    <row r="8" spans="2:7" ht="15.95" customHeight="1" x14ac:dyDescent="0.15">
      <c r="B8" s="4">
        <v>2002</v>
      </c>
      <c r="C8" s="9">
        <v>24319</v>
      </c>
      <c r="D8" s="9">
        <v>18907</v>
      </c>
      <c r="E8" s="9">
        <v>8029</v>
      </c>
      <c r="F8" s="5">
        <v>7</v>
      </c>
      <c r="G8" s="5">
        <v>6</v>
      </c>
    </row>
    <row r="9" spans="2:7" ht="15.95" customHeight="1" x14ac:dyDescent="0.15">
      <c r="B9" s="4">
        <v>2003</v>
      </c>
      <c r="C9" s="9">
        <v>23855</v>
      </c>
      <c r="D9" s="9">
        <v>18381</v>
      </c>
      <c r="E9" s="9">
        <v>7812</v>
      </c>
      <c r="F9" s="5">
        <v>6.8</v>
      </c>
      <c r="G9" s="5">
        <v>5.9</v>
      </c>
    </row>
    <row r="10" spans="2:7" ht="15.95" customHeight="1" x14ac:dyDescent="0.15">
      <c r="B10" s="4">
        <v>2004</v>
      </c>
      <c r="C10" s="9">
        <v>23125</v>
      </c>
      <c r="D10" s="9">
        <v>17751</v>
      </c>
      <c r="E10" s="9">
        <v>7491</v>
      </c>
      <c r="F10" s="5">
        <v>6.5</v>
      </c>
      <c r="G10" s="5">
        <v>5.7</v>
      </c>
    </row>
    <row r="11" spans="2:7" ht="15.95" customHeight="1" x14ac:dyDescent="0.15">
      <c r="B11" s="4">
        <v>2005</v>
      </c>
      <c r="C11" s="9">
        <v>22766</v>
      </c>
      <c r="D11" s="9">
        <v>17271</v>
      </c>
      <c r="E11" s="9">
        <v>7409</v>
      </c>
      <c r="F11" s="5">
        <v>6.4</v>
      </c>
      <c r="G11" s="5">
        <v>5.7</v>
      </c>
    </row>
    <row r="12" spans="2:7" ht="15.95" customHeight="1" x14ac:dyDescent="0.15">
      <c r="B12" s="4">
        <v>2006</v>
      </c>
      <c r="C12" s="9">
        <v>23038</v>
      </c>
      <c r="D12" s="9">
        <v>17262</v>
      </c>
      <c r="E12" s="9">
        <v>7414</v>
      </c>
      <c r="F12" s="5">
        <v>6.4</v>
      </c>
      <c r="G12" s="5">
        <v>5.8</v>
      </c>
    </row>
    <row r="13" spans="2:7" ht="15.95" customHeight="1" x14ac:dyDescent="0.15">
      <c r="B13" s="4">
        <v>2007</v>
      </c>
      <c r="C13" s="9">
        <v>23199</v>
      </c>
      <c r="D13" s="9">
        <v>17253</v>
      </c>
      <c r="E13" s="9">
        <v>7388</v>
      </c>
      <c r="F13" s="5">
        <v>6.4</v>
      </c>
      <c r="G13" s="5">
        <v>5.7</v>
      </c>
    </row>
    <row r="14" spans="2:7" ht="15.95" customHeight="1" x14ac:dyDescent="0.15">
      <c r="B14" s="4">
        <v>2008</v>
      </c>
      <c r="C14" s="9">
        <v>23315</v>
      </c>
      <c r="D14" s="9">
        <v>17712</v>
      </c>
      <c r="E14" s="9">
        <v>7419</v>
      </c>
      <c r="F14" s="5">
        <v>6.4</v>
      </c>
      <c r="G14" s="5">
        <v>5.8</v>
      </c>
    </row>
    <row r="15" spans="2:7" ht="15.95" customHeight="1" x14ac:dyDescent="0.15">
      <c r="B15" s="4">
        <v>2009</v>
      </c>
      <c r="C15" s="9">
        <v>22585</v>
      </c>
      <c r="D15" s="9">
        <v>17065</v>
      </c>
      <c r="E15" s="9">
        <v>7134</v>
      </c>
      <c r="F15" s="5">
        <v>6.2</v>
      </c>
      <c r="G15" s="5">
        <v>5.6</v>
      </c>
    </row>
    <row r="16" spans="2:7" ht="15.95" customHeight="1" x14ac:dyDescent="0.15">
      <c r="B16" s="4">
        <v>2010</v>
      </c>
      <c r="C16" s="9">
        <v>22305</v>
      </c>
      <c r="D16" s="9">
        <v>16821</v>
      </c>
      <c r="E16" s="9">
        <v>7076</v>
      </c>
      <c r="F16" s="5">
        <v>6.1</v>
      </c>
      <c r="G16" s="5">
        <v>5.5</v>
      </c>
    </row>
    <row r="17" spans="2:7" ht="15.95" customHeight="1" x14ac:dyDescent="0.15">
      <c r="B17" s="4">
        <v>2011</v>
      </c>
      <c r="C17" s="9">
        <v>20894</v>
      </c>
      <c r="D17" s="9">
        <v>15742</v>
      </c>
      <c r="E17" s="9">
        <v>6697</v>
      </c>
      <c r="F17" s="5">
        <v>5.7</v>
      </c>
      <c r="G17" s="5">
        <v>5.2</v>
      </c>
    </row>
    <row r="18" spans="2:7" ht="15.95" customHeight="1" x14ac:dyDescent="0.15">
      <c r="B18" s="4">
        <v>2012</v>
      </c>
      <c r="C18" s="9">
        <v>20990</v>
      </c>
      <c r="D18" s="9">
        <v>15918</v>
      </c>
      <c r="E18" s="9">
        <v>6631</v>
      </c>
      <c r="F18" s="5">
        <v>5.7</v>
      </c>
      <c r="G18" s="5">
        <v>5.3</v>
      </c>
    </row>
    <row r="19" spans="2:7" ht="15.95" customHeight="1" x14ac:dyDescent="0.15">
      <c r="B19" s="4">
        <v>2013</v>
      </c>
      <c r="C19" s="9">
        <v>20299</v>
      </c>
      <c r="D19" s="9">
        <v>15345</v>
      </c>
      <c r="E19" s="9">
        <v>6679</v>
      </c>
      <c r="F19" s="5">
        <v>5.5</v>
      </c>
      <c r="G19" s="5">
        <v>5.3</v>
      </c>
    </row>
    <row r="20" spans="2:7" ht="15.95" customHeight="1" x14ac:dyDescent="0.15">
      <c r="B20" s="4">
        <v>2014</v>
      </c>
      <c r="C20" s="9">
        <v>19911</v>
      </c>
      <c r="D20" s="9">
        <v>14924</v>
      </c>
      <c r="E20" s="9">
        <v>6424</v>
      </c>
      <c r="F20" s="5">
        <v>5.4</v>
      </c>
      <c r="G20" s="5">
        <v>5.0999999999999996</v>
      </c>
    </row>
    <row r="21" spans="2:7" ht="15.95" customHeight="1" x14ac:dyDescent="0.15">
      <c r="B21" s="4">
        <v>2015</v>
      </c>
      <c r="C21" s="9">
        <v>19634</v>
      </c>
      <c r="D21" s="9">
        <v>14692</v>
      </c>
      <c r="E21" s="9">
        <v>6541</v>
      </c>
      <c r="F21" s="5">
        <v>5.3</v>
      </c>
      <c r="G21" s="5">
        <v>5.0999999999999996</v>
      </c>
    </row>
    <row r="22" spans="2:7" ht="15.95" customHeight="1" x14ac:dyDescent="0.15">
      <c r="B22" s="4">
        <v>2016</v>
      </c>
      <c r="C22" s="9">
        <v>19132</v>
      </c>
      <c r="D22" s="9">
        <v>14377</v>
      </c>
      <c r="E22" s="9">
        <v>6386</v>
      </c>
      <c r="F22" s="5">
        <v>5.0999999999999996</v>
      </c>
      <c r="G22" s="5">
        <v>5</v>
      </c>
    </row>
    <row r="23" spans="2:7" ht="15.95" customHeight="1" x14ac:dyDescent="0.15">
      <c r="B23" s="4">
        <v>2017</v>
      </c>
      <c r="C23" s="9">
        <v>18656</v>
      </c>
      <c r="D23" s="9">
        <v>14050</v>
      </c>
      <c r="E23" s="9">
        <v>6228</v>
      </c>
      <c r="F23" s="5">
        <v>5</v>
      </c>
      <c r="G23" s="5">
        <v>4.9000000000000004</v>
      </c>
    </row>
    <row r="24" spans="2:7" ht="15.95" customHeight="1" x14ac:dyDescent="0.15">
      <c r="B24" s="4">
        <v>2018</v>
      </c>
      <c r="C24" s="9">
        <v>18191</v>
      </c>
      <c r="D24" s="9">
        <v>13798</v>
      </c>
      <c r="E24" s="9">
        <v>5958</v>
      </c>
      <c r="F24" s="5">
        <v>4.9000000000000004</v>
      </c>
      <c r="G24" s="5">
        <v>4.7</v>
      </c>
    </row>
    <row r="25" spans="2:7" ht="15.95" customHeight="1" x14ac:dyDescent="0.15">
      <c r="B25" s="4">
        <v>2019</v>
      </c>
      <c r="C25" s="9">
        <v>18637</v>
      </c>
      <c r="D25" s="9">
        <v>14012</v>
      </c>
      <c r="E25" s="9">
        <v>6004</v>
      </c>
      <c r="F25" s="5">
        <v>5</v>
      </c>
      <c r="G25" s="5">
        <v>4.8</v>
      </c>
    </row>
    <row r="26" spans="2:7" ht="15.95" customHeight="1" x14ac:dyDescent="0.15">
      <c r="B26" s="4">
        <v>2020</v>
      </c>
      <c r="C26" s="9">
        <v>16100</v>
      </c>
      <c r="D26" s="9">
        <v>12229</v>
      </c>
      <c r="E26" s="9">
        <v>5383</v>
      </c>
      <c r="F26" s="5">
        <v>4.4000000000000004</v>
      </c>
      <c r="G26" s="5">
        <v>4.3</v>
      </c>
    </row>
    <row r="27" spans="2:7" ht="15.95" customHeight="1" x14ac:dyDescent="0.15">
      <c r="B27" s="4">
        <v>2021</v>
      </c>
      <c r="C27" s="9">
        <v>15746</v>
      </c>
      <c r="D27" s="9">
        <v>12081</v>
      </c>
      <c r="E27" s="9">
        <v>5303</v>
      </c>
      <c r="F27" s="5">
        <v>4.2</v>
      </c>
      <c r="G27" s="5">
        <v>4.0999999999999996</v>
      </c>
    </row>
    <row r="28" spans="2:7" ht="15.95" customHeight="1" x14ac:dyDescent="0.15">
      <c r="B28" s="4">
        <v>2022</v>
      </c>
      <c r="C28" s="9">
        <v>16339</v>
      </c>
      <c r="D28" s="9">
        <v>12786</v>
      </c>
      <c r="E28" s="9">
        <v>4978</v>
      </c>
      <c r="F28" s="5">
        <v>4.3</v>
      </c>
      <c r="G28" s="5">
        <v>4.0999999999999996</v>
      </c>
    </row>
    <row r="29" spans="2:7" ht="15.95" customHeight="1" x14ac:dyDescent="0.15">
      <c r="B29" s="4">
        <v>2023</v>
      </c>
      <c r="C29" s="9">
        <v>15648</v>
      </c>
      <c r="D29" s="9">
        <v>12225</v>
      </c>
      <c r="E29" s="9">
        <v>5319</v>
      </c>
      <c r="F29" s="5">
        <v>4.0999999999999996</v>
      </c>
      <c r="G29" s="5">
        <v>3.9</v>
      </c>
    </row>
    <row r="30" spans="2:7" ht="15.95" customHeight="1" x14ac:dyDescent="0.15">
      <c r="B30" s="4">
        <v>2024</v>
      </c>
      <c r="C30" s="9">
        <v>16042</v>
      </c>
      <c r="D30" s="9">
        <v>12717</v>
      </c>
      <c r="E30" s="9">
        <v>5106</v>
      </c>
      <c r="F30" s="5">
        <v>4.3</v>
      </c>
      <c r="G30" s="5">
        <v>4</v>
      </c>
    </row>
    <row r="32" spans="2:7" ht="15.95" customHeight="1" x14ac:dyDescent="0.15">
      <c r="B32" s="1" t="s">
        <v>151</v>
      </c>
    </row>
  </sheetData>
  <phoneticPr fontId="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K10"/>
  <sheetViews>
    <sheetView workbookViewId="0"/>
  </sheetViews>
  <sheetFormatPr defaultColWidth="10.625" defaultRowHeight="15.95" customHeight="1" x14ac:dyDescent="0.15"/>
  <cols>
    <col min="1" max="1" width="2.625" style="1" customWidth="1"/>
    <col min="2" max="2" width="16.625" style="1" customWidth="1"/>
    <col min="3" max="5" width="10.625" style="1" customWidth="1"/>
    <col min="6" max="16384" width="10.625" style="1"/>
  </cols>
  <sheetData>
    <row r="2" spans="2:11" s="6" customFormat="1" ht="15.95" customHeight="1" x14ac:dyDescent="0.15">
      <c r="B2" s="2" t="s">
        <v>53</v>
      </c>
      <c r="C2" s="8"/>
      <c r="D2" s="8"/>
      <c r="E2" s="8"/>
      <c r="K2" s="6" t="s">
        <v>57</v>
      </c>
    </row>
    <row r="3" spans="2:11" s="11" customFormat="1" ht="15.95" customHeight="1" x14ac:dyDescent="0.15">
      <c r="B3" s="7" t="s">
        <v>8</v>
      </c>
      <c r="C3" s="7">
        <v>1980</v>
      </c>
      <c r="D3" s="7">
        <v>1985</v>
      </c>
      <c r="E3" s="7">
        <v>1990</v>
      </c>
      <c r="F3" s="7">
        <v>1995</v>
      </c>
      <c r="G3" s="7">
        <v>2000</v>
      </c>
      <c r="H3" s="7">
        <v>2005</v>
      </c>
      <c r="I3" s="7">
        <v>2010</v>
      </c>
      <c r="J3" s="7">
        <v>2015</v>
      </c>
      <c r="K3" s="7">
        <v>2020</v>
      </c>
    </row>
    <row r="4" spans="2:11" ht="15.95" customHeight="1" x14ac:dyDescent="0.15">
      <c r="B4" s="4" t="s">
        <v>47</v>
      </c>
      <c r="C4" s="5">
        <v>2.6</v>
      </c>
      <c r="D4" s="5">
        <v>3.9</v>
      </c>
      <c r="E4" s="5">
        <v>5.6</v>
      </c>
      <c r="F4" s="5">
        <v>9</v>
      </c>
      <c r="G4" s="5">
        <v>12.6</v>
      </c>
      <c r="H4" s="5">
        <v>16</v>
      </c>
      <c r="I4" s="5">
        <v>20.100000000000001</v>
      </c>
      <c r="J4" s="5">
        <v>24.77</v>
      </c>
      <c r="K4" s="18">
        <v>28.25</v>
      </c>
    </row>
    <row r="5" spans="2:11" ht="15.95" customHeight="1" x14ac:dyDescent="0.15">
      <c r="B5" s="4" t="s">
        <v>48</v>
      </c>
      <c r="C5" s="5">
        <v>4.5</v>
      </c>
      <c r="D5" s="5">
        <v>4.3</v>
      </c>
      <c r="E5" s="5">
        <v>4.3</v>
      </c>
      <c r="F5" s="5">
        <v>5.0999999999999996</v>
      </c>
      <c r="G5" s="5">
        <v>5.8</v>
      </c>
      <c r="H5" s="5">
        <v>7.3</v>
      </c>
      <c r="I5" s="5">
        <v>10.6</v>
      </c>
      <c r="J5" s="5">
        <v>14.89</v>
      </c>
      <c r="K5" s="18">
        <v>17.809999999999999</v>
      </c>
    </row>
    <row r="6" spans="2:11" ht="15.95" customHeight="1" x14ac:dyDescent="0.15">
      <c r="B6" s="4" t="s">
        <v>49</v>
      </c>
      <c r="C6" s="5">
        <v>3.4</v>
      </c>
      <c r="D6" s="5">
        <v>5.0999999999999996</v>
      </c>
      <c r="E6" s="5">
        <v>7.3</v>
      </c>
      <c r="F6" s="5">
        <v>11.4</v>
      </c>
      <c r="G6" s="5">
        <v>14.5</v>
      </c>
      <c r="H6" s="5">
        <v>17.2</v>
      </c>
      <c r="I6" s="5">
        <v>21.9</v>
      </c>
      <c r="J6" s="5">
        <v>24.2</v>
      </c>
      <c r="K6" s="18">
        <v>25.5</v>
      </c>
    </row>
    <row r="7" spans="2:11" ht="15.95" customHeight="1" x14ac:dyDescent="0.15">
      <c r="B7" s="4" t="s">
        <v>50</v>
      </c>
      <c r="C7" s="5">
        <v>4.9000000000000004</v>
      </c>
      <c r="D7" s="5">
        <v>4.5</v>
      </c>
      <c r="E7" s="5">
        <v>4.4000000000000004</v>
      </c>
      <c r="F7" s="5">
        <v>5.4</v>
      </c>
      <c r="G7" s="5">
        <v>6.4</v>
      </c>
      <c r="H7" s="5">
        <v>7.8</v>
      </c>
      <c r="I7" s="5">
        <v>11.1</v>
      </c>
      <c r="J7" s="5">
        <v>14</v>
      </c>
      <c r="K7" s="18">
        <v>15.7</v>
      </c>
    </row>
    <row r="9" spans="2:11" ht="15.95" customHeight="1" x14ac:dyDescent="0.15">
      <c r="B9" s="1" t="s">
        <v>152</v>
      </c>
    </row>
    <row r="10" spans="2:11" ht="15.95" customHeight="1" x14ac:dyDescent="0.15">
      <c r="B10" s="1" t="s">
        <v>58</v>
      </c>
    </row>
  </sheetData>
  <phoneticPr fontId="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2F744-F1F0-4211-9E10-2789C442E715}">
  <sheetPr codeName="Sheet6"/>
  <dimension ref="B2:O53"/>
  <sheetViews>
    <sheetView zoomScale="85" zoomScaleNormal="85" workbookViewId="0"/>
  </sheetViews>
  <sheetFormatPr defaultColWidth="10.625" defaultRowHeight="15.95" customHeight="1" x14ac:dyDescent="0.15"/>
  <cols>
    <col min="1" max="1" width="2.625" style="1" customWidth="1"/>
    <col min="2" max="2" width="6.625" style="1" customWidth="1"/>
    <col min="3" max="4" width="14.625" style="1" customWidth="1"/>
    <col min="5" max="5" width="11" style="1" customWidth="1"/>
    <col min="6" max="12" width="9.625" style="1" customWidth="1"/>
    <col min="13" max="13" width="10.625" style="1" customWidth="1"/>
    <col min="14" max="14" width="10.625" style="1"/>
    <col min="15" max="15" width="10.625" style="1" customWidth="1"/>
    <col min="16" max="16384" width="10.625" style="1"/>
  </cols>
  <sheetData>
    <row r="2" spans="2:15" ht="15.95" customHeight="1" x14ac:dyDescent="0.15">
      <c r="B2" s="20" t="s">
        <v>78</v>
      </c>
      <c r="C2" s="20"/>
      <c r="D2" s="20"/>
      <c r="E2" s="20"/>
      <c r="F2" s="21"/>
      <c r="G2" s="21"/>
    </row>
    <row r="3" spans="2:15" ht="27.75" customHeight="1" x14ac:dyDescent="0.15">
      <c r="B3" s="19" t="s">
        <v>1</v>
      </c>
      <c r="C3" s="19" t="s">
        <v>62</v>
      </c>
      <c r="D3" s="19" t="s">
        <v>61</v>
      </c>
      <c r="E3" s="19" t="s">
        <v>71</v>
      </c>
      <c r="F3" s="3" t="s">
        <v>72</v>
      </c>
      <c r="G3" s="3" t="s">
        <v>73</v>
      </c>
      <c r="H3" s="3" t="s">
        <v>63</v>
      </c>
      <c r="I3" s="3" t="s">
        <v>64</v>
      </c>
      <c r="J3" s="3" t="s">
        <v>65</v>
      </c>
      <c r="K3" s="3" t="s">
        <v>66</v>
      </c>
      <c r="L3" s="3" t="s">
        <v>67</v>
      </c>
      <c r="M3" s="4" t="s">
        <v>74</v>
      </c>
      <c r="N3" s="4" t="s">
        <v>75</v>
      </c>
      <c r="O3" s="4" t="s">
        <v>76</v>
      </c>
    </row>
    <row r="4" spans="2:15" ht="15.95" customHeight="1" x14ac:dyDescent="0.15">
      <c r="B4" s="4">
        <v>1979</v>
      </c>
      <c r="C4" s="10">
        <v>1.77</v>
      </c>
      <c r="D4" s="10">
        <v>1.75</v>
      </c>
      <c r="E4" s="9">
        <v>0</v>
      </c>
      <c r="F4" s="9">
        <v>261</v>
      </c>
      <c r="G4" s="9">
        <f>E4+F4</f>
        <v>261</v>
      </c>
      <c r="H4" s="9">
        <v>5862</v>
      </c>
      <c r="I4" s="9">
        <v>21329</v>
      </c>
      <c r="J4" s="9">
        <v>11022</v>
      </c>
      <c r="K4" s="9">
        <v>1950</v>
      </c>
      <c r="L4" s="9">
        <v>179</v>
      </c>
      <c r="M4" s="4">
        <v>4</v>
      </c>
      <c r="N4" s="4">
        <v>0</v>
      </c>
      <c r="O4" s="4">
        <f t="shared" ref="O4:O49" si="0">M4+N4</f>
        <v>4</v>
      </c>
    </row>
    <row r="5" spans="2:15" ht="15.95" customHeight="1" x14ac:dyDescent="0.15">
      <c r="B5" s="4">
        <v>1980</v>
      </c>
      <c r="C5" s="10">
        <v>1.75</v>
      </c>
      <c r="D5" s="10">
        <v>1.71</v>
      </c>
      <c r="E5" s="9">
        <v>0</v>
      </c>
      <c r="F5" s="22">
        <v>304</v>
      </c>
      <c r="G5" s="9">
        <f t="shared" ref="G5:G49" si="1">E5+F5</f>
        <v>304</v>
      </c>
      <c r="H5" s="22">
        <v>5398</v>
      </c>
      <c r="I5" s="22">
        <v>19072</v>
      </c>
      <c r="J5" s="22">
        <v>11336</v>
      </c>
      <c r="K5" s="22">
        <v>1833</v>
      </c>
      <c r="L5" s="9">
        <v>180</v>
      </c>
      <c r="M5" s="4">
        <v>4</v>
      </c>
      <c r="N5" s="4">
        <v>0</v>
      </c>
      <c r="O5" s="4">
        <f t="shared" si="0"/>
        <v>4</v>
      </c>
    </row>
    <row r="6" spans="2:15" ht="15.95" customHeight="1" x14ac:dyDescent="0.15">
      <c r="B6" s="4">
        <v>1981</v>
      </c>
      <c r="C6" s="10">
        <v>1.74</v>
      </c>
      <c r="D6" s="10">
        <v>1.69</v>
      </c>
      <c r="E6" s="9">
        <v>1</v>
      </c>
      <c r="F6" s="22">
        <v>343</v>
      </c>
      <c r="G6" s="9">
        <f t="shared" si="1"/>
        <v>344</v>
      </c>
      <c r="H6" s="22">
        <v>5442</v>
      </c>
      <c r="I6" s="22">
        <v>17990</v>
      </c>
      <c r="J6" s="22">
        <v>11600</v>
      </c>
      <c r="K6" s="22">
        <v>1725</v>
      </c>
      <c r="L6" s="22">
        <v>225</v>
      </c>
      <c r="M6" s="4">
        <v>10</v>
      </c>
      <c r="N6" s="4">
        <v>0</v>
      </c>
      <c r="O6" s="4">
        <f t="shared" si="0"/>
        <v>10</v>
      </c>
    </row>
    <row r="7" spans="2:15" ht="15.95" customHeight="1" x14ac:dyDescent="0.15">
      <c r="B7" s="4">
        <v>1982</v>
      </c>
      <c r="C7" s="10">
        <v>1.77</v>
      </c>
      <c r="D7" s="10">
        <v>1.69</v>
      </c>
      <c r="E7" s="9">
        <v>1</v>
      </c>
      <c r="F7" s="9">
        <v>389</v>
      </c>
      <c r="G7" s="9">
        <f t="shared" si="1"/>
        <v>390</v>
      </c>
      <c r="H7" s="9">
        <v>5284</v>
      </c>
      <c r="I7" s="9">
        <v>17326</v>
      </c>
      <c r="J7" s="9">
        <v>11576</v>
      </c>
      <c r="K7" s="9">
        <v>2016</v>
      </c>
      <c r="L7" s="9">
        <v>211</v>
      </c>
      <c r="M7" s="4">
        <v>5</v>
      </c>
      <c r="N7" s="4">
        <v>0</v>
      </c>
      <c r="O7" s="4">
        <f t="shared" si="0"/>
        <v>5</v>
      </c>
    </row>
    <row r="8" spans="2:15" ht="15.95" customHeight="1" x14ac:dyDescent="0.15">
      <c r="B8" s="4">
        <v>1983</v>
      </c>
      <c r="C8" s="10">
        <v>1.8</v>
      </c>
      <c r="D8" s="10">
        <v>1.73</v>
      </c>
      <c r="E8" s="9">
        <v>1</v>
      </c>
      <c r="F8" s="9">
        <v>406</v>
      </c>
      <c r="G8" s="9">
        <f t="shared" si="1"/>
        <v>407</v>
      </c>
      <c r="H8" s="9">
        <v>5338</v>
      </c>
      <c r="I8" s="9">
        <v>17164</v>
      </c>
      <c r="J8" s="9">
        <v>11536</v>
      </c>
      <c r="K8" s="9">
        <v>2465</v>
      </c>
      <c r="L8" s="9">
        <v>283</v>
      </c>
      <c r="M8" s="4">
        <v>4</v>
      </c>
      <c r="N8" s="4">
        <v>0</v>
      </c>
      <c r="O8" s="4">
        <f t="shared" si="0"/>
        <v>4</v>
      </c>
    </row>
    <row r="9" spans="2:15" ht="15.95" customHeight="1" x14ac:dyDescent="0.15">
      <c r="B9" s="4">
        <v>1984</v>
      </c>
      <c r="C9" s="10">
        <v>1.81</v>
      </c>
      <c r="D9" s="10">
        <v>1.71</v>
      </c>
      <c r="E9" s="9">
        <v>0</v>
      </c>
      <c r="F9" s="9">
        <v>403</v>
      </c>
      <c r="G9" s="9">
        <f t="shared" si="1"/>
        <v>403</v>
      </c>
      <c r="H9" s="9">
        <v>5369</v>
      </c>
      <c r="I9" s="9">
        <v>16864</v>
      </c>
      <c r="J9" s="9">
        <v>11046</v>
      </c>
      <c r="K9" s="9">
        <v>2731</v>
      </c>
      <c r="L9" s="9">
        <v>240</v>
      </c>
      <c r="M9" s="4">
        <v>4</v>
      </c>
      <c r="N9" s="4">
        <v>0</v>
      </c>
      <c r="O9" s="4">
        <f t="shared" si="0"/>
        <v>4</v>
      </c>
    </row>
    <row r="10" spans="2:15" ht="15.95" customHeight="1" x14ac:dyDescent="0.15">
      <c r="B10" s="4">
        <v>1985</v>
      </c>
      <c r="C10" s="10">
        <v>1.76</v>
      </c>
      <c r="D10" s="10">
        <v>1.7</v>
      </c>
      <c r="E10" s="9">
        <v>1</v>
      </c>
      <c r="F10" s="9">
        <v>340</v>
      </c>
      <c r="G10" s="9">
        <f t="shared" si="1"/>
        <v>341</v>
      </c>
      <c r="H10" s="9">
        <v>5181</v>
      </c>
      <c r="I10" s="9">
        <v>16278</v>
      </c>
      <c r="J10" s="9">
        <v>10964</v>
      </c>
      <c r="K10" s="9">
        <v>3047</v>
      </c>
      <c r="L10" s="9">
        <v>239</v>
      </c>
      <c r="M10" s="4">
        <v>5</v>
      </c>
      <c r="N10" s="4">
        <v>0</v>
      </c>
      <c r="O10" s="4">
        <f t="shared" si="0"/>
        <v>5</v>
      </c>
    </row>
    <row r="11" spans="2:15" ht="15.95" customHeight="1" x14ac:dyDescent="0.15">
      <c r="B11" s="4">
        <v>1986</v>
      </c>
      <c r="C11" s="10">
        <v>1.72</v>
      </c>
      <c r="D11" s="10">
        <v>1.62</v>
      </c>
      <c r="E11" s="9">
        <v>1</v>
      </c>
      <c r="F11" s="9">
        <v>357</v>
      </c>
      <c r="G11" s="9">
        <f t="shared" si="1"/>
        <v>358</v>
      </c>
      <c r="H11" s="9">
        <v>4881</v>
      </c>
      <c r="I11" s="9">
        <v>15830</v>
      </c>
      <c r="J11" s="9">
        <v>10641</v>
      </c>
      <c r="K11" s="9">
        <v>2948</v>
      </c>
      <c r="L11" s="9">
        <v>202</v>
      </c>
      <c r="M11" s="4">
        <v>12</v>
      </c>
      <c r="N11" s="4">
        <v>0</v>
      </c>
      <c r="O11" s="4">
        <f t="shared" si="0"/>
        <v>12</v>
      </c>
    </row>
    <row r="12" spans="2:15" ht="15.95" customHeight="1" x14ac:dyDescent="0.15">
      <c r="B12" s="4">
        <v>1987</v>
      </c>
      <c r="C12" s="10">
        <v>1.69</v>
      </c>
      <c r="D12" s="10">
        <v>1.59</v>
      </c>
      <c r="E12" s="9">
        <v>0</v>
      </c>
      <c r="F12" s="9">
        <v>384</v>
      </c>
      <c r="G12" s="9">
        <f t="shared" si="1"/>
        <v>384</v>
      </c>
      <c r="H12" s="9">
        <v>4864</v>
      </c>
      <c r="I12" s="9">
        <v>15934</v>
      </c>
      <c r="J12" s="9">
        <v>10383</v>
      </c>
      <c r="K12" s="9">
        <v>3093</v>
      </c>
      <c r="L12" s="9">
        <v>287</v>
      </c>
      <c r="M12" s="4">
        <v>6</v>
      </c>
      <c r="N12" s="4">
        <v>0</v>
      </c>
      <c r="O12" s="4">
        <f t="shared" si="0"/>
        <v>6</v>
      </c>
    </row>
    <row r="13" spans="2:15" ht="15.95" customHeight="1" x14ac:dyDescent="0.15">
      <c r="B13" s="4">
        <v>1988</v>
      </c>
      <c r="C13" s="10">
        <v>1.66</v>
      </c>
      <c r="D13" s="10">
        <v>1.57</v>
      </c>
      <c r="E13" s="9">
        <v>0</v>
      </c>
      <c r="F13" s="9">
        <v>338</v>
      </c>
      <c r="G13" s="9">
        <f t="shared" si="1"/>
        <v>338</v>
      </c>
      <c r="H13" s="9">
        <v>4713</v>
      </c>
      <c r="I13" s="9">
        <v>15919</v>
      </c>
      <c r="J13" s="9">
        <v>10922</v>
      </c>
      <c r="K13" s="9">
        <v>2970</v>
      </c>
      <c r="L13" s="9">
        <v>336</v>
      </c>
      <c r="M13" s="4">
        <v>9</v>
      </c>
      <c r="N13" s="4">
        <v>0</v>
      </c>
      <c r="O13" s="4">
        <f t="shared" si="0"/>
        <v>9</v>
      </c>
    </row>
    <row r="14" spans="2:15" ht="15.95" customHeight="1" x14ac:dyDescent="0.15">
      <c r="B14" s="4">
        <v>1989</v>
      </c>
      <c r="C14" s="10">
        <v>1.57</v>
      </c>
      <c r="D14" s="10">
        <v>1.44</v>
      </c>
      <c r="E14" s="9">
        <v>1</v>
      </c>
      <c r="F14" s="9">
        <v>362</v>
      </c>
      <c r="G14" s="9">
        <f t="shared" si="1"/>
        <v>363</v>
      </c>
      <c r="H14" s="9">
        <v>4330</v>
      </c>
      <c r="I14" s="9">
        <v>14360</v>
      </c>
      <c r="J14" s="9">
        <v>10383</v>
      </c>
      <c r="K14" s="9">
        <v>3014</v>
      </c>
      <c r="L14" s="9">
        <v>370</v>
      </c>
      <c r="M14" s="4">
        <v>4</v>
      </c>
      <c r="N14" s="4">
        <v>0</v>
      </c>
      <c r="O14" s="4">
        <f t="shared" si="0"/>
        <v>4</v>
      </c>
    </row>
    <row r="15" spans="2:15" ht="15.95" customHeight="1" x14ac:dyDescent="0.15">
      <c r="B15" s="4">
        <v>1990</v>
      </c>
      <c r="C15" s="10">
        <v>1.54</v>
      </c>
      <c r="D15" s="10">
        <v>1.46</v>
      </c>
      <c r="E15" s="9">
        <v>0</v>
      </c>
      <c r="F15" s="9">
        <v>368</v>
      </c>
      <c r="G15" s="9">
        <f t="shared" si="1"/>
        <v>368</v>
      </c>
      <c r="H15" s="9">
        <v>4310</v>
      </c>
      <c r="I15" s="9">
        <v>14522</v>
      </c>
      <c r="J15" s="9">
        <v>10523</v>
      </c>
      <c r="K15" s="9">
        <v>2804</v>
      </c>
      <c r="L15" s="9">
        <v>404</v>
      </c>
      <c r="M15" s="4">
        <v>6</v>
      </c>
      <c r="N15" s="4">
        <v>0</v>
      </c>
      <c r="O15" s="4">
        <f t="shared" si="0"/>
        <v>6</v>
      </c>
    </row>
    <row r="16" spans="2:15" ht="15.95" customHeight="1" x14ac:dyDescent="0.15">
      <c r="B16" s="4">
        <v>1991</v>
      </c>
      <c r="C16" s="10">
        <v>1.53</v>
      </c>
      <c r="D16" s="10">
        <v>1.39</v>
      </c>
      <c r="E16" s="9">
        <v>1</v>
      </c>
      <c r="F16" s="9">
        <v>365</v>
      </c>
      <c r="G16" s="9">
        <f t="shared" si="1"/>
        <v>366</v>
      </c>
      <c r="H16" s="9">
        <v>4419</v>
      </c>
      <c r="I16" s="9">
        <v>14342</v>
      </c>
      <c r="J16" s="9">
        <v>10763</v>
      </c>
      <c r="K16" s="9">
        <v>2796</v>
      </c>
      <c r="L16" s="9">
        <v>364</v>
      </c>
      <c r="M16" s="4">
        <v>8</v>
      </c>
      <c r="N16" s="4">
        <v>0</v>
      </c>
      <c r="O16" s="4">
        <f t="shared" si="0"/>
        <v>8</v>
      </c>
    </row>
    <row r="17" spans="2:15" ht="15.95" customHeight="1" x14ac:dyDescent="0.15">
      <c r="B17" s="4">
        <v>1992</v>
      </c>
      <c r="C17" s="10">
        <v>1.5</v>
      </c>
      <c r="D17" s="10">
        <v>1.33</v>
      </c>
      <c r="E17" s="9">
        <v>0</v>
      </c>
      <c r="F17" s="9">
        <v>369</v>
      </c>
      <c r="G17" s="9">
        <f t="shared" si="1"/>
        <v>369</v>
      </c>
      <c r="H17" s="9">
        <v>4469</v>
      </c>
      <c r="I17" s="9">
        <v>13912</v>
      </c>
      <c r="J17" s="9">
        <v>10515</v>
      </c>
      <c r="K17" s="9">
        <v>2718</v>
      </c>
      <c r="L17" s="9">
        <v>392</v>
      </c>
      <c r="M17" s="4">
        <v>8</v>
      </c>
      <c r="N17" s="4">
        <v>0</v>
      </c>
      <c r="O17" s="4">
        <f t="shared" si="0"/>
        <v>8</v>
      </c>
    </row>
    <row r="18" spans="2:15" ht="15.95" customHeight="1" x14ac:dyDescent="0.15">
      <c r="B18" s="4">
        <v>1993</v>
      </c>
      <c r="C18" s="10">
        <v>1.46</v>
      </c>
      <c r="D18" s="10">
        <v>1.3</v>
      </c>
      <c r="E18" s="9">
        <v>1</v>
      </c>
      <c r="F18" s="9">
        <v>328</v>
      </c>
      <c r="G18" s="9">
        <f t="shared" si="1"/>
        <v>329</v>
      </c>
      <c r="H18" s="9">
        <v>4353</v>
      </c>
      <c r="I18" s="9">
        <v>13493</v>
      </c>
      <c r="J18" s="9">
        <v>10855</v>
      </c>
      <c r="K18" s="9">
        <v>2832</v>
      </c>
      <c r="L18" s="9">
        <v>319</v>
      </c>
      <c r="M18" s="4">
        <v>6</v>
      </c>
      <c r="N18" s="4">
        <v>0</v>
      </c>
      <c r="O18" s="4">
        <f t="shared" si="0"/>
        <v>6</v>
      </c>
    </row>
    <row r="19" spans="2:15" ht="15.95" customHeight="1" x14ac:dyDescent="0.15">
      <c r="B19" s="4">
        <v>1994</v>
      </c>
      <c r="C19" s="10">
        <v>1.5</v>
      </c>
      <c r="D19" s="10">
        <v>1.34</v>
      </c>
      <c r="E19" s="9">
        <v>0</v>
      </c>
      <c r="F19" s="9">
        <v>301</v>
      </c>
      <c r="G19" s="9">
        <f t="shared" si="1"/>
        <v>301</v>
      </c>
      <c r="H19" s="9">
        <v>4393</v>
      </c>
      <c r="I19" s="9">
        <v>14279</v>
      </c>
      <c r="J19" s="9">
        <v>11641</v>
      </c>
      <c r="K19" s="9">
        <v>3019</v>
      </c>
      <c r="L19" s="9">
        <v>348</v>
      </c>
      <c r="M19" s="4">
        <v>13</v>
      </c>
      <c r="N19" s="4">
        <v>0</v>
      </c>
      <c r="O19" s="4">
        <f t="shared" si="0"/>
        <v>13</v>
      </c>
    </row>
    <row r="20" spans="2:15" ht="15.95" customHeight="1" x14ac:dyDescent="0.15">
      <c r="B20" s="4">
        <v>1995</v>
      </c>
      <c r="C20" s="10">
        <v>1.42</v>
      </c>
      <c r="D20" s="10">
        <v>1.3</v>
      </c>
      <c r="E20" s="4">
        <v>1</v>
      </c>
      <c r="F20" s="9">
        <v>285</v>
      </c>
      <c r="G20" s="9">
        <f t="shared" si="1"/>
        <v>286</v>
      </c>
      <c r="H20" s="9">
        <v>3948</v>
      </c>
      <c r="I20" s="9">
        <v>13092</v>
      </c>
      <c r="J20" s="9">
        <v>11428</v>
      </c>
      <c r="K20" s="9">
        <v>3085</v>
      </c>
      <c r="L20" s="9">
        <v>355</v>
      </c>
      <c r="M20" s="4">
        <v>6</v>
      </c>
      <c r="N20" s="4">
        <v>0</v>
      </c>
      <c r="O20" s="4">
        <f t="shared" si="0"/>
        <v>6</v>
      </c>
    </row>
    <row r="21" spans="2:15" ht="15.95" customHeight="1" x14ac:dyDescent="0.15">
      <c r="B21" s="4">
        <v>1996</v>
      </c>
      <c r="C21" s="10">
        <v>1.43</v>
      </c>
      <c r="D21" s="10">
        <v>1.26</v>
      </c>
      <c r="E21" s="9">
        <v>0</v>
      </c>
      <c r="F21" s="9">
        <v>267</v>
      </c>
      <c r="G21" s="9">
        <f t="shared" si="1"/>
        <v>267</v>
      </c>
      <c r="H21" s="9">
        <v>3789</v>
      </c>
      <c r="I21" s="9">
        <v>13530</v>
      </c>
      <c r="J21" s="9">
        <v>11955</v>
      </c>
      <c r="K21" s="9">
        <v>3270</v>
      </c>
      <c r="L21" s="9">
        <v>314</v>
      </c>
      <c r="M21" s="4">
        <v>14</v>
      </c>
      <c r="N21" s="4">
        <v>0</v>
      </c>
      <c r="O21" s="4">
        <f t="shared" si="0"/>
        <v>14</v>
      </c>
    </row>
    <row r="22" spans="2:15" ht="15.95" customHeight="1" x14ac:dyDescent="0.15">
      <c r="B22" s="4">
        <v>1997</v>
      </c>
      <c r="C22" s="10">
        <v>1.39</v>
      </c>
      <c r="D22" s="10">
        <v>1.22</v>
      </c>
      <c r="E22" s="9">
        <v>0</v>
      </c>
      <c r="F22" s="9">
        <v>292</v>
      </c>
      <c r="G22" s="9">
        <f t="shared" si="1"/>
        <v>292</v>
      </c>
      <c r="H22" s="9">
        <v>3467</v>
      </c>
      <c r="I22" s="9">
        <v>13115</v>
      </c>
      <c r="J22" s="9">
        <v>11975</v>
      </c>
      <c r="K22" s="9">
        <v>3442</v>
      </c>
      <c r="L22" s="9">
        <v>379</v>
      </c>
      <c r="M22" s="4">
        <v>17</v>
      </c>
      <c r="N22" s="4">
        <v>1</v>
      </c>
      <c r="O22" s="4">
        <f t="shared" si="0"/>
        <v>18</v>
      </c>
    </row>
    <row r="23" spans="2:15" ht="17.25" customHeight="1" x14ac:dyDescent="0.15">
      <c r="B23" s="4">
        <v>1998</v>
      </c>
      <c r="C23" s="10">
        <v>1.38</v>
      </c>
      <c r="D23" s="10">
        <v>1.24</v>
      </c>
      <c r="E23" s="4">
        <v>1</v>
      </c>
      <c r="F23" s="9">
        <v>326</v>
      </c>
      <c r="G23" s="9">
        <f t="shared" si="1"/>
        <v>327</v>
      </c>
      <c r="H23" s="9">
        <v>3312</v>
      </c>
      <c r="I23" s="9">
        <v>13353</v>
      </c>
      <c r="J23" s="9">
        <v>12669</v>
      </c>
      <c r="K23" s="9">
        <v>3790</v>
      </c>
      <c r="L23" s="9">
        <v>396</v>
      </c>
      <c r="M23" s="4">
        <v>16</v>
      </c>
      <c r="N23" s="4">
        <v>0</v>
      </c>
      <c r="O23" s="4">
        <f t="shared" si="0"/>
        <v>16</v>
      </c>
    </row>
    <row r="24" spans="2:15" ht="15.95" customHeight="1" x14ac:dyDescent="0.15">
      <c r="B24" s="4">
        <v>1999</v>
      </c>
      <c r="C24" s="10">
        <v>1.34</v>
      </c>
      <c r="D24" s="10">
        <v>1.19</v>
      </c>
      <c r="E24" s="9">
        <v>0</v>
      </c>
      <c r="F24" s="9">
        <v>324</v>
      </c>
      <c r="G24" s="9">
        <f t="shared" si="1"/>
        <v>324</v>
      </c>
      <c r="H24" s="9">
        <v>3004</v>
      </c>
      <c r="I24" s="9">
        <v>12664</v>
      </c>
      <c r="J24" s="9">
        <v>12676</v>
      </c>
      <c r="K24" s="9">
        <v>3875</v>
      </c>
      <c r="L24" s="9">
        <v>426</v>
      </c>
      <c r="M24" s="4">
        <v>12</v>
      </c>
      <c r="N24" s="4">
        <v>0</v>
      </c>
      <c r="O24" s="4">
        <f t="shared" si="0"/>
        <v>12</v>
      </c>
    </row>
    <row r="25" spans="2:15" ht="15.95" customHeight="1" x14ac:dyDescent="0.15">
      <c r="B25" s="4">
        <v>2000</v>
      </c>
      <c r="C25" s="10">
        <v>1.36</v>
      </c>
      <c r="D25" s="10">
        <v>1.25</v>
      </c>
      <c r="E25" s="4">
        <v>1</v>
      </c>
      <c r="F25" s="9">
        <v>361</v>
      </c>
      <c r="G25" s="9">
        <f t="shared" si="1"/>
        <v>362</v>
      </c>
      <c r="H25" s="9">
        <v>2941</v>
      </c>
      <c r="I25" s="9">
        <v>12356</v>
      </c>
      <c r="J25" s="9">
        <v>13261</v>
      </c>
      <c r="K25" s="9">
        <v>4190</v>
      </c>
      <c r="L25" s="9">
        <v>474</v>
      </c>
      <c r="M25" s="4">
        <v>13</v>
      </c>
      <c r="N25" s="4">
        <v>0</v>
      </c>
      <c r="O25" s="4">
        <f t="shared" si="0"/>
        <v>13</v>
      </c>
    </row>
    <row r="26" spans="2:15" ht="15.95" customHeight="1" x14ac:dyDescent="0.15">
      <c r="B26" s="4">
        <v>2001</v>
      </c>
      <c r="C26" s="10">
        <v>1.33</v>
      </c>
      <c r="D26" s="10">
        <v>1.22</v>
      </c>
      <c r="E26" s="9">
        <v>0</v>
      </c>
      <c r="F26" s="9">
        <v>398</v>
      </c>
      <c r="G26" s="9">
        <f t="shared" si="1"/>
        <v>398</v>
      </c>
      <c r="H26" s="9">
        <v>2851</v>
      </c>
      <c r="I26" s="9">
        <v>11447</v>
      </c>
      <c r="J26" s="9">
        <v>13479</v>
      </c>
      <c r="K26" s="9">
        <v>4468</v>
      </c>
      <c r="L26" s="9">
        <v>465</v>
      </c>
      <c r="M26" s="4">
        <v>14</v>
      </c>
      <c r="N26" s="4">
        <v>0</v>
      </c>
      <c r="O26" s="4">
        <f t="shared" si="0"/>
        <v>14</v>
      </c>
    </row>
    <row r="27" spans="2:15" ht="15.95" customHeight="1" x14ac:dyDescent="0.15">
      <c r="B27" s="4">
        <v>2002</v>
      </c>
      <c r="C27" s="10">
        <v>1.32</v>
      </c>
      <c r="D27" s="10">
        <v>1.22</v>
      </c>
      <c r="E27" s="4">
        <v>2</v>
      </c>
      <c r="F27" s="9">
        <v>414</v>
      </c>
      <c r="G27" s="9">
        <f t="shared" si="1"/>
        <v>416</v>
      </c>
      <c r="H27" s="9">
        <v>2827</v>
      </c>
      <c r="I27" s="9">
        <v>10840</v>
      </c>
      <c r="J27" s="9">
        <v>13723</v>
      </c>
      <c r="K27" s="9">
        <v>4805</v>
      </c>
      <c r="L27" s="9">
        <v>539</v>
      </c>
      <c r="M27" s="4">
        <v>17</v>
      </c>
      <c r="N27" s="4">
        <v>2</v>
      </c>
      <c r="O27" s="4">
        <f t="shared" si="0"/>
        <v>19</v>
      </c>
    </row>
    <row r="28" spans="2:15" ht="15.95" customHeight="1" x14ac:dyDescent="0.15">
      <c r="B28" s="4">
        <v>2003</v>
      </c>
      <c r="C28" s="10">
        <v>1.29</v>
      </c>
      <c r="D28" s="10">
        <v>1.2</v>
      </c>
      <c r="E28" s="4">
        <v>2</v>
      </c>
      <c r="F28" s="9">
        <v>353</v>
      </c>
      <c r="G28" s="9">
        <f t="shared" si="1"/>
        <v>355</v>
      </c>
      <c r="H28" s="9">
        <v>2765</v>
      </c>
      <c r="I28" s="9">
        <v>9926</v>
      </c>
      <c r="J28" s="9">
        <v>13953</v>
      </c>
      <c r="K28" s="9">
        <v>5210</v>
      </c>
      <c r="L28" s="9">
        <v>614</v>
      </c>
      <c r="M28" s="4">
        <v>11</v>
      </c>
      <c r="N28" s="4">
        <v>1</v>
      </c>
      <c r="O28" s="4">
        <f t="shared" si="0"/>
        <v>12</v>
      </c>
    </row>
    <row r="29" spans="2:15" ht="15.95" customHeight="1" x14ac:dyDescent="0.15">
      <c r="B29" s="4">
        <v>2004</v>
      </c>
      <c r="C29" s="10">
        <v>1.29</v>
      </c>
      <c r="D29" s="10">
        <v>1.2</v>
      </c>
      <c r="E29" s="9">
        <v>0</v>
      </c>
      <c r="F29" s="9">
        <v>363</v>
      </c>
      <c r="G29" s="9">
        <f t="shared" si="1"/>
        <v>363</v>
      </c>
      <c r="H29" s="9">
        <v>2558</v>
      </c>
      <c r="I29" s="9">
        <v>9305</v>
      </c>
      <c r="J29" s="9">
        <v>13905</v>
      </c>
      <c r="K29" s="9">
        <v>5701</v>
      </c>
      <c r="L29" s="9">
        <v>696</v>
      </c>
      <c r="M29" s="4">
        <v>15</v>
      </c>
      <c r="N29" s="4">
        <v>0</v>
      </c>
      <c r="O29" s="4">
        <f t="shared" si="0"/>
        <v>15</v>
      </c>
    </row>
    <row r="30" spans="2:15" ht="15.95" customHeight="1" x14ac:dyDescent="0.15">
      <c r="B30" s="4">
        <v>2005</v>
      </c>
      <c r="C30" s="10">
        <v>1.26</v>
      </c>
      <c r="D30" s="10">
        <v>1.1599999999999999</v>
      </c>
      <c r="E30" s="4">
        <v>4</v>
      </c>
      <c r="F30" s="9">
        <v>302</v>
      </c>
      <c r="G30" s="9">
        <f t="shared" si="1"/>
        <v>306</v>
      </c>
      <c r="H30" s="9">
        <v>2451</v>
      </c>
      <c r="I30" s="9">
        <v>8607</v>
      </c>
      <c r="J30" s="9">
        <v>13242</v>
      </c>
      <c r="K30" s="9">
        <v>5790</v>
      </c>
      <c r="L30" s="9">
        <v>717</v>
      </c>
      <c r="M30" s="4">
        <v>28</v>
      </c>
      <c r="N30" s="4">
        <v>1</v>
      </c>
      <c r="O30" s="4">
        <f t="shared" si="0"/>
        <v>29</v>
      </c>
    </row>
    <row r="31" spans="2:15" ht="15.95" customHeight="1" x14ac:dyDescent="0.15">
      <c r="B31" s="4">
        <v>2006</v>
      </c>
      <c r="C31" s="10">
        <v>1.32</v>
      </c>
      <c r="D31" s="10">
        <v>1.22</v>
      </c>
      <c r="E31" s="4">
        <v>1</v>
      </c>
      <c r="F31" s="9">
        <v>300</v>
      </c>
      <c r="G31" s="9">
        <f t="shared" si="1"/>
        <v>301</v>
      </c>
      <c r="H31" s="9">
        <v>2477</v>
      </c>
      <c r="I31" s="9">
        <v>8678</v>
      </c>
      <c r="J31" s="9">
        <v>13705</v>
      </c>
      <c r="K31" s="9">
        <v>6617</v>
      </c>
      <c r="L31" s="9">
        <v>776</v>
      </c>
      <c r="M31" s="4">
        <v>17</v>
      </c>
      <c r="N31" s="4">
        <v>0</v>
      </c>
      <c r="O31" s="4">
        <f t="shared" si="0"/>
        <v>17</v>
      </c>
    </row>
    <row r="32" spans="2:15" ht="15.95" customHeight="1" x14ac:dyDescent="0.15">
      <c r="B32" s="4">
        <v>2007</v>
      </c>
      <c r="C32" s="10">
        <v>1.34</v>
      </c>
      <c r="D32" s="10">
        <v>1.24</v>
      </c>
      <c r="E32" s="4">
        <v>1</v>
      </c>
      <c r="F32" s="9">
        <v>257</v>
      </c>
      <c r="G32" s="9">
        <f t="shared" si="1"/>
        <v>258</v>
      </c>
      <c r="H32" s="9">
        <v>2410</v>
      </c>
      <c r="I32" s="9">
        <v>8230</v>
      </c>
      <c r="J32" s="9">
        <v>13445</v>
      </c>
      <c r="K32" s="9">
        <v>7206</v>
      </c>
      <c r="L32" s="9">
        <v>911</v>
      </c>
      <c r="M32" s="4">
        <v>14</v>
      </c>
      <c r="N32" s="4">
        <v>3</v>
      </c>
      <c r="O32" s="4">
        <f t="shared" si="0"/>
        <v>17</v>
      </c>
    </row>
    <row r="33" spans="2:15" ht="15.95" customHeight="1" x14ac:dyDescent="0.15">
      <c r="B33" s="4">
        <v>2008</v>
      </c>
      <c r="C33" s="10">
        <v>1.37</v>
      </c>
      <c r="D33" s="10">
        <v>1.25</v>
      </c>
      <c r="E33" s="4">
        <v>1</v>
      </c>
      <c r="F33" s="9">
        <v>254</v>
      </c>
      <c r="G33" s="9">
        <f t="shared" si="1"/>
        <v>255</v>
      </c>
      <c r="H33" s="9">
        <v>2390</v>
      </c>
      <c r="I33" s="9">
        <v>8103</v>
      </c>
      <c r="J33" s="9">
        <v>12903</v>
      </c>
      <c r="K33" s="9">
        <v>7521</v>
      </c>
      <c r="L33" s="9">
        <v>1048</v>
      </c>
      <c r="M33" s="4">
        <v>29</v>
      </c>
      <c r="N33" s="4">
        <v>1</v>
      </c>
      <c r="O33" s="4">
        <f t="shared" si="0"/>
        <v>30</v>
      </c>
    </row>
    <row r="34" spans="2:15" ht="15.95" customHeight="1" x14ac:dyDescent="0.15">
      <c r="B34" s="4">
        <v>2009</v>
      </c>
      <c r="C34" s="10">
        <v>1.37</v>
      </c>
      <c r="D34" s="10">
        <v>1.27</v>
      </c>
      <c r="E34" s="4">
        <v>2</v>
      </c>
      <c r="F34" s="9">
        <v>277</v>
      </c>
      <c r="G34" s="9">
        <f t="shared" si="1"/>
        <v>279</v>
      </c>
      <c r="H34" s="9">
        <v>2188</v>
      </c>
      <c r="I34" s="9">
        <v>8041</v>
      </c>
      <c r="J34" s="9">
        <v>12592</v>
      </c>
      <c r="K34" s="9">
        <v>7811</v>
      </c>
      <c r="L34" s="9">
        <v>1172</v>
      </c>
      <c r="M34" s="4">
        <v>27</v>
      </c>
      <c r="N34" s="4">
        <v>1</v>
      </c>
      <c r="O34" s="4">
        <f t="shared" si="0"/>
        <v>28</v>
      </c>
    </row>
    <row r="35" spans="2:15" ht="15.95" customHeight="1" x14ac:dyDescent="0.15">
      <c r="B35" s="4">
        <v>2010</v>
      </c>
      <c r="C35" s="10">
        <v>1.39</v>
      </c>
      <c r="D35" s="10">
        <v>1.3</v>
      </c>
      <c r="E35" s="4">
        <v>1</v>
      </c>
      <c r="F35" s="9">
        <v>280</v>
      </c>
      <c r="G35" s="9">
        <f t="shared" si="1"/>
        <v>281</v>
      </c>
      <c r="H35" s="9">
        <v>2123</v>
      </c>
      <c r="I35" s="9">
        <v>7888</v>
      </c>
      <c r="J35" s="9">
        <v>12255</v>
      </c>
      <c r="K35" s="9">
        <v>8095</v>
      </c>
      <c r="L35" s="9">
        <v>1370</v>
      </c>
      <c r="M35" s="4">
        <v>39</v>
      </c>
      <c r="N35" s="4">
        <v>2</v>
      </c>
      <c r="O35" s="4">
        <f t="shared" si="0"/>
        <v>41</v>
      </c>
    </row>
    <row r="36" spans="2:15" ht="15.95" customHeight="1" x14ac:dyDescent="0.15">
      <c r="B36" s="4">
        <v>2011</v>
      </c>
      <c r="C36" s="10">
        <v>1.39</v>
      </c>
      <c r="D36" s="10">
        <v>1.28</v>
      </c>
      <c r="E36" s="9">
        <v>0</v>
      </c>
      <c r="F36" s="9">
        <v>261</v>
      </c>
      <c r="G36" s="9">
        <f t="shared" si="1"/>
        <v>261</v>
      </c>
      <c r="H36" s="9">
        <v>1967</v>
      </c>
      <c r="I36" s="9">
        <v>7387</v>
      </c>
      <c r="J36" s="9">
        <v>11888</v>
      </c>
      <c r="K36" s="9">
        <v>7745</v>
      </c>
      <c r="L36" s="9">
        <v>1445</v>
      </c>
      <c r="M36" s="4">
        <v>40</v>
      </c>
      <c r="N36" s="4">
        <v>0</v>
      </c>
      <c r="O36" s="4">
        <f t="shared" si="0"/>
        <v>40</v>
      </c>
    </row>
    <row r="37" spans="2:15" ht="15.95" customHeight="1" x14ac:dyDescent="0.15">
      <c r="B37" s="4">
        <v>2012</v>
      </c>
      <c r="C37" s="10">
        <v>1.41</v>
      </c>
      <c r="D37" s="10">
        <v>1.31</v>
      </c>
      <c r="E37" s="4">
        <v>1</v>
      </c>
      <c r="F37" s="9">
        <v>281</v>
      </c>
      <c r="G37" s="9">
        <f t="shared" si="1"/>
        <v>282</v>
      </c>
      <c r="H37" s="9">
        <v>1786</v>
      </c>
      <c r="I37" s="9">
        <v>7410</v>
      </c>
      <c r="J37" s="9">
        <v>11585</v>
      </c>
      <c r="K37" s="9">
        <v>8174</v>
      </c>
      <c r="L37" s="9">
        <v>1680</v>
      </c>
      <c r="M37" s="4">
        <v>42</v>
      </c>
      <c r="N37" s="4">
        <v>0</v>
      </c>
      <c r="O37" s="4">
        <f t="shared" si="0"/>
        <v>42</v>
      </c>
    </row>
    <row r="38" spans="2:15" ht="15.95" customHeight="1" x14ac:dyDescent="0.15">
      <c r="B38" s="4">
        <v>2013</v>
      </c>
      <c r="C38" s="10">
        <v>1.43</v>
      </c>
      <c r="D38" s="10">
        <v>1.31</v>
      </c>
      <c r="E38" s="9">
        <v>0</v>
      </c>
      <c r="F38" s="9">
        <v>221</v>
      </c>
      <c r="G38" s="9">
        <f t="shared" si="1"/>
        <v>221</v>
      </c>
      <c r="H38" s="9">
        <v>1699</v>
      </c>
      <c r="I38" s="9">
        <v>7159</v>
      </c>
      <c r="J38" s="9">
        <v>11309</v>
      </c>
      <c r="K38" s="9">
        <v>7948</v>
      </c>
      <c r="L38" s="9">
        <v>1799</v>
      </c>
      <c r="M38" s="4">
        <v>43</v>
      </c>
      <c r="N38" s="4">
        <v>3</v>
      </c>
      <c r="O38" s="4">
        <f t="shared" si="0"/>
        <v>46</v>
      </c>
    </row>
    <row r="39" spans="2:15" ht="15.95" customHeight="1" x14ac:dyDescent="0.15">
      <c r="B39" s="4">
        <v>2014</v>
      </c>
      <c r="C39" s="10">
        <v>1.42</v>
      </c>
      <c r="D39" s="10">
        <v>1.34</v>
      </c>
      <c r="E39" s="9">
        <v>0</v>
      </c>
      <c r="F39" s="9">
        <v>214</v>
      </c>
      <c r="G39" s="9">
        <f t="shared" si="1"/>
        <v>214</v>
      </c>
      <c r="H39" s="9">
        <v>1635</v>
      </c>
      <c r="I39" s="9">
        <v>6660</v>
      </c>
      <c r="J39" s="9">
        <v>11643</v>
      </c>
      <c r="K39" s="9">
        <v>7955</v>
      </c>
      <c r="L39" s="9">
        <v>1993</v>
      </c>
      <c r="M39" s="4">
        <v>47</v>
      </c>
      <c r="N39" s="4">
        <v>2</v>
      </c>
      <c r="O39" s="4">
        <f t="shared" si="0"/>
        <v>49</v>
      </c>
    </row>
    <row r="40" spans="2:15" ht="15.95" customHeight="1" x14ac:dyDescent="0.15">
      <c r="B40" s="4">
        <v>2015</v>
      </c>
      <c r="C40" s="10">
        <v>1.45</v>
      </c>
      <c r="D40" s="10">
        <v>1.37</v>
      </c>
      <c r="E40" s="9">
        <v>0</v>
      </c>
      <c r="F40" s="9">
        <v>204</v>
      </c>
      <c r="G40" s="9">
        <f t="shared" si="1"/>
        <v>204</v>
      </c>
      <c r="H40" s="9">
        <v>1597</v>
      </c>
      <c r="I40" s="9">
        <v>6761</v>
      </c>
      <c r="J40" s="9">
        <v>11501</v>
      </c>
      <c r="K40" s="9">
        <v>7948</v>
      </c>
      <c r="L40" s="9">
        <v>1955</v>
      </c>
      <c r="M40" s="4">
        <v>53</v>
      </c>
      <c r="N40" s="4">
        <v>3</v>
      </c>
      <c r="O40" s="4">
        <f t="shared" si="0"/>
        <v>56</v>
      </c>
    </row>
    <row r="41" spans="2:15" ht="15.95" customHeight="1" x14ac:dyDescent="0.15">
      <c r="B41" s="4">
        <v>2016</v>
      </c>
      <c r="C41" s="10">
        <v>1.44</v>
      </c>
      <c r="D41" s="10">
        <v>1.35</v>
      </c>
      <c r="E41" s="4">
        <v>1</v>
      </c>
      <c r="F41" s="9">
        <v>190</v>
      </c>
      <c r="G41" s="9">
        <f t="shared" si="1"/>
        <v>191</v>
      </c>
      <c r="H41" s="9">
        <v>1599</v>
      </c>
      <c r="I41" s="9">
        <v>6310</v>
      </c>
      <c r="J41" s="22">
        <v>11048</v>
      </c>
      <c r="K41" s="9">
        <v>7734</v>
      </c>
      <c r="L41" s="9">
        <v>1950</v>
      </c>
      <c r="M41" s="4">
        <v>56</v>
      </c>
      <c r="N41" s="4">
        <v>2</v>
      </c>
      <c r="O41" s="4">
        <f t="shared" si="0"/>
        <v>58</v>
      </c>
    </row>
    <row r="42" spans="2:15" ht="15.95" customHeight="1" x14ac:dyDescent="0.15">
      <c r="B42" s="4">
        <v>2017</v>
      </c>
      <c r="C42" s="10">
        <v>1.43</v>
      </c>
      <c r="D42" s="10">
        <v>1.32</v>
      </c>
      <c r="E42" s="9">
        <v>0</v>
      </c>
      <c r="F42" s="9">
        <v>154</v>
      </c>
      <c r="G42" s="9">
        <f t="shared" si="1"/>
        <v>154</v>
      </c>
      <c r="H42" s="9">
        <v>1532</v>
      </c>
      <c r="I42" s="22">
        <v>6160</v>
      </c>
      <c r="J42" s="9">
        <v>10658</v>
      </c>
      <c r="K42" s="9">
        <v>7300</v>
      </c>
      <c r="L42" s="9">
        <v>1888</v>
      </c>
      <c r="M42" s="4">
        <v>71</v>
      </c>
      <c r="N42" s="4">
        <v>1</v>
      </c>
      <c r="O42" s="4">
        <f t="shared" si="0"/>
        <v>72</v>
      </c>
    </row>
    <row r="43" spans="2:15" ht="15.95" customHeight="1" x14ac:dyDescent="0.15">
      <c r="B43" s="4">
        <v>2018</v>
      </c>
      <c r="C43" s="10">
        <v>1.42</v>
      </c>
      <c r="D43" s="10">
        <v>1.32</v>
      </c>
      <c r="E43" s="4">
        <v>2</v>
      </c>
      <c r="F43" s="22">
        <v>183</v>
      </c>
      <c r="G43" s="9">
        <f t="shared" si="1"/>
        <v>185</v>
      </c>
      <c r="H43" s="9">
        <v>1538</v>
      </c>
      <c r="I43" s="9">
        <v>5894</v>
      </c>
      <c r="J43" s="9">
        <v>10400</v>
      </c>
      <c r="K43" s="9">
        <v>7251</v>
      </c>
      <c r="L43" s="9">
        <v>1830</v>
      </c>
      <c r="M43" s="4">
        <v>71</v>
      </c>
      <c r="N43" s="4">
        <v>1</v>
      </c>
      <c r="O43" s="4">
        <f t="shared" si="0"/>
        <v>72</v>
      </c>
    </row>
    <row r="44" spans="2:15" ht="15.95" customHeight="1" x14ac:dyDescent="0.15">
      <c r="B44" s="4">
        <v>2019</v>
      </c>
      <c r="C44" s="10">
        <v>1.36</v>
      </c>
      <c r="D44" s="10">
        <v>1.26</v>
      </c>
      <c r="E44" s="9">
        <v>0</v>
      </c>
      <c r="F44" s="9">
        <v>147</v>
      </c>
      <c r="G44" s="9">
        <f t="shared" si="1"/>
        <v>147</v>
      </c>
      <c r="H44" s="9">
        <v>1363</v>
      </c>
      <c r="I44" s="9">
        <v>5615</v>
      </c>
      <c r="J44" s="9">
        <v>9707</v>
      </c>
      <c r="K44" s="9">
        <v>6877</v>
      </c>
      <c r="L44" s="9">
        <v>1791</v>
      </c>
      <c r="M44" s="4">
        <v>61</v>
      </c>
      <c r="N44" s="4">
        <v>0</v>
      </c>
      <c r="O44" s="4">
        <f t="shared" si="0"/>
        <v>61</v>
      </c>
    </row>
    <row r="45" spans="2:15" ht="15.95" customHeight="1" x14ac:dyDescent="0.15">
      <c r="B45" s="4">
        <v>2020</v>
      </c>
      <c r="C45" s="10">
        <v>1.33</v>
      </c>
      <c r="D45" s="10">
        <v>1.24</v>
      </c>
      <c r="E45" s="9">
        <v>0</v>
      </c>
      <c r="F45" s="9">
        <v>127</v>
      </c>
      <c r="G45" s="9">
        <f t="shared" si="1"/>
        <v>127</v>
      </c>
      <c r="H45" s="9">
        <v>1337</v>
      </c>
      <c r="I45" s="9">
        <v>5781</v>
      </c>
      <c r="J45" s="9">
        <v>9455</v>
      </c>
      <c r="K45" s="9">
        <v>6416</v>
      </c>
      <c r="L45" s="9">
        <v>1649</v>
      </c>
      <c r="M45" s="4">
        <v>59</v>
      </c>
      <c r="N45" s="4">
        <v>4</v>
      </c>
      <c r="O45" s="4">
        <f t="shared" si="0"/>
        <v>63</v>
      </c>
    </row>
    <row r="46" spans="2:15" ht="15.95" customHeight="1" x14ac:dyDescent="0.15">
      <c r="B46" s="4">
        <v>2021</v>
      </c>
      <c r="C46" s="10">
        <v>1.3</v>
      </c>
      <c r="D46" s="10">
        <v>1.21</v>
      </c>
      <c r="E46" s="9">
        <v>0</v>
      </c>
      <c r="F46" s="9">
        <v>106</v>
      </c>
      <c r="G46" s="9">
        <f t="shared" si="1"/>
        <v>106</v>
      </c>
      <c r="H46" s="9">
        <v>1092</v>
      </c>
      <c r="I46" s="9">
        <v>5463</v>
      </c>
      <c r="J46" s="9">
        <v>9234</v>
      </c>
      <c r="K46" s="9">
        <v>6525</v>
      </c>
      <c r="L46" s="9">
        <v>1652</v>
      </c>
      <c r="M46" s="4">
        <v>61</v>
      </c>
      <c r="N46" s="4">
        <v>0</v>
      </c>
      <c r="O46" s="4">
        <f t="shared" si="0"/>
        <v>61</v>
      </c>
    </row>
    <row r="47" spans="2:15" ht="15.95" customHeight="1" x14ac:dyDescent="0.15">
      <c r="B47" s="4">
        <v>2022</v>
      </c>
      <c r="C47" s="10">
        <v>1.26</v>
      </c>
      <c r="D47" s="10">
        <v>1.1599999999999999</v>
      </c>
      <c r="E47" s="9">
        <v>0</v>
      </c>
      <c r="F47" s="9">
        <v>66</v>
      </c>
      <c r="G47" s="9">
        <f t="shared" si="1"/>
        <v>66</v>
      </c>
      <c r="H47" s="9">
        <v>932</v>
      </c>
      <c r="I47" s="9">
        <v>5183</v>
      </c>
      <c r="J47" s="9">
        <v>8893</v>
      </c>
      <c r="K47" s="9">
        <v>6188</v>
      </c>
      <c r="L47" s="9">
        <v>1663</v>
      </c>
      <c r="M47" s="4">
        <v>59</v>
      </c>
      <c r="N47" s="4">
        <v>6</v>
      </c>
      <c r="O47" s="4">
        <f t="shared" si="0"/>
        <v>65</v>
      </c>
    </row>
    <row r="48" spans="2:15" ht="15.95" customHeight="1" x14ac:dyDescent="0.15">
      <c r="B48" s="4">
        <v>2023</v>
      </c>
      <c r="C48" s="10">
        <v>1.2</v>
      </c>
      <c r="D48" s="10">
        <v>1.1200000000000001</v>
      </c>
      <c r="E48" s="9">
        <v>0</v>
      </c>
      <c r="F48" s="9">
        <v>82</v>
      </c>
      <c r="G48" s="9">
        <f t="shared" si="1"/>
        <v>82</v>
      </c>
      <c r="H48" s="9">
        <v>842</v>
      </c>
      <c r="I48" s="9">
        <v>4952</v>
      </c>
      <c r="J48" s="9">
        <v>8757</v>
      </c>
      <c r="K48" s="9">
        <v>5852</v>
      </c>
      <c r="L48" s="9">
        <v>1631</v>
      </c>
      <c r="M48" s="4">
        <v>67</v>
      </c>
      <c r="N48" s="4">
        <v>7</v>
      </c>
      <c r="O48" s="4">
        <f t="shared" si="0"/>
        <v>74</v>
      </c>
    </row>
    <row r="49" spans="2:15" ht="15.95" customHeight="1" x14ac:dyDescent="0.15">
      <c r="B49" s="4">
        <v>2024</v>
      </c>
      <c r="C49" s="10">
        <v>1.1499999999999999</v>
      </c>
      <c r="D49" s="10">
        <v>1.08</v>
      </c>
      <c r="E49" s="9">
        <v>0</v>
      </c>
      <c r="F49" s="9">
        <v>76</v>
      </c>
      <c r="G49" s="9">
        <f t="shared" si="1"/>
        <v>76</v>
      </c>
      <c r="H49" s="9">
        <v>726</v>
      </c>
      <c r="I49" s="9">
        <v>4780</v>
      </c>
      <c r="J49" s="9">
        <v>8590</v>
      </c>
      <c r="K49" s="9">
        <v>5568</v>
      </c>
      <c r="L49" s="9">
        <v>1497</v>
      </c>
      <c r="M49" s="4">
        <v>47</v>
      </c>
      <c r="N49" s="4">
        <v>4</v>
      </c>
      <c r="O49" s="4">
        <f t="shared" si="0"/>
        <v>51</v>
      </c>
    </row>
    <row r="50" spans="2:15" ht="15.95" customHeight="1" x14ac:dyDescent="0.15">
      <c r="B50" s="1" t="s">
        <v>68</v>
      </c>
    </row>
    <row r="51" spans="2:15" ht="15.95" customHeight="1" x14ac:dyDescent="0.15">
      <c r="B51" s="1" t="s">
        <v>69</v>
      </c>
    </row>
    <row r="52" spans="2:15" ht="15.95" customHeight="1" x14ac:dyDescent="0.15">
      <c r="B52" s="1" t="s">
        <v>77</v>
      </c>
    </row>
    <row r="53" spans="2:15" ht="15.95" customHeight="1" x14ac:dyDescent="0.15">
      <c r="B53" s="1" t="s">
        <v>79</v>
      </c>
    </row>
  </sheetData>
  <phoneticPr fontId="10"/>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2:L23"/>
  <sheetViews>
    <sheetView workbookViewId="0"/>
  </sheetViews>
  <sheetFormatPr defaultColWidth="10.625" defaultRowHeight="15.95" customHeight="1" x14ac:dyDescent="0.15"/>
  <cols>
    <col min="1" max="1" width="2.625" style="1" customWidth="1"/>
    <col min="2" max="3" width="10.625" style="1"/>
    <col min="4" max="4" width="4.625" style="1" customWidth="1"/>
    <col min="5" max="5" width="10.625" style="1"/>
    <col min="6" max="6" width="4.625" style="1" customWidth="1"/>
    <col min="7" max="7" width="10.625" style="1"/>
    <col min="8" max="8" width="4.625" style="1" customWidth="1"/>
    <col min="9" max="9" width="11.25" style="1" customWidth="1"/>
    <col min="10" max="10" width="4.625" style="1" customWidth="1"/>
    <col min="11" max="11" width="8.875" style="1" customWidth="1"/>
    <col min="12" max="12" width="4.625" style="1" customWidth="1"/>
    <col min="13" max="16384" width="10.625" style="1"/>
  </cols>
  <sheetData>
    <row r="2" spans="2:12" ht="15.95" customHeight="1" x14ac:dyDescent="0.15">
      <c r="B2" s="1" t="s">
        <v>154</v>
      </c>
    </row>
    <row r="3" spans="2:12" ht="27.95" customHeight="1" x14ac:dyDescent="0.15">
      <c r="B3" s="12" t="s">
        <v>24</v>
      </c>
      <c r="C3" s="12" t="s">
        <v>54</v>
      </c>
      <c r="D3" s="12" t="s">
        <v>55</v>
      </c>
      <c r="E3" s="12" t="s">
        <v>25</v>
      </c>
      <c r="F3" s="12" t="s">
        <v>55</v>
      </c>
      <c r="G3" s="12" t="s">
        <v>26</v>
      </c>
      <c r="H3" s="12" t="s">
        <v>55</v>
      </c>
      <c r="I3" s="13" t="s">
        <v>56</v>
      </c>
      <c r="J3" s="12" t="s">
        <v>55</v>
      </c>
      <c r="K3" s="13" t="s">
        <v>27</v>
      </c>
      <c r="L3" s="12" t="s">
        <v>55</v>
      </c>
    </row>
    <row r="4" spans="2:12" ht="15.95" customHeight="1" x14ac:dyDescent="0.15">
      <c r="B4" s="14" t="s">
        <v>28</v>
      </c>
      <c r="C4" s="15">
        <v>297437</v>
      </c>
      <c r="D4" s="15">
        <v>3</v>
      </c>
      <c r="E4" s="15">
        <v>145406</v>
      </c>
      <c r="F4" s="15">
        <v>2</v>
      </c>
      <c r="G4" s="15">
        <v>294820</v>
      </c>
      <c r="H4" s="15">
        <v>3</v>
      </c>
      <c r="I4" s="16">
        <v>2.0275599999999998</v>
      </c>
      <c r="J4" s="15">
        <v>13</v>
      </c>
      <c r="K4" s="17">
        <v>9.61646</v>
      </c>
      <c r="L4" s="15">
        <v>2</v>
      </c>
    </row>
    <row r="5" spans="2:12" ht="15.95" customHeight="1" x14ac:dyDescent="0.15">
      <c r="B5" s="14" t="s">
        <v>29</v>
      </c>
      <c r="C5" s="15">
        <v>247267</v>
      </c>
      <c r="D5" s="15">
        <v>5</v>
      </c>
      <c r="E5" s="15">
        <v>129048</v>
      </c>
      <c r="F5" s="15">
        <v>4</v>
      </c>
      <c r="G5" s="15">
        <v>244339</v>
      </c>
      <c r="H5" s="15">
        <v>5</v>
      </c>
      <c r="I5" s="16">
        <v>1.8934</v>
      </c>
      <c r="J5" s="15">
        <v>15</v>
      </c>
      <c r="K5" s="17">
        <v>8.1961899999999996</v>
      </c>
      <c r="L5" s="15">
        <v>4</v>
      </c>
    </row>
    <row r="6" spans="2:12" ht="15.95" customHeight="1" x14ac:dyDescent="0.15">
      <c r="B6" s="14" t="s">
        <v>30</v>
      </c>
      <c r="C6" s="15">
        <v>104935</v>
      </c>
      <c r="D6" s="15">
        <v>18</v>
      </c>
      <c r="E6" s="15">
        <v>57015</v>
      </c>
      <c r="F6" s="15">
        <v>16</v>
      </c>
      <c r="G6" s="15">
        <v>103974</v>
      </c>
      <c r="H6" s="15">
        <v>18</v>
      </c>
      <c r="I6" s="16">
        <v>1.8236300000000001</v>
      </c>
      <c r="J6" s="15">
        <v>17</v>
      </c>
      <c r="K6" s="17">
        <v>9.9772499999999997</v>
      </c>
      <c r="L6" s="15">
        <v>1</v>
      </c>
    </row>
    <row r="7" spans="2:12" ht="15.95" customHeight="1" x14ac:dyDescent="0.15">
      <c r="B7" s="14" t="s">
        <v>31</v>
      </c>
      <c r="C7" s="15">
        <v>151388</v>
      </c>
      <c r="D7" s="15">
        <v>15</v>
      </c>
      <c r="E7" s="15">
        <v>79335</v>
      </c>
      <c r="F7" s="15">
        <v>12</v>
      </c>
      <c r="G7" s="15">
        <v>143974</v>
      </c>
      <c r="H7" s="15">
        <v>15</v>
      </c>
      <c r="I7" s="16">
        <v>1.8147599999999999</v>
      </c>
      <c r="J7" s="15">
        <v>18</v>
      </c>
      <c r="K7" s="17">
        <v>7.91059</v>
      </c>
      <c r="L7" s="15">
        <v>5</v>
      </c>
    </row>
    <row r="8" spans="2:12" ht="15.95" customHeight="1" x14ac:dyDescent="0.15">
      <c r="B8" s="14" t="s">
        <v>32</v>
      </c>
      <c r="C8" s="15">
        <v>198157</v>
      </c>
      <c r="D8" s="15">
        <v>11</v>
      </c>
      <c r="E8" s="15">
        <v>103427</v>
      </c>
      <c r="F8" s="15">
        <v>7</v>
      </c>
      <c r="G8" s="15">
        <v>195530</v>
      </c>
      <c r="H8" s="15">
        <v>11</v>
      </c>
      <c r="I8" s="16">
        <v>1.8905099999999999</v>
      </c>
      <c r="J8" s="15">
        <v>16</v>
      </c>
      <c r="K8" s="17">
        <v>8.5744500000000006</v>
      </c>
      <c r="L8" s="15">
        <v>3</v>
      </c>
    </row>
    <row r="9" spans="2:12" ht="15.95" customHeight="1" x14ac:dyDescent="0.15">
      <c r="B9" s="14" t="s">
        <v>33</v>
      </c>
      <c r="C9" s="15">
        <v>207811</v>
      </c>
      <c r="D9" s="15">
        <v>9</v>
      </c>
      <c r="E9" s="15">
        <v>98965</v>
      </c>
      <c r="F9" s="15">
        <v>8</v>
      </c>
      <c r="G9" s="15">
        <v>203384</v>
      </c>
      <c r="H9" s="15">
        <v>9</v>
      </c>
      <c r="I9" s="16">
        <v>2.05511</v>
      </c>
      <c r="J9" s="15">
        <v>12</v>
      </c>
      <c r="K9" s="17">
        <v>6.8455899999999996</v>
      </c>
      <c r="L9" s="15">
        <v>8</v>
      </c>
    </row>
    <row r="10" spans="2:12" ht="15.95" customHeight="1" x14ac:dyDescent="0.15">
      <c r="B10" s="14" t="s">
        <v>34</v>
      </c>
      <c r="C10" s="15">
        <v>166731</v>
      </c>
      <c r="D10" s="15">
        <v>13</v>
      </c>
      <c r="E10" s="15">
        <v>78628</v>
      </c>
      <c r="F10" s="15">
        <v>14</v>
      </c>
      <c r="G10" s="15">
        <v>164449</v>
      </c>
      <c r="H10" s="15">
        <v>13</v>
      </c>
      <c r="I10" s="16">
        <v>2.0914799999999998</v>
      </c>
      <c r="J10" s="15">
        <v>11</v>
      </c>
      <c r="K10" s="17">
        <v>5.60548</v>
      </c>
      <c r="L10" s="15">
        <v>11</v>
      </c>
    </row>
    <row r="11" spans="2:12" ht="15.95" customHeight="1" x14ac:dyDescent="0.15">
      <c r="B11" s="14" t="s">
        <v>35</v>
      </c>
      <c r="C11" s="15">
        <v>198939</v>
      </c>
      <c r="D11" s="15">
        <v>10</v>
      </c>
      <c r="E11" s="15">
        <v>89799</v>
      </c>
      <c r="F11" s="15">
        <v>10</v>
      </c>
      <c r="G11" s="15">
        <v>196215</v>
      </c>
      <c r="H11" s="15">
        <v>10</v>
      </c>
      <c r="I11" s="16">
        <v>2.18553</v>
      </c>
      <c r="J11" s="15">
        <v>10</v>
      </c>
      <c r="K11" s="17">
        <v>3.4272800000000001</v>
      </c>
      <c r="L11" s="15">
        <v>17</v>
      </c>
    </row>
    <row r="12" spans="2:12" ht="15.95" customHeight="1" x14ac:dyDescent="0.15">
      <c r="B12" s="14" t="s">
        <v>36</v>
      </c>
      <c r="C12" s="15">
        <v>358530</v>
      </c>
      <c r="D12" s="15">
        <v>1</v>
      </c>
      <c r="E12" s="15">
        <v>175177</v>
      </c>
      <c r="F12" s="15">
        <v>1</v>
      </c>
      <c r="G12" s="15">
        <v>354493</v>
      </c>
      <c r="H12" s="15">
        <v>1</v>
      </c>
      <c r="I12" s="16">
        <v>2.0236299999999998</v>
      </c>
      <c r="J12" s="15">
        <v>14</v>
      </c>
      <c r="K12" s="17">
        <v>7.3398199999999996</v>
      </c>
      <c r="L12" s="15">
        <v>7</v>
      </c>
    </row>
    <row r="13" spans="2:12" ht="15.95" customHeight="1" x14ac:dyDescent="0.15">
      <c r="B13" s="14" t="s">
        <v>37</v>
      </c>
      <c r="C13" s="15">
        <v>283709</v>
      </c>
      <c r="D13" s="15">
        <v>4</v>
      </c>
      <c r="E13" s="15">
        <v>121796</v>
      </c>
      <c r="F13" s="15">
        <v>5</v>
      </c>
      <c r="G13" s="15">
        <v>277998</v>
      </c>
      <c r="H13" s="15">
        <v>4</v>
      </c>
      <c r="I13" s="16">
        <v>2.2824900000000001</v>
      </c>
      <c r="J13" s="15">
        <v>5</v>
      </c>
      <c r="K13" s="17">
        <v>7.6105799999999997</v>
      </c>
      <c r="L13" s="15">
        <v>6</v>
      </c>
    </row>
    <row r="14" spans="2:12" ht="15.95" customHeight="1" x14ac:dyDescent="0.15">
      <c r="B14" s="14" t="s">
        <v>38</v>
      </c>
      <c r="C14" s="15">
        <v>215248</v>
      </c>
      <c r="D14" s="15">
        <v>7</v>
      </c>
      <c r="E14" s="15">
        <v>95430</v>
      </c>
      <c r="F14" s="15">
        <v>9</v>
      </c>
      <c r="G14" s="15">
        <v>210926</v>
      </c>
      <c r="H14" s="15">
        <v>7</v>
      </c>
      <c r="I14" s="16">
        <v>2.21027</v>
      </c>
      <c r="J14" s="15">
        <v>9</v>
      </c>
      <c r="K14" s="17">
        <v>4.9655500000000004</v>
      </c>
      <c r="L14" s="15">
        <v>13</v>
      </c>
    </row>
    <row r="15" spans="2:12" ht="15.95" customHeight="1" x14ac:dyDescent="0.15">
      <c r="B15" s="14" t="s">
        <v>39</v>
      </c>
      <c r="C15" s="15">
        <v>245174</v>
      </c>
      <c r="D15" s="15">
        <v>6</v>
      </c>
      <c r="E15" s="15">
        <v>106792</v>
      </c>
      <c r="F15" s="15">
        <v>6</v>
      </c>
      <c r="G15" s="15">
        <v>238792</v>
      </c>
      <c r="H15" s="15">
        <v>6</v>
      </c>
      <c r="I15" s="16">
        <v>2.2360500000000001</v>
      </c>
      <c r="J15" s="15">
        <v>8</v>
      </c>
      <c r="K15" s="17">
        <v>4.2062499999999998</v>
      </c>
      <c r="L15" s="15">
        <v>14</v>
      </c>
    </row>
    <row r="16" spans="2:12" ht="15.95" customHeight="1" x14ac:dyDescent="0.15">
      <c r="B16" s="14" t="s">
        <v>40</v>
      </c>
      <c r="C16" s="15">
        <v>183082</v>
      </c>
      <c r="D16" s="15">
        <v>12</v>
      </c>
      <c r="E16" s="15">
        <v>79305</v>
      </c>
      <c r="F16" s="15">
        <v>13</v>
      </c>
      <c r="G16" s="15">
        <v>179411</v>
      </c>
      <c r="H16" s="15">
        <v>12</v>
      </c>
      <c r="I16" s="16">
        <v>2.2622900000000001</v>
      </c>
      <c r="J16" s="15">
        <v>6</v>
      </c>
      <c r="K16" s="17">
        <v>6.5948099999999998</v>
      </c>
      <c r="L16" s="15">
        <v>9</v>
      </c>
    </row>
    <row r="17" spans="2:12" ht="15.95" customHeight="1" x14ac:dyDescent="0.15">
      <c r="B17" s="14" t="s">
        <v>41</v>
      </c>
      <c r="C17" s="15">
        <v>122623</v>
      </c>
      <c r="D17" s="15">
        <v>16</v>
      </c>
      <c r="E17" s="15">
        <v>52260</v>
      </c>
      <c r="F17" s="15">
        <v>18</v>
      </c>
      <c r="G17" s="15">
        <v>119701</v>
      </c>
      <c r="H17" s="15">
        <v>16</v>
      </c>
      <c r="I17" s="16">
        <v>2.2904900000000001</v>
      </c>
      <c r="J17" s="15">
        <v>4</v>
      </c>
      <c r="K17" s="17">
        <v>3.9238599999999999</v>
      </c>
      <c r="L17" s="15">
        <v>15</v>
      </c>
    </row>
    <row r="18" spans="2:12" ht="15.95" customHeight="1" x14ac:dyDescent="0.15">
      <c r="B18" s="14" t="s">
        <v>42</v>
      </c>
      <c r="C18" s="15">
        <v>120194</v>
      </c>
      <c r="D18" s="15">
        <v>17</v>
      </c>
      <c r="E18" s="15">
        <v>52438</v>
      </c>
      <c r="F18" s="15">
        <v>17</v>
      </c>
      <c r="G18" s="15">
        <v>118116</v>
      </c>
      <c r="H18" s="15">
        <v>17</v>
      </c>
      <c r="I18" s="16">
        <v>2.2524899999999999</v>
      </c>
      <c r="J18" s="15">
        <v>7</v>
      </c>
      <c r="K18" s="17">
        <v>3.4196599999999999</v>
      </c>
      <c r="L18" s="15">
        <v>18</v>
      </c>
    </row>
    <row r="19" spans="2:12" ht="15.95" customHeight="1" x14ac:dyDescent="0.15">
      <c r="B19" s="14" t="s">
        <v>43</v>
      </c>
      <c r="C19" s="15">
        <v>152378</v>
      </c>
      <c r="D19" s="15">
        <v>14</v>
      </c>
      <c r="E19" s="15">
        <v>62637</v>
      </c>
      <c r="F19" s="15">
        <v>15</v>
      </c>
      <c r="G19" s="15">
        <v>148312</v>
      </c>
      <c r="H19" s="15">
        <v>14</v>
      </c>
      <c r="I19" s="16">
        <v>2.3677999999999999</v>
      </c>
      <c r="J19" s="15">
        <v>2</v>
      </c>
      <c r="K19" s="17">
        <v>3.5251299999999999</v>
      </c>
      <c r="L19" s="15">
        <v>16</v>
      </c>
    </row>
    <row r="20" spans="2:12" ht="15.95" customHeight="1" x14ac:dyDescent="0.15">
      <c r="B20" s="14" t="s">
        <v>44</v>
      </c>
      <c r="C20" s="15">
        <v>310756</v>
      </c>
      <c r="D20" s="15">
        <v>2</v>
      </c>
      <c r="E20" s="15">
        <v>132502</v>
      </c>
      <c r="F20" s="15">
        <v>3</v>
      </c>
      <c r="G20" s="15">
        <v>304905</v>
      </c>
      <c r="H20" s="15">
        <v>2</v>
      </c>
      <c r="I20" s="16">
        <v>2.3011400000000002</v>
      </c>
      <c r="J20" s="15">
        <v>3</v>
      </c>
      <c r="K20" s="17">
        <v>5.9635899999999999</v>
      </c>
      <c r="L20" s="15">
        <v>10</v>
      </c>
    </row>
    <row r="21" spans="2:12" ht="15.95" customHeight="1" x14ac:dyDescent="0.15">
      <c r="B21" s="14" t="s">
        <v>45</v>
      </c>
      <c r="C21" s="15">
        <v>213132</v>
      </c>
      <c r="D21" s="15">
        <v>8</v>
      </c>
      <c r="E21" s="15">
        <v>84268</v>
      </c>
      <c r="F21" s="15">
        <v>11</v>
      </c>
      <c r="G21" s="15">
        <v>208963</v>
      </c>
      <c r="H21" s="15">
        <v>8</v>
      </c>
      <c r="I21" s="16">
        <v>2.4797400000000001</v>
      </c>
      <c r="J21" s="15">
        <v>1</v>
      </c>
      <c r="K21" s="17">
        <v>5.0633100000000004</v>
      </c>
      <c r="L21" s="15">
        <v>12</v>
      </c>
    </row>
    <row r="23" spans="2:12" ht="15.95" customHeight="1" x14ac:dyDescent="0.15">
      <c r="B23" s="1" t="s">
        <v>153</v>
      </c>
    </row>
  </sheetData>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0087-46F7-4072-BD23-8CCF3EE06018}">
  <sheetPr codeName="Sheet8"/>
  <dimension ref="B2:F23"/>
  <sheetViews>
    <sheetView workbookViewId="0"/>
  </sheetViews>
  <sheetFormatPr defaultRowHeight="13.5" x14ac:dyDescent="0.15"/>
  <cols>
    <col min="1" max="1" width="2.625" customWidth="1"/>
    <col min="2" max="2" width="12.25" customWidth="1"/>
  </cols>
  <sheetData>
    <row r="2" spans="2:6" x14ac:dyDescent="0.15">
      <c r="B2" s="2" t="s">
        <v>80</v>
      </c>
    </row>
    <row r="3" spans="2:6" x14ac:dyDescent="0.15">
      <c r="B3" s="23" t="s">
        <v>81</v>
      </c>
      <c r="C3" s="23" t="s">
        <v>82</v>
      </c>
      <c r="D3" s="23" t="s">
        <v>83</v>
      </c>
      <c r="E3" s="23" t="s">
        <v>84</v>
      </c>
      <c r="F3" s="23" t="s">
        <v>85</v>
      </c>
    </row>
    <row r="4" spans="2:6" x14ac:dyDescent="0.15">
      <c r="B4" s="23" t="s">
        <v>86</v>
      </c>
      <c r="C4" s="23">
        <v>132534</v>
      </c>
      <c r="D4" s="24">
        <v>145406</v>
      </c>
      <c r="E4" s="24">
        <f>D4-C4</f>
        <v>12872</v>
      </c>
      <c r="F4" s="25">
        <f t="shared" ref="F4:F21" si="0">E4/D4</f>
        <v>8.852454506691608E-2</v>
      </c>
    </row>
    <row r="5" spans="2:6" x14ac:dyDescent="0.15">
      <c r="B5" s="23" t="s">
        <v>87</v>
      </c>
      <c r="C5" s="23">
        <v>119250</v>
      </c>
      <c r="D5" s="24">
        <v>129048</v>
      </c>
      <c r="E5" s="24">
        <f t="shared" ref="E5:E21" si="1">D5-C5</f>
        <v>9798</v>
      </c>
      <c r="F5" s="25">
        <f t="shared" si="0"/>
        <v>7.5925237121071229E-2</v>
      </c>
    </row>
    <row r="6" spans="2:6" x14ac:dyDescent="0.15">
      <c r="B6" s="23" t="s">
        <v>88</v>
      </c>
      <c r="C6" s="23">
        <v>51809</v>
      </c>
      <c r="D6" s="24">
        <v>57015</v>
      </c>
      <c r="E6" s="24">
        <f t="shared" si="1"/>
        <v>5206</v>
      </c>
      <c r="F6" s="25">
        <f t="shared" si="0"/>
        <v>9.1309304568973071E-2</v>
      </c>
    </row>
    <row r="7" spans="2:6" x14ac:dyDescent="0.15">
      <c r="B7" s="23" t="s">
        <v>89</v>
      </c>
      <c r="C7" s="23">
        <v>71725</v>
      </c>
      <c r="D7" s="24">
        <v>79335</v>
      </c>
      <c r="E7" s="24">
        <f t="shared" si="1"/>
        <v>7610</v>
      </c>
      <c r="F7" s="25">
        <f t="shared" si="0"/>
        <v>9.5922354572382934E-2</v>
      </c>
    </row>
    <row r="8" spans="2:6" x14ac:dyDescent="0.15">
      <c r="B8" s="23" t="s">
        <v>90</v>
      </c>
      <c r="C8" s="23">
        <v>95134</v>
      </c>
      <c r="D8" s="24">
        <v>103427</v>
      </c>
      <c r="E8" s="24">
        <f t="shared" si="1"/>
        <v>8293</v>
      </c>
      <c r="F8" s="25">
        <f t="shared" si="0"/>
        <v>8.0182157463718373E-2</v>
      </c>
    </row>
    <row r="9" spans="2:6" x14ac:dyDescent="0.15">
      <c r="B9" s="23" t="s">
        <v>91</v>
      </c>
      <c r="C9" s="23">
        <v>90928</v>
      </c>
      <c r="D9" s="24">
        <v>95430</v>
      </c>
      <c r="E9" s="24">
        <f t="shared" si="1"/>
        <v>4502</v>
      </c>
      <c r="F9" s="25">
        <f t="shared" si="0"/>
        <v>4.7175940479932933E-2</v>
      </c>
    </row>
    <row r="10" spans="2:6" x14ac:dyDescent="0.15">
      <c r="B10" s="23" t="s">
        <v>92</v>
      </c>
      <c r="C10" s="23">
        <v>92636</v>
      </c>
      <c r="D10" s="24">
        <v>98965</v>
      </c>
      <c r="E10" s="24">
        <f t="shared" si="1"/>
        <v>6329</v>
      </c>
      <c r="F10" s="25">
        <f t="shared" si="0"/>
        <v>6.3951902187642101E-2</v>
      </c>
    </row>
    <row r="11" spans="2:6" x14ac:dyDescent="0.15">
      <c r="B11" s="23" t="s">
        <v>93</v>
      </c>
      <c r="C11" s="23">
        <v>102505</v>
      </c>
      <c r="D11" s="24">
        <v>106792</v>
      </c>
      <c r="E11" s="24">
        <f t="shared" si="1"/>
        <v>4287</v>
      </c>
      <c r="F11" s="25">
        <f t="shared" si="0"/>
        <v>4.0143456438684548E-2</v>
      </c>
    </row>
    <row r="12" spans="2:6" x14ac:dyDescent="0.15">
      <c r="B12" s="23" t="s">
        <v>94</v>
      </c>
      <c r="C12" s="23">
        <v>74473</v>
      </c>
      <c r="D12" s="24">
        <v>78628</v>
      </c>
      <c r="E12" s="24">
        <f t="shared" si="1"/>
        <v>4155</v>
      </c>
      <c r="F12" s="25">
        <f t="shared" si="0"/>
        <v>5.2843770666937989E-2</v>
      </c>
    </row>
    <row r="13" spans="2:6" x14ac:dyDescent="0.15">
      <c r="B13" s="23" t="s">
        <v>95</v>
      </c>
      <c r="C13" s="23">
        <v>86802</v>
      </c>
      <c r="D13" s="24">
        <v>89779</v>
      </c>
      <c r="E13" s="24">
        <f t="shared" si="1"/>
        <v>2977</v>
      </c>
      <c r="F13" s="25">
        <f t="shared" si="0"/>
        <v>3.3159202040566278E-2</v>
      </c>
    </row>
    <row r="14" spans="2:6" x14ac:dyDescent="0.15">
      <c r="B14" s="23" t="s">
        <v>96</v>
      </c>
      <c r="C14" s="23">
        <v>163393</v>
      </c>
      <c r="D14" s="24">
        <v>175177</v>
      </c>
      <c r="E14" s="24">
        <f t="shared" si="1"/>
        <v>11784</v>
      </c>
      <c r="F14" s="25">
        <f t="shared" si="0"/>
        <v>6.7269104962409454E-2</v>
      </c>
    </row>
    <row r="15" spans="2:6" x14ac:dyDescent="0.15">
      <c r="B15" s="23" t="s">
        <v>97</v>
      </c>
      <c r="C15" s="23">
        <v>74371</v>
      </c>
      <c r="D15" s="24">
        <v>79305</v>
      </c>
      <c r="E15" s="24">
        <f t="shared" si="1"/>
        <v>4934</v>
      </c>
      <c r="F15" s="25">
        <f t="shared" si="0"/>
        <v>6.2215497131328415E-2</v>
      </c>
    </row>
    <row r="16" spans="2:6" x14ac:dyDescent="0.15">
      <c r="B16" s="23" t="s">
        <v>98</v>
      </c>
      <c r="C16" s="23">
        <v>125144</v>
      </c>
      <c r="D16" s="24">
        <v>132502</v>
      </c>
      <c r="E16" s="24">
        <f t="shared" si="1"/>
        <v>7358</v>
      </c>
      <c r="F16" s="25">
        <f t="shared" si="0"/>
        <v>5.5531237264343176E-2</v>
      </c>
    </row>
    <row r="17" spans="2:6" x14ac:dyDescent="0.15">
      <c r="B17" s="23" t="s">
        <v>99</v>
      </c>
      <c r="C17" s="23">
        <v>80261</v>
      </c>
      <c r="D17" s="24">
        <v>84268</v>
      </c>
      <c r="E17" s="24">
        <f t="shared" si="1"/>
        <v>4007</v>
      </c>
      <c r="F17" s="25">
        <f t="shared" si="0"/>
        <v>4.7550671666587552E-2</v>
      </c>
    </row>
    <row r="18" spans="2:6" x14ac:dyDescent="0.15">
      <c r="B18" s="23" t="s">
        <v>100</v>
      </c>
      <c r="C18" s="23">
        <v>113250</v>
      </c>
      <c r="D18" s="24">
        <v>121796</v>
      </c>
      <c r="E18" s="24">
        <f t="shared" si="1"/>
        <v>8546</v>
      </c>
      <c r="F18" s="25">
        <f t="shared" si="0"/>
        <v>7.0166507931294947E-2</v>
      </c>
    </row>
    <row r="19" spans="2:6" x14ac:dyDescent="0.15">
      <c r="B19" s="23" t="s">
        <v>101</v>
      </c>
      <c r="C19" s="23">
        <v>50657</v>
      </c>
      <c r="D19" s="24">
        <v>52438</v>
      </c>
      <c r="E19" s="24">
        <f t="shared" si="1"/>
        <v>1781</v>
      </c>
      <c r="F19" s="25">
        <f t="shared" si="0"/>
        <v>3.3963919295167629E-2</v>
      </c>
    </row>
    <row r="20" spans="2:6" x14ac:dyDescent="0.15">
      <c r="B20" s="23" t="s">
        <v>102</v>
      </c>
      <c r="C20" s="23">
        <v>60574</v>
      </c>
      <c r="D20" s="24">
        <v>62637</v>
      </c>
      <c r="E20" s="24">
        <f t="shared" si="1"/>
        <v>2063</v>
      </c>
      <c r="F20" s="25">
        <f t="shared" si="0"/>
        <v>3.2935804716062389E-2</v>
      </c>
    </row>
    <row r="21" spans="2:6" x14ac:dyDescent="0.15">
      <c r="B21" s="23" t="s">
        <v>103</v>
      </c>
      <c r="C21" s="23">
        <v>50359</v>
      </c>
      <c r="D21" s="24">
        <v>52260</v>
      </c>
      <c r="E21" s="24">
        <f t="shared" si="1"/>
        <v>1901</v>
      </c>
      <c r="F21" s="25">
        <f t="shared" si="0"/>
        <v>3.6375813241484881E-2</v>
      </c>
    </row>
    <row r="23" spans="2:6" x14ac:dyDescent="0.15">
      <c r="B23" s="26" t="s">
        <v>104</v>
      </c>
    </row>
  </sheetData>
  <phoneticPr fontId="1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1BC9F-499E-40DB-937B-FA8393CAEB7F}">
  <sheetPr codeName="Sheet9"/>
  <dimension ref="B2:C24"/>
  <sheetViews>
    <sheetView workbookViewId="0"/>
  </sheetViews>
  <sheetFormatPr defaultRowHeight="13.5" x14ac:dyDescent="0.15"/>
  <cols>
    <col min="1" max="1" width="2.625" customWidth="1"/>
    <col min="2" max="2" width="12.25" customWidth="1"/>
    <col min="3" max="3" width="15.75" customWidth="1"/>
  </cols>
  <sheetData>
    <row r="2" spans="2:3" x14ac:dyDescent="0.15">
      <c r="B2" s="2" t="s">
        <v>127</v>
      </c>
    </row>
    <row r="3" spans="2:3" x14ac:dyDescent="0.15">
      <c r="C3" s="28" t="s">
        <v>126</v>
      </c>
    </row>
    <row r="4" spans="2:3" x14ac:dyDescent="0.15">
      <c r="B4" s="27" t="s">
        <v>125</v>
      </c>
      <c r="C4" s="27" t="s">
        <v>124</v>
      </c>
    </row>
    <row r="5" spans="2:3" x14ac:dyDescent="0.15">
      <c r="B5" s="27" t="s">
        <v>123</v>
      </c>
      <c r="C5" s="27">
        <v>2.0275599999999998</v>
      </c>
    </row>
    <row r="6" spans="2:3" x14ac:dyDescent="0.15">
      <c r="B6" s="27" t="s">
        <v>122</v>
      </c>
      <c r="C6" s="27">
        <v>1.8934</v>
      </c>
    </row>
    <row r="7" spans="2:3" x14ac:dyDescent="0.15">
      <c r="B7" s="27" t="s">
        <v>121</v>
      </c>
      <c r="C7" s="27">
        <v>1.8236300000000001</v>
      </c>
    </row>
    <row r="8" spans="2:3" x14ac:dyDescent="0.15">
      <c r="B8" s="27" t="s">
        <v>120</v>
      </c>
      <c r="C8" s="27">
        <v>1.8147599999999999</v>
      </c>
    </row>
    <row r="9" spans="2:3" x14ac:dyDescent="0.15">
      <c r="B9" s="27" t="s">
        <v>119</v>
      </c>
      <c r="C9" s="27">
        <v>1.8905099999999999</v>
      </c>
    </row>
    <row r="10" spans="2:3" x14ac:dyDescent="0.15">
      <c r="B10" s="27" t="s">
        <v>118</v>
      </c>
      <c r="C10" s="27">
        <v>2.05511</v>
      </c>
    </row>
    <row r="11" spans="2:3" x14ac:dyDescent="0.15">
      <c r="B11" s="27" t="s">
        <v>117</v>
      </c>
      <c r="C11" s="27">
        <v>2.0914799999999998</v>
      </c>
    </row>
    <row r="12" spans="2:3" x14ac:dyDescent="0.15">
      <c r="B12" s="27" t="s">
        <v>116</v>
      </c>
      <c r="C12" s="27">
        <v>2.18553</v>
      </c>
    </row>
    <row r="13" spans="2:3" x14ac:dyDescent="0.15">
      <c r="B13" s="27" t="s">
        <v>115</v>
      </c>
      <c r="C13" s="27">
        <v>2.0236299999999998</v>
      </c>
    </row>
    <row r="14" spans="2:3" x14ac:dyDescent="0.15">
      <c r="B14" s="27" t="s">
        <v>114</v>
      </c>
      <c r="C14" s="27">
        <v>2.2824900000000001</v>
      </c>
    </row>
    <row r="15" spans="2:3" x14ac:dyDescent="0.15">
      <c r="B15" s="27" t="s">
        <v>113</v>
      </c>
      <c r="C15" s="27">
        <v>2.21027</v>
      </c>
    </row>
    <row r="16" spans="2:3" x14ac:dyDescent="0.15">
      <c r="B16" s="27" t="s">
        <v>112</v>
      </c>
      <c r="C16" s="27">
        <v>2.2360500000000001</v>
      </c>
    </row>
    <row r="17" spans="2:3" x14ac:dyDescent="0.15">
      <c r="B17" s="27" t="s">
        <v>111</v>
      </c>
      <c r="C17" s="27">
        <v>2.2622900000000001</v>
      </c>
    </row>
    <row r="18" spans="2:3" x14ac:dyDescent="0.15">
      <c r="B18" s="27" t="s">
        <v>110</v>
      </c>
      <c r="C18" s="27">
        <v>2.2904900000000001</v>
      </c>
    </row>
    <row r="19" spans="2:3" x14ac:dyDescent="0.15">
      <c r="B19" s="27" t="s">
        <v>109</v>
      </c>
      <c r="C19" s="27">
        <v>2.2524899999999999</v>
      </c>
    </row>
    <row r="20" spans="2:3" x14ac:dyDescent="0.15">
      <c r="B20" s="27" t="s">
        <v>108</v>
      </c>
      <c r="C20" s="27">
        <v>2.3677999999999999</v>
      </c>
    </row>
    <row r="21" spans="2:3" x14ac:dyDescent="0.15">
      <c r="B21" s="27" t="s">
        <v>107</v>
      </c>
      <c r="C21" s="27">
        <v>2.3011400000000002</v>
      </c>
    </row>
    <row r="22" spans="2:3" x14ac:dyDescent="0.15">
      <c r="B22" s="27" t="s">
        <v>106</v>
      </c>
      <c r="C22" s="27">
        <v>2.4797400000000001</v>
      </c>
    </row>
    <row r="24" spans="2:3" x14ac:dyDescent="0.15">
      <c r="B24" s="26" t="s">
        <v>105</v>
      </c>
    </row>
  </sheetData>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図１</vt:lpstr>
      <vt:lpstr>図２</vt:lpstr>
      <vt:lpstr>図３</vt:lpstr>
      <vt:lpstr>図４</vt:lpstr>
      <vt:lpstr>図５</vt:lpstr>
      <vt:lpstr>図６</vt:lpstr>
      <vt:lpstr>図７</vt:lpstr>
      <vt:lpstr>図８</vt:lpstr>
      <vt:lpstr>図９</vt:lpstr>
      <vt:lpstr>図10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2019-05-10T05:45:26Z</cp:lastPrinted>
  <dcterms:created xsi:type="dcterms:W3CDTF">2019-05-10T02:00:10Z</dcterms:created>
  <dcterms:modified xsi:type="dcterms:W3CDTF">2026-03-26T09:22:18Z</dcterms:modified>
</cp:coreProperties>
</file>