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-Soumuka\disk1\★物品管理係\■委託契約\03 施設関係（電力供給含）\R-02\01 電力供給\"/>
    </mc:Choice>
  </mc:AlternateContent>
  <bookViews>
    <workbookView xWindow="285" yWindow="465" windowWidth="18075" windowHeight="7545" activeTab="1"/>
  </bookViews>
  <sheets>
    <sheet name="3頁目-内訳書-" sheetId="7" r:id="rId1"/>
    <sheet name="4頁目内訳書" sheetId="16" r:id="rId2"/>
  </sheets>
  <externalReferences>
    <externalReference r:id="rId3"/>
    <externalReference r:id="rId4"/>
    <externalReference r:id="rId5"/>
    <externalReference r:id="rId6"/>
  </externalReferences>
  <definedNames>
    <definedName name="__123Graph_A" localSheetId="1" hidden="1">[1]ﾘﾝｸﾀﾞﾐｰ!#REF!</definedName>
    <definedName name="__123Graph_A" hidden="1">[1]ﾘﾝｸﾀﾞﾐｰ!#REF!</definedName>
    <definedName name="__123Graph_B" localSheetId="1" hidden="1">[1]ﾘﾝｸﾀﾞﾐｰ!#REF!</definedName>
    <definedName name="__123Graph_B" hidden="1">[1]ﾘﾝｸﾀﾞﾐｰ!#REF!</definedName>
    <definedName name="__123Graph_C" localSheetId="1" hidden="1">[1]ﾘﾝｸﾀﾞﾐｰ!#REF!</definedName>
    <definedName name="__123Graph_C" hidden="1">[1]ﾘﾝｸﾀﾞﾐｰ!#REF!</definedName>
    <definedName name="__123Graph_D" localSheetId="1" hidden="1">[1]ﾘﾝｸﾀﾞﾐｰ!#REF!</definedName>
    <definedName name="__123Graph_D" hidden="1">[1]ﾘﾝｸﾀﾞﾐｰ!#REF!</definedName>
    <definedName name="__123Graph_E" localSheetId="1" hidden="1">[1]ﾘﾝｸﾀﾞﾐｰ!#REF!</definedName>
    <definedName name="__123Graph_E" hidden="1">[1]ﾘﾝｸﾀﾞﾐｰ!#REF!</definedName>
    <definedName name="__123Graph_X" localSheetId="1" hidden="1">[1]ﾘﾝｸﾀﾞﾐｰ!#REF!</definedName>
    <definedName name="__123Graph_X" hidden="1">[1]ﾘﾝｸﾀﾞﾐｰ!#REF!</definedName>
    <definedName name="_124graph_x" hidden="1">[1]ﾘﾝｸﾀﾞﾐｰ!#REF!</definedName>
    <definedName name="_a" hidden="1">[1]ﾘﾝｸﾀﾞﾐｰ!#REF!</definedName>
    <definedName name="_b" hidden="1">[1]ﾘﾝｸﾀﾞﾐｰ!#REF!</definedName>
    <definedName name="_Fill" localSheetId="1" hidden="1">[2]ﾘﾝｸﾀﾞﾐｰ!#REF!</definedName>
    <definedName name="_Fill" hidden="1">[2]ﾘﾝｸﾀﾞﾐｰ!#REF!</definedName>
    <definedName name="\0" localSheetId="1">#REF!</definedName>
    <definedName name="\0">#REF!</definedName>
    <definedName name="\a" localSheetId="1">#REF!</definedName>
    <definedName name="\a">#REF!</definedName>
    <definedName name="\b" localSheetId="1">#REF!</definedName>
    <definedName name="\b">#REF!</definedName>
    <definedName name="_xlnm.Print_Area" localSheetId="0">'3頁目-内訳書-'!$B$1:$K$40</definedName>
    <definedName name="_xlnm.Print_Area" localSheetId="1">'4頁目内訳書'!$A$1:$N$56</definedName>
    <definedName name="Print_Area_MI" localSheetId="1">#REF!</definedName>
    <definedName name="Print_Area_MI">#REF!</definedName>
    <definedName name="_xlnm.Print_Titles" localSheetId="1">'4頁目内訳書'!$2:$3</definedName>
    <definedName name="決算" localSheetId="1">#REF!</definedName>
    <definedName name="決算">#REF!</definedName>
    <definedName name="決算２" localSheetId="1">#REF!</definedName>
    <definedName name="決算２">#REF!</definedName>
    <definedName name="決算用１日当電力量" localSheetId="1">#REF!</definedName>
    <definedName name="決算用１日当電力量">#REF!</definedName>
    <definedName name="決算用ﾃﾞｰﾀ集計" localSheetId="1">#REF!</definedName>
    <definedName name="決算用ﾃﾞｰﾀ集計">#REF!</definedName>
    <definedName name="決算用仮実績" localSheetId="1">#REF!</definedName>
    <definedName name="決算用仮実績">#REF!</definedName>
    <definedName name="決算用実績" localSheetId="1">#REF!</definedName>
    <definedName name="決算用実績">#REF!</definedName>
    <definedName name="決算用料金実績" localSheetId="1">#REF!</definedName>
    <definedName name="決算用料金実績">#REF!</definedName>
    <definedName name="月の日数" localSheetId="1">#REF!</definedName>
    <definedName name="月の日数">#REF!</definedName>
    <definedName name="総括表金額ｾﾙ">[3]総括表!$F$7:$F$19,[3]総括表!$F$22:$F$23,[3]総括表!$F$25,[3]総括表!$K$7:$K$19</definedName>
    <definedName name="内訳書基礎単価ｾﾙ">[3]内訳書!$R$6:$R$10,[3]内訳書!$Q$14:$T$14,[3]内訳書!$Q$18:$R$18,[3]内訳書!$Q$20:$Q$21,[3]内訳書!$X$18:$Y$18,[3]内訳書!$X$14:$AA$14,[3]内訳書!$Y$6:$Y$10,[3]内訳書!$Q$3,[3]内訳書!$Q$3:$T$3</definedName>
    <definedName name="内訳書金額ｾﾙ">[3]内訳書!$E$4:$E$42,[3]内訳書!$G$4:$H$42,[3]内訳書!$F$7,[3]内訳書!$F$13,[3]内訳書!$F$31,[3]内訳書!$F$37,[3]内訳書!$F$39,[3]内訳書!$K$4:$M$42,[3]内訳書!$M$43,[3]内訳書!$H$52:$M$52</definedName>
    <definedName name="表紙裏金額ｾﾙ">[3]表紙裏!$J$10,[3]表紙裏!$E$30,[3]表紙裏!$E$33,[3]表紙裏!$E$36,[3]表紙裏!$I$10</definedName>
    <definedName name="表題" localSheetId="1">#REF!</definedName>
    <definedName name="表題">#REF!</definedName>
    <definedName name="予算">[4]H18予算!$A$1</definedName>
    <definedName name="予算用１日当電力量">[4]H18予算用１日当電力量!$A$1</definedName>
    <definedName name="予算用実績">[4]H18予算用実績!$A$1</definedName>
  </definedNames>
  <calcPr calcId="162913" calcMode="manual"/>
</workbook>
</file>

<file path=xl/calcChain.xml><?xml version="1.0" encoding="utf-8"?>
<calcChain xmlns="http://schemas.openxmlformats.org/spreadsheetml/2006/main">
  <c r="D16" i="7" l="1"/>
  <c r="D12" i="7"/>
  <c r="D14" i="7"/>
  <c r="D18" i="7"/>
  <c r="K43" i="16"/>
</calcChain>
</file>

<file path=xl/sharedStrings.xml><?xml version="1.0" encoding="utf-8"?>
<sst xmlns="http://schemas.openxmlformats.org/spreadsheetml/2006/main" count="271" uniqueCount="98">
  <si>
    <t>内　　訳　　書</t>
    <rPh sb="0" eb="7">
      <t>ウチワケショ</t>
    </rPh>
    <phoneticPr fontId="2"/>
  </si>
  <si>
    <t>月</t>
    <rPh sb="0" eb="1">
      <t>ツキ</t>
    </rPh>
    <phoneticPr fontId="2"/>
  </si>
  <si>
    <t>金　　　　額</t>
    <rPh sb="0" eb="6">
      <t>キンガク</t>
    </rPh>
    <phoneticPr fontId="2"/>
  </si>
  <si>
    <t>単　価</t>
    <rPh sb="0" eb="3">
      <t>タンカ</t>
    </rPh>
    <phoneticPr fontId="2"/>
  </si>
  <si>
    <t>摘　　要</t>
    <rPh sb="0" eb="4">
      <t>テキヨウ</t>
    </rPh>
    <phoneticPr fontId="2"/>
  </si>
  <si>
    <t>名　　　　　称</t>
    <rPh sb="0" eb="7">
      <t>メイショウ</t>
    </rPh>
    <phoneticPr fontId="2"/>
  </si>
  <si>
    <t>数　　量</t>
    <rPh sb="0" eb="1">
      <t>カズ</t>
    </rPh>
    <rPh sb="3" eb="4">
      <t>リョウ</t>
    </rPh>
    <phoneticPr fontId="2"/>
  </si>
  <si>
    <t>単位</t>
    <rPh sb="0" eb="2">
      <t>タンイ</t>
    </rPh>
    <phoneticPr fontId="2"/>
  </si>
  <si>
    <t>　　　（円）</t>
    <rPh sb="4" eb="5">
      <t>エン</t>
    </rPh>
    <phoneticPr fontId="2"/>
  </si>
  <si>
    <t>　　　　　　（円）</t>
    <rPh sb="7" eb="8">
      <t>エン</t>
    </rPh>
    <phoneticPr fontId="2"/>
  </si>
  <si>
    <t>　夜間</t>
    <rPh sb="1" eb="3">
      <t>ヤカン</t>
    </rPh>
    <phoneticPr fontId="2"/>
  </si>
  <si>
    <t>　消費税相当額</t>
    <rPh sb="1" eb="4">
      <t>ショウヒゼイ</t>
    </rPh>
    <rPh sb="4" eb="6">
      <t>ソウトウ</t>
    </rPh>
    <rPh sb="6" eb="7">
      <t>ガク</t>
    </rPh>
    <phoneticPr fontId="2"/>
  </si>
  <si>
    <t>　　　　12</t>
    <phoneticPr fontId="2"/>
  </si>
  <si>
    <r>
      <t>k</t>
    </r>
    <r>
      <rPr>
        <sz val="11"/>
        <rFont val="ＭＳ Ｐゴシック"/>
        <family val="3"/>
        <charset val="128"/>
      </rPr>
      <t>Wh</t>
    </r>
    <phoneticPr fontId="2"/>
  </si>
  <si>
    <t>ピーク</t>
    <phoneticPr fontId="2"/>
  </si>
  <si>
    <t>夜間</t>
    <rPh sb="0" eb="2">
      <t>ヤカン</t>
    </rPh>
    <phoneticPr fontId="2"/>
  </si>
  <si>
    <t>　燃料費調整額</t>
    <rPh sb="1" eb="3">
      <t>ネンリョウ</t>
    </rPh>
    <rPh sb="3" eb="4">
      <t>ヒ</t>
    </rPh>
    <rPh sb="4" eb="6">
      <t>チョウセイ</t>
    </rPh>
    <rPh sb="6" eb="7">
      <t>ガク</t>
    </rPh>
    <phoneticPr fontId="2"/>
  </si>
  <si>
    <r>
      <t>内　　訳　　書</t>
    </r>
    <r>
      <rPr>
        <sz val="16"/>
        <rFont val="ＭＳ Ｐゴシック"/>
        <family val="3"/>
        <charset val="128"/>
      </rPr>
      <t/>
    </r>
    <rPh sb="0" eb="1">
      <t>ウチ</t>
    </rPh>
    <rPh sb="3" eb="4">
      <t>ヤク</t>
    </rPh>
    <rPh sb="6" eb="7">
      <t>ショ</t>
    </rPh>
    <phoneticPr fontId="2"/>
  </si>
  <si>
    <t>年月</t>
    <rPh sb="0" eb="1">
      <t>ネン</t>
    </rPh>
    <rPh sb="1" eb="2">
      <t>ツキ</t>
    </rPh>
    <phoneticPr fontId="2"/>
  </si>
  <si>
    <t>基本料金（税抜）</t>
    <rPh sb="0" eb="2">
      <t>キホン</t>
    </rPh>
    <rPh sb="2" eb="4">
      <t>リョウキン</t>
    </rPh>
    <rPh sb="5" eb="6">
      <t>ゼイ</t>
    </rPh>
    <rPh sb="6" eb="7">
      <t>ヌ</t>
    </rPh>
    <phoneticPr fontId="2"/>
  </si>
  <si>
    <t>電力量料金（税抜）</t>
    <rPh sb="0" eb="3">
      <t>デンリョクリョウ</t>
    </rPh>
    <rPh sb="3" eb="5">
      <t>リョウキン</t>
    </rPh>
    <phoneticPr fontId="2"/>
  </si>
  <si>
    <t>合計（税抜）</t>
    <rPh sb="0" eb="2">
      <t>ゴウケイ</t>
    </rPh>
    <phoneticPr fontId="2"/>
  </si>
  <si>
    <t>契約電力区分</t>
    <rPh sb="0" eb="2">
      <t>ケイヤク</t>
    </rPh>
    <rPh sb="2" eb="4">
      <t>デンリョク</t>
    </rPh>
    <phoneticPr fontId="2"/>
  </si>
  <si>
    <t>力率
(%)</t>
    <rPh sb="0" eb="2">
      <t>リキリツ</t>
    </rPh>
    <phoneticPr fontId="2"/>
  </si>
  <si>
    <t>単価
(円/kW)</t>
    <rPh sb="0" eb="2">
      <t>タンカ</t>
    </rPh>
    <rPh sb="4" eb="5">
      <t>エン</t>
    </rPh>
    <phoneticPr fontId="2"/>
  </si>
  <si>
    <t>力率割引     単価
(円/kW)</t>
    <rPh sb="0" eb="1">
      <t>リキ</t>
    </rPh>
    <rPh sb="1" eb="2">
      <t>リツ</t>
    </rPh>
    <rPh sb="2" eb="4">
      <t>ワリビキ</t>
    </rPh>
    <rPh sb="9" eb="11">
      <t>タンカ</t>
    </rPh>
    <rPh sb="13" eb="14">
      <t>エン</t>
    </rPh>
    <phoneticPr fontId="2"/>
  </si>
  <si>
    <t>基本料金
(円)</t>
    <rPh sb="0" eb="2">
      <t>キホン</t>
    </rPh>
    <rPh sb="2" eb="4">
      <t>リョウキン</t>
    </rPh>
    <rPh sb="6" eb="7">
      <t>エン</t>
    </rPh>
    <phoneticPr fontId="2"/>
  </si>
  <si>
    <t>計
A　(円未満切捨)
(円)</t>
    <rPh sb="0" eb="1">
      <t>ケイ</t>
    </rPh>
    <rPh sb="13" eb="14">
      <t>エン</t>
    </rPh>
    <phoneticPr fontId="2"/>
  </si>
  <si>
    <t>電力量単価　　　　　区分</t>
    <rPh sb="0" eb="2">
      <t>デンリョク</t>
    </rPh>
    <rPh sb="2" eb="3">
      <t>リョウ</t>
    </rPh>
    <rPh sb="3" eb="5">
      <t>タンカ</t>
    </rPh>
    <rPh sb="10" eb="12">
      <t>クブン</t>
    </rPh>
    <phoneticPr fontId="2"/>
  </si>
  <si>
    <t>使用量
(kWh)</t>
    <rPh sb="0" eb="3">
      <t>シヨウリョウ</t>
    </rPh>
    <phoneticPr fontId="2"/>
  </si>
  <si>
    <t>単価
(円/kWh)</t>
    <rPh sb="0" eb="2">
      <t>タンカ</t>
    </rPh>
    <rPh sb="4" eb="5">
      <t>エン</t>
    </rPh>
    <phoneticPr fontId="2"/>
  </si>
  <si>
    <t>計
B　(円未満切捨)
(円)</t>
    <rPh sb="0" eb="1">
      <t>ケイ</t>
    </rPh>
    <rPh sb="13" eb="14">
      <t>エン</t>
    </rPh>
    <phoneticPr fontId="2"/>
  </si>
  <si>
    <t>A+B　　　　　　　　　　(円未満切捨)
(円)</t>
    <rPh sb="22" eb="23">
      <t>エン</t>
    </rPh>
    <phoneticPr fontId="2"/>
  </si>
  <si>
    <t>主契約(季時別)</t>
    <rPh sb="0" eb="1">
      <t>シュ</t>
    </rPh>
    <rPh sb="1" eb="3">
      <t>ケイヤク</t>
    </rPh>
    <rPh sb="4" eb="5">
      <t>キ</t>
    </rPh>
    <rPh sb="5" eb="6">
      <t>ジ</t>
    </rPh>
    <rPh sb="6" eb="7">
      <t>ベツ</t>
    </rPh>
    <phoneticPr fontId="2"/>
  </si>
  <si>
    <t>その他季昼間</t>
    <rPh sb="2" eb="3">
      <t>タ</t>
    </rPh>
    <rPh sb="3" eb="4">
      <t>キ</t>
    </rPh>
    <rPh sb="4" eb="6">
      <t>ヒルマ</t>
    </rPh>
    <phoneticPr fontId="2"/>
  </si>
  <si>
    <t xml:space="preserve">        －</t>
  </si>
  <si>
    <t>自家発補給</t>
    <rPh sb="0" eb="2">
      <t>ジカ</t>
    </rPh>
    <rPh sb="2" eb="3">
      <t>ハツ</t>
    </rPh>
    <rPh sb="3" eb="5">
      <t>ホキュウ</t>
    </rPh>
    <phoneticPr fontId="2"/>
  </si>
  <si>
    <t>自家発補給
(その他季)</t>
    <rPh sb="0" eb="2">
      <t>ジカ</t>
    </rPh>
    <rPh sb="2" eb="3">
      <t>ハツ</t>
    </rPh>
    <rPh sb="3" eb="5">
      <t>ホキュウ</t>
    </rPh>
    <rPh sb="9" eb="10">
      <t>タ</t>
    </rPh>
    <rPh sb="10" eb="11">
      <t>キ</t>
    </rPh>
    <phoneticPr fontId="2"/>
  </si>
  <si>
    <t>単価一覧
のとおり</t>
    <rPh sb="0" eb="2">
      <t>タンカ</t>
    </rPh>
    <rPh sb="2" eb="4">
      <t>イチラン</t>
    </rPh>
    <phoneticPr fontId="2"/>
  </si>
  <si>
    <t>夏季昼間</t>
    <rPh sb="0" eb="2">
      <t>カキ</t>
    </rPh>
    <rPh sb="2" eb="4">
      <t>ヒルマ</t>
    </rPh>
    <phoneticPr fontId="2"/>
  </si>
  <si>
    <t>自家発補給
(夏季)</t>
    <rPh sb="0" eb="2">
      <t>ジカ</t>
    </rPh>
    <rPh sb="2" eb="3">
      <t>ハツ</t>
    </rPh>
    <rPh sb="3" eb="5">
      <t>ホキュウ</t>
    </rPh>
    <rPh sb="7" eb="8">
      <t>ナツ</t>
    </rPh>
    <rPh sb="8" eb="9">
      <t>キ</t>
    </rPh>
    <phoneticPr fontId="2"/>
  </si>
  <si>
    <t>合計(年)</t>
    <rPh sb="0" eb="2">
      <t>ゴウケイ</t>
    </rPh>
    <rPh sb="3" eb="4">
      <t>ネン</t>
    </rPh>
    <phoneticPr fontId="2"/>
  </si>
  <si>
    <t>注２：受電月の主契約、使用月の自家発補給の基本料金単価は、受電月の力率による力率割引単価を適用します。力率割引単価＝受電月基本料金単価×（185-力率）÷100</t>
    <rPh sb="0" eb="1">
      <t>チュウ</t>
    </rPh>
    <rPh sb="3" eb="5">
      <t>ジュデン</t>
    </rPh>
    <rPh sb="5" eb="6">
      <t>ヅキ</t>
    </rPh>
    <rPh sb="7" eb="10">
      <t>シュケイヤク</t>
    </rPh>
    <rPh sb="11" eb="13">
      <t>シヨウ</t>
    </rPh>
    <rPh sb="13" eb="14">
      <t>ツキ</t>
    </rPh>
    <rPh sb="15" eb="17">
      <t>ジカ</t>
    </rPh>
    <rPh sb="21" eb="23">
      <t>キホン</t>
    </rPh>
    <rPh sb="23" eb="25">
      <t>リョウキン</t>
    </rPh>
    <rPh sb="25" eb="27">
      <t>タンカ</t>
    </rPh>
    <rPh sb="29" eb="31">
      <t>ジュデン</t>
    </rPh>
    <rPh sb="31" eb="32">
      <t>ヅキ</t>
    </rPh>
    <rPh sb="33" eb="34">
      <t>チカラ</t>
    </rPh>
    <rPh sb="34" eb="35">
      <t>リツ</t>
    </rPh>
    <rPh sb="38" eb="39">
      <t>チカラ</t>
    </rPh>
    <rPh sb="39" eb="40">
      <t>リツ</t>
    </rPh>
    <rPh sb="40" eb="42">
      <t>ワリビキ</t>
    </rPh>
    <rPh sb="42" eb="44">
      <t>タンカ</t>
    </rPh>
    <rPh sb="45" eb="47">
      <t>テキヨウ</t>
    </rPh>
    <rPh sb="51" eb="52">
      <t>チカラ</t>
    </rPh>
    <rPh sb="52" eb="53">
      <t>リツ</t>
    </rPh>
    <rPh sb="53" eb="55">
      <t>ワリビキ</t>
    </rPh>
    <rPh sb="55" eb="57">
      <t>タンカ</t>
    </rPh>
    <rPh sb="58" eb="60">
      <t>ジュデン</t>
    </rPh>
    <rPh sb="60" eb="61">
      <t>ヅキ</t>
    </rPh>
    <rPh sb="61" eb="63">
      <t>キホン</t>
    </rPh>
    <rPh sb="63" eb="65">
      <t>リョウキン</t>
    </rPh>
    <rPh sb="65" eb="67">
      <t>タンカ</t>
    </rPh>
    <rPh sb="73" eb="74">
      <t>チカラ</t>
    </rPh>
    <rPh sb="74" eb="75">
      <t>リツ</t>
    </rPh>
    <phoneticPr fontId="2"/>
  </si>
  <si>
    <t>注３：自家発補給の基本料金単価は、不使用月単価を記載しています。</t>
    <rPh sb="0" eb="1">
      <t>チュウ</t>
    </rPh>
    <rPh sb="3" eb="5">
      <t>ジカ</t>
    </rPh>
    <rPh sb="5" eb="6">
      <t>ハツ</t>
    </rPh>
    <rPh sb="6" eb="8">
      <t>ホキュウ</t>
    </rPh>
    <rPh sb="9" eb="11">
      <t>キホン</t>
    </rPh>
    <rPh sb="11" eb="13">
      <t>リョウキン</t>
    </rPh>
    <rPh sb="13" eb="15">
      <t>タンカ</t>
    </rPh>
    <rPh sb="17" eb="18">
      <t>フ</t>
    </rPh>
    <rPh sb="18" eb="20">
      <t>シヨウ</t>
    </rPh>
    <rPh sb="21" eb="23">
      <t>タンカ</t>
    </rPh>
    <phoneticPr fontId="2"/>
  </si>
  <si>
    <t>注４：概算金額の場合は、数量及び金額を（）で囲む。</t>
    <rPh sb="0" eb="1">
      <t>チュウ</t>
    </rPh>
    <rPh sb="3" eb="5">
      <t>ガイサン</t>
    </rPh>
    <rPh sb="5" eb="7">
      <t>キンガク</t>
    </rPh>
    <rPh sb="8" eb="10">
      <t>バアイ</t>
    </rPh>
    <rPh sb="12" eb="14">
      <t>スウリョウ</t>
    </rPh>
    <rPh sb="14" eb="15">
      <t>オヨ</t>
    </rPh>
    <rPh sb="16" eb="18">
      <t>キンガク</t>
    </rPh>
    <rPh sb="22" eb="23">
      <t>カコ</t>
    </rPh>
    <phoneticPr fontId="2"/>
  </si>
  <si>
    <t>単価一覧（税抜）</t>
    <rPh sb="0" eb="2">
      <t>タンカ</t>
    </rPh>
    <rPh sb="2" eb="4">
      <t>イチラン</t>
    </rPh>
    <rPh sb="5" eb="6">
      <t>ゼイ</t>
    </rPh>
    <rPh sb="6" eb="7">
      <t>ヌ</t>
    </rPh>
    <phoneticPr fontId="2"/>
  </si>
  <si>
    <t>基本料金単価</t>
    <rPh sb="0" eb="2">
      <t>キホン</t>
    </rPh>
    <rPh sb="2" eb="4">
      <t>リョウキン</t>
    </rPh>
    <rPh sb="4" eb="6">
      <t>タンカ</t>
    </rPh>
    <phoneticPr fontId="2"/>
  </si>
  <si>
    <t>主契約（常時分）</t>
    <rPh sb="0" eb="1">
      <t>シュ</t>
    </rPh>
    <rPh sb="1" eb="3">
      <t>ケイヤク</t>
    </rPh>
    <rPh sb="4" eb="6">
      <t>ジョウジ</t>
    </rPh>
    <rPh sb="6" eb="7">
      <t>フン</t>
    </rPh>
    <phoneticPr fontId="2"/>
  </si>
  <si>
    <t>予備電源</t>
    <rPh sb="0" eb="2">
      <t>ヨビ</t>
    </rPh>
    <rPh sb="2" eb="4">
      <t>デンゲン</t>
    </rPh>
    <phoneticPr fontId="2"/>
  </si>
  <si>
    <t>自家発補給（使用月）</t>
    <rPh sb="0" eb="2">
      <t>ジカ</t>
    </rPh>
    <rPh sb="2" eb="3">
      <t>ハツ</t>
    </rPh>
    <rPh sb="3" eb="5">
      <t>ホキュウ</t>
    </rPh>
    <rPh sb="6" eb="8">
      <t>シヨウ</t>
    </rPh>
    <rPh sb="8" eb="9">
      <t>ツキ</t>
    </rPh>
    <phoneticPr fontId="2"/>
  </si>
  <si>
    <t>自家発補給（不使用月）</t>
    <rPh sb="0" eb="2">
      <t>ジカ</t>
    </rPh>
    <rPh sb="2" eb="3">
      <t>ハツ</t>
    </rPh>
    <rPh sb="3" eb="5">
      <t>ホキュウ</t>
    </rPh>
    <rPh sb="6" eb="7">
      <t>フ</t>
    </rPh>
    <rPh sb="7" eb="9">
      <t>シヨウ</t>
    </rPh>
    <rPh sb="9" eb="10">
      <t>ツキ</t>
    </rPh>
    <phoneticPr fontId="2"/>
  </si>
  <si>
    <t>従量料金単価</t>
    <rPh sb="0" eb="2">
      <t>ジュウリョウ</t>
    </rPh>
    <rPh sb="2" eb="4">
      <t>リョウキン</t>
    </rPh>
    <rPh sb="4" eb="6">
      <t>タンカ</t>
    </rPh>
    <phoneticPr fontId="2"/>
  </si>
  <si>
    <t>その他季昼間</t>
    <rPh sb="2" eb="3">
      <t>タ</t>
    </rPh>
    <phoneticPr fontId="2"/>
  </si>
  <si>
    <t>夏季</t>
    <rPh sb="0" eb="2">
      <t>カキ</t>
    </rPh>
    <phoneticPr fontId="2"/>
  </si>
  <si>
    <t>その他季</t>
    <phoneticPr fontId="2"/>
  </si>
  <si>
    <t>定 　　　期</t>
    <phoneticPr fontId="2"/>
  </si>
  <si>
    <t>不　定　期</t>
    <rPh sb="0" eb="1">
      <t>フ</t>
    </rPh>
    <rPh sb="2" eb="3">
      <t>サダム</t>
    </rPh>
    <rPh sb="4" eb="5">
      <t>キ</t>
    </rPh>
    <phoneticPr fontId="2"/>
  </si>
  <si>
    <t>注１：内訳書の電力量料金には、燃料費調整額、電気事業者による再生可能エネルギー電気の調達に関する特別措置法に基づく賦課金は含みません。</t>
    <rPh sb="0" eb="1">
      <t>チュウ</t>
    </rPh>
    <rPh sb="3" eb="6">
      <t>ウチワケショ</t>
    </rPh>
    <rPh sb="7" eb="9">
      <t>デンリョク</t>
    </rPh>
    <rPh sb="9" eb="10">
      <t>リョウ</t>
    </rPh>
    <rPh sb="10" eb="12">
      <t>リョウキン</t>
    </rPh>
    <rPh sb="15" eb="17">
      <t>ネンリョウ</t>
    </rPh>
    <rPh sb="17" eb="18">
      <t>ヒ</t>
    </rPh>
    <rPh sb="18" eb="20">
      <t>チョウセイ</t>
    </rPh>
    <rPh sb="20" eb="21">
      <t>ガク</t>
    </rPh>
    <rPh sb="22" eb="24">
      <t>デンキ</t>
    </rPh>
    <rPh sb="24" eb="27">
      <t>ジギョウシャ</t>
    </rPh>
    <rPh sb="30" eb="32">
      <t>サイセイ</t>
    </rPh>
    <rPh sb="32" eb="34">
      <t>カノウ</t>
    </rPh>
    <rPh sb="39" eb="41">
      <t>デンキ</t>
    </rPh>
    <rPh sb="42" eb="44">
      <t>チョウタツ</t>
    </rPh>
    <rPh sb="45" eb="46">
      <t>カン</t>
    </rPh>
    <rPh sb="48" eb="50">
      <t>トクベツ</t>
    </rPh>
    <rPh sb="50" eb="52">
      <t>ソチ</t>
    </rPh>
    <rPh sb="52" eb="53">
      <t>ホウ</t>
    </rPh>
    <rPh sb="54" eb="55">
      <t>モト</t>
    </rPh>
    <rPh sb="57" eb="60">
      <t>フカキン</t>
    </rPh>
    <rPh sb="61" eb="62">
      <t>フク</t>
    </rPh>
    <phoneticPr fontId="2"/>
  </si>
  <si>
    <t>　再エネ発電賦課金</t>
    <rPh sb="1" eb="2">
      <t>サイ</t>
    </rPh>
    <rPh sb="4" eb="6">
      <t>ハツデン</t>
    </rPh>
    <rPh sb="6" eb="9">
      <t>フカキン</t>
    </rPh>
    <phoneticPr fontId="2"/>
  </si>
  <si>
    <t>　夏季昼間</t>
    <rPh sb="3" eb="5">
      <t>ヒルマ</t>
    </rPh>
    <phoneticPr fontId="2"/>
  </si>
  <si>
    <t>　その他季昼間</t>
    <rPh sb="5" eb="7">
      <t>ヒルマ</t>
    </rPh>
    <phoneticPr fontId="2"/>
  </si>
  <si>
    <t>　ピーク</t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</si>
  <si>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</si>
  <si>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</si>
  <si>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金額別途</t>
    <rPh sb="0" eb="2">
      <t>キンガク</t>
    </rPh>
    <rPh sb="2" eb="4">
      <t>ベット</t>
    </rPh>
    <phoneticPr fontId="2"/>
  </si>
  <si>
    <t>契約電力
(kW)</t>
    <rPh sb="0" eb="2">
      <t>ケイヤク</t>
    </rPh>
    <rPh sb="2" eb="4">
      <t>デンリョク</t>
    </rPh>
    <phoneticPr fontId="2"/>
  </si>
  <si>
    <t>形状寸法等</t>
    <rPh sb="0" eb="2">
      <t>ケイジョウ</t>
    </rPh>
    <rPh sb="2" eb="4">
      <t>スンポウ</t>
    </rPh>
    <rPh sb="4" eb="5">
      <t>ナド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</si>
  <si>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予備電源</t>
    </r>
    <phoneticPr fontId="2"/>
  </si>
  <si>
    <t>　主契約</t>
    <rPh sb="1" eb="2">
      <t>シュ</t>
    </rPh>
    <rPh sb="2" eb="4">
      <t>ケイヤク</t>
    </rPh>
    <phoneticPr fontId="2"/>
  </si>
  <si>
    <t>1000kW</t>
    <phoneticPr fontId="2"/>
  </si>
  <si>
    <t>300kW</t>
    <phoneticPr fontId="2"/>
  </si>
  <si>
    <t>　自家発補給電力</t>
    <rPh sb="6" eb="8">
      <t>デンリョク</t>
    </rPh>
    <phoneticPr fontId="2"/>
  </si>
  <si>
    <t>ピーク</t>
    <phoneticPr fontId="2"/>
  </si>
  <si>
    <t>ピーク</t>
    <phoneticPr fontId="2"/>
  </si>
  <si>
    <t>令和２年
4月</t>
    <rPh sb="0" eb="2">
      <t>レイワ</t>
    </rPh>
    <rPh sb="3" eb="4">
      <t>ネン</t>
    </rPh>
    <rPh sb="6" eb="7">
      <t>ツキ</t>
    </rPh>
    <phoneticPr fontId="2"/>
  </si>
  <si>
    <t>令和２年
5月</t>
    <rPh sb="0" eb="2">
      <t>レイワ</t>
    </rPh>
    <rPh sb="6" eb="7">
      <t>ツキ</t>
    </rPh>
    <phoneticPr fontId="2"/>
  </si>
  <si>
    <t>令和２年
6月</t>
    <rPh sb="0" eb="2">
      <t>レイワ</t>
    </rPh>
    <rPh sb="6" eb="7">
      <t>ツキ</t>
    </rPh>
    <phoneticPr fontId="2"/>
  </si>
  <si>
    <t>令和２年
7月</t>
    <rPh sb="0" eb="2">
      <t>レイワ</t>
    </rPh>
    <rPh sb="6" eb="7">
      <t>ツキ</t>
    </rPh>
    <phoneticPr fontId="2"/>
  </si>
  <si>
    <t>令和２年
8月</t>
    <rPh sb="0" eb="2">
      <t>レイワ</t>
    </rPh>
    <rPh sb="6" eb="7">
      <t>ツキ</t>
    </rPh>
    <phoneticPr fontId="2"/>
  </si>
  <si>
    <t>令和２年
9月</t>
    <rPh sb="0" eb="2">
      <t>レイワ</t>
    </rPh>
    <rPh sb="6" eb="7">
      <t>ツキ</t>
    </rPh>
    <phoneticPr fontId="2"/>
  </si>
  <si>
    <t>令和２年
11月</t>
    <rPh sb="0" eb="2">
      <t>レイワ</t>
    </rPh>
    <rPh sb="7" eb="8">
      <t>ツキ</t>
    </rPh>
    <phoneticPr fontId="2"/>
  </si>
  <si>
    <t>令和２年
12月</t>
    <rPh sb="0" eb="2">
      <t>レイワ</t>
    </rPh>
    <rPh sb="7" eb="8">
      <t>ツキ</t>
    </rPh>
    <phoneticPr fontId="2"/>
  </si>
  <si>
    <t>（　　　　　　　　）</t>
    <phoneticPr fontId="2"/>
  </si>
  <si>
    <t>（　　　　　　　）</t>
  </si>
  <si>
    <t>（　　　　　　　）</t>
    <phoneticPr fontId="2"/>
  </si>
  <si>
    <t>　　</t>
    <phoneticPr fontId="2"/>
  </si>
  <si>
    <t>円/kW ・月</t>
    <rPh sb="0" eb="1">
      <t>エン</t>
    </rPh>
    <rPh sb="6" eb="7">
      <t>ガツ</t>
    </rPh>
    <phoneticPr fontId="2"/>
  </si>
  <si>
    <t>円/kW ・月</t>
    <rPh sb="0" eb="1">
      <t>エン</t>
    </rPh>
    <rPh sb="6" eb="7">
      <t>ツキ</t>
    </rPh>
    <phoneticPr fontId="2"/>
  </si>
  <si>
    <t>円/kWh</t>
    <rPh sb="0" eb="1">
      <t>エン</t>
    </rPh>
    <phoneticPr fontId="2"/>
  </si>
  <si>
    <t>（　　　　　　　　）</t>
    <phoneticPr fontId="2"/>
  </si>
  <si>
    <t>（　　　　　　　　）</t>
    <phoneticPr fontId="2"/>
  </si>
  <si>
    <t>（　　　　　　　　）</t>
    <phoneticPr fontId="2"/>
  </si>
  <si>
    <t>（　　　　　　）</t>
    <phoneticPr fontId="2"/>
  </si>
  <si>
    <t>（　　　　　　　）</t>
    <phoneticPr fontId="2"/>
  </si>
  <si>
    <t>令和２年
10月</t>
    <rPh sb="0" eb="2">
      <t>レイワ</t>
    </rPh>
    <rPh sb="7" eb="8">
      <t>ツキ</t>
    </rPh>
    <phoneticPr fontId="2"/>
  </si>
  <si>
    <t>令和３年
1月</t>
    <rPh sb="0" eb="2">
      <t>レイワ</t>
    </rPh>
    <rPh sb="6" eb="7">
      <t>ツキ</t>
    </rPh>
    <phoneticPr fontId="2"/>
  </si>
  <si>
    <t>令和３年
2月</t>
    <rPh sb="0" eb="2">
      <t>レイワ</t>
    </rPh>
    <rPh sb="6" eb="7">
      <t>ツキ</t>
    </rPh>
    <phoneticPr fontId="2"/>
  </si>
  <si>
    <t>令和３年
3月</t>
    <rPh sb="0" eb="2">
      <t>レイワ</t>
    </rPh>
    <rPh sb="6" eb="7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</si>
</sst>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 * #,##0_ ;_ * \-#,##0_ ;_ * &quot;-&quot;_ ;_ @_ "/>
    <numFmt numFmtId="177" formatCode="#,##0.00_ "/>
    <numFmt numFmtId="178" formatCode="#,##0_);[Red]\(#,##0\)"/>
    <numFmt numFmtId="179" formatCode="\(#,##0\)"/>
    <numFmt numFmtId="180" formatCode="#,##0.00_);[Red]\(#,##0.00\)"/>
    <numFmt numFmtId="181" formatCode="\(#,###\)"/>
    <numFmt numFmtId="184" formatCode="_ * #,##0.00000_ ;_ * \-#,##0.00000_ ;_ * &quot;-&quot;?????_ ;_ @_ "/>
    <numFmt numFmtId="185" formatCode="&quot;(&quot;#&quot;)&quot;"/>
    <numFmt numFmtId="186" formatCode="&quot;(&quot;#,###.00&quot;)&quot;"/>
    <numFmt numFmtId="187" formatCode="&quot;(&quot;#,###&quot;)&quot;"/>
    <numFmt numFmtId="188" formatCode="&quot;(&quot;#,##0&quot;)&quot;"/>
    <numFmt numFmtId="189" formatCode="&quot;(&quot;#,##0.00&quot;)&quot;"/>
    <numFmt numFmtId="190" formatCode="#,##0.000"/>
    <numFmt numFmtId="191" formatCode="0.00_ "/>
    <numFmt numFmtId="192" formatCode="0.00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.5"/>
      <name val="ＭＳ Ｐゴシック"/>
      <family val="3"/>
      <charset val="128"/>
    </font>
    <font>
      <sz val="9.5"/>
      <name val="ＭＳ Ｐ明朝"/>
      <family val="1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0" fontId="11" fillId="2" borderId="0"/>
    <xf numFmtId="38" fontId="5" fillId="0" borderId="0" applyFont="0" applyFill="0" applyBorder="0" applyAlignment="0" applyProtection="0"/>
    <xf numFmtId="0" fontId="11" fillId="0" borderId="0"/>
  </cellStyleXfs>
  <cellXfs count="166">
    <xf numFmtId="0" fontId="0" fillId="0" borderId="0" xfId="0"/>
    <xf numFmtId="41" fontId="5" fillId="0" borderId="1" xfId="0" applyNumberFormat="1" applyFont="1" applyFill="1" applyBorder="1" applyAlignment="1"/>
    <xf numFmtId="41" fontId="5" fillId="0" borderId="1" xfId="0" applyNumberFormat="1" applyFont="1" applyFill="1" applyBorder="1" applyAlignment="1">
      <alignment horizontal="center"/>
    </xf>
    <xf numFmtId="178" fontId="5" fillId="0" borderId="1" xfId="0" applyNumberFormat="1" applyFont="1" applyFill="1" applyBorder="1" applyAlignment="1">
      <alignment horizontal="center"/>
    </xf>
    <xf numFmtId="178" fontId="5" fillId="0" borderId="2" xfId="0" applyNumberFormat="1" applyFont="1" applyFill="1" applyBorder="1" applyAlignment="1">
      <alignment horizontal="center"/>
    </xf>
    <xf numFmtId="178" fontId="5" fillId="0" borderId="3" xfId="0" applyNumberFormat="1" applyFont="1" applyFill="1" applyBorder="1" applyAlignment="1">
      <alignment horizontal="center"/>
    </xf>
    <xf numFmtId="178" fontId="5" fillId="0" borderId="2" xfId="0" applyNumberFormat="1" applyFont="1" applyFill="1" applyBorder="1" applyAlignment="1">
      <alignment horizontal="right"/>
    </xf>
    <xf numFmtId="41" fontId="5" fillId="0" borderId="4" xfId="0" applyNumberFormat="1" applyFont="1" applyFill="1" applyBorder="1" applyAlignment="1">
      <alignment horizontal="center"/>
    </xf>
    <xf numFmtId="41" fontId="5" fillId="0" borderId="3" xfId="0" applyNumberFormat="1" applyFont="1" applyFill="1" applyBorder="1" applyAlignment="1">
      <alignment horizontal="center"/>
    </xf>
    <xf numFmtId="41" fontId="5" fillId="0" borderId="5" xfId="0" applyNumberFormat="1" applyFont="1" applyFill="1" applyBorder="1" applyAlignment="1">
      <alignment horizontal="center"/>
    </xf>
    <xf numFmtId="178" fontId="5" fillId="0" borderId="5" xfId="0" applyNumberFormat="1" applyFont="1" applyFill="1" applyBorder="1" applyAlignment="1">
      <alignment horizontal="center"/>
    </xf>
    <xf numFmtId="178" fontId="5" fillId="0" borderId="6" xfId="0" applyNumberFormat="1" applyFont="1" applyFill="1" applyBorder="1" applyAlignment="1">
      <alignment horizontal="center"/>
    </xf>
    <xf numFmtId="178" fontId="5" fillId="0" borderId="7" xfId="0" applyNumberFormat="1" applyFont="1" applyFill="1" applyBorder="1" applyAlignment="1">
      <alignment horizontal="right"/>
    </xf>
    <xf numFmtId="41" fontId="5" fillId="0" borderId="8" xfId="0" applyNumberFormat="1" applyFont="1" applyFill="1" applyBorder="1" applyAlignment="1">
      <alignment horizontal="center"/>
    </xf>
    <xf numFmtId="41" fontId="5" fillId="0" borderId="6" xfId="0" applyNumberFormat="1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38" fontId="4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8" fontId="6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38" fontId="4" fillId="0" borderId="9" xfId="2" applyFont="1" applyBorder="1" applyAlignment="1">
      <alignment vertical="center" wrapText="1"/>
    </xf>
    <xf numFmtId="185" fontId="4" fillId="0" borderId="11" xfId="2" quotePrefix="1" applyNumberFormat="1" applyFont="1" applyBorder="1" applyAlignment="1">
      <alignment horizontal="center" vertical="center" wrapText="1"/>
    </xf>
    <xf numFmtId="40" fontId="4" fillId="0" borderId="9" xfId="2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4" fillId="0" borderId="9" xfId="0" applyFont="1" applyBorder="1" applyAlignment="1">
      <alignment vertical="center" shrinkToFit="1"/>
    </xf>
    <xf numFmtId="0" fontId="0" fillId="0" borderId="12" xfId="0" applyBorder="1" applyAlignment="1">
      <alignment horizontal="center" vertical="center" wrapText="1"/>
    </xf>
    <xf numFmtId="38" fontId="6" fillId="0" borderId="9" xfId="2" applyFont="1" applyBorder="1" applyAlignment="1">
      <alignment vertical="center" wrapText="1"/>
    </xf>
    <xf numFmtId="40" fontId="6" fillId="0" borderId="9" xfId="2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38" fontId="4" fillId="0" borderId="13" xfId="2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38" fontId="4" fillId="0" borderId="11" xfId="2" applyFont="1" applyBorder="1" applyAlignment="1">
      <alignment vertical="center" wrapText="1"/>
    </xf>
    <xf numFmtId="38" fontId="6" fillId="0" borderId="11" xfId="2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38" fontId="4" fillId="0" borderId="15" xfId="2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38" fontId="7" fillId="0" borderId="16" xfId="2" applyFont="1" applyBorder="1" applyAlignment="1">
      <alignment vertical="center" wrapText="1"/>
    </xf>
    <xf numFmtId="38" fontId="7" fillId="0" borderId="0" xfId="2" applyFont="1" applyBorder="1" applyAlignment="1">
      <alignment vertical="center" wrapText="1"/>
    </xf>
    <xf numFmtId="188" fontId="7" fillId="0" borderId="0" xfId="2" applyNumberFormat="1" applyFont="1" applyBorder="1" applyAlignment="1">
      <alignment vertical="center" wrapText="1"/>
    </xf>
    <xf numFmtId="189" fontId="4" fillId="0" borderId="0" xfId="2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38" fontId="4" fillId="0" borderId="0" xfId="0" applyNumberFormat="1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4" fillId="0" borderId="0" xfId="0" applyNumberFormat="1" applyFont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192" fontId="4" fillId="0" borderId="0" xfId="0" applyNumberFormat="1" applyFont="1" applyAlignment="1">
      <alignment vertical="center" wrapText="1"/>
    </xf>
    <xf numFmtId="191" fontId="4" fillId="3" borderId="0" xfId="0" applyNumberFormat="1" applyFont="1" applyFill="1" applyAlignment="1">
      <alignment vertical="center" wrapText="1"/>
    </xf>
    <xf numFmtId="40" fontId="4" fillId="0" borderId="9" xfId="2" applyNumberFormat="1" applyFont="1" applyFill="1" applyBorder="1" applyAlignment="1">
      <alignment vertical="center" wrapText="1"/>
    </xf>
    <xf numFmtId="190" fontId="4" fillId="0" borderId="9" xfId="2" applyNumberFormat="1" applyFont="1" applyFill="1" applyBorder="1" applyAlignment="1">
      <alignment vertical="center" wrapText="1"/>
    </xf>
    <xf numFmtId="40" fontId="4" fillId="0" borderId="13" xfId="2" applyNumberFormat="1" applyFont="1" applyFill="1" applyBorder="1" applyAlignment="1">
      <alignment vertical="center" wrapText="1"/>
    </xf>
    <xf numFmtId="188" fontId="4" fillId="0" borderId="9" xfId="2" applyNumberFormat="1" applyFont="1" applyFill="1" applyBorder="1" applyAlignment="1">
      <alignment vertical="center" wrapText="1"/>
    </xf>
    <xf numFmtId="188" fontId="4" fillId="0" borderId="0" xfId="0" applyNumberFormat="1" applyFont="1" applyAlignment="1">
      <alignment vertical="center" wrapText="1"/>
    </xf>
    <xf numFmtId="184" fontId="0" fillId="0" borderId="0" xfId="0" applyNumberFormat="1" applyFill="1"/>
    <xf numFmtId="41" fontId="0" fillId="0" borderId="0" xfId="0" applyNumberFormat="1" applyFill="1"/>
    <xf numFmtId="184" fontId="12" fillId="0" borderId="0" xfId="0" applyNumberFormat="1" applyFont="1" applyFill="1"/>
    <xf numFmtId="41" fontId="12" fillId="0" borderId="0" xfId="0" applyNumberFormat="1" applyFont="1" applyFill="1"/>
    <xf numFmtId="41" fontId="0" fillId="0" borderId="5" xfId="0" applyNumberFormat="1" applyFill="1" applyBorder="1" applyAlignment="1"/>
    <xf numFmtId="41" fontId="0" fillId="0" borderId="1" xfId="0" applyNumberFormat="1" applyFont="1" applyFill="1" applyBorder="1" applyAlignment="1">
      <alignment horizontal="left"/>
    </xf>
    <xf numFmtId="41" fontId="0" fillId="0" borderId="5" xfId="0" applyNumberFormat="1" applyFill="1" applyBorder="1" applyAlignment="1">
      <alignment horizontal="left"/>
    </xf>
    <xf numFmtId="41" fontId="0" fillId="0" borderId="5" xfId="0" applyNumberFormat="1" applyFill="1" applyBorder="1" applyAlignment="1">
      <alignment horizontal="center"/>
    </xf>
    <xf numFmtId="41" fontId="5" fillId="0" borderId="1" xfId="0" applyNumberFormat="1" applyFont="1" applyFill="1" applyBorder="1" applyAlignment="1">
      <alignment horizontal="left"/>
    </xf>
    <xf numFmtId="41" fontId="5" fillId="0" borderId="17" xfId="0" applyNumberFormat="1" applyFont="1" applyFill="1" applyBorder="1" applyAlignment="1">
      <alignment horizontal="center"/>
    </xf>
    <xf numFmtId="41" fontId="4" fillId="0" borderId="17" xfId="0" applyNumberFormat="1" applyFont="1" applyFill="1" applyBorder="1" applyAlignment="1">
      <alignment horizontal="center" shrinkToFit="1"/>
    </xf>
    <xf numFmtId="41" fontId="5" fillId="0" borderId="18" xfId="0" applyNumberFormat="1" applyFont="1" applyFill="1" applyBorder="1" applyAlignment="1">
      <alignment horizontal="center"/>
    </xf>
    <xf numFmtId="41" fontId="5" fillId="0" borderId="19" xfId="0" applyNumberFormat="1" applyFont="1" applyFill="1" applyBorder="1" applyAlignment="1">
      <alignment horizontal="center"/>
    </xf>
    <xf numFmtId="41" fontId="3" fillId="0" borderId="0" xfId="0" applyNumberFormat="1" applyFont="1" applyFill="1"/>
    <xf numFmtId="41" fontId="1" fillId="0" borderId="0" xfId="0" applyNumberFormat="1" applyFont="1" applyFill="1"/>
    <xf numFmtId="41" fontId="5" fillId="0" borderId="20" xfId="0" applyNumberFormat="1" applyFont="1" applyFill="1" applyBorder="1" applyAlignment="1">
      <alignment horizontal="center"/>
    </xf>
    <xf numFmtId="181" fontId="5" fillId="0" borderId="5" xfId="0" applyNumberFormat="1" applyFont="1" applyFill="1" applyBorder="1" applyAlignment="1">
      <alignment horizontal="center"/>
    </xf>
    <xf numFmtId="177" fontId="5" fillId="0" borderId="2" xfId="0" applyNumberFormat="1" applyFont="1" applyFill="1" applyBorder="1" applyAlignment="1">
      <alignment horizontal="right"/>
    </xf>
    <xf numFmtId="177" fontId="5" fillId="0" borderId="7" xfId="0" applyNumberFormat="1" applyFont="1" applyFill="1" applyBorder="1" applyAlignment="1">
      <alignment horizontal="right"/>
    </xf>
    <xf numFmtId="41" fontId="0" fillId="0" borderId="1" xfId="0" applyNumberFormat="1" applyFont="1" applyFill="1" applyBorder="1" applyAlignment="1">
      <alignment horizontal="center" wrapText="1"/>
    </xf>
    <xf numFmtId="181" fontId="0" fillId="0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41" fontId="5" fillId="0" borderId="5" xfId="0" applyNumberFormat="1" applyFont="1" applyFill="1" applyBorder="1" applyAlignment="1"/>
    <xf numFmtId="180" fontId="5" fillId="0" borderId="7" xfId="0" applyNumberFormat="1" applyFont="1" applyFill="1" applyBorder="1" applyAlignment="1">
      <alignment horizontal="right"/>
    </xf>
    <xf numFmtId="181" fontId="0" fillId="0" borderId="7" xfId="0" applyNumberFormat="1" applyFill="1" applyBorder="1" applyAlignment="1">
      <alignment horizontal="center"/>
    </xf>
    <xf numFmtId="41" fontId="5" fillId="0" borderId="17" xfId="0" applyNumberFormat="1" applyFont="1" applyFill="1" applyBorder="1" applyAlignment="1"/>
    <xf numFmtId="178" fontId="5" fillId="0" borderId="17" xfId="0" applyNumberFormat="1" applyFont="1" applyFill="1" applyBorder="1" applyAlignment="1">
      <alignment horizontal="center"/>
    </xf>
    <xf numFmtId="178" fontId="5" fillId="0" borderId="21" xfId="0" applyNumberFormat="1" applyFont="1" applyFill="1" applyBorder="1" applyAlignment="1">
      <alignment horizontal="right"/>
    </xf>
    <xf numFmtId="178" fontId="5" fillId="0" borderId="18" xfId="0" applyNumberFormat="1" applyFont="1" applyFill="1" applyBorder="1" applyAlignment="1">
      <alignment horizontal="center"/>
    </xf>
    <xf numFmtId="178" fontId="5" fillId="0" borderId="21" xfId="0" applyNumberFormat="1" applyFont="1" applyFill="1" applyBorder="1" applyAlignment="1">
      <alignment horizontal="center"/>
    </xf>
    <xf numFmtId="41" fontId="5" fillId="0" borderId="22" xfId="0" applyNumberFormat="1" applyFont="1" applyFill="1" applyBorder="1" applyAlignment="1">
      <alignment horizontal="center"/>
    </xf>
    <xf numFmtId="41" fontId="0" fillId="0" borderId="17" xfId="0" applyNumberFormat="1" applyFill="1" applyBorder="1" applyAlignment="1"/>
    <xf numFmtId="180" fontId="5" fillId="0" borderId="21" xfId="0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horizontal="center" vertical="center" wrapText="1"/>
    </xf>
    <xf numFmtId="188" fontId="4" fillId="0" borderId="11" xfId="2" applyNumberFormat="1" applyFont="1" applyFill="1" applyBorder="1" applyAlignment="1">
      <alignment vertical="center" wrapText="1"/>
    </xf>
    <xf numFmtId="188" fontId="4" fillId="0" borderId="14" xfId="2" applyNumberFormat="1" applyFont="1" applyFill="1" applyBorder="1" applyAlignment="1">
      <alignment vertical="center" wrapText="1"/>
    </xf>
    <xf numFmtId="181" fontId="0" fillId="0" borderId="7" xfId="0" applyNumberFormat="1" applyFont="1" applyFill="1" applyBorder="1" applyAlignment="1">
      <alignment horizontal="center" shrinkToFit="1"/>
    </xf>
    <xf numFmtId="178" fontId="0" fillId="0" borderId="7" xfId="0" applyNumberFormat="1" applyFont="1" applyFill="1" applyBorder="1" applyAlignment="1">
      <alignment horizontal="right"/>
    </xf>
    <xf numFmtId="179" fontId="0" fillId="0" borderId="7" xfId="0" applyNumberFormat="1" applyFont="1" applyFill="1" applyBorder="1" applyAlignment="1">
      <alignment horizontal="right"/>
    </xf>
    <xf numFmtId="177" fontId="0" fillId="0" borderId="7" xfId="0" quotePrefix="1" applyNumberFormat="1" applyFont="1" applyFill="1" applyBorder="1" applyAlignment="1">
      <alignment horizontal="right"/>
    </xf>
    <xf numFmtId="181" fontId="0" fillId="0" borderId="7" xfId="0" applyNumberFormat="1" applyFont="1" applyFill="1" applyBorder="1" applyAlignment="1">
      <alignment horizontal="right"/>
    </xf>
    <xf numFmtId="186" fontId="4" fillId="0" borderId="9" xfId="2" applyNumberFormat="1" applyFont="1" applyBorder="1" applyAlignment="1">
      <alignment horizontal="center" vertical="center" wrapText="1"/>
    </xf>
    <xf numFmtId="188" fontId="4" fillId="0" borderId="9" xfId="2" applyNumberFormat="1" applyFont="1" applyBorder="1" applyAlignment="1">
      <alignment horizontal="center" vertical="center" wrapText="1"/>
    </xf>
    <xf numFmtId="40" fontId="4" fillId="0" borderId="9" xfId="2" applyNumberFormat="1" applyFont="1" applyBorder="1" applyAlignment="1">
      <alignment horizontal="center" vertical="center" wrapText="1"/>
    </xf>
    <xf numFmtId="40" fontId="4" fillId="0" borderId="13" xfId="2" applyNumberFormat="1" applyFont="1" applyBorder="1" applyAlignment="1">
      <alignment horizontal="center" vertical="center" wrapText="1"/>
    </xf>
    <xf numFmtId="188" fontId="4" fillId="0" borderId="13" xfId="2" applyNumberFormat="1" applyFont="1" applyBorder="1" applyAlignment="1">
      <alignment horizontal="center" vertical="center" wrapText="1"/>
    </xf>
    <xf numFmtId="188" fontId="4" fillId="0" borderId="14" xfId="2" applyNumberFormat="1" applyFont="1" applyBorder="1" applyAlignment="1">
      <alignment horizontal="center" vertical="center" wrapText="1"/>
    </xf>
    <xf numFmtId="41" fontId="5" fillId="0" borderId="23" xfId="0" applyNumberFormat="1" applyFont="1" applyFill="1" applyBorder="1" applyAlignment="1">
      <alignment horizontal="center"/>
    </xf>
    <xf numFmtId="41" fontId="5" fillId="0" borderId="18" xfId="0" applyNumberFormat="1" applyFont="1" applyFill="1" applyBorder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87" fontId="4" fillId="0" borderId="38" xfId="2" applyNumberFormat="1" applyFont="1" applyBorder="1" applyAlignment="1">
      <alignment horizontal="center" vertical="center" wrapText="1"/>
    </xf>
    <xf numFmtId="187" fontId="0" fillId="0" borderId="48" xfId="0" applyNumberFormat="1" applyBorder="1" applyAlignment="1">
      <alignment horizontal="center" vertical="center" wrapText="1"/>
    </xf>
    <xf numFmtId="187" fontId="4" fillId="0" borderId="39" xfId="2" applyNumberFormat="1" applyFont="1" applyBorder="1" applyAlignment="1">
      <alignment horizontal="center" vertical="center" wrapText="1"/>
    </xf>
    <xf numFmtId="187" fontId="0" fillId="0" borderId="40" xfId="0" applyNumberFormat="1" applyBorder="1" applyAlignment="1">
      <alignment horizontal="center" vertical="center" wrapText="1"/>
    </xf>
    <xf numFmtId="187" fontId="4" fillId="0" borderId="49" xfId="2" applyNumberFormat="1" applyFont="1" applyBorder="1" applyAlignment="1">
      <alignment horizontal="center" vertical="center" wrapText="1"/>
    </xf>
    <xf numFmtId="187" fontId="0" fillId="0" borderId="50" xfId="0" applyNumberFormat="1" applyBorder="1" applyAlignment="1">
      <alignment horizontal="center" vertical="center" wrapText="1"/>
    </xf>
    <xf numFmtId="188" fontId="4" fillId="0" borderId="11" xfId="2" applyNumberFormat="1" applyFont="1" applyBorder="1" applyAlignment="1">
      <alignment horizontal="center" vertical="center" wrapText="1"/>
    </xf>
    <xf numFmtId="188" fontId="4" fillId="0" borderId="47" xfId="2" applyNumberFormat="1" applyFont="1" applyBorder="1" applyAlignment="1">
      <alignment horizontal="center" vertical="center" wrapText="1"/>
    </xf>
    <xf numFmtId="188" fontId="4" fillId="0" borderId="10" xfId="2" applyNumberFormat="1" applyFont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shrinkToFit="1"/>
    </xf>
    <xf numFmtId="0" fontId="0" fillId="0" borderId="55" xfId="0" applyBorder="1" applyAlignment="1">
      <alignment vertical="center"/>
    </xf>
    <xf numFmtId="187" fontId="4" fillId="0" borderId="51" xfId="2" applyNumberFormat="1" applyFont="1" applyBorder="1" applyAlignment="1">
      <alignment horizontal="center" vertical="center" wrapText="1"/>
    </xf>
    <xf numFmtId="187" fontId="4" fillId="0" borderId="52" xfId="2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/>
    </xf>
    <xf numFmtId="0" fontId="4" fillId="0" borderId="45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/>
    </xf>
    <xf numFmtId="0" fontId="4" fillId="0" borderId="33" xfId="0" applyFont="1" applyFill="1" applyBorder="1" applyAlignment="1">
      <alignment horizontal="center" vertical="center" shrinkToFit="1"/>
    </xf>
    <xf numFmtId="0" fontId="0" fillId="0" borderId="53" xfId="0" applyBorder="1" applyAlignment="1">
      <alignment horizontal="left" vertical="center"/>
    </xf>
    <xf numFmtId="0" fontId="0" fillId="0" borderId="26" xfId="0" applyFill="1" applyBorder="1" applyAlignment="1">
      <alignment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0" fillId="0" borderId="35" xfId="0" applyBorder="1" applyAlignment="1">
      <alignment vertical="center"/>
    </xf>
  </cellXfs>
  <cellStyles count="4">
    <cellStyle name="ﾊﾟｰｾﾝﾄ" xfId="1"/>
    <cellStyle name="桁区切り 2" xfId="2"/>
    <cellStyle name="標準" xfId="0" builtinId="0"/>
    <cellStyle name="未定義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ress\&#65308;&#20849;&#29992;&#65310;\h18&#36939;&#21942;&#36027;&#20104;&#31639;&#65432;&#65437;&#65400;&#29256;4-7&#23455;&#32318;\&#65432;&#65437;&#65400;&#65408;&#65438;&#65424;&#65392;&#65420;&#65383;&#65394;&#65433;\&#24180;&#22577;B-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ress\&#65308;&#20849;&#29992;&#65310;\h18&#36939;&#21942;&#36027;&#20104;&#31639;&#65432;&#65437;&#65400;&#29256;4-7&#23455;&#32318;\&#65432;&#65437;&#65400;&#65408;&#65438;&#65424;&#65392;&#65420;&#65383;&#65394;&#65433;\&#20313;&#21104;&#38651;&#2114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ress\&#65308;&#20849;&#29992;&#65310;\900&#38651;&#21147;&#36092;&#20837;\&#37329;&#27810;&#24037;&#22580;&#35373;&#35336;&#26360;\H19&#36023;&#38651;&#22865;&#32004;&#35373;&#35336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ress\sai01\&#20104;&#31639;\H18&#24180;&#24230;\&#38651;&#21147;&#36092;&#20837;&#35373;&#35336;&#26360;&#20316;&#25104;\&#37117;&#31569;&#24037;&#22580;&#20316;&#25104;_&#36023;&#38651;&#22865;&#32004;&#35373;&#35336;&#26360;H18&#24180;&#24230;&#26089;&#30330;200511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ﾘﾝｸﾀﾞﾐｰ"/>
      <sheetName val="年報B-12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ﾘﾝｸﾀﾞﾐｰ"/>
      <sheetName val="余剰電力"/>
      <sheetName val="#REF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表"/>
      <sheetName val="表紙裏"/>
      <sheetName val="総括表"/>
      <sheetName val="内訳書"/>
      <sheetName val="仕様書"/>
      <sheetName val="電力使用計画"/>
      <sheetName val="全休炉時受電実績ｸﾞﾗﾌ"/>
      <sheetName val="案内図"/>
      <sheetName val="金工施設配置図"/>
      <sheetName val="南部ｾﾝﾀｰ施設配置図"/>
      <sheetName val="電力系統図"/>
      <sheetName val="料金詳細内訳→"/>
      <sheetName val="電力使用計画内訳"/>
      <sheetName val="月別料金一覧"/>
      <sheetName val="金工分料金内訳"/>
      <sheetName val="南部分料金内訳"/>
      <sheetName val="南部分料金内訳動力費"/>
      <sheetName val="南部分料金内訳光熱費"/>
      <sheetName val="電力使用計画作成根拠→"/>
      <sheetName val="電気使用計画作成について"/>
      <sheetName val="電力使用計画算定１"/>
      <sheetName val="電力使用計画算定２"/>
      <sheetName val="電力使用計画算定３"/>
      <sheetName val="H19予算"/>
      <sheetName val="H19予算用実績"/>
      <sheetName val="H19予算用１日当電力量"/>
      <sheetName val="H19南ｾ予定電力量"/>
      <sheetName val="全休炉時受電実績ｸﾞﾗﾌﾃﾞｰﾀ"/>
    </sheetNames>
    <sheetDataSet>
      <sheetData sheetId="0"/>
      <sheetData sheetId="1">
        <row r="10">
          <cell r="J10">
            <v>65912964</v>
          </cell>
        </row>
        <row r="30">
          <cell r="E30">
            <v>69208612</v>
          </cell>
        </row>
        <row r="33">
          <cell r="E33">
            <v>65912964</v>
          </cell>
        </row>
        <row r="36">
          <cell r="E36">
            <v>3295648</v>
          </cell>
        </row>
      </sheetData>
      <sheetData sheetId="2">
        <row r="7">
          <cell r="F7">
            <v>3996600</v>
          </cell>
          <cell r="K7">
            <v>199830</v>
          </cell>
        </row>
        <row r="8">
          <cell r="F8">
            <v>6228432</v>
          </cell>
          <cell r="K8">
            <v>311421</v>
          </cell>
        </row>
        <row r="9">
          <cell r="F9">
            <v>3996600</v>
          </cell>
          <cell r="K9">
            <v>199830</v>
          </cell>
        </row>
        <row r="10">
          <cell r="F10">
            <v>6294420</v>
          </cell>
          <cell r="K10">
            <v>314721</v>
          </cell>
        </row>
        <row r="11">
          <cell r="F11">
            <v>3996600</v>
          </cell>
          <cell r="K11">
            <v>199830</v>
          </cell>
        </row>
        <row r="12">
          <cell r="F12">
            <v>3996600</v>
          </cell>
          <cell r="K12">
            <v>199830</v>
          </cell>
        </row>
        <row r="13">
          <cell r="F13">
            <v>3996600</v>
          </cell>
          <cell r="K13">
            <v>199830</v>
          </cell>
        </row>
        <row r="14">
          <cell r="F14">
            <v>3996600</v>
          </cell>
          <cell r="K14">
            <v>199830</v>
          </cell>
        </row>
        <row r="15">
          <cell r="F15">
            <v>6227900</v>
          </cell>
          <cell r="K15">
            <v>311395</v>
          </cell>
        </row>
        <row r="16">
          <cell r="F16">
            <v>3996600</v>
          </cell>
          <cell r="K16">
            <v>199830</v>
          </cell>
        </row>
        <row r="17">
          <cell r="F17">
            <v>15189412</v>
          </cell>
          <cell r="K17">
            <v>759470</v>
          </cell>
        </row>
        <row r="18">
          <cell r="F18">
            <v>3996600</v>
          </cell>
          <cell r="K18">
            <v>199830</v>
          </cell>
        </row>
        <row r="19">
          <cell r="F19">
            <v>65912964</v>
          </cell>
          <cell r="K19">
            <v>3295647</v>
          </cell>
        </row>
        <row r="22">
          <cell r="F22">
            <v>3295648</v>
          </cell>
        </row>
        <row r="23">
          <cell r="F23">
            <v>3295648</v>
          </cell>
        </row>
        <row r="25">
          <cell r="F25">
            <v>69208612</v>
          </cell>
        </row>
      </sheetData>
      <sheetData sheetId="3">
        <row r="3">
          <cell r="Q3" t="str">
            <v>（H18都筑工場契約実績単価準用＋燃料調整額1.22円）</v>
          </cell>
        </row>
        <row r="4">
          <cell r="E4">
            <v>336</v>
          </cell>
          <cell r="G4">
            <v>2167200</v>
          </cell>
          <cell r="H4">
            <v>3996600</v>
          </cell>
          <cell r="K4">
            <v>13.22</v>
          </cell>
          <cell r="L4">
            <v>0</v>
          </cell>
          <cell r="M4">
            <v>3996600</v>
          </cell>
        </row>
        <row r="5">
          <cell r="E5">
            <v>72</v>
          </cell>
          <cell r="G5">
            <v>464400</v>
          </cell>
          <cell r="K5">
            <v>9.6199999999999992</v>
          </cell>
        </row>
        <row r="6">
          <cell r="E6">
            <v>300</v>
          </cell>
          <cell r="G6">
            <v>1365000</v>
          </cell>
          <cell r="K6">
            <v>12.26</v>
          </cell>
          <cell r="R6">
            <v>672</v>
          </cell>
          <cell r="Y6">
            <v>480</v>
          </cell>
        </row>
        <row r="7">
          <cell r="E7">
            <v>672</v>
          </cell>
          <cell r="F7">
            <v>672</v>
          </cell>
          <cell r="G7">
            <v>4334400</v>
          </cell>
          <cell r="H7">
            <v>6163800</v>
          </cell>
          <cell r="K7">
            <v>13.22</v>
          </cell>
          <cell r="L7">
            <v>64632.58</v>
          </cell>
          <cell r="M7">
            <v>6228432</v>
          </cell>
          <cell r="R7">
            <v>336</v>
          </cell>
          <cell r="Y7">
            <v>240</v>
          </cell>
        </row>
        <row r="8">
          <cell r="E8">
            <v>72</v>
          </cell>
          <cell r="G8">
            <v>464400</v>
          </cell>
          <cell r="K8">
            <v>9.6199999999999992</v>
          </cell>
          <cell r="R8">
            <v>72</v>
          </cell>
          <cell r="Y8">
            <v>60</v>
          </cell>
        </row>
        <row r="9">
          <cell r="E9">
            <v>300</v>
          </cell>
          <cell r="G9">
            <v>1365000</v>
          </cell>
          <cell r="K9">
            <v>12.26</v>
          </cell>
          <cell r="R9">
            <v>600</v>
          </cell>
          <cell r="Y9">
            <v>480</v>
          </cell>
        </row>
        <row r="10">
          <cell r="E10">
            <v>336</v>
          </cell>
          <cell r="G10">
            <v>2167200</v>
          </cell>
          <cell r="H10">
            <v>3996600</v>
          </cell>
          <cell r="K10">
            <v>13.22</v>
          </cell>
          <cell r="L10">
            <v>0</v>
          </cell>
          <cell r="M10">
            <v>3996600</v>
          </cell>
          <cell r="R10">
            <v>300</v>
          </cell>
          <cell r="Y10">
            <v>240</v>
          </cell>
        </row>
        <row r="11">
          <cell r="E11">
            <v>72</v>
          </cell>
          <cell r="G11">
            <v>464400</v>
          </cell>
          <cell r="K11">
            <v>9.6199999999999992</v>
          </cell>
        </row>
        <row r="12">
          <cell r="E12">
            <v>300</v>
          </cell>
          <cell r="G12">
            <v>1365000</v>
          </cell>
          <cell r="K12">
            <v>12.26</v>
          </cell>
        </row>
        <row r="13">
          <cell r="E13">
            <v>672</v>
          </cell>
          <cell r="F13">
            <v>672</v>
          </cell>
          <cell r="G13">
            <v>4334400</v>
          </cell>
          <cell r="H13">
            <v>6163800</v>
          </cell>
          <cell r="K13">
            <v>14.66</v>
          </cell>
          <cell r="L13">
            <v>130620.6</v>
          </cell>
          <cell r="M13">
            <v>6294420</v>
          </cell>
        </row>
        <row r="14">
          <cell r="E14">
            <v>72</v>
          </cell>
          <cell r="G14">
            <v>464400</v>
          </cell>
          <cell r="K14">
            <v>14.66</v>
          </cell>
          <cell r="Q14">
            <v>14.66</v>
          </cell>
          <cell r="R14">
            <v>14.66</v>
          </cell>
          <cell r="S14">
            <v>13.22</v>
          </cell>
          <cell r="T14">
            <v>9.6199999999999992</v>
          </cell>
          <cell r="X14">
            <v>11</v>
          </cell>
          <cell r="Y14">
            <v>11</v>
          </cell>
          <cell r="Z14">
            <v>9.8000000000000007</v>
          </cell>
          <cell r="AA14">
            <v>6.8</v>
          </cell>
        </row>
        <row r="15">
          <cell r="E15">
            <v>300</v>
          </cell>
          <cell r="G15">
            <v>1365000</v>
          </cell>
          <cell r="K15">
            <v>9.6199999999999992</v>
          </cell>
        </row>
        <row r="16">
          <cell r="K16">
            <v>13.46</v>
          </cell>
        </row>
        <row r="17">
          <cell r="E17">
            <v>336</v>
          </cell>
          <cell r="G17">
            <v>2167200</v>
          </cell>
          <cell r="H17">
            <v>3996600</v>
          </cell>
          <cell r="K17">
            <v>14.66</v>
          </cell>
          <cell r="L17">
            <v>0</v>
          </cell>
          <cell r="M17">
            <v>3996600</v>
          </cell>
        </row>
        <row r="18">
          <cell r="E18">
            <v>72</v>
          </cell>
          <cell r="G18">
            <v>464400</v>
          </cell>
          <cell r="K18">
            <v>14.66</v>
          </cell>
          <cell r="Q18">
            <v>13.46</v>
          </cell>
          <cell r="R18">
            <v>12.26</v>
          </cell>
          <cell r="X18">
            <v>10</v>
          </cell>
          <cell r="Y18">
            <v>9</v>
          </cell>
        </row>
        <row r="19">
          <cell r="E19">
            <v>300</v>
          </cell>
          <cell r="G19">
            <v>1365000</v>
          </cell>
          <cell r="K19">
            <v>9.6199999999999992</v>
          </cell>
        </row>
        <row r="20">
          <cell r="K20">
            <v>13.46</v>
          </cell>
          <cell r="Q20">
            <v>1.22</v>
          </cell>
        </row>
        <row r="21">
          <cell r="E21">
            <v>336</v>
          </cell>
          <cell r="G21">
            <v>2167200</v>
          </cell>
          <cell r="H21">
            <v>3996600</v>
          </cell>
          <cell r="K21">
            <v>14.66</v>
          </cell>
          <cell r="L21">
            <v>0</v>
          </cell>
          <cell r="M21">
            <v>3996600</v>
          </cell>
        </row>
        <row r="22">
          <cell r="E22">
            <v>72</v>
          </cell>
          <cell r="G22">
            <v>464400</v>
          </cell>
          <cell r="K22">
            <v>14.66</v>
          </cell>
        </row>
        <row r="23">
          <cell r="E23">
            <v>300</v>
          </cell>
          <cell r="G23">
            <v>1365000</v>
          </cell>
          <cell r="K23">
            <v>9.6199999999999992</v>
          </cell>
        </row>
        <row r="24">
          <cell r="K24">
            <v>13.46</v>
          </cell>
        </row>
        <row r="25">
          <cell r="E25">
            <v>336</v>
          </cell>
          <cell r="G25">
            <v>2167200</v>
          </cell>
          <cell r="H25">
            <v>3996600</v>
          </cell>
          <cell r="K25">
            <v>13.22</v>
          </cell>
          <cell r="L25">
            <v>0</v>
          </cell>
          <cell r="M25">
            <v>3996600</v>
          </cell>
        </row>
        <row r="26">
          <cell r="E26">
            <v>72</v>
          </cell>
          <cell r="G26">
            <v>464400</v>
          </cell>
          <cell r="K26">
            <v>9.6199999999999992</v>
          </cell>
        </row>
        <row r="27">
          <cell r="E27">
            <v>300</v>
          </cell>
          <cell r="G27">
            <v>1365000</v>
          </cell>
          <cell r="K27">
            <v>12.26</v>
          </cell>
        </row>
        <row r="28">
          <cell r="E28">
            <v>336</v>
          </cell>
          <cell r="G28">
            <v>2167200</v>
          </cell>
          <cell r="H28">
            <v>3996600</v>
          </cell>
          <cell r="K28">
            <v>13.22</v>
          </cell>
          <cell r="L28">
            <v>0</v>
          </cell>
          <cell r="M28">
            <v>3996600</v>
          </cell>
        </row>
        <row r="29">
          <cell r="E29">
            <v>72</v>
          </cell>
          <cell r="G29">
            <v>464400</v>
          </cell>
          <cell r="K29">
            <v>9.6199999999999992</v>
          </cell>
        </row>
        <row r="30">
          <cell r="E30">
            <v>300</v>
          </cell>
          <cell r="G30">
            <v>1365000</v>
          </cell>
          <cell r="K30">
            <v>12.26</v>
          </cell>
        </row>
        <row r="31">
          <cell r="E31">
            <v>672</v>
          </cell>
          <cell r="F31">
            <v>672</v>
          </cell>
          <cell r="G31">
            <v>4334400</v>
          </cell>
          <cell r="H31">
            <v>6163800</v>
          </cell>
          <cell r="K31">
            <v>13.22</v>
          </cell>
          <cell r="L31">
            <v>64100.36838709678</v>
          </cell>
          <cell r="M31">
            <v>6227900</v>
          </cell>
        </row>
        <row r="32">
          <cell r="E32">
            <v>72</v>
          </cell>
          <cell r="G32">
            <v>464400</v>
          </cell>
          <cell r="K32">
            <v>9.6199999999999992</v>
          </cell>
        </row>
        <row r="33">
          <cell r="E33">
            <v>300</v>
          </cell>
          <cell r="G33">
            <v>1365000</v>
          </cell>
          <cell r="K33">
            <v>12.26</v>
          </cell>
        </row>
        <row r="34">
          <cell r="E34">
            <v>336</v>
          </cell>
          <cell r="G34">
            <v>2167200</v>
          </cell>
          <cell r="H34">
            <v>3996600</v>
          </cell>
          <cell r="K34">
            <v>13.22</v>
          </cell>
          <cell r="L34">
            <v>0</v>
          </cell>
          <cell r="M34">
            <v>3996600</v>
          </cell>
        </row>
        <row r="35">
          <cell r="E35">
            <v>72</v>
          </cell>
          <cell r="G35">
            <v>464400</v>
          </cell>
          <cell r="K35">
            <v>9.6199999999999992</v>
          </cell>
        </row>
        <row r="36">
          <cell r="E36">
            <v>300</v>
          </cell>
          <cell r="G36">
            <v>1365000</v>
          </cell>
          <cell r="K36">
            <v>12.26</v>
          </cell>
        </row>
        <row r="37">
          <cell r="E37">
            <v>672</v>
          </cell>
          <cell r="F37">
            <v>672</v>
          </cell>
          <cell r="G37">
            <v>4334400</v>
          </cell>
          <cell r="H37">
            <v>7528800</v>
          </cell>
          <cell r="K37">
            <v>13.22</v>
          </cell>
          <cell r="L37">
            <v>7660612.9400000004</v>
          </cell>
          <cell r="M37">
            <v>15189412</v>
          </cell>
        </row>
        <row r="38">
          <cell r="E38">
            <v>72</v>
          </cell>
          <cell r="G38">
            <v>464400</v>
          </cell>
          <cell r="K38">
            <v>9.6199999999999992</v>
          </cell>
        </row>
        <row r="39">
          <cell r="E39">
            <v>600</v>
          </cell>
          <cell r="F39">
            <v>600</v>
          </cell>
          <cell r="G39">
            <v>2730000</v>
          </cell>
          <cell r="K39">
            <v>12.26</v>
          </cell>
        </row>
        <row r="40">
          <cell r="E40">
            <v>336</v>
          </cell>
          <cell r="G40">
            <v>2167200</v>
          </cell>
          <cell r="H40">
            <v>3996600</v>
          </cell>
          <cell r="K40">
            <v>13.22</v>
          </cell>
          <cell r="L40">
            <v>0</v>
          </cell>
          <cell r="M40">
            <v>3996600</v>
          </cell>
        </row>
        <row r="41">
          <cell r="E41">
            <v>72</v>
          </cell>
          <cell r="G41">
            <v>464400</v>
          </cell>
          <cell r="K41">
            <v>9.6199999999999992</v>
          </cell>
        </row>
        <row r="42">
          <cell r="E42">
            <v>300</v>
          </cell>
          <cell r="G42">
            <v>1365000</v>
          </cell>
          <cell r="K42">
            <v>12.26</v>
          </cell>
        </row>
        <row r="43">
          <cell r="M43">
            <v>65912964</v>
          </cell>
        </row>
        <row r="52">
          <cell r="H52">
            <v>57993000</v>
          </cell>
          <cell r="L52">
            <v>7919966.4883870967</v>
          </cell>
          <cell r="M52">
            <v>65912964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表 (2)"/>
      <sheetName val="表紙裏 (2)金抜"/>
      <sheetName val="総括表 (2)金抜"/>
      <sheetName val="内訳書 (2)金抜"/>
      <sheetName val="表紙裏 (2)"/>
      <sheetName val="総括表 (2)"/>
      <sheetName val="内訳書 (2)"/>
      <sheetName val="設計書共通ｼｰﾄ→"/>
      <sheetName val="仕様書"/>
      <sheetName val="電力使用計画"/>
      <sheetName val="全休炉・ﾀｰﾋﾞﾝ整備時受電実績ｸﾞﾗﾌ"/>
      <sheetName val="案内図"/>
      <sheetName val="金工施設配置図"/>
      <sheetName val="南部ｾﾝﾀｰ配置図"/>
      <sheetName val="電力系統図"/>
      <sheetName val="料金詳細内訳 (2)→"/>
      <sheetName val="電力使用計画内訳 (2)"/>
      <sheetName val="月別料金一覧(2)"/>
      <sheetName val="金工分料金内訳 (2)"/>
      <sheetName val="南部分料金内訳 (2)"/>
      <sheetName val="南部分料金内訳動力費 (2)"/>
      <sheetName val="南部分料金内訳光熱水費 (2)"/>
      <sheetName val="電力使用計画作成根拠→"/>
      <sheetName val="電気使用計画作成について"/>
      <sheetName val="電力使用計画算定１"/>
      <sheetName val="電力使用計画算定２"/>
      <sheetName val="電力使用計画算定３"/>
      <sheetName val="H18予算"/>
      <sheetName val="H18予算用実績"/>
      <sheetName val="H18予算用１日当電力量"/>
      <sheetName val="H16全休炉STG整備時実績ﾃﾞｰﾀ→"/>
      <sheetName val="全休炉・ﾀｰﾋﾞﾝ整備時受電ｸﾞﾗﾌﾃﾞｰﾀ"/>
      <sheetName val="200502月報"/>
      <sheetName val="200503月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>
        <row r="1">
          <cell r="A1" t="str">
            <v>「１日当たり電力量実績表」予算用</v>
          </cell>
        </row>
      </sheetData>
      <sheetData sheetId="30" refreshError="1"/>
      <sheetData sheetId="3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R43"/>
  <sheetViews>
    <sheetView view="pageBreakPreview" topLeftCell="A25" zoomScaleNormal="100" zoomScaleSheetLayoutView="100" workbookViewId="0">
      <selection activeCell="H7" sqref="H7"/>
    </sheetView>
  </sheetViews>
  <sheetFormatPr defaultRowHeight="13.5" x14ac:dyDescent="0.15"/>
  <cols>
    <col min="1" max="1" width="9" style="64"/>
    <col min="2" max="2" width="27.375" style="64" customWidth="1"/>
    <col min="3" max="3" width="10.25" style="64" customWidth="1"/>
    <col min="4" max="4" width="11.25" style="64" customWidth="1"/>
    <col min="5" max="5" width="5.875" style="64" customWidth="1"/>
    <col min="6" max="6" width="9.375" style="64" customWidth="1"/>
    <col min="7" max="7" width="2.125" style="64" customWidth="1"/>
    <col min="8" max="8" width="13.625" style="64" customWidth="1"/>
    <col min="9" max="9" width="2.125" style="64" hidden="1" customWidth="1"/>
    <col min="10" max="10" width="2.125" style="64" customWidth="1"/>
    <col min="11" max="11" width="14.625" style="64" customWidth="1"/>
    <col min="12" max="12" width="9" style="64"/>
    <col min="13" max="13" width="11.75" style="64" bestFit="1" customWidth="1"/>
    <col min="14" max="14" width="10.75" style="64" customWidth="1"/>
    <col min="15" max="15" width="9" style="64"/>
    <col min="16" max="16" width="11.75" style="64" customWidth="1"/>
    <col min="17" max="18" width="14.5" style="64" customWidth="1"/>
    <col min="19" max="16384" width="9" style="64"/>
  </cols>
  <sheetData>
    <row r="1" spans="2:18" ht="20.100000000000001" customHeight="1" thickBot="1" x14ac:dyDescent="0.25">
      <c r="D1" s="76" t="s">
        <v>0</v>
      </c>
      <c r="H1" s="77"/>
    </row>
    <row r="2" spans="2:18" ht="20.100000000000001" customHeight="1" x14ac:dyDescent="0.15">
      <c r="B2" s="2"/>
      <c r="C2" s="2"/>
      <c r="D2" s="2"/>
      <c r="E2" s="2"/>
      <c r="F2" s="78"/>
      <c r="G2" s="8"/>
      <c r="H2" s="78"/>
      <c r="I2" s="8"/>
      <c r="J2" s="8"/>
      <c r="K2" s="2"/>
    </row>
    <row r="3" spans="2:18" ht="20.100000000000001" customHeight="1" x14ac:dyDescent="0.15">
      <c r="B3" s="72" t="s">
        <v>5</v>
      </c>
      <c r="C3" s="73" t="s">
        <v>66</v>
      </c>
      <c r="D3" s="72" t="s">
        <v>6</v>
      </c>
      <c r="E3" s="72" t="s">
        <v>7</v>
      </c>
      <c r="F3" s="110" t="s">
        <v>3</v>
      </c>
      <c r="G3" s="111"/>
      <c r="H3" s="110" t="s">
        <v>2</v>
      </c>
      <c r="I3" s="112"/>
      <c r="J3" s="111"/>
      <c r="K3" s="72" t="s">
        <v>4</v>
      </c>
    </row>
    <row r="4" spans="2:18" ht="20.100000000000001" customHeight="1" thickBot="1" x14ac:dyDescent="0.2">
      <c r="B4" s="9"/>
      <c r="C4" s="9"/>
      <c r="D4" s="9"/>
      <c r="E4" s="9"/>
      <c r="F4" s="75" t="s">
        <v>8</v>
      </c>
      <c r="G4" s="14"/>
      <c r="H4" s="75" t="s">
        <v>9</v>
      </c>
      <c r="I4" s="14"/>
      <c r="J4" s="14"/>
      <c r="K4" s="9"/>
    </row>
    <row r="5" spans="2:18" ht="20.100000000000001" customHeight="1" x14ac:dyDescent="0.15">
      <c r="B5" s="1"/>
      <c r="C5" s="71"/>
      <c r="D5" s="3"/>
      <c r="E5" s="3"/>
      <c r="F5" s="4"/>
      <c r="G5" s="5"/>
      <c r="H5" s="6"/>
      <c r="I5" s="7"/>
      <c r="J5" s="8"/>
      <c r="K5" s="68"/>
    </row>
    <row r="6" spans="2:18" ht="20.100000000000001" customHeight="1" thickBot="1" x14ac:dyDescent="0.2">
      <c r="B6" s="67" t="s">
        <v>68</v>
      </c>
      <c r="C6" s="69" t="s">
        <v>69</v>
      </c>
      <c r="D6" s="10" t="s">
        <v>12</v>
      </c>
      <c r="E6" s="10" t="s">
        <v>1</v>
      </c>
      <c r="F6" s="99"/>
      <c r="G6" s="11"/>
      <c r="H6" s="101" t="s">
        <v>89</v>
      </c>
      <c r="I6" s="13"/>
      <c r="J6" s="14"/>
      <c r="K6" s="69"/>
    </row>
    <row r="7" spans="2:18" ht="20.100000000000001" customHeight="1" x14ac:dyDescent="0.15">
      <c r="B7" s="1"/>
      <c r="C7" s="71"/>
      <c r="D7" s="3"/>
      <c r="E7" s="3"/>
      <c r="F7" s="6"/>
      <c r="G7" s="5"/>
      <c r="H7" s="6"/>
      <c r="I7" s="7"/>
      <c r="J7" s="8"/>
      <c r="K7" s="68"/>
    </row>
    <row r="8" spans="2:18" ht="20.100000000000001" customHeight="1" thickBot="1" x14ac:dyDescent="0.2">
      <c r="B8" s="67" t="s">
        <v>67</v>
      </c>
      <c r="C8" s="69" t="s">
        <v>69</v>
      </c>
      <c r="D8" s="10" t="s">
        <v>12</v>
      </c>
      <c r="E8" s="10" t="s">
        <v>1</v>
      </c>
      <c r="F8" s="100"/>
      <c r="G8" s="11"/>
      <c r="H8" s="12"/>
      <c r="I8" s="13"/>
      <c r="J8" s="14"/>
      <c r="K8" s="69"/>
      <c r="M8" s="63"/>
      <c r="N8" s="63"/>
      <c r="P8" s="63"/>
      <c r="Q8" s="65"/>
      <c r="R8" s="63"/>
    </row>
    <row r="9" spans="2:18" ht="20.100000000000001" customHeight="1" x14ac:dyDescent="0.15">
      <c r="B9" s="1"/>
      <c r="C9" s="71"/>
      <c r="D9" s="3"/>
      <c r="E9" s="3"/>
      <c r="F9" s="6"/>
      <c r="G9" s="5"/>
      <c r="H9" s="6"/>
      <c r="I9" s="7"/>
      <c r="J9" s="8"/>
      <c r="K9" s="68"/>
      <c r="M9" s="63"/>
      <c r="Q9" s="66"/>
    </row>
    <row r="10" spans="2:18" ht="20.100000000000001" customHeight="1" thickBot="1" x14ac:dyDescent="0.2">
      <c r="B10" s="67" t="s">
        <v>71</v>
      </c>
      <c r="C10" s="69" t="s">
        <v>70</v>
      </c>
      <c r="D10" s="10" t="s">
        <v>12</v>
      </c>
      <c r="E10" s="10" t="s">
        <v>1</v>
      </c>
      <c r="F10" s="101"/>
      <c r="G10" s="11"/>
      <c r="H10" s="103" t="s">
        <v>90</v>
      </c>
      <c r="I10" s="13"/>
      <c r="J10" s="14"/>
      <c r="K10" s="69"/>
      <c r="M10" s="63"/>
      <c r="N10" s="63"/>
      <c r="P10" s="63"/>
      <c r="Q10" s="65"/>
      <c r="R10" s="65"/>
    </row>
    <row r="11" spans="2:18" ht="20.100000000000001" customHeight="1" x14ac:dyDescent="0.15">
      <c r="B11" s="1"/>
      <c r="C11" s="2"/>
      <c r="D11" s="3"/>
      <c r="E11" s="3"/>
      <c r="F11" s="6"/>
      <c r="G11" s="5"/>
      <c r="H11" s="6"/>
      <c r="I11" s="7"/>
      <c r="J11" s="8"/>
      <c r="K11" s="2"/>
      <c r="M11" s="63"/>
      <c r="Q11" s="66"/>
    </row>
    <row r="12" spans="2:18" ht="20.100000000000001" customHeight="1" thickBot="1" x14ac:dyDescent="0.2">
      <c r="B12" s="67" t="s">
        <v>61</v>
      </c>
      <c r="C12" s="9"/>
      <c r="D12" s="79">
        <f>'4頁目内訳書'!K13+'4頁目内訳書'!K17+'4頁目内訳書'!K21</f>
        <v>135900</v>
      </c>
      <c r="E12" s="10" t="s">
        <v>13</v>
      </c>
      <c r="F12" s="102" t="s">
        <v>85</v>
      </c>
      <c r="G12" s="11"/>
      <c r="H12" s="103" t="s">
        <v>82</v>
      </c>
      <c r="I12" s="13"/>
      <c r="J12" s="14"/>
      <c r="K12" s="9"/>
      <c r="M12" s="63"/>
      <c r="N12" s="63"/>
      <c r="P12" s="63"/>
      <c r="Q12" s="65"/>
      <c r="R12" s="63"/>
    </row>
    <row r="13" spans="2:18" ht="20.100000000000001" customHeight="1" x14ac:dyDescent="0.15">
      <c r="B13" s="1"/>
      <c r="C13" s="2"/>
      <c r="D13" s="3"/>
      <c r="E13" s="3"/>
      <c r="F13" s="80"/>
      <c r="G13" s="5"/>
      <c r="H13" s="6"/>
      <c r="I13" s="7"/>
      <c r="J13" s="8"/>
      <c r="K13" s="2"/>
      <c r="M13" s="63"/>
      <c r="Q13" s="66"/>
    </row>
    <row r="14" spans="2:18" ht="20.100000000000001" customHeight="1" thickBot="1" x14ac:dyDescent="0.2">
      <c r="B14" s="67" t="s">
        <v>59</v>
      </c>
      <c r="C14" s="9"/>
      <c r="D14" s="79">
        <f>'4頁目内訳書'!K14+'4頁目内訳書'!K18+'4頁目内訳書'!K22</f>
        <v>477000</v>
      </c>
      <c r="E14" s="10" t="s">
        <v>13</v>
      </c>
      <c r="F14" s="81"/>
      <c r="G14" s="11"/>
      <c r="H14" s="103" t="s">
        <v>89</v>
      </c>
      <c r="I14" s="13"/>
      <c r="J14" s="14"/>
      <c r="K14" s="9"/>
      <c r="M14" s="63"/>
      <c r="N14" s="63"/>
      <c r="P14" s="63"/>
      <c r="Q14" s="65"/>
      <c r="R14" s="63"/>
    </row>
    <row r="15" spans="2:18" ht="20.100000000000001" customHeight="1" x14ac:dyDescent="0.15">
      <c r="B15" s="1"/>
      <c r="C15" s="2"/>
      <c r="D15" s="3"/>
      <c r="E15" s="3"/>
      <c r="F15" s="80"/>
      <c r="G15" s="5"/>
      <c r="H15" s="6"/>
      <c r="I15" s="7"/>
      <c r="J15" s="8"/>
      <c r="K15" s="82"/>
    </row>
    <row r="16" spans="2:18" ht="20.100000000000001" customHeight="1" thickBot="1" x14ac:dyDescent="0.2">
      <c r="B16" s="67" t="s">
        <v>60</v>
      </c>
      <c r="C16" s="9"/>
      <c r="D16" s="83">
        <f>SUM('4頁目内訳書'!K4,'4頁目内訳書'!K7,'4頁目内訳書'!K10,'4頁目内訳書'!K25,'4頁目内訳書'!K28,'4頁目内訳書'!K31,'4頁目内訳書'!K34,'4頁目内訳書'!K37,'4頁目内訳書'!K40)</f>
        <v>1452000</v>
      </c>
      <c r="E16" s="10" t="s">
        <v>13</v>
      </c>
      <c r="F16" s="81"/>
      <c r="G16" s="11"/>
      <c r="H16" s="103" t="s">
        <v>82</v>
      </c>
      <c r="I16" s="13"/>
      <c r="J16" s="14"/>
      <c r="K16" s="84"/>
    </row>
    <row r="17" spans="2:11" ht="20.100000000000001" customHeight="1" x14ac:dyDescent="0.15">
      <c r="B17" s="1"/>
      <c r="C17" s="2"/>
      <c r="D17" s="3"/>
      <c r="E17" s="3"/>
      <c r="F17" s="80"/>
      <c r="G17" s="5"/>
      <c r="H17" s="6"/>
      <c r="I17" s="7"/>
      <c r="J17" s="8"/>
      <c r="K17" s="72"/>
    </row>
    <row r="18" spans="2:11" ht="20.100000000000001" customHeight="1" thickBot="1" x14ac:dyDescent="0.2">
      <c r="B18" s="85" t="s">
        <v>10</v>
      </c>
      <c r="C18" s="9"/>
      <c r="D18" s="83">
        <f>SUM('4頁目内訳書'!K5,'4頁目内訳書'!K8,'4頁目内訳書'!K11,'4頁目内訳書'!K15,'4頁目内訳書'!K19,'4頁目内訳書'!K23,'4頁目内訳書'!K26,'4頁目内訳書'!K29,'4頁目内訳書'!K32,'4頁目内訳書'!K35,'4頁目内訳書'!K38,'4頁目内訳書'!K41)</f>
        <v>2068900</v>
      </c>
      <c r="E18" s="10" t="s">
        <v>13</v>
      </c>
      <c r="F18" s="81"/>
      <c r="G18" s="11"/>
      <c r="H18" s="103" t="s">
        <v>91</v>
      </c>
      <c r="I18" s="13"/>
      <c r="J18" s="14"/>
      <c r="K18" s="72"/>
    </row>
    <row r="19" spans="2:11" ht="20.100000000000001" customHeight="1" x14ac:dyDescent="0.15">
      <c r="B19" s="1"/>
      <c r="C19" s="2"/>
      <c r="D19" s="3"/>
      <c r="E19" s="3"/>
      <c r="F19" s="6"/>
      <c r="G19" s="5"/>
      <c r="H19" s="4"/>
      <c r="I19" s="7"/>
      <c r="J19" s="8"/>
      <c r="K19" s="2"/>
    </row>
    <row r="20" spans="2:11" ht="20.100000000000001" customHeight="1" thickBot="1" x14ac:dyDescent="0.2">
      <c r="B20" s="85" t="s">
        <v>16</v>
      </c>
      <c r="C20" s="9"/>
      <c r="D20" s="10"/>
      <c r="E20" s="10"/>
      <c r="F20" s="86"/>
      <c r="G20" s="11"/>
      <c r="H20" s="87" t="s">
        <v>64</v>
      </c>
      <c r="I20" s="13"/>
      <c r="J20" s="14"/>
      <c r="K20" s="9"/>
    </row>
    <row r="21" spans="2:11" ht="20.100000000000001" customHeight="1" x14ac:dyDescent="0.15">
      <c r="B21" s="88"/>
      <c r="C21" s="72"/>
      <c r="D21" s="89"/>
      <c r="E21" s="89"/>
      <c r="F21" s="90"/>
      <c r="G21" s="91"/>
      <c r="H21" s="92"/>
      <c r="I21" s="93"/>
      <c r="J21" s="74"/>
      <c r="K21" s="2"/>
    </row>
    <row r="22" spans="2:11" ht="20.100000000000001" customHeight="1" thickBot="1" x14ac:dyDescent="0.2">
      <c r="B22" s="94" t="s">
        <v>58</v>
      </c>
      <c r="C22" s="72"/>
      <c r="D22" s="89"/>
      <c r="E22" s="10"/>
      <c r="F22" s="95"/>
      <c r="G22" s="91"/>
      <c r="H22" s="87" t="s">
        <v>64</v>
      </c>
      <c r="I22" s="93"/>
      <c r="J22" s="74"/>
      <c r="K22" s="9"/>
    </row>
    <row r="23" spans="2:11" ht="20.100000000000001" customHeight="1" x14ac:dyDescent="0.15">
      <c r="B23" s="1"/>
      <c r="C23" s="2"/>
      <c r="D23" s="3"/>
      <c r="E23" s="3"/>
      <c r="F23" s="6"/>
      <c r="G23" s="5"/>
      <c r="H23" s="6"/>
      <c r="I23" s="7"/>
      <c r="J23" s="8"/>
      <c r="K23" s="2"/>
    </row>
    <row r="24" spans="2:11" ht="20.100000000000001" customHeight="1" thickBot="1" x14ac:dyDescent="0.2">
      <c r="B24" s="70" t="s">
        <v>62</v>
      </c>
      <c r="C24" s="9"/>
      <c r="D24" s="10"/>
      <c r="E24" s="10"/>
      <c r="F24" s="12"/>
      <c r="G24" s="11"/>
      <c r="H24" s="103" t="s">
        <v>82</v>
      </c>
      <c r="I24" s="13"/>
      <c r="J24" s="14"/>
      <c r="K24" s="9"/>
    </row>
    <row r="25" spans="2:11" ht="20.100000000000001" customHeight="1" x14ac:dyDescent="0.15">
      <c r="B25" s="1"/>
      <c r="C25" s="2"/>
      <c r="D25" s="3"/>
      <c r="E25" s="3"/>
      <c r="F25" s="6"/>
      <c r="G25" s="5"/>
      <c r="H25" s="6"/>
      <c r="I25" s="7"/>
      <c r="J25" s="8"/>
      <c r="K25" s="2"/>
    </row>
    <row r="26" spans="2:11" ht="20.100000000000001" customHeight="1" thickBot="1" x14ac:dyDescent="0.2">
      <c r="B26" s="85" t="s">
        <v>11</v>
      </c>
      <c r="C26" s="9"/>
      <c r="D26" s="10"/>
      <c r="E26" s="10"/>
      <c r="F26" s="12"/>
      <c r="G26" s="11"/>
      <c r="H26" s="103" t="s">
        <v>82</v>
      </c>
      <c r="I26" s="13"/>
      <c r="J26" s="14"/>
      <c r="K26" s="9"/>
    </row>
    <row r="27" spans="2:11" ht="20.100000000000001" customHeight="1" x14ac:dyDescent="0.15">
      <c r="B27" s="1"/>
      <c r="C27" s="2"/>
      <c r="D27" s="3"/>
      <c r="E27" s="3"/>
      <c r="F27" s="6"/>
      <c r="G27" s="5"/>
      <c r="H27" s="6"/>
      <c r="I27" s="7"/>
      <c r="J27" s="8"/>
      <c r="K27" s="2"/>
    </row>
    <row r="28" spans="2:11" ht="20.100000000000001" customHeight="1" thickBot="1" x14ac:dyDescent="0.2">
      <c r="B28" s="70" t="s">
        <v>63</v>
      </c>
      <c r="C28" s="9"/>
      <c r="D28" s="10"/>
      <c r="E28" s="10"/>
      <c r="F28" s="12"/>
      <c r="G28" s="11"/>
      <c r="H28" s="103" t="s">
        <v>82</v>
      </c>
      <c r="I28" s="13"/>
      <c r="J28" s="14"/>
      <c r="K28" s="9"/>
    </row>
    <row r="29" spans="2:11" ht="20.100000000000001" customHeight="1" x14ac:dyDescent="0.15">
      <c r="B29" s="1"/>
      <c r="C29" s="2"/>
      <c r="D29" s="3"/>
      <c r="E29" s="3"/>
      <c r="F29" s="6"/>
      <c r="G29" s="5"/>
      <c r="H29" s="6"/>
      <c r="I29" s="7"/>
      <c r="J29" s="8"/>
      <c r="K29" s="2"/>
    </row>
    <row r="30" spans="2:11" ht="20.100000000000001" customHeight="1" thickBot="1" x14ac:dyDescent="0.2">
      <c r="B30" s="85"/>
      <c r="C30" s="9"/>
      <c r="D30" s="10"/>
      <c r="E30" s="10"/>
      <c r="F30" s="12"/>
      <c r="G30" s="11"/>
      <c r="H30" s="12"/>
      <c r="I30" s="13"/>
      <c r="J30" s="14"/>
      <c r="K30" s="9"/>
    </row>
    <row r="31" spans="2:11" ht="20.100000000000001" customHeight="1" x14ac:dyDescent="0.15">
      <c r="B31" s="1"/>
      <c r="C31" s="2"/>
      <c r="D31" s="3"/>
      <c r="E31" s="3"/>
      <c r="F31" s="6"/>
      <c r="G31" s="5"/>
      <c r="H31" s="6"/>
      <c r="I31" s="7"/>
      <c r="J31" s="8"/>
      <c r="K31" s="2"/>
    </row>
    <row r="32" spans="2:11" ht="20.100000000000001" customHeight="1" thickBot="1" x14ac:dyDescent="0.2">
      <c r="B32" s="85"/>
      <c r="C32" s="9"/>
      <c r="D32" s="10"/>
      <c r="E32" s="10"/>
      <c r="F32" s="12"/>
      <c r="G32" s="11"/>
      <c r="H32" s="12"/>
      <c r="I32" s="13"/>
      <c r="J32" s="14"/>
      <c r="K32" s="9"/>
    </row>
    <row r="33" spans="2:11" ht="20.100000000000001" customHeight="1" x14ac:dyDescent="0.15">
      <c r="B33" s="1"/>
      <c r="C33" s="2"/>
      <c r="D33" s="3"/>
      <c r="E33" s="3"/>
      <c r="F33" s="6"/>
      <c r="G33" s="5"/>
      <c r="H33" s="6"/>
      <c r="I33" s="7"/>
      <c r="J33" s="8"/>
      <c r="K33" s="2"/>
    </row>
    <row r="34" spans="2:11" ht="20.100000000000001" customHeight="1" thickBot="1" x14ac:dyDescent="0.2">
      <c r="B34" s="85"/>
      <c r="C34" s="9"/>
      <c r="D34" s="10"/>
      <c r="E34" s="10"/>
      <c r="F34" s="12"/>
      <c r="G34" s="11"/>
      <c r="H34" s="12"/>
      <c r="I34" s="13"/>
      <c r="J34" s="14"/>
      <c r="K34" s="9"/>
    </row>
    <row r="35" spans="2:11" ht="20.100000000000001" customHeight="1" x14ac:dyDescent="0.15">
      <c r="B35" s="1"/>
      <c r="C35" s="2"/>
      <c r="D35" s="3"/>
      <c r="E35" s="3"/>
      <c r="F35" s="6"/>
      <c r="G35" s="5"/>
      <c r="H35" s="6"/>
      <c r="I35" s="7"/>
      <c r="J35" s="8"/>
      <c r="K35" s="2"/>
    </row>
    <row r="36" spans="2:11" ht="20.100000000000001" customHeight="1" thickBot="1" x14ac:dyDescent="0.2">
      <c r="B36" s="85"/>
      <c r="C36" s="9"/>
      <c r="D36" s="10"/>
      <c r="E36" s="10"/>
      <c r="F36" s="12"/>
      <c r="G36" s="11"/>
      <c r="H36" s="12"/>
      <c r="I36" s="13"/>
      <c r="J36" s="14"/>
      <c r="K36" s="9"/>
    </row>
    <row r="37" spans="2:11" ht="20.100000000000001" customHeight="1" x14ac:dyDescent="0.15">
      <c r="B37" s="1"/>
      <c r="C37" s="2"/>
      <c r="D37" s="3"/>
      <c r="E37" s="3"/>
      <c r="F37" s="6"/>
      <c r="G37" s="5"/>
      <c r="H37" s="6"/>
      <c r="I37" s="7"/>
      <c r="J37" s="8"/>
      <c r="K37" s="2"/>
    </row>
    <row r="38" spans="2:11" ht="20.100000000000001" customHeight="1" thickBot="1" x14ac:dyDescent="0.2">
      <c r="B38" s="85"/>
      <c r="C38" s="9"/>
      <c r="D38" s="10"/>
      <c r="E38" s="10"/>
      <c r="F38" s="12"/>
      <c r="G38" s="11"/>
      <c r="H38" s="12"/>
      <c r="I38" s="13"/>
      <c r="J38" s="14"/>
      <c r="K38" s="9"/>
    </row>
    <row r="39" spans="2:11" ht="20.100000000000001" customHeight="1" x14ac:dyDescent="0.15">
      <c r="B39" s="1"/>
      <c r="C39" s="2"/>
      <c r="D39" s="3"/>
      <c r="E39" s="3"/>
      <c r="F39" s="6"/>
      <c r="G39" s="5"/>
      <c r="H39" s="6"/>
      <c r="I39" s="7"/>
      <c r="J39" s="8"/>
      <c r="K39" s="2"/>
    </row>
    <row r="40" spans="2:11" ht="20.100000000000001" customHeight="1" thickBot="1" x14ac:dyDescent="0.2">
      <c r="B40" s="85"/>
      <c r="C40" s="9"/>
      <c r="D40" s="10"/>
      <c r="E40" s="10"/>
      <c r="F40" s="12"/>
      <c r="G40" s="11"/>
      <c r="H40" s="12"/>
      <c r="I40" s="13"/>
      <c r="J40" s="14"/>
      <c r="K40" s="9"/>
    </row>
    <row r="41" spans="2:11" ht="20.100000000000001" customHeight="1" x14ac:dyDescent="0.15"/>
    <row r="42" spans="2:11" ht="20.100000000000001" customHeight="1" x14ac:dyDescent="0.15"/>
    <row r="43" spans="2:11" ht="20.100000000000001" customHeight="1" x14ac:dyDescent="0.15"/>
  </sheetData>
  <mergeCells count="2">
    <mergeCell ref="F3:G3"/>
    <mergeCell ref="H3:J3"/>
  </mergeCells>
  <phoneticPr fontId="2"/>
  <pageMargins left="0.75" right="0.75" top="1" bottom="1" header="0.51200000000000001" footer="0.51200000000000001"/>
  <pageSetup paperSize="9" scale="89" firstPageNumber="3" orientation="portrait" useFirstPageNumber="1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view="pageBreakPreview" zoomScale="85" zoomScaleNormal="75" zoomScaleSheetLayoutView="85" workbookViewId="0">
      <selection activeCell="M4" sqref="M4:M6"/>
    </sheetView>
  </sheetViews>
  <sheetFormatPr defaultRowHeight="12" x14ac:dyDescent="0.15"/>
  <cols>
    <col min="1" max="1" width="8.375" style="15" customWidth="1"/>
    <col min="2" max="2" width="14.5" style="15" customWidth="1"/>
    <col min="3" max="3" width="9" style="15"/>
    <col min="4" max="4" width="6.125" style="15" customWidth="1"/>
    <col min="5" max="6" width="8.375" style="15" customWidth="1"/>
    <col min="7" max="7" width="11.75" style="15" customWidth="1"/>
    <col min="8" max="9" width="6.875" style="15" customWidth="1"/>
    <col min="10" max="10" width="12.75" style="15" customWidth="1"/>
    <col min="11" max="11" width="9.5" style="15" customWidth="1"/>
    <col min="12" max="12" width="8.375" style="15" customWidth="1"/>
    <col min="13" max="13" width="12.5" style="15" customWidth="1"/>
    <col min="14" max="14" width="12.5" style="47" customWidth="1"/>
    <col min="15" max="15" width="9" style="15"/>
    <col min="16" max="16" width="15.625" style="15" customWidth="1"/>
    <col min="17" max="17" width="14" style="15" customWidth="1"/>
    <col min="18" max="18" width="10.375" style="15" customWidth="1"/>
    <col min="19" max="16384" width="9" style="15"/>
  </cols>
  <sheetData>
    <row r="1" spans="1:17" ht="24" customHeight="1" x14ac:dyDescent="0.15">
      <c r="A1" s="125" t="s">
        <v>17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7" ht="22.5" customHeight="1" x14ac:dyDescent="0.15">
      <c r="A2" s="113" t="s">
        <v>18</v>
      </c>
      <c r="B2" s="126" t="s">
        <v>19</v>
      </c>
      <c r="C2" s="127"/>
      <c r="D2" s="127"/>
      <c r="E2" s="127"/>
      <c r="F2" s="127"/>
      <c r="G2" s="127"/>
      <c r="H2" s="127"/>
      <c r="I2" s="128"/>
      <c r="J2" s="126" t="s">
        <v>20</v>
      </c>
      <c r="K2" s="127"/>
      <c r="L2" s="127"/>
      <c r="M2" s="129"/>
      <c r="N2" s="16" t="s">
        <v>21</v>
      </c>
    </row>
    <row r="3" spans="1:17" ht="36" customHeight="1" x14ac:dyDescent="0.15">
      <c r="A3" s="115"/>
      <c r="B3" s="17" t="s">
        <v>22</v>
      </c>
      <c r="C3" s="17" t="s">
        <v>65</v>
      </c>
      <c r="D3" s="17" t="s">
        <v>23</v>
      </c>
      <c r="E3" s="18" t="s">
        <v>24</v>
      </c>
      <c r="F3" s="19" t="s">
        <v>25</v>
      </c>
      <c r="G3" s="17" t="s">
        <v>26</v>
      </c>
      <c r="H3" s="130" t="s">
        <v>27</v>
      </c>
      <c r="I3" s="131"/>
      <c r="J3" s="18" t="s">
        <v>28</v>
      </c>
      <c r="K3" s="96" t="s">
        <v>29</v>
      </c>
      <c r="L3" s="18" t="s">
        <v>30</v>
      </c>
      <c r="M3" s="19" t="s">
        <v>31</v>
      </c>
      <c r="N3" s="20" t="s">
        <v>32</v>
      </c>
    </row>
    <row r="4" spans="1:17" ht="24.2" customHeight="1" x14ac:dyDescent="0.15">
      <c r="A4" s="113" t="s">
        <v>74</v>
      </c>
      <c r="B4" s="21" t="s">
        <v>33</v>
      </c>
      <c r="C4" s="22">
        <v>1000</v>
      </c>
      <c r="D4" s="23">
        <v>100</v>
      </c>
      <c r="E4" s="58"/>
      <c r="F4" s="104"/>
      <c r="G4" s="105" t="s">
        <v>92</v>
      </c>
      <c r="H4" s="116" t="s">
        <v>93</v>
      </c>
      <c r="I4" s="117"/>
      <c r="J4" s="22" t="s">
        <v>34</v>
      </c>
      <c r="K4" s="61">
        <v>130700</v>
      </c>
      <c r="L4" s="24"/>
      <c r="M4" s="122" t="s">
        <v>84</v>
      </c>
      <c r="N4" s="122" t="s">
        <v>84</v>
      </c>
      <c r="O4" s="62"/>
      <c r="Q4" s="25"/>
    </row>
    <row r="5" spans="1:17" ht="24.2" customHeight="1" x14ac:dyDescent="0.15">
      <c r="A5" s="114"/>
      <c r="B5" s="26" t="s">
        <v>48</v>
      </c>
      <c r="C5" s="22">
        <v>1000</v>
      </c>
      <c r="D5" s="27"/>
      <c r="E5" s="58"/>
      <c r="F5" s="106" t="s">
        <v>35</v>
      </c>
      <c r="G5" s="105"/>
      <c r="H5" s="118"/>
      <c r="I5" s="119"/>
      <c r="J5" s="22" t="s">
        <v>15</v>
      </c>
      <c r="K5" s="61">
        <v>157000</v>
      </c>
      <c r="L5" s="24"/>
      <c r="M5" s="123"/>
      <c r="N5" s="123"/>
    </row>
    <row r="6" spans="1:17" ht="24.2" customHeight="1" x14ac:dyDescent="0.15">
      <c r="A6" s="115"/>
      <c r="B6" s="21" t="s">
        <v>36</v>
      </c>
      <c r="C6" s="22">
        <v>300</v>
      </c>
      <c r="D6" s="23">
        <v>85</v>
      </c>
      <c r="E6" s="59"/>
      <c r="F6" s="104"/>
      <c r="G6" s="105" t="s">
        <v>92</v>
      </c>
      <c r="H6" s="120"/>
      <c r="I6" s="121"/>
      <c r="J6" s="28" t="s">
        <v>37</v>
      </c>
      <c r="K6" s="61">
        <v>0</v>
      </c>
      <c r="L6" s="29" t="s">
        <v>38</v>
      </c>
      <c r="M6" s="124"/>
      <c r="N6" s="124"/>
    </row>
    <row r="7" spans="1:17" ht="24.2" customHeight="1" x14ac:dyDescent="0.15">
      <c r="A7" s="113" t="s">
        <v>75</v>
      </c>
      <c r="B7" s="21" t="s">
        <v>33</v>
      </c>
      <c r="C7" s="22">
        <v>1000</v>
      </c>
      <c r="D7" s="23">
        <v>100</v>
      </c>
      <c r="E7" s="58"/>
      <c r="F7" s="104"/>
      <c r="G7" s="105" t="s">
        <v>92</v>
      </c>
      <c r="H7" s="116" t="s">
        <v>93</v>
      </c>
      <c r="I7" s="117"/>
      <c r="J7" s="22" t="s">
        <v>34</v>
      </c>
      <c r="K7" s="61">
        <v>128900</v>
      </c>
      <c r="L7" s="24"/>
      <c r="M7" s="122" t="s">
        <v>84</v>
      </c>
      <c r="N7" s="122" t="s">
        <v>84</v>
      </c>
      <c r="O7" s="62"/>
      <c r="P7" s="25"/>
    </row>
    <row r="8" spans="1:17" ht="24.2" customHeight="1" x14ac:dyDescent="0.15">
      <c r="A8" s="114"/>
      <c r="B8" s="26" t="s">
        <v>48</v>
      </c>
      <c r="C8" s="22">
        <v>1000</v>
      </c>
      <c r="D8" s="27"/>
      <c r="E8" s="58"/>
      <c r="F8" s="106" t="s">
        <v>35</v>
      </c>
      <c r="G8" s="105"/>
      <c r="H8" s="118"/>
      <c r="I8" s="119"/>
      <c r="J8" s="22" t="s">
        <v>15</v>
      </c>
      <c r="K8" s="61">
        <v>185800</v>
      </c>
      <c r="L8" s="24"/>
      <c r="M8" s="123"/>
      <c r="N8" s="123"/>
    </row>
    <row r="9" spans="1:17" ht="24.2" customHeight="1" x14ac:dyDescent="0.15">
      <c r="A9" s="115"/>
      <c r="B9" s="21" t="s">
        <v>36</v>
      </c>
      <c r="C9" s="22">
        <v>300</v>
      </c>
      <c r="D9" s="23">
        <v>85</v>
      </c>
      <c r="E9" s="59"/>
      <c r="F9" s="104"/>
      <c r="G9" s="105" t="s">
        <v>92</v>
      </c>
      <c r="H9" s="120"/>
      <c r="I9" s="121"/>
      <c r="J9" s="28" t="s">
        <v>37</v>
      </c>
      <c r="K9" s="61">
        <v>0</v>
      </c>
      <c r="L9" s="29" t="s">
        <v>38</v>
      </c>
      <c r="M9" s="124"/>
      <c r="N9" s="124"/>
    </row>
    <row r="10" spans="1:17" ht="24.2" customHeight="1" x14ac:dyDescent="0.15">
      <c r="A10" s="113" t="s">
        <v>76</v>
      </c>
      <c r="B10" s="21" t="s">
        <v>33</v>
      </c>
      <c r="C10" s="22">
        <v>1000</v>
      </c>
      <c r="D10" s="23">
        <v>100</v>
      </c>
      <c r="E10" s="58"/>
      <c r="F10" s="104"/>
      <c r="G10" s="105" t="s">
        <v>92</v>
      </c>
      <c r="H10" s="116" t="s">
        <v>93</v>
      </c>
      <c r="I10" s="117"/>
      <c r="J10" s="22" t="s">
        <v>34</v>
      </c>
      <c r="K10" s="61">
        <v>161500</v>
      </c>
      <c r="L10" s="24"/>
      <c r="M10" s="122" t="s">
        <v>84</v>
      </c>
      <c r="N10" s="122" t="s">
        <v>84</v>
      </c>
      <c r="O10" s="62"/>
      <c r="P10" s="25"/>
    </row>
    <row r="11" spans="1:17" ht="24.2" customHeight="1" x14ac:dyDescent="0.15">
      <c r="A11" s="114"/>
      <c r="B11" s="26" t="s">
        <v>48</v>
      </c>
      <c r="C11" s="22">
        <v>1000</v>
      </c>
      <c r="D11" s="27"/>
      <c r="E11" s="58"/>
      <c r="F11" s="106" t="s">
        <v>35</v>
      </c>
      <c r="G11" s="105"/>
      <c r="H11" s="118"/>
      <c r="I11" s="119"/>
      <c r="J11" s="22" t="s">
        <v>15</v>
      </c>
      <c r="K11" s="61">
        <v>161100</v>
      </c>
      <c r="L11" s="24"/>
      <c r="M11" s="123"/>
      <c r="N11" s="123"/>
    </row>
    <row r="12" spans="1:17" ht="24.2" customHeight="1" x14ac:dyDescent="0.15">
      <c r="A12" s="115"/>
      <c r="B12" s="21" t="s">
        <v>36</v>
      </c>
      <c r="C12" s="22">
        <v>300</v>
      </c>
      <c r="D12" s="23">
        <v>85</v>
      </c>
      <c r="E12" s="59"/>
      <c r="F12" s="104"/>
      <c r="G12" s="105" t="s">
        <v>92</v>
      </c>
      <c r="H12" s="120"/>
      <c r="I12" s="121"/>
      <c r="J12" s="28" t="s">
        <v>37</v>
      </c>
      <c r="K12" s="61">
        <v>0</v>
      </c>
      <c r="L12" s="29" t="s">
        <v>38</v>
      </c>
      <c r="M12" s="124"/>
      <c r="N12" s="124"/>
    </row>
    <row r="13" spans="1:17" ht="24.2" customHeight="1" x14ac:dyDescent="0.15">
      <c r="A13" s="113" t="s">
        <v>77</v>
      </c>
      <c r="B13" s="21" t="s">
        <v>33</v>
      </c>
      <c r="C13" s="22">
        <v>1000</v>
      </c>
      <c r="D13" s="23">
        <v>100</v>
      </c>
      <c r="E13" s="58"/>
      <c r="F13" s="104"/>
      <c r="G13" s="105" t="s">
        <v>92</v>
      </c>
      <c r="H13" s="116" t="s">
        <v>93</v>
      </c>
      <c r="I13" s="117"/>
      <c r="J13" s="22" t="s">
        <v>72</v>
      </c>
      <c r="K13" s="61">
        <v>52800</v>
      </c>
      <c r="L13" s="24"/>
      <c r="M13" s="122" t="s">
        <v>83</v>
      </c>
      <c r="N13" s="122" t="s">
        <v>83</v>
      </c>
      <c r="O13" s="62"/>
      <c r="P13" s="25"/>
    </row>
    <row r="14" spans="1:17" ht="24.2" customHeight="1" x14ac:dyDescent="0.15">
      <c r="A14" s="114"/>
      <c r="B14" s="26" t="s">
        <v>48</v>
      </c>
      <c r="C14" s="22">
        <v>1000</v>
      </c>
      <c r="D14" s="27"/>
      <c r="E14" s="58"/>
      <c r="F14" s="106" t="s">
        <v>35</v>
      </c>
      <c r="G14" s="105"/>
      <c r="H14" s="118"/>
      <c r="I14" s="119"/>
      <c r="J14" s="22" t="s">
        <v>39</v>
      </c>
      <c r="K14" s="61">
        <v>175400</v>
      </c>
      <c r="L14" s="24"/>
      <c r="M14" s="123"/>
      <c r="N14" s="123"/>
    </row>
    <row r="15" spans="1:17" ht="24.2" customHeight="1" x14ac:dyDescent="0.15">
      <c r="A15" s="114"/>
      <c r="B15" s="21" t="s">
        <v>36</v>
      </c>
      <c r="C15" s="22">
        <v>300</v>
      </c>
      <c r="D15" s="23">
        <v>85</v>
      </c>
      <c r="E15" s="59"/>
      <c r="F15" s="104"/>
      <c r="G15" s="105" t="s">
        <v>92</v>
      </c>
      <c r="H15" s="118"/>
      <c r="I15" s="119"/>
      <c r="J15" s="22" t="s">
        <v>15</v>
      </c>
      <c r="K15" s="61">
        <v>175900</v>
      </c>
      <c r="L15" s="24"/>
      <c r="M15" s="123"/>
      <c r="N15" s="123"/>
    </row>
    <row r="16" spans="1:17" ht="24.2" customHeight="1" x14ac:dyDescent="0.15">
      <c r="A16" s="115"/>
      <c r="B16" s="30"/>
      <c r="C16" s="31"/>
      <c r="D16" s="27"/>
      <c r="E16" s="60"/>
      <c r="F16" s="107"/>
      <c r="G16" s="108"/>
      <c r="H16" s="132"/>
      <c r="I16" s="133"/>
      <c r="J16" s="28" t="s">
        <v>40</v>
      </c>
      <c r="K16" s="61">
        <v>0</v>
      </c>
      <c r="L16" s="29" t="s">
        <v>38</v>
      </c>
      <c r="M16" s="124"/>
      <c r="N16" s="124"/>
    </row>
    <row r="17" spans="1:16" ht="24.2" customHeight="1" x14ac:dyDescent="0.15">
      <c r="A17" s="113" t="s">
        <v>78</v>
      </c>
      <c r="B17" s="21" t="s">
        <v>33</v>
      </c>
      <c r="C17" s="22">
        <v>1000</v>
      </c>
      <c r="D17" s="23">
        <v>100</v>
      </c>
      <c r="E17" s="58"/>
      <c r="F17" s="104"/>
      <c r="G17" s="105" t="s">
        <v>92</v>
      </c>
      <c r="H17" s="116" t="s">
        <v>93</v>
      </c>
      <c r="I17" s="117"/>
      <c r="J17" s="22" t="s">
        <v>73</v>
      </c>
      <c r="K17" s="61">
        <v>48900</v>
      </c>
      <c r="L17" s="24"/>
      <c r="M17" s="122" t="s">
        <v>83</v>
      </c>
      <c r="N17" s="122" t="s">
        <v>83</v>
      </c>
      <c r="O17" s="62"/>
      <c r="P17" s="25"/>
    </row>
    <row r="18" spans="1:16" ht="24.2" customHeight="1" x14ac:dyDescent="0.15">
      <c r="A18" s="114"/>
      <c r="B18" s="26" t="s">
        <v>48</v>
      </c>
      <c r="C18" s="22">
        <v>1000</v>
      </c>
      <c r="D18" s="27"/>
      <c r="E18" s="58"/>
      <c r="F18" s="106" t="s">
        <v>35</v>
      </c>
      <c r="G18" s="105"/>
      <c r="H18" s="118"/>
      <c r="I18" s="119"/>
      <c r="J18" s="22" t="s">
        <v>39</v>
      </c>
      <c r="K18" s="61">
        <v>172700</v>
      </c>
      <c r="L18" s="24"/>
      <c r="M18" s="123"/>
      <c r="N18" s="123"/>
    </row>
    <row r="19" spans="1:16" ht="24.2" customHeight="1" x14ac:dyDescent="0.15">
      <c r="A19" s="114"/>
      <c r="B19" s="21" t="s">
        <v>36</v>
      </c>
      <c r="C19" s="22">
        <v>300</v>
      </c>
      <c r="D19" s="23">
        <v>85</v>
      </c>
      <c r="E19" s="59"/>
      <c r="F19" s="104"/>
      <c r="G19" s="105" t="s">
        <v>92</v>
      </c>
      <c r="H19" s="118"/>
      <c r="I19" s="119"/>
      <c r="J19" s="22" t="s">
        <v>15</v>
      </c>
      <c r="K19" s="61">
        <v>198000</v>
      </c>
      <c r="L19" s="24"/>
      <c r="M19" s="123"/>
      <c r="N19" s="123"/>
    </row>
    <row r="20" spans="1:16" ht="24.2" customHeight="1" x14ac:dyDescent="0.15">
      <c r="A20" s="115"/>
      <c r="B20" s="30"/>
      <c r="C20" s="31"/>
      <c r="D20" s="23"/>
      <c r="E20" s="60"/>
      <c r="F20" s="107"/>
      <c r="G20" s="108"/>
      <c r="H20" s="132"/>
      <c r="I20" s="133"/>
      <c r="J20" s="28" t="s">
        <v>40</v>
      </c>
      <c r="K20" s="61">
        <v>0</v>
      </c>
      <c r="L20" s="29" t="s">
        <v>38</v>
      </c>
      <c r="M20" s="124"/>
      <c r="N20" s="124"/>
    </row>
    <row r="21" spans="1:16" ht="24.2" customHeight="1" x14ac:dyDescent="0.15">
      <c r="A21" s="113" t="s">
        <v>79</v>
      </c>
      <c r="B21" s="21" t="s">
        <v>33</v>
      </c>
      <c r="C21" s="22">
        <v>1000</v>
      </c>
      <c r="D21" s="23">
        <v>100</v>
      </c>
      <c r="E21" s="58"/>
      <c r="F21" s="104"/>
      <c r="G21" s="105" t="s">
        <v>92</v>
      </c>
      <c r="H21" s="116" t="s">
        <v>93</v>
      </c>
      <c r="I21" s="117"/>
      <c r="J21" s="22" t="s">
        <v>14</v>
      </c>
      <c r="K21" s="61">
        <v>34200</v>
      </c>
      <c r="L21" s="24"/>
      <c r="M21" s="122" t="s">
        <v>83</v>
      </c>
      <c r="N21" s="122" t="s">
        <v>83</v>
      </c>
      <c r="O21" s="62"/>
      <c r="P21" s="25"/>
    </row>
    <row r="22" spans="1:16" ht="24.2" customHeight="1" x14ac:dyDescent="0.15">
      <c r="A22" s="114"/>
      <c r="B22" s="26" t="s">
        <v>48</v>
      </c>
      <c r="C22" s="22">
        <v>1000</v>
      </c>
      <c r="D22" s="27"/>
      <c r="E22" s="58"/>
      <c r="F22" s="106" t="s">
        <v>35</v>
      </c>
      <c r="G22" s="105"/>
      <c r="H22" s="118"/>
      <c r="I22" s="119"/>
      <c r="J22" s="22" t="s">
        <v>39</v>
      </c>
      <c r="K22" s="61">
        <v>128900</v>
      </c>
      <c r="L22" s="24"/>
      <c r="M22" s="123"/>
      <c r="N22" s="123"/>
    </row>
    <row r="23" spans="1:16" ht="24.2" customHeight="1" x14ac:dyDescent="0.15">
      <c r="A23" s="114"/>
      <c r="B23" s="21" t="s">
        <v>36</v>
      </c>
      <c r="C23" s="22">
        <v>300</v>
      </c>
      <c r="D23" s="23">
        <v>85</v>
      </c>
      <c r="E23" s="59"/>
      <c r="F23" s="104"/>
      <c r="G23" s="105" t="s">
        <v>92</v>
      </c>
      <c r="H23" s="118"/>
      <c r="I23" s="119"/>
      <c r="J23" s="22" t="s">
        <v>15</v>
      </c>
      <c r="K23" s="61">
        <v>198100</v>
      </c>
      <c r="L23" s="24"/>
      <c r="M23" s="123"/>
      <c r="N23" s="123"/>
    </row>
    <row r="24" spans="1:16" ht="24.2" customHeight="1" x14ac:dyDescent="0.15">
      <c r="A24" s="115"/>
      <c r="B24" s="30"/>
      <c r="C24" s="31"/>
      <c r="D24" s="27"/>
      <c r="E24" s="60"/>
      <c r="F24" s="107"/>
      <c r="G24" s="108"/>
      <c r="H24" s="132"/>
      <c r="I24" s="133"/>
      <c r="J24" s="28" t="s">
        <v>40</v>
      </c>
      <c r="K24" s="61">
        <v>0</v>
      </c>
      <c r="L24" s="29" t="s">
        <v>38</v>
      </c>
      <c r="M24" s="124"/>
      <c r="N24" s="124"/>
    </row>
    <row r="25" spans="1:16" ht="24.2" customHeight="1" x14ac:dyDescent="0.15">
      <c r="A25" s="113" t="s">
        <v>94</v>
      </c>
      <c r="B25" s="21" t="s">
        <v>33</v>
      </c>
      <c r="C25" s="22">
        <v>1000</v>
      </c>
      <c r="D25" s="23">
        <v>100</v>
      </c>
      <c r="E25" s="58"/>
      <c r="F25" s="104"/>
      <c r="G25" s="105" t="s">
        <v>92</v>
      </c>
      <c r="H25" s="116" t="s">
        <v>93</v>
      </c>
      <c r="I25" s="117"/>
      <c r="J25" s="22" t="s">
        <v>34</v>
      </c>
      <c r="K25" s="61">
        <v>153100</v>
      </c>
      <c r="L25" s="24"/>
      <c r="M25" s="122" t="s">
        <v>84</v>
      </c>
      <c r="N25" s="122" t="s">
        <v>84</v>
      </c>
      <c r="O25" s="62"/>
      <c r="P25" s="25"/>
    </row>
    <row r="26" spans="1:16" ht="24.2" customHeight="1" x14ac:dyDescent="0.15">
      <c r="A26" s="114"/>
      <c r="B26" s="26" t="s">
        <v>48</v>
      </c>
      <c r="C26" s="22">
        <v>1000</v>
      </c>
      <c r="D26" s="27"/>
      <c r="E26" s="58"/>
      <c r="F26" s="106" t="s">
        <v>35</v>
      </c>
      <c r="G26" s="105"/>
      <c r="H26" s="118"/>
      <c r="I26" s="119"/>
      <c r="J26" s="22" t="s">
        <v>15</v>
      </c>
      <c r="K26" s="61">
        <v>164200</v>
      </c>
      <c r="L26" s="24"/>
      <c r="M26" s="123"/>
      <c r="N26" s="123"/>
    </row>
    <row r="27" spans="1:16" ht="24.2" customHeight="1" x14ac:dyDescent="0.15">
      <c r="A27" s="115"/>
      <c r="B27" s="21" t="s">
        <v>36</v>
      </c>
      <c r="C27" s="22">
        <v>300</v>
      </c>
      <c r="D27" s="23">
        <v>85</v>
      </c>
      <c r="E27" s="59"/>
      <c r="F27" s="104"/>
      <c r="G27" s="105" t="s">
        <v>92</v>
      </c>
      <c r="H27" s="120"/>
      <c r="I27" s="121"/>
      <c r="J27" s="28" t="s">
        <v>37</v>
      </c>
      <c r="K27" s="61">
        <v>0</v>
      </c>
      <c r="L27" s="29" t="s">
        <v>38</v>
      </c>
      <c r="M27" s="124"/>
      <c r="N27" s="124"/>
    </row>
    <row r="28" spans="1:16" ht="24.2" customHeight="1" x14ac:dyDescent="0.15">
      <c r="A28" s="113" t="s">
        <v>80</v>
      </c>
      <c r="B28" s="21" t="s">
        <v>33</v>
      </c>
      <c r="C28" s="22">
        <v>1000</v>
      </c>
      <c r="D28" s="23">
        <v>100</v>
      </c>
      <c r="E28" s="58"/>
      <c r="F28" s="104"/>
      <c r="G28" s="105" t="s">
        <v>92</v>
      </c>
      <c r="H28" s="116" t="s">
        <v>93</v>
      </c>
      <c r="I28" s="117"/>
      <c r="J28" s="22" t="s">
        <v>34</v>
      </c>
      <c r="K28" s="61">
        <v>138100</v>
      </c>
      <c r="L28" s="24"/>
      <c r="M28" s="122" t="s">
        <v>84</v>
      </c>
      <c r="N28" s="122" t="s">
        <v>84</v>
      </c>
      <c r="O28" s="62"/>
      <c r="P28" s="25"/>
    </row>
    <row r="29" spans="1:16" ht="24.2" customHeight="1" x14ac:dyDescent="0.15">
      <c r="A29" s="114"/>
      <c r="B29" s="26" t="s">
        <v>48</v>
      </c>
      <c r="C29" s="22">
        <v>1000</v>
      </c>
      <c r="D29" s="27"/>
      <c r="E29" s="58"/>
      <c r="F29" s="106" t="s">
        <v>35</v>
      </c>
      <c r="G29" s="105"/>
      <c r="H29" s="118"/>
      <c r="I29" s="119"/>
      <c r="J29" s="22" t="s">
        <v>15</v>
      </c>
      <c r="K29" s="61">
        <v>165600</v>
      </c>
      <c r="L29" s="24"/>
      <c r="M29" s="123"/>
      <c r="N29" s="123"/>
    </row>
    <row r="30" spans="1:16" ht="24.2" customHeight="1" x14ac:dyDescent="0.15">
      <c r="A30" s="115"/>
      <c r="B30" s="21" t="s">
        <v>36</v>
      </c>
      <c r="C30" s="22">
        <v>300</v>
      </c>
      <c r="D30" s="23">
        <v>85</v>
      </c>
      <c r="E30" s="59"/>
      <c r="F30" s="104"/>
      <c r="G30" s="105" t="s">
        <v>92</v>
      </c>
      <c r="H30" s="120"/>
      <c r="I30" s="121"/>
      <c r="J30" s="28" t="s">
        <v>37</v>
      </c>
      <c r="K30" s="61">
        <v>0</v>
      </c>
      <c r="L30" s="29" t="s">
        <v>38</v>
      </c>
      <c r="M30" s="124"/>
      <c r="N30" s="124"/>
    </row>
    <row r="31" spans="1:16" ht="24.2" customHeight="1" x14ac:dyDescent="0.15">
      <c r="A31" s="113" t="s">
        <v>81</v>
      </c>
      <c r="B31" s="21" t="s">
        <v>33</v>
      </c>
      <c r="C31" s="22">
        <v>1000</v>
      </c>
      <c r="D31" s="23">
        <v>100</v>
      </c>
      <c r="E31" s="58"/>
      <c r="F31" s="104"/>
      <c r="G31" s="105" t="s">
        <v>92</v>
      </c>
      <c r="H31" s="116" t="s">
        <v>93</v>
      </c>
      <c r="I31" s="117"/>
      <c r="J31" s="22" t="s">
        <v>34</v>
      </c>
      <c r="K31" s="61">
        <v>175200</v>
      </c>
      <c r="L31" s="24"/>
      <c r="M31" s="122" t="s">
        <v>84</v>
      </c>
      <c r="N31" s="122" t="s">
        <v>84</v>
      </c>
      <c r="O31" s="62"/>
      <c r="P31" s="25"/>
    </row>
    <row r="32" spans="1:16" ht="24.2" customHeight="1" x14ac:dyDescent="0.15">
      <c r="A32" s="114"/>
      <c r="B32" s="26" t="s">
        <v>48</v>
      </c>
      <c r="C32" s="22">
        <v>1000</v>
      </c>
      <c r="D32" s="27"/>
      <c r="E32" s="58"/>
      <c r="F32" s="106" t="s">
        <v>35</v>
      </c>
      <c r="G32" s="105"/>
      <c r="H32" s="118"/>
      <c r="I32" s="119"/>
      <c r="J32" s="22" t="s">
        <v>15</v>
      </c>
      <c r="K32" s="61">
        <v>173800</v>
      </c>
      <c r="L32" s="24"/>
      <c r="M32" s="123"/>
      <c r="N32" s="123"/>
    </row>
    <row r="33" spans="1:17" ht="24.2" customHeight="1" x14ac:dyDescent="0.15">
      <c r="A33" s="115"/>
      <c r="B33" s="21" t="s">
        <v>36</v>
      </c>
      <c r="C33" s="22">
        <v>300</v>
      </c>
      <c r="D33" s="23">
        <v>85</v>
      </c>
      <c r="E33" s="59"/>
      <c r="F33" s="104"/>
      <c r="G33" s="105" t="s">
        <v>92</v>
      </c>
      <c r="H33" s="120"/>
      <c r="I33" s="121"/>
      <c r="J33" s="28" t="s">
        <v>37</v>
      </c>
      <c r="K33" s="61">
        <v>0</v>
      </c>
      <c r="L33" s="29" t="s">
        <v>38</v>
      </c>
      <c r="M33" s="124"/>
      <c r="N33" s="124"/>
    </row>
    <row r="34" spans="1:17" ht="24.2" customHeight="1" x14ac:dyDescent="0.15">
      <c r="A34" s="113" t="s">
        <v>95</v>
      </c>
      <c r="B34" s="21" t="s">
        <v>33</v>
      </c>
      <c r="C34" s="22">
        <v>1000</v>
      </c>
      <c r="D34" s="23">
        <v>100</v>
      </c>
      <c r="E34" s="58"/>
      <c r="F34" s="104"/>
      <c r="G34" s="105" t="s">
        <v>92</v>
      </c>
      <c r="H34" s="116" t="s">
        <v>93</v>
      </c>
      <c r="I34" s="117"/>
      <c r="J34" s="22" t="s">
        <v>34</v>
      </c>
      <c r="K34" s="61">
        <v>181000</v>
      </c>
      <c r="L34" s="24"/>
      <c r="M34" s="122" t="s">
        <v>84</v>
      </c>
      <c r="N34" s="122" t="s">
        <v>84</v>
      </c>
      <c r="O34" s="62"/>
      <c r="P34" s="25"/>
    </row>
    <row r="35" spans="1:17" ht="24.2" customHeight="1" x14ac:dyDescent="0.15">
      <c r="A35" s="114"/>
      <c r="B35" s="26" t="s">
        <v>48</v>
      </c>
      <c r="C35" s="22">
        <v>1000</v>
      </c>
      <c r="D35" s="27"/>
      <c r="E35" s="58"/>
      <c r="F35" s="106" t="s">
        <v>35</v>
      </c>
      <c r="G35" s="105"/>
      <c r="H35" s="118"/>
      <c r="I35" s="119"/>
      <c r="J35" s="22" t="s">
        <v>15</v>
      </c>
      <c r="K35" s="61">
        <v>179100</v>
      </c>
      <c r="L35" s="24"/>
      <c r="M35" s="123"/>
      <c r="N35" s="123"/>
    </row>
    <row r="36" spans="1:17" ht="24.2" customHeight="1" x14ac:dyDescent="0.15">
      <c r="A36" s="115"/>
      <c r="B36" s="21" t="s">
        <v>36</v>
      </c>
      <c r="C36" s="22">
        <v>300</v>
      </c>
      <c r="D36" s="23">
        <v>85</v>
      </c>
      <c r="E36" s="59"/>
      <c r="F36" s="104"/>
      <c r="G36" s="105" t="s">
        <v>92</v>
      </c>
      <c r="H36" s="120"/>
      <c r="I36" s="121"/>
      <c r="J36" s="28" t="s">
        <v>37</v>
      </c>
      <c r="K36" s="61">
        <v>0</v>
      </c>
      <c r="L36" s="29" t="s">
        <v>38</v>
      </c>
      <c r="M36" s="124"/>
      <c r="N36" s="124"/>
    </row>
    <row r="37" spans="1:17" ht="24.2" customHeight="1" x14ac:dyDescent="0.15">
      <c r="A37" s="113" t="s">
        <v>96</v>
      </c>
      <c r="B37" s="21" t="s">
        <v>33</v>
      </c>
      <c r="C37" s="22">
        <v>1000</v>
      </c>
      <c r="D37" s="23">
        <v>100</v>
      </c>
      <c r="E37" s="58"/>
      <c r="F37" s="104"/>
      <c r="G37" s="105" t="s">
        <v>92</v>
      </c>
      <c r="H37" s="116" t="s">
        <v>93</v>
      </c>
      <c r="I37" s="117"/>
      <c r="J37" s="22" t="s">
        <v>34</v>
      </c>
      <c r="K37" s="61">
        <v>187500</v>
      </c>
      <c r="L37" s="24"/>
      <c r="M37" s="122" t="s">
        <v>84</v>
      </c>
      <c r="N37" s="122" t="s">
        <v>84</v>
      </c>
      <c r="O37" s="62"/>
      <c r="P37" s="25"/>
    </row>
    <row r="38" spans="1:17" ht="24.2" customHeight="1" x14ac:dyDescent="0.15">
      <c r="A38" s="114"/>
      <c r="B38" s="26" t="s">
        <v>48</v>
      </c>
      <c r="C38" s="22">
        <v>1000</v>
      </c>
      <c r="D38" s="27"/>
      <c r="E38" s="58"/>
      <c r="F38" s="106" t="s">
        <v>35</v>
      </c>
      <c r="G38" s="105"/>
      <c r="H38" s="118"/>
      <c r="I38" s="119"/>
      <c r="J38" s="22" t="s">
        <v>15</v>
      </c>
      <c r="K38" s="61">
        <v>147200</v>
      </c>
      <c r="L38" s="24"/>
      <c r="M38" s="123"/>
      <c r="N38" s="123"/>
    </row>
    <row r="39" spans="1:17" ht="24.2" customHeight="1" x14ac:dyDescent="0.15">
      <c r="A39" s="115"/>
      <c r="B39" s="21" t="s">
        <v>36</v>
      </c>
      <c r="C39" s="22">
        <v>300</v>
      </c>
      <c r="D39" s="23">
        <v>85</v>
      </c>
      <c r="E39" s="59"/>
      <c r="F39" s="104"/>
      <c r="G39" s="105" t="s">
        <v>92</v>
      </c>
      <c r="H39" s="120"/>
      <c r="I39" s="121"/>
      <c r="J39" s="28" t="s">
        <v>37</v>
      </c>
      <c r="K39" s="61">
        <v>0</v>
      </c>
      <c r="L39" s="29" t="s">
        <v>38</v>
      </c>
      <c r="M39" s="124"/>
      <c r="N39" s="124"/>
    </row>
    <row r="40" spans="1:17" ht="24.2" customHeight="1" x14ac:dyDescent="0.15">
      <c r="A40" s="113" t="s">
        <v>97</v>
      </c>
      <c r="B40" s="21" t="s">
        <v>33</v>
      </c>
      <c r="C40" s="22">
        <v>1000</v>
      </c>
      <c r="D40" s="23">
        <v>100</v>
      </c>
      <c r="E40" s="58"/>
      <c r="F40" s="104"/>
      <c r="G40" s="105" t="s">
        <v>92</v>
      </c>
      <c r="H40" s="116" t="s">
        <v>93</v>
      </c>
      <c r="I40" s="117"/>
      <c r="J40" s="22" t="s">
        <v>34</v>
      </c>
      <c r="K40" s="61">
        <v>196000</v>
      </c>
      <c r="L40" s="24"/>
      <c r="M40" s="122" t="s">
        <v>84</v>
      </c>
      <c r="N40" s="122" t="s">
        <v>84</v>
      </c>
      <c r="O40" s="62"/>
      <c r="P40" s="25"/>
    </row>
    <row r="41" spans="1:17" ht="24.2" customHeight="1" x14ac:dyDescent="0.15">
      <c r="A41" s="114"/>
      <c r="B41" s="26" t="s">
        <v>48</v>
      </c>
      <c r="C41" s="22">
        <v>1000</v>
      </c>
      <c r="D41" s="27"/>
      <c r="E41" s="58"/>
      <c r="F41" s="106" t="s">
        <v>35</v>
      </c>
      <c r="G41" s="105"/>
      <c r="H41" s="118"/>
      <c r="I41" s="119"/>
      <c r="J41" s="22" t="s">
        <v>15</v>
      </c>
      <c r="K41" s="61">
        <v>163100</v>
      </c>
      <c r="L41" s="24"/>
      <c r="M41" s="123"/>
      <c r="N41" s="123"/>
    </row>
    <row r="42" spans="1:17" ht="24.2" customHeight="1" thickBot="1" x14ac:dyDescent="0.2">
      <c r="A42" s="114"/>
      <c r="B42" s="32" t="s">
        <v>36</v>
      </c>
      <c r="C42" s="33">
        <v>300</v>
      </c>
      <c r="D42" s="23">
        <v>85</v>
      </c>
      <c r="E42" s="59"/>
      <c r="F42" s="104"/>
      <c r="G42" s="105" t="s">
        <v>92</v>
      </c>
      <c r="H42" s="120"/>
      <c r="I42" s="121"/>
      <c r="J42" s="34" t="s">
        <v>37</v>
      </c>
      <c r="K42" s="97">
        <v>0</v>
      </c>
      <c r="L42" s="29" t="s">
        <v>38</v>
      </c>
      <c r="M42" s="124"/>
      <c r="N42" s="124"/>
    </row>
    <row r="43" spans="1:17" ht="24.2" customHeight="1" thickTop="1" x14ac:dyDescent="0.15">
      <c r="A43" s="35" t="s">
        <v>41</v>
      </c>
      <c r="B43" s="36"/>
      <c r="C43" s="37"/>
      <c r="D43" s="37"/>
      <c r="E43" s="37"/>
      <c r="F43" s="37"/>
      <c r="G43" s="37"/>
      <c r="H43" s="136" t="s">
        <v>93</v>
      </c>
      <c r="I43" s="137"/>
      <c r="J43" s="37"/>
      <c r="K43" s="98">
        <f>SUM(K4:K42)</f>
        <v>4133800</v>
      </c>
      <c r="L43" s="37"/>
      <c r="M43" s="109" t="s">
        <v>84</v>
      </c>
      <c r="N43" s="109" t="s">
        <v>93</v>
      </c>
      <c r="P43" s="25"/>
    </row>
    <row r="44" spans="1:17" ht="18" customHeight="1" x14ac:dyDescent="0.15">
      <c r="A44" s="38" t="s">
        <v>57</v>
      </c>
      <c r="B44" s="39"/>
      <c r="C44" s="40"/>
      <c r="D44" s="40"/>
      <c r="E44" s="40"/>
      <c r="F44" s="40"/>
      <c r="G44" s="40"/>
      <c r="H44" s="40"/>
      <c r="I44" s="41"/>
      <c r="J44" s="41"/>
      <c r="K44" s="42"/>
      <c r="L44" s="41"/>
      <c r="M44" s="41"/>
      <c r="N44" s="43"/>
    </row>
    <row r="45" spans="1:17" ht="18" customHeight="1" x14ac:dyDescent="0.15">
      <c r="A45" s="44" t="s">
        <v>42</v>
      </c>
      <c r="B45" s="45"/>
      <c r="C45" s="45"/>
      <c r="D45" s="45"/>
      <c r="E45" s="45"/>
      <c r="F45" s="45"/>
      <c r="G45" s="45"/>
      <c r="H45" s="45"/>
      <c r="I45" s="45"/>
      <c r="J45" s="46"/>
      <c r="K45" s="46"/>
      <c r="L45" s="46"/>
      <c r="M45" s="46"/>
      <c r="P45" s="25"/>
    </row>
    <row r="46" spans="1:17" ht="18" customHeight="1" x14ac:dyDescent="0.15">
      <c r="A46" s="44" t="s">
        <v>43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Q46" s="56"/>
    </row>
    <row r="47" spans="1:17" ht="18" customHeight="1" x14ac:dyDescent="0.15">
      <c r="A47" s="44" t="s">
        <v>44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</row>
    <row r="48" spans="1:17" ht="12" customHeight="1" x14ac:dyDescent="0.1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6"/>
      <c r="L48" s="46"/>
      <c r="M48" s="46"/>
    </row>
    <row r="49" spans="1:17" ht="19.5" customHeight="1" thickBot="1" x14ac:dyDescent="0.2">
      <c r="A49" s="50" t="s">
        <v>45</v>
      </c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3"/>
    </row>
    <row r="50" spans="1:17" ht="14.1" customHeight="1" x14ac:dyDescent="0.15">
      <c r="A50" s="52"/>
      <c r="B50" s="138" t="s">
        <v>46</v>
      </c>
      <c r="C50" s="134" t="s">
        <v>47</v>
      </c>
      <c r="D50" s="134"/>
      <c r="E50" s="134" t="s">
        <v>48</v>
      </c>
      <c r="F50" s="134"/>
      <c r="G50" s="134" t="s">
        <v>49</v>
      </c>
      <c r="H50" s="134"/>
      <c r="I50" s="134" t="s">
        <v>50</v>
      </c>
      <c r="J50" s="135"/>
      <c r="K50" s="52"/>
      <c r="L50" s="52"/>
      <c r="M50" s="52"/>
      <c r="N50" s="53"/>
      <c r="P50" s="56"/>
      <c r="Q50" s="56"/>
    </row>
    <row r="51" spans="1:17" ht="14.1" customHeight="1" thickBot="1" x14ac:dyDescent="0.2">
      <c r="A51" s="52"/>
      <c r="B51" s="157"/>
      <c r="C51" s="143" t="s">
        <v>86</v>
      </c>
      <c r="D51" s="143"/>
      <c r="E51" s="143" t="s">
        <v>86</v>
      </c>
      <c r="F51" s="143"/>
      <c r="G51" s="144" t="s">
        <v>87</v>
      </c>
      <c r="H51" s="144"/>
      <c r="I51" s="144" t="s">
        <v>86</v>
      </c>
      <c r="J51" s="158"/>
      <c r="K51" s="52"/>
      <c r="L51" s="52"/>
      <c r="M51" s="52"/>
      <c r="N51" s="53"/>
    </row>
    <row r="52" spans="1:17" ht="14.1" customHeight="1" x14ac:dyDescent="0.15">
      <c r="A52" s="52"/>
      <c r="B52" s="138" t="s">
        <v>51</v>
      </c>
      <c r="C52" s="142" t="s">
        <v>14</v>
      </c>
      <c r="D52" s="142"/>
      <c r="E52" s="142" t="s">
        <v>39</v>
      </c>
      <c r="F52" s="142"/>
      <c r="G52" s="142" t="s">
        <v>52</v>
      </c>
      <c r="H52" s="142"/>
      <c r="I52" s="142" t="s">
        <v>15</v>
      </c>
      <c r="J52" s="162"/>
      <c r="K52" s="52"/>
      <c r="L52" s="52"/>
      <c r="M52" s="52"/>
      <c r="N52" s="53"/>
    </row>
    <row r="53" spans="1:17" ht="14.1" customHeight="1" x14ac:dyDescent="0.15">
      <c r="A53" s="52"/>
      <c r="B53" s="139"/>
      <c r="C53" s="151" t="s">
        <v>88</v>
      </c>
      <c r="D53" s="151"/>
      <c r="E53" s="151" t="s">
        <v>88</v>
      </c>
      <c r="F53" s="151"/>
      <c r="G53" s="151" t="s">
        <v>88</v>
      </c>
      <c r="H53" s="151"/>
      <c r="I53" s="151" t="s">
        <v>88</v>
      </c>
      <c r="J53" s="161"/>
      <c r="K53" s="52"/>
      <c r="L53" s="52"/>
      <c r="M53" s="52"/>
      <c r="N53" s="53"/>
    </row>
    <row r="54" spans="1:17" ht="14.1" customHeight="1" x14ac:dyDescent="0.15">
      <c r="A54" s="52"/>
      <c r="B54" s="140"/>
      <c r="C54" s="145" t="s">
        <v>36</v>
      </c>
      <c r="D54" s="146"/>
      <c r="E54" s="54"/>
      <c r="F54" s="54"/>
      <c r="G54" s="164" t="s">
        <v>53</v>
      </c>
      <c r="H54" s="164"/>
      <c r="I54" s="164" t="s">
        <v>54</v>
      </c>
      <c r="J54" s="165"/>
      <c r="K54" s="52"/>
      <c r="L54" s="52"/>
      <c r="M54" s="52"/>
      <c r="N54" s="53"/>
      <c r="P54" s="57"/>
      <c r="Q54" s="57"/>
    </row>
    <row r="55" spans="1:17" ht="14.1" customHeight="1" x14ac:dyDescent="0.15">
      <c r="A55" s="52"/>
      <c r="B55" s="140"/>
      <c r="C55" s="147"/>
      <c r="D55" s="148"/>
      <c r="E55" s="154" t="s">
        <v>55</v>
      </c>
      <c r="F55" s="155"/>
      <c r="G55" s="156" t="s">
        <v>88</v>
      </c>
      <c r="H55" s="156"/>
      <c r="I55" s="156" t="s">
        <v>88</v>
      </c>
      <c r="J55" s="163"/>
      <c r="K55" s="52"/>
      <c r="L55" s="52"/>
      <c r="M55" s="52"/>
      <c r="N55" s="53"/>
    </row>
    <row r="56" spans="1:17" ht="14.1" customHeight="1" thickBot="1" x14ac:dyDescent="0.2">
      <c r="A56" s="52"/>
      <c r="B56" s="141"/>
      <c r="C56" s="149"/>
      <c r="D56" s="150"/>
      <c r="E56" s="152" t="s">
        <v>56</v>
      </c>
      <c r="F56" s="153"/>
      <c r="G56" s="159" t="s">
        <v>88</v>
      </c>
      <c r="H56" s="159"/>
      <c r="I56" s="159" t="s">
        <v>88</v>
      </c>
      <c r="J56" s="160"/>
      <c r="K56" s="52"/>
      <c r="L56" s="52"/>
      <c r="M56" s="52"/>
      <c r="N56" s="53"/>
    </row>
    <row r="57" spans="1:17" ht="24.75" customHeight="1" x14ac:dyDescent="0.15">
      <c r="N57" s="55"/>
      <c r="P57" s="57"/>
      <c r="Q57" s="57"/>
    </row>
    <row r="59" spans="1:17" x14ac:dyDescent="0.15">
      <c r="P59" s="56"/>
      <c r="Q59" s="56"/>
    </row>
  </sheetData>
  <mergeCells count="81">
    <mergeCell ref="I51:J51"/>
    <mergeCell ref="G56:H56"/>
    <mergeCell ref="I56:J56"/>
    <mergeCell ref="E53:F53"/>
    <mergeCell ref="G53:H53"/>
    <mergeCell ref="I53:J53"/>
    <mergeCell ref="I52:J52"/>
    <mergeCell ref="I55:J55"/>
    <mergeCell ref="G54:H54"/>
    <mergeCell ref="I54:J54"/>
    <mergeCell ref="B52:B56"/>
    <mergeCell ref="C52:D52"/>
    <mergeCell ref="E52:F52"/>
    <mergeCell ref="G52:H52"/>
    <mergeCell ref="C51:D51"/>
    <mergeCell ref="E51:F51"/>
    <mergeCell ref="G51:H51"/>
    <mergeCell ref="C54:D56"/>
    <mergeCell ref="C53:D53"/>
    <mergeCell ref="E56:F56"/>
    <mergeCell ref="E55:F55"/>
    <mergeCell ref="G55:H55"/>
    <mergeCell ref="B50:B51"/>
    <mergeCell ref="C50:D50"/>
    <mergeCell ref="E50:F50"/>
    <mergeCell ref="G50:H50"/>
    <mergeCell ref="I50:J50"/>
    <mergeCell ref="A34:A36"/>
    <mergeCell ref="H34:I36"/>
    <mergeCell ref="M34:M36"/>
    <mergeCell ref="N34:N36"/>
    <mergeCell ref="A37:A39"/>
    <mergeCell ref="H37:I39"/>
    <mergeCell ref="M37:M39"/>
    <mergeCell ref="N37:N39"/>
    <mergeCell ref="A40:A42"/>
    <mergeCell ref="H40:I42"/>
    <mergeCell ref="M40:M42"/>
    <mergeCell ref="N40:N42"/>
    <mergeCell ref="H43:I43"/>
    <mergeCell ref="A28:A30"/>
    <mergeCell ref="H28:I30"/>
    <mergeCell ref="M28:M30"/>
    <mergeCell ref="N28:N30"/>
    <mergeCell ref="A31:A33"/>
    <mergeCell ref="H31:I33"/>
    <mergeCell ref="M31:M33"/>
    <mergeCell ref="N31:N33"/>
    <mergeCell ref="A21:A24"/>
    <mergeCell ref="H21:I24"/>
    <mergeCell ref="M21:M24"/>
    <mergeCell ref="N21:N24"/>
    <mergeCell ref="A25:A27"/>
    <mergeCell ref="H25:I27"/>
    <mergeCell ref="M25:M27"/>
    <mergeCell ref="N25:N27"/>
    <mergeCell ref="A13:A16"/>
    <mergeCell ref="H13:I16"/>
    <mergeCell ref="M13:M16"/>
    <mergeCell ref="N13:N16"/>
    <mergeCell ref="A17:A20"/>
    <mergeCell ref="H17:I20"/>
    <mergeCell ref="M17:M20"/>
    <mergeCell ref="N17:N20"/>
    <mergeCell ref="A7:A9"/>
    <mergeCell ref="H7:I9"/>
    <mergeCell ref="M7:M9"/>
    <mergeCell ref="N7:N9"/>
    <mergeCell ref="A10:A12"/>
    <mergeCell ref="H10:I12"/>
    <mergeCell ref="M10:M12"/>
    <mergeCell ref="N10:N12"/>
    <mergeCell ref="A4:A6"/>
    <mergeCell ref="H4:I6"/>
    <mergeCell ref="M4:M6"/>
    <mergeCell ref="N4:N6"/>
    <mergeCell ref="A1:N1"/>
    <mergeCell ref="A2:A3"/>
    <mergeCell ref="B2:I2"/>
    <mergeCell ref="J2:M2"/>
    <mergeCell ref="H3:I3"/>
  </mergeCells>
  <phoneticPr fontId="2"/>
  <printOptions horizontalCentered="1"/>
  <pageMargins left="0.78740157480314965" right="0.39370078740157483" top="0.68" bottom="0.44" header="0.19685039370078741" footer="0.19685039370078741"/>
  <pageSetup paperSize="9" scale="66" pageOrder="overThenDown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3頁目-内訳書-</vt:lpstr>
      <vt:lpstr>4頁目内訳書</vt:lpstr>
      <vt:lpstr>'3頁目-内訳書-'!Print_Area</vt:lpstr>
      <vt:lpstr>'4頁目内訳書'!Print_Area</vt:lpstr>
      <vt:lpstr>'4頁目内訳書'!Print_Titles</vt:lpstr>
    </vt:vector>
  </TitlesOfParts>
  <Company>自家用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川縁健二</dc:creator>
  <cp:lastModifiedBy>YBSC</cp:lastModifiedBy>
  <cp:lastPrinted>2020-01-07T06:20:35Z</cp:lastPrinted>
  <dcterms:created xsi:type="dcterms:W3CDTF">1998-11-26T07:43:10Z</dcterms:created>
  <dcterms:modified xsi:type="dcterms:W3CDTF">2020-01-09T08:04:44Z</dcterms:modified>
</cp:coreProperties>
</file>