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指定管理料提案書及び収支予算書（様式２）" sheetId="1" r:id="rId1"/>
    <sheet name="【参考】横浜市スポーツ医科学センター各種委託一覧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<sst xmlns="http://schemas.openxmlformats.org/spreadsheetml/2006/main" count="109" uniqueCount="102">
  <si>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>（１）収入</t>
  </si>
  <si>
    <t>合計</t>
  </si>
  <si>
    <t>イ　スポーツ外来</t>
  </si>
  <si>
    <t>ウ　施設貸出</t>
  </si>
  <si>
    <t>（２）支出</t>
  </si>
  <si>
    <t>①人件費</t>
  </si>
  <si>
    <t>②管理運営費</t>
  </si>
  <si>
    <t>(ゥ)　その他委託料</t>
  </si>
  <si>
    <t>総括表</t>
  </si>
  <si>
    <t>　</t>
  </si>
  <si>
    <t>ア　スポーツプログラムサービス</t>
  </si>
  <si>
    <t>項　　　　　目</t>
  </si>
  <si>
    <t>合計（①＋②）</t>
  </si>
  <si>
    <t>合計（①＋②）　　　　　　　　　　　（C)</t>
  </si>
  <si>
    <t>②施設運営収入　　　　　　　　　　（B)</t>
  </si>
  <si>
    <t>単独団体名・共同事業体名　　　　　　　　　　　　　　　　　　　　　　　　　　　</t>
  </si>
  <si>
    <t xml:space="preserve">       </t>
  </si>
  <si>
    <t>光熱水費</t>
  </si>
  <si>
    <t>修繕費</t>
  </si>
  <si>
    <t>使用料及び賃借料</t>
  </si>
  <si>
    <t>エ</t>
  </si>
  <si>
    <t>(ァ)　日産スタジアム契約分保守管理委託料</t>
  </si>
  <si>
    <t>ア</t>
  </si>
  <si>
    <t>(ィ)　(ァ)以外の保守管理委託料</t>
  </si>
  <si>
    <t>イ</t>
  </si>
  <si>
    <t>ウ</t>
  </si>
  <si>
    <t>委託料</t>
  </si>
  <si>
    <t>オ</t>
  </si>
  <si>
    <t>その他事務費等</t>
  </si>
  <si>
    <t>様式２</t>
  </si>
  <si>
    <t>平成28年度</t>
  </si>
  <si>
    <t>平成29年度</t>
  </si>
  <si>
    <t>平成30年度</t>
  </si>
  <si>
    <t>平成31年度</t>
  </si>
  <si>
    <t>平成32年度</t>
  </si>
  <si>
    <t>項目</t>
  </si>
  <si>
    <t>日産スタジアム契約保守管理負担分</t>
  </si>
  <si>
    <t>施設管理業務委託（固定）</t>
  </si>
  <si>
    <t>エレベータ１２号機保守委託</t>
  </si>
  <si>
    <t>消防設備保守委託</t>
  </si>
  <si>
    <t>放送設備保守委託</t>
  </si>
  <si>
    <t>中央監視設備保守委託</t>
  </si>
  <si>
    <t>電話設備保守委託</t>
  </si>
  <si>
    <t>機械警備保守委託</t>
  </si>
  <si>
    <t>入退場システム保守委託</t>
  </si>
  <si>
    <t>防火シャッター保守委託</t>
  </si>
  <si>
    <t>中性能フィルター等洗浄業務委託</t>
  </si>
  <si>
    <t>熱源機器排ガス等測定分析委託</t>
  </si>
  <si>
    <t>自動ドア開閉装置保守委託</t>
  </si>
  <si>
    <t>電気設備年次点検委託</t>
  </si>
  <si>
    <t>派遣職員現員分業務（電気・機械・建築）</t>
  </si>
  <si>
    <t>エネルギー管理士業務</t>
  </si>
  <si>
    <t>エネルギー管理員業務</t>
  </si>
  <si>
    <t>第２種電気主任技術者業務</t>
  </si>
  <si>
    <t>第２種冷凍保安責任者業務</t>
  </si>
  <si>
    <t>施設管理業務委託（変動）</t>
  </si>
  <si>
    <t>スポーツ医科学センター各種保守管理委託</t>
  </si>
  <si>
    <t>情報システム保守委託</t>
  </si>
  <si>
    <t>２５ｍプール等維持管理業務委託</t>
  </si>
  <si>
    <t>流水プール保守委託</t>
  </si>
  <si>
    <t>２５ｍプール本体点検業務委託</t>
  </si>
  <si>
    <t>水質検査業務委託</t>
  </si>
  <si>
    <t>ＭＲＩ保守委託</t>
  </si>
  <si>
    <t>Ｘ線撮影装置保守点検委託</t>
  </si>
  <si>
    <t>自動血球計数装置保守委託</t>
  </si>
  <si>
    <t>生化学装置保守点検委託</t>
  </si>
  <si>
    <t>検体検査業務委託</t>
  </si>
  <si>
    <t>ホルタ心電図解析委託</t>
  </si>
  <si>
    <t>心電図・呼吸機能装置保守委託</t>
  </si>
  <si>
    <t>超音波診断装置保守委託</t>
  </si>
  <si>
    <t>被爆線量測定業務委託</t>
  </si>
  <si>
    <t>医療ガス供給業務委託</t>
  </si>
  <si>
    <t>集団運動負荷試験装置保守委託</t>
  </si>
  <si>
    <t>音響設備保守委託</t>
  </si>
  <si>
    <t>貴重品ロッカー保守委託</t>
  </si>
  <si>
    <t>トレーニング機器保守点検</t>
  </si>
  <si>
    <t>超音波画像診断装置保守点検</t>
  </si>
  <si>
    <t>冷水器保守点検業務委託</t>
  </si>
  <si>
    <t>医療廃棄物処理運搬委託</t>
  </si>
  <si>
    <t>機密文書収集運搬及び廃棄委託</t>
  </si>
  <si>
    <t>ヒートポンプチラー等保守点検委託</t>
  </si>
  <si>
    <t>冷温水機等保守委託</t>
  </si>
  <si>
    <r>
      <t xml:space="preserve"> 指定管理料提案書及び収支予算書
 </t>
    </r>
    <r>
      <rPr>
        <sz val="10"/>
        <rFont val="ＭＳ Ｐゴシック"/>
        <family val="3"/>
      </rPr>
      <t>＊指定期間中（平成28年度から32年度まで）の収支計画</t>
    </r>
    <r>
      <rPr>
        <sz val="9"/>
        <rFont val="ＭＳ Ｐゴシック"/>
        <family val="3"/>
      </rPr>
      <t>を作成してください。</t>
    </r>
  </si>
  <si>
    <t>クリーニング</t>
  </si>
  <si>
    <t>近赤外線装置保守</t>
  </si>
  <si>
    <t>ＭＥＣ補助指導業務</t>
  </si>
  <si>
    <t>プール水面監視業務</t>
  </si>
  <si>
    <t>集配金業務</t>
  </si>
  <si>
    <t>会計ライセンス保守</t>
  </si>
  <si>
    <t>POS連携システム</t>
  </si>
  <si>
    <t>総合受付</t>
  </si>
  <si>
    <t>スポーツ教室運営業務</t>
  </si>
  <si>
    <t>健康教室（コンディショニング）指導委託</t>
  </si>
  <si>
    <t>①指定管理料　　　　　　　　　（A)</t>
  </si>
  <si>
    <t>定期清掃</t>
  </si>
  <si>
    <t>スポーツ医科学センターその他委託</t>
  </si>
  <si>
    <t>横浜市スポーツ医科学センター各種委託一覧</t>
  </si>
  <si>
    <t>医療受付</t>
  </si>
  <si>
    <t>※１　指定管理料（A)＝支出合計（C)－施設運営収入（B)</t>
  </si>
  <si>
    <t>※２　次の経費については、上記の表に定めた金額で見込むこと　②ウ 使用料及び賃借料、②エ 委託料のうち、（ァ）日産スタジアム契約分保守管理委託料</t>
  </si>
  <si>
    <t>※３　エ 委託料のうち、（ィ）及び（ゥ）は別シートの横浜市スポーツ医科学センター各種委託一覧を参考のこと</t>
  </si>
  <si>
    <t>※４　オ その他事務費等は、旅費、消耗品費、印刷製本費、通信運搬費、保険料、備品購入費、公課費、その他の経費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</si>
</sst>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&quot;#,##0;&quot;―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7" xfId="49" applyNumberFormat="1" applyFont="1" applyBorder="1" applyAlignment="1">
      <alignment vertical="center"/>
    </xf>
    <xf numFmtId="176" fontId="3" fillId="0" borderId="26" xfId="49" applyNumberFormat="1" applyFont="1" applyBorder="1" applyAlignment="1">
      <alignment vertical="center"/>
    </xf>
    <xf numFmtId="176" fontId="3" fillId="0" borderId="27" xfId="49" applyNumberFormat="1" applyFont="1" applyBorder="1" applyAlignment="1">
      <alignment vertical="center"/>
    </xf>
    <xf numFmtId="176" fontId="3" fillId="0" borderId="27" xfId="49" applyNumberFormat="1" applyFont="1" applyFill="1" applyBorder="1" applyAlignment="1">
      <alignment vertical="center"/>
    </xf>
    <xf numFmtId="176" fontId="3" fillId="0" borderId="32" xfId="49" applyNumberFormat="1" applyFont="1" applyBorder="1" applyAlignment="1">
      <alignment vertical="center"/>
    </xf>
    <xf numFmtId="176" fontId="3" fillId="0" borderId="32" xfId="49" applyNumberFormat="1" applyFont="1" applyFill="1" applyBorder="1" applyAlignment="1">
      <alignment vertical="center"/>
    </xf>
    <xf numFmtId="176" fontId="3" fillId="0" borderId="33" xfId="49" applyNumberFormat="1" applyFont="1" applyBorder="1" applyAlignment="1">
      <alignment vertical="center"/>
    </xf>
    <xf numFmtId="176" fontId="3" fillId="0" borderId="34" xfId="49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7" fontId="9" fillId="0" borderId="43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45" xfId="0" applyNumberFormat="1" applyFont="1" applyFill="1" applyBorder="1" applyAlignment="1">
      <alignment horizontal="left" vertical="center"/>
    </xf>
    <xf numFmtId="177" fontId="9" fillId="0" borderId="45" xfId="0" applyNumberFormat="1" applyFont="1" applyBorder="1" applyAlignment="1">
      <alignment horizontal="left" vertical="center"/>
    </xf>
    <xf numFmtId="177" fontId="9" fillId="0" borderId="13" xfId="0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horizontal="left" vertical="center"/>
    </xf>
    <xf numFmtId="177" fontId="9" fillId="0" borderId="19" xfId="0" applyNumberFormat="1" applyFont="1" applyFill="1" applyBorder="1" applyAlignment="1">
      <alignment vertical="center"/>
    </xf>
    <xf numFmtId="177" fontId="9" fillId="33" borderId="47" xfId="0" applyNumberFormat="1" applyFont="1" applyFill="1" applyBorder="1" applyAlignment="1">
      <alignment vertical="center"/>
    </xf>
    <xf numFmtId="177" fontId="9" fillId="33" borderId="48" xfId="0" applyNumberFormat="1" applyFont="1" applyFill="1" applyBorder="1" applyAlignment="1">
      <alignment vertical="center"/>
    </xf>
    <xf numFmtId="177" fontId="9" fillId="33" borderId="49" xfId="0" applyNumberFormat="1" applyFont="1" applyFill="1" applyBorder="1" applyAlignment="1">
      <alignment vertical="center"/>
    </xf>
    <xf numFmtId="177" fontId="9" fillId="33" borderId="50" xfId="0" applyNumberFormat="1" applyFont="1" applyFill="1" applyBorder="1" applyAlignment="1">
      <alignment vertical="center"/>
    </xf>
    <xf numFmtId="177" fontId="9" fillId="33" borderId="51" xfId="0" applyNumberFormat="1" applyFont="1" applyFill="1" applyBorder="1" applyAlignment="1">
      <alignment vertical="center" shrinkToFit="1"/>
    </xf>
    <xf numFmtId="177" fontId="9" fillId="33" borderId="51" xfId="0" applyNumberFormat="1" applyFont="1" applyFill="1" applyBorder="1" applyAlignment="1">
      <alignment vertical="center"/>
    </xf>
    <xf numFmtId="177" fontId="14" fillId="0" borderId="52" xfId="0" applyNumberFormat="1" applyFont="1" applyBorder="1" applyAlignment="1">
      <alignment vertical="center"/>
    </xf>
    <xf numFmtId="177" fontId="9" fillId="0" borderId="53" xfId="0" applyNumberFormat="1" applyFont="1" applyBorder="1" applyAlignment="1">
      <alignment horizontal="left" vertical="center"/>
    </xf>
    <xf numFmtId="177" fontId="9" fillId="0" borderId="54" xfId="0" applyNumberFormat="1" applyFont="1" applyFill="1" applyBorder="1" applyAlignment="1">
      <alignment vertical="center"/>
    </xf>
    <xf numFmtId="177" fontId="9" fillId="0" borderId="55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7" fontId="9" fillId="0" borderId="5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7" fontId="12" fillId="35" borderId="59" xfId="0" applyNumberFormat="1" applyFont="1" applyFill="1" applyBorder="1" applyAlignment="1">
      <alignment horizontal="distributed" vertical="center"/>
    </xf>
    <xf numFmtId="177" fontId="12" fillId="35" borderId="60" xfId="0" applyNumberFormat="1" applyFont="1" applyFill="1" applyBorder="1" applyAlignment="1">
      <alignment horizontal="distributed" vertical="center"/>
    </xf>
    <xf numFmtId="177" fontId="12" fillId="35" borderId="61" xfId="0" applyNumberFormat="1" applyFont="1" applyFill="1" applyBorder="1" applyAlignment="1">
      <alignment horizontal="distributed" vertical="center"/>
    </xf>
    <xf numFmtId="177" fontId="12" fillId="35" borderId="62" xfId="0" applyNumberFormat="1" applyFont="1" applyFill="1" applyBorder="1" applyAlignment="1">
      <alignment horizontal="distributed" vertical="center"/>
    </xf>
    <xf numFmtId="177" fontId="13" fillId="33" borderId="63" xfId="0" applyNumberFormat="1" applyFont="1" applyFill="1" applyBorder="1" applyAlignment="1">
      <alignment horizontal="left" vertical="center"/>
    </xf>
    <xf numFmtId="177" fontId="13" fillId="33" borderId="64" xfId="0" applyNumberFormat="1" applyFont="1" applyFill="1" applyBorder="1" applyAlignment="1">
      <alignment horizontal="left" vertical="center"/>
    </xf>
    <xf numFmtId="177" fontId="14" fillId="0" borderId="65" xfId="0" applyNumberFormat="1" applyFont="1" applyBorder="1" applyAlignment="1">
      <alignment vertical="center"/>
    </xf>
    <xf numFmtId="177" fontId="14" fillId="0" borderId="66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C46" sqref="C46"/>
    </sheetView>
  </sheetViews>
  <sheetFormatPr defaultColWidth="9.00390625" defaultRowHeight="13.5"/>
  <cols>
    <col min="1" max="2" width="2.125" style="0" customWidth="1"/>
    <col min="3" max="3" width="27.625" style="36" customWidth="1"/>
    <col min="4" max="9" width="10.625" style="0" customWidth="1"/>
  </cols>
  <sheetData>
    <row r="1" spans="1:6" ht="14.25">
      <c r="A1" s="1" t="s">
        <v>29</v>
      </c>
      <c r="D1" s="21"/>
      <c r="E1" s="21"/>
      <c r="F1" s="21"/>
    </row>
    <row r="2" spans="1:6" ht="9" customHeight="1">
      <c r="A2" s="1"/>
      <c r="D2" s="21"/>
      <c r="E2" s="21"/>
      <c r="F2" s="21"/>
    </row>
    <row r="3" spans="1:6" s="36" customFormat="1" ht="11.25">
      <c r="A3" s="34" t="s">
        <v>15</v>
      </c>
      <c r="B3" s="34"/>
      <c r="C3" s="34"/>
      <c r="D3" s="34"/>
      <c r="E3" s="34" t="s">
        <v>16</v>
      </c>
      <c r="F3" s="35"/>
    </row>
    <row r="5" spans="1:9" ht="58.5" customHeight="1">
      <c r="A5" s="85" t="s">
        <v>82</v>
      </c>
      <c r="B5" s="86"/>
      <c r="C5" s="86"/>
      <c r="D5" s="86"/>
      <c r="E5" s="86"/>
      <c r="F5" s="86"/>
      <c r="G5" s="86"/>
      <c r="H5" s="86"/>
      <c r="I5" s="87"/>
    </row>
    <row r="6" ht="24" customHeight="1"/>
    <row r="7" spans="1:3" s="2" customFormat="1" ht="18.75" customHeight="1">
      <c r="A7" s="2" t="s">
        <v>8</v>
      </c>
      <c r="C7" s="36"/>
    </row>
    <row r="8" spans="1:3" s="2" customFormat="1" ht="18.75" customHeight="1" thickBot="1">
      <c r="A8" s="2" t="s">
        <v>0</v>
      </c>
      <c r="C8" s="36"/>
    </row>
    <row r="9" spans="1:9" s="2" customFormat="1" ht="18.75" customHeight="1" thickBot="1">
      <c r="A9" s="88" t="s">
        <v>11</v>
      </c>
      <c r="B9" s="89"/>
      <c r="C9" s="90"/>
      <c r="D9" s="59" t="s">
        <v>30</v>
      </c>
      <c r="E9" s="59" t="s">
        <v>31</v>
      </c>
      <c r="F9" s="59" t="s">
        <v>32</v>
      </c>
      <c r="G9" s="59" t="s">
        <v>33</v>
      </c>
      <c r="H9" s="59" t="s">
        <v>34</v>
      </c>
      <c r="I9" s="13" t="s">
        <v>1</v>
      </c>
    </row>
    <row r="10" spans="1:9" s="2" customFormat="1" ht="18.75" customHeight="1" thickTop="1">
      <c r="A10" s="10" t="s">
        <v>93</v>
      </c>
      <c r="B10" s="11"/>
      <c r="C10" s="47"/>
      <c r="D10" s="12">
        <f>D34-D11</f>
        <v>49900000</v>
      </c>
      <c r="E10" s="12">
        <f>E34-E11</f>
        <v>49900000</v>
      </c>
      <c r="F10" s="12">
        <f>F34-F11</f>
        <v>49900000</v>
      </c>
      <c r="G10" s="12">
        <f>G34-G11</f>
        <v>49900000</v>
      </c>
      <c r="H10" s="12">
        <f>H34-H11</f>
        <v>47000000</v>
      </c>
      <c r="I10" s="26">
        <f>SUM(D10:H10)</f>
        <v>246600000</v>
      </c>
    </row>
    <row r="11" spans="1:9" s="2" customFormat="1" ht="18.75" customHeight="1">
      <c r="A11" s="20" t="s">
        <v>14</v>
      </c>
      <c r="B11" s="4"/>
      <c r="C11" s="48"/>
      <c r="D11" s="27">
        <f>SUM(D12:D17)</f>
        <v>0</v>
      </c>
      <c r="E11" s="27">
        <f>SUM(E12:E17)</f>
        <v>0</v>
      </c>
      <c r="F11" s="27">
        <f>SUM(F12:F17)</f>
        <v>0</v>
      </c>
      <c r="G11" s="27">
        <f>SUM(G12:G17)</f>
        <v>0</v>
      </c>
      <c r="H11" s="27">
        <f>SUM(H12:H17)</f>
        <v>0</v>
      </c>
      <c r="I11" s="26">
        <f>SUM(D11:H11)</f>
        <v>0</v>
      </c>
    </row>
    <row r="12" spans="1:9" s="2" customFormat="1" ht="18.75" customHeight="1">
      <c r="A12" s="8"/>
      <c r="B12" s="5" t="s">
        <v>10</v>
      </c>
      <c r="C12" s="49"/>
      <c r="D12" s="27"/>
      <c r="E12" s="28"/>
      <c r="F12" s="28"/>
      <c r="G12" s="28"/>
      <c r="H12" s="28"/>
      <c r="I12" s="26">
        <f aca="true" t="shared" si="0" ref="I12:I17">SUM(D12:H12)</f>
        <v>0</v>
      </c>
    </row>
    <row r="13" spans="1:9" s="2" customFormat="1" ht="18.75" customHeight="1">
      <c r="A13" s="8"/>
      <c r="B13" s="3" t="s">
        <v>2</v>
      </c>
      <c r="C13" s="48"/>
      <c r="D13" s="27"/>
      <c r="E13" s="28"/>
      <c r="F13" s="28"/>
      <c r="G13" s="28"/>
      <c r="H13" s="28"/>
      <c r="I13" s="26">
        <f t="shared" si="0"/>
        <v>0</v>
      </c>
    </row>
    <row r="14" spans="1:9" s="2" customFormat="1" ht="18.75" customHeight="1">
      <c r="A14" s="8"/>
      <c r="B14" s="3" t="s">
        <v>3</v>
      </c>
      <c r="C14" s="48"/>
      <c r="D14" s="27"/>
      <c r="E14" s="28"/>
      <c r="F14" s="28"/>
      <c r="G14" s="28"/>
      <c r="H14" s="28"/>
      <c r="I14" s="26">
        <f t="shared" si="0"/>
        <v>0</v>
      </c>
    </row>
    <row r="15" spans="1:9" s="2" customFormat="1" ht="18.75" customHeight="1">
      <c r="A15" s="8"/>
      <c r="B15" s="6"/>
      <c r="C15" s="50"/>
      <c r="D15" s="27"/>
      <c r="E15" s="28"/>
      <c r="F15" s="28"/>
      <c r="G15" s="28"/>
      <c r="H15" s="28"/>
      <c r="I15" s="26">
        <f t="shared" si="0"/>
        <v>0</v>
      </c>
    </row>
    <row r="16" spans="1:9" s="2" customFormat="1" ht="18.75" customHeight="1">
      <c r="A16" s="8"/>
      <c r="B16" s="3"/>
      <c r="C16" s="48"/>
      <c r="D16" s="27"/>
      <c r="E16" s="28"/>
      <c r="F16" s="28"/>
      <c r="G16" s="28"/>
      <c r="H16" s="28"/>
      <c r="I16" s="26">
        <f t="shared" si="0"/>
        <v>0</v>
      </c>
    </row>
    <row r="17" spans="1:9" s="2" customFormat="1" ht="18.75" customHeight="1" thickBot="1">
      <c r="A17" s="16"/>
      <c r="B17" s="17"/>
      <c r="C17" s="51"/>
      <c r="D17" s="29"/>
      <c r="E17" s="30"/>
      <c r="F17" s="30"/>
      <c r="G17" s="30"/>
      <c r="H17" s="30"/>
      <c r="I17" s="31">
        <f t="shared" si="0"/>
        <v>0</v>
      </c>
    </row>
    <row r="18" spans="1:9" s="2" customFormat="1" ht="18.75" customHeight="1" thickBot="1" thickTop="1">
      <c r="A18" s="14" t="s">
        <v>12</v>
      </c>
      <c r="B18" s="15"/>
      <c r="C18" s="52"/>
      <c r="D18" s="32">
        <f>D10+D11</f>
        <v>49900000</v>
      </c>
      <c r="E18" s="32">
        <f>E10+E11</f>
        <v>49900000</v>
      </c>
      <c r="F18" s="32">
        <f>F10+F11</f>
        <v>49900000</v>
      </c>
      <c r="G18" s="32">
        <f>G10+G11</f>
        <v>49900000</v>
      </c>
      <c r="H18" s="32">
        <f>H10+H11</f>
        <v>47000000</v>
      </c>
      <c r="I18" s="33">
        <f>SUM(I10:I11)</f>
        <v>246600000</v>
      </c>
    </row>
    <row r="19" spans="2:3" s="2" customFormat="1" ht="18.75" customHeight="1">
      <c r="B19" s="7"/>
      <c r="C19" s="53"/>
    </row>
    <row r="20" spans="1:9" s="2" customFormat="1" ht="18.75" customHeight="1" thickBot="1">
      <c r="A20" s="2" t="s">
        <v>4</v>
      </c>
      <c r="C20" s="36"/>
      <c r="I20" s="2" t="s">
        <v>9</v>
      </c>
    </row>
    <row r="21" spans="1:9" s="2" customFormat="1" ht="18.75" customHeight="1" thickBot="1">
      <c r="A21" s="88" t="s">
        <v>11</v>
      </c>
      <c r="B21" s="89"/>
      <c r="C21" s="90"/>
      <c r="D21" s="59" t="s">
        <v>30</v>
      </c>
      <c r="E21" s="59" t="s">
        <v>31</v>
      </c>
      <c r="F21" s="59" t="s">
        <v>32</v>
      </c>
      <c r="G21" s="59" t="s">
        <v>33</v>
      </c>
      <c r="H21" s="59" t="s">
        <v>34</v>
      </c>
      <c r="I21" s="37" t="s">
        <v>1</v>
      </c>
    </row>
    <row r="22" spans="1:9" s="2" customFormat="1" ht="18.75" customHeight="1" thickTop="1">
      <c r="A22" s="10" t="s">
        <v>5</v>
      </c>
      <c r="B22" s="11"/>
      <c r="C22" s="47"/>
      <c r="D22" s="38"/>
      <c r="E22" s="38"/>
      <c r="F22" s="38"/>
      <c r="G22" s="38"/>
      <c r="H22" s="38"/>
      <c r="I22" s="39">
        <f>SUM(D22:H22)</f>
        <v>0</v>
      </c>
    </row>
    <row r="23" spans="1:9" s="2" customFormat="1" ht="18.75" customHeight="1">
      <c r="A23" s="20" t="s">
        <v>6</v>
      </c>
      <c r="B23" s="4"/>
      <c r="C23" s="48"/>
      <c r="D23" s="40">
        <f>D24+D25+D26+D27+D31</f>
        <v>49900000</v>
      </c>
      <c r="E23" s="40">
        <f>E24+E25+E26+E27+E31</f>
        <v>49900000</v>
      </c>
      <c r="F23" s="40">
        <f>F24+F25+F26+F27+F31</f>
        <v>49900000</v>
      </c>
      <c r="G23" s="40">
        <f>G24+G25+G26+G27+G31</f>
        <v>49900000</v>
      </c>
      <c r="H23" s="40">
        <f>H24+H25+H26+H27+H31</f>
        <v>47000000</v>
      </c>
      <c r="I23" s="39">
        <f>SUM(D23:H23)</f>
        <v>246600000</v>
      </c>
    </row>
    <row r="24" spans="1:9" s="2" customFormat="1" ht="18.75" customHeight="1">
      <c r="A24" s="8"/>
      <c r="B24" s="3" t="s">
        <v>22</v>
      </c>
      <c r="C24" s="48" t="s">
        <v>17</v>
      </c>
      <c r="D24" s="40"/>
      <c r="E24" s="41"/>
      <c r="F24" s="41"/>
      <c r="G24" s="41"/>
      <c r="H24" s="41"/>
      <c r="I24" s="39">
        <f>SUM(D24:H24)</f>
        <v>0</v>
      </c>
    </row>
    <row r="25" spans="1:9" s="2" customFormat="1" ht="18.75" customHeight="1">
      <c r="A25" s="8"/>
      <c r="B25" s="3" t="s">
        <v>24</v>
      </c>
      <c r="C25" s="48" t="s">
        <v>18</v>
      </c>
      <c r="D25" s="40"/>
      <c r="E25" s="41"/>
      <c r="F25" s="41"/>
      <c r="G25" s="41"/>
      <c r="H25" s="41"/>
      <c r="I25" s="39">
        <f aca="true" t="shared" si="1" ref="I25:I33">SUM(D25:H25)</f>
        <v>0</v>
      </c>
    </row>
    <row r="26" spans="1:9" s="2" customFormat="1" ht="18.75" customHeight="1">
      <c r="A26" s="8"/>
      <c r="B26" s="3" t="s">
        <v>25</v>
      </c>
      <c r="C26" s="48" t="s">
        <v>19</v>
      </c>
      <c r="D26" s="83">
        <v>2900000</v>
      </c>
      <c r="E26" s="83">
        <v>2900000</v>
      </c>
      <c r="F26" s="83">
        <v>2900000</v>
      </c>
      <c r="G26" s="83">
        <v>2900000</v>
      </c>
      <c r="H26" s="41">
        <v>0</v>
      </c>
      <c r="I26" s="39">
        <f t="shared" si="1"/>
        <v>11600000</v>
      </c>
    </row>
    <row r="27" spans="1:9" s="2" customFormat="1" ht="18.75" customHeight="1">
      <c r="A27" s="8"/>
      <c r="B27" s="46" t="s">
        <v>20</v>
      </c>
      <c r="C27" s="47" t="s">
        <v>26</v>
      </c>
      <c r="D27" s="40">
        <f>SUM(D28:D30)</f>
        <v>47000000</v>
      </c>
      <c r="E27" s="41">
        <f>SUM(E28:E30)</f>
        <v>47000000</v>
      </c>
      <c r="F27" s="41">
        <f>SUM(F28:F30)</f>
        <v>47000000</v>
      </c>
      <c r="G27" s="41">
        <f>SUM(G28:G30)</f>
        <v>47000000</v>
      </c>
      <c r="H27" s="41">
        <f>SUM(H28:H30)</f>
        <v>47000000</v>
      </c>
      <c r="I27" s="39">
        <f t="shared" si="1"/>
        <v>235000000</v>
      </c>
    </row>
    <row r="28" spans="1:11" s="2" customFormat="1" ht="18.75" customHeight="1">
      <c r="A28" s="8"/>
      <c r="B28" s="19"/>
      <c r="C28" s="58" t="s">
        <v>21</v>
      </c>
      <c r="D28" s="40">
        <v>47000000</v>
      </c>
      <c r="E28" s="41">
        <v>47000000</v>
      </c>
      <c r="F28" s="41">
        <v>47000000</v>
      </c>
      <c r="G28" s="41">
        <v>47000000</v>
      </c>
      <c r="H28" s="41">
        <v>47000000</v>
      </c>
      <c r="I28" s="39">
        <f t="shared" si="1"/>
        <v>235000000</v>
      </c>
      <c r="K28" s="25"/>
    </row>
    <row r="29" spans="1:9" s="2" customFormat="1" ht="18.75" customHeight="1">
      <c r="A29" s="8"/>
      <c r="B29" s="19"/>
      <c r="C29" s="54" t="s">
        <v>23</v>
      </c>
      <c r="D29" s="40"/>
      <c r="E29" s="41"/>
      <c r="F29" s="41"/>
      <c r="G29" s="41"/>
      <c r="H29" s="41"/>
      <c r="I29" s="39">
        <f t="shared" si="1"/>
        <v>0</v>
      </c>
    </row>
    <row r="30" spans="1:9" s="2" customFormat="1" ht="18.75" customHeight="1">
      <c r="A30" s="8"/>
      <c r="B30" s="46"/>
      <c r="C30" s="54" t="s">
        <v>7</v>
      </c>
      <c r="D30" s="40"/>
      <c r="E30" s="41"/>
      <c r="F30" s="41"/>
      <c r="G30" s="41"/>
      <c r="H30" s="41"/>
      <c r="I30" s="39">
        <f t="shared" si="1"/>
        <v>0</v>
      </c>
    </row>
    <row r="31" spans="1:9" s="2" customFormat="1" ht="18.75" customHeight="1">
      <c r="A31" s="8"/>
      <c r="B31" s="6" t="s">
        <v>27</v>
      </c>
      <c r="C31" s="50" t="s">
        <v>28</v>
      </c>
      <c r="D31" s="40"/>
      <c r="E31" s="41"/>
      <c r="F31" s="41"/>
      <c r="G31" s="41"/>
      <c r="H31" s="41"/>
      <c r="I31" s="39">
        <f t="shared" si="1"/>
        <v>0</v>
      </c>
    </row>
    <row r="32" spans="1:9" s="2" customFormat="1" ht="18.75" customHeight="1">
      <c r="A32" s="8"/>
      <c r="B32" s="6"/>
      <c r="C32" s="50"/>
      <c r="D32" s="42"/>
      <c r="E32" s="43"/>
      <c r="F32" s="43"/>
      <c r="G32" s="43"/>
      <c r="H32" s="43"/>
      <c r="I32" s="39">
        <f t="shared" si="1"/>
        <v>0</v>
      </c>
    </row>
    <row r="33" spans="1:9" s="2" customFormat="1" ht="18.75" customHeight="1">
      <c r="A33" s="8"/>
      <c r="B33" s="3"/>
      <c r="C33" s="50"/>
      <c r="D33" s="42"/>
      <c r="E33" s="43"/>
      <c r="F33" s="43"/>
      <c r="G33" s="43"/>
      <c r="H33" s="43"/>
      <c r="I33" s="39">
        <f t="shared" si="1"/>
        <v>0</v>
      </c>
    </row>
    <row r="34" spans="1:9" ht="18.75" customHeight="1" thickBot="1">
      <c r="A34" s="9" t="s">
        <v>13</v>
      </c>
      <c r="B34" s="18"/>
      <c r="C34" s="55"/>
      <c r="D34" s="44">
        <f>D22+D23</f>
        <v>49900000</v>
      </c>
      <c r="E34" s="44">
        <f>E22+E23</f>
        <v>49900000</v>
      </c>
      <c r="F34" s="44">
        <f>F22+F23</f>
        <v>49900000</v>
      </c>
      <c r="G34" s="44">
        <f>G22+G23</f>
        <v>49900000</v>
      </c>
      <c r="H34" s="44">
        <f>H22+H23</f>
        <v>47000000</v>
      </c>
      <c r="I34" s="45">
        <f>SUM(I22:I23)</f>
        <v>246600000</v>
      </c>
    </row>
    <row r="36" spans="1:9" ht="13.5">
      <c r="A36" s="22"/>
      <c r="B36" s="22"/>
      <c r="C36" s="56"/>
      <c r="D36" s="22"/>
      <c r="E36" s="22"/>
      <c r="F36" s="22"/>
      <c r="G36" s="22"/>
      <c r="H36" s="22"/>
      <c r="I36" s="22"/>
    </row>
    <row r="37" spans="1:9" ht="13.5">
      <c r="A37" s="23" t="s">
        <v>98</v>
      </c>
      <c r="B37" s="24"/>
      <c r="C37" s="57"/>
      <c r="D37" s="24"/>
      <c r="E37" s="24"/>
      <c r="F37" s="24"/>
      <c r="G37" s="24"/>
      <c r="H37" s="24"/>
      <c r="I37" s="24"/>
    </row>
    <row r="38" spans="1:9" ht="13.5" customHeight="1">
      <c r="A38" s="84" t="s">
        <v>99</v>
      </c>
      <c r="B38" s="84"/>
      <c r="C38" s="84"/>
      <c r="D38" s="84"/>
      <c r="E38" s="84"/>
      <c r="F38" s="84"/>
      <c r="G38" s="84"/>
      <c r="H38" s="84"/>
      <c r="I38" s="84"/>
    </row>
    <row r="39" spans="1:9" ht="13.5">
      <c r="A39" s="84"/>
      <c r="B39" s="84"/>
      <c r="C39" s="84"/>
      <c r="D39" s="84"/>
      <c r="E39" s="84"/>
      <c r="F39" s="84"/>
      <c r="G39" s="84"/>
      <c r="H39" s="84"/>
      <c r="I39" s="84"/>
    </row>
    <row r="40" spans="1:9" ht="12" customHeight="1" hidden="1">
      <c r="A40" s="84"/>
      <c r="B40" s="84"/>
      <c r="C40" s="84"/>
      <c r="D40" s="84"/>
      <c r="E40" s="84"/>
      <c r="F40" s="84"/>
      <c r="G40" s="84"/>
      <c r="H40" s="84"/>
      <c r="I40" s="84"/>
    </row>
    <row r="41" spans="1:9" ht="13.5">
      <c r="A41" s="23" t="s">
        <v>100</v>
      </c>
      <c r="B41" s="24"/>
      <c r="C41" s="57"/>
      <c r="D41" s="24"/>
      <c r="E41" s="24"/>
      <c r="F41" s="24"/>
      <c r="G41" s="24"/>
      <c r="H41" s="24"/>
      <c r="I41" s="24"/>
    </row>
    <row r="42" ht="13.5">
      <c r="A42" s="23" t="s">
        <v>101</v>
      </c>
    </row>
  </sheetData>
  <sheetProtection/>
  <mergeCells count="4">
    <mergeCell ref="A38:I40"/>
    <mergeCell ref="A5:I5"/>
    <mergeCell ref="A9:C9"/>
    <mergeCell ref="A21:C21"/>
  </mergeCells>
  <printOptions/>
  <pageMargins left="0.48" right="0.19" top="0.6" bottom="0.6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I62" sqref="I62"/>
    </sheetView>
  </sheetViews>
  <sheetFormatPr defaultColWidth="9.00390625" defaultRowHeight="13.5"/>
  <cols>
    <col min="2" max="2" width="56.00390625" style="0" customWidth="1"/>
  </cols>
  <sheetData>
    <row r="1" spans="1:2" ht="36" customHeight="1" thickBot="1">
      <c r="A1" s="60" t="s">
        <v>96</v>
      </c>
      <c r="B1" s="61"/>
    </row>
    <row r="2" spans="1:2" ht="11.25" customHeight="1">
      <c r="A2" s="91" t="s">
        <v>35</v>
      </c>
      <c r="B2" s="92"/>
    </row>
    <row r="3" spans="1:2" ht="11.25" customHeight="1" thickBot="1">
      <c r="A3" s="93"/>
      <c r="B3" s="94"/>
    </row>
    <row r="4" spans="1:2" ht="13.5" hidden="1">
      <c r="A4" s="95" t="s">
        <v>36</v>
      </c>
      <c r="B4" s="96"/>
    </row>
    <row r="5" spans="1:2" ht="13.5" hidden="1">
      <c r="A5" s="70"/>
      <c r="B5" s="71" t="s">
        <v>37</v>
      </c>
    </row>
    <row r="6" spans="1:2" ht="13.5" hidden="1">
      <c r="A6" s="72"/>
      <c r="B6" s="71" t="s">
        <v>38</v>
      </c>
    </row>
    <row r="7" spans="1:2" ht="13.5" hidden="1">
      <c r="A7" s="72"/>
      <c r="B7" s="71" t="s">
        <v>39</v>
      </c>
    </row>
    <row r="8" spans="1:2" ht="13.5" hidden="1">
      <c r="A8" s="72"/>
      <c r="B8" s="71" t="s">
        <v>80</v>
      </c>
    </row>
    <row r="9" spans="1:2" ht="13.5" hidden="1">
      <c r="A9" s="72"/>
      <c r="B9" s="71" t="s">
        <v>40</v>
      </c>
    </row>
    <row r="10" spans="1:2" ht="13.5" hidden="1">
      <c r="A10" s="72"/>
      <c r="B10" s="71" t="s">
        <v>41</v>
      </c>
    </row>
    <row r="11" spans="1:2" ht="13.5" hidden="1">
      <c r="A11" s="72"/>
      <c r="B11" s="71" t="s">
        <v>81</v>
      </c>
    </row>
    <row r="12" spans="1:2" ht="13.5" hidden="1">
      <c r="A12" s="72"/>
      <c r="B12" s="71" t="s">
        <v>42</v>
      </c>
    </row>
    <row r="13" spans="1:2" ht="13.5" hidden="1">
      <c r="A13" s="72"/>
      <c r="B13" s="71" t="s">
        <v>43</v>
      </c>
    </row>
    <row r="14" spans="1:2" ht="13.5" hidden="1">
      <c r="A14" s="72"/>
      <c r="B14" s="71" t="s">
        <v>44</v>
      </c>
    </row>
    <row r="15" spans="1:2" ht="13.5" hidden="1">
      <c r="A15" s="72"/>
      <c r="B15" s="71" t="s">
        <v>45</v>
      </c>
    </row>
    <row r="16" spans="1:2" ht="13.5" hidden="1">
      <c r="A16" s="72"/>
      <c r="B16" s="71" t="s">
        <v>46</v>
      </c>
    </row>
    <row r="17" spans="1:2" ht="13.5" hidden="1">
      <c r="A17" s="72"/>
      <c r="B17" s="71" t="s">
        <v>47</v>
      </c>
    </row>
    <row r="18" spans="1:2" ht="13.5" hidden="1">
      <c r="A18" s="72"/>
      <c r="B18" s="71" t="s">
        <v>48</v>
      </c>
    </row>
    <row r="19" spans="1:2" ht="13.5" hidden="1">
      <c r="A19" s="72"/>
      <c r="B19" s="73" t="s">
        <v>49</v>
      </c>
    </row>
    <row r="20" spans="1:2" ht="13.5" hidden="1">
      <c r="A20" s="72"/>
      <c r="B20" s="74" t="s">
        <v>50</v>
      </c>
    </row>
    <row r="21" spans="1:2" ht="13.5" hidden="1">
      <c r="A21" s="72"/>
      <c r="B21" s="75" t="s">
        <v>51</v>
      </c>
    </row>
    <row r="22" spans="1:2" ht="13.5" hidden="1">
      <c r="A22" s="72"/>
      <c r="B22" s="75" t="s">
        <v>52</v>
      </c>
    </row>
    <row r="23" spans="1:2" ht="13.5" hidden="1">
      <c r="A23" s="72"/>
      <c r="B23" s="75" t="s">
        <v>53</v>
      </c>
    </row>
    <row r="24" spans="1:2" ht="13.5" hidden="1">
      <c r="A24" s="72"/>
      <c r="B24" s="75" t="s">
        <v>54</v>
      </c>
    </row>
    <row r="25" spans="1:2" ht="14.25" hidden="1" thickBot="1">
      <c r="A25" s="72"/>
      <c r="B25" s="71" t="s">
        <v>55</v>
      </c>
    </row>
    <row r="26" spans="1:2" ht="21.75" customHeight="1">
      <c r="A26" s="76" t="s">
        <v>56</v>
      </c>
      <c r="B26" s="62"/>
    </row>
    <row r="27" spans="1:2" ht="13.5">
      <c r="A27" s="63"/>
      <c r="B27" s="65" t="s">
        <v>57</v>
      </c>
    </row>
    <row r="28" spans="1:2" ht="13.5">
      <c r="A28" s="64"/>
      <c r="B28" s="65" t="s">
        <v>58</v>
      </c>
    </row>
    <row r="29" spans="1:2" ht="13.5">
      <c r="A29" s="64"/>
      <c r="B29" s="66" t="s">
        <v>59</v>
      </c>
    </row>
    <row r="30" spans="1:2" ht="13.5">
      <c r="A30" s="64"/>
      <c r="B30" s="66" t="s">
        <v>60</v>
      </c>
    </row>
    <row r="31" spans="1:2" ht="13.5">
      <c r="A31" s="64"/>
      <c r="B31" s="66" t="s">
        <v>61</v>
      </c>
    </row>
    <row r="32" spans="1:2" ht="13.5">
      <c r="A32" s="64"/>
      <c r="B32" s="66" t="s">
        <v>62</v>
      </c>
    </row>
    <row r="33" spans="1:2" ht="13.5">
      <c r="A33" s="67"/>
      <c r="B33" s="68" t="s">
        <v>63</v>
      </c>
    </row>
    <row r="34" spans="1:2" ht="13.5">
      <c r="A34" s="64"/>
      <c r="B34" s="66" t="s">
        <v>64</v>
      </c>
    </row>
    <row r="35" spans="1:2" ht="13.5">
      <c r="A35" s="67"/>
      <c r="B35" s="65" t="s">
        <v>65</v>
      </c>
    </row>
    <row r="36" spans="1:2" ht="13.5">
      <c r="A36" s="64"/>
      <c r="B36" s="65" t="s">
        <v>68</v>
      </c>
    </row>
    <row r="37" spans="1:2" ht="13.5">
      <c r="A37" s="64"/>
      <c r="B37" s="66" t="s">
        <v>69</v>
      </c>
    </row>
    <row r="38" spans="1:2" ht="13.5">
      <c r="A38" s="64"/>
      <c r="B38" s="66" t="s">
        <v>71</v>
      </c>
    </row>
    <row r="39" spans="1:2" ht="13.5">
      <c r="A39" s="64"/>
      <c r="B39" s="65" t="s">
        <v>72</v>
      </c>
    </row>
    <row r="40" spans="1:2" ht="13.5">
      <c r="A40" s="64"/>
      <c r="B40" s="66" t="s">
        <v>73</v>
      </c>
    </row>
    <row r="41" spans="1:2" ht="13.5">
      <c r="A41" s="64"/>
      <c r="B41" s="66" t="s">
        <v>74</v>
      </c>
    </row>
    <row r="42" spans="1:2" ht="13.5">
      <c r="A42" s="67"/>
      <c r="B42" s="68" t="s">
        <v>75</v>
      </c>
    </row>
    <row r="43" spans="1:2" ht="13.5">
      <c r="A43" s="67"/>
      <c r="B43" s="68" t="s">
        <v>76</v>
      </c>
    </row>
    <row r="44" spans="1:2" ht="13.5">
      <c r="A44" s="67"/>
      <c r="B44" s="68" t="s">
        <v>77</v>
      </c>
    </row>
    <row r="45" spans="1:2" ht="13.5">
      <c r="A45" s="64"/>
      <c r="B45" s="66" t="s">
        <v>78</v>
      </c>
    </row>
    <row r="46" spans="1:2" ht="13.5">
      <c r="A46" s="67"/>
      <c r="B46" s="66" t="s">
        <v>84</v>
      </c>
    </row>
    <row r="47" spans="1:2" ht="14.25" thickBot="1">
      <c r="A47" s="69"/>
      <c r="B47" s="77" t="s">
        <v>94</v>
      </c>
    </row>
    <row r="48" spans="1:2" ht="21.75" customHeight="1" thickBot="1">
      <c r="A48" s="97" t="s">
        <v>95</v>
      </c>
      <c r="B48" s="98"/>
    </row>
    <row r="49" spans="1:2" ht="13.5">
      <c r="A49" s="78"/>
      <c r="B49" s="79" t="s">
        <v>66</v>
      </c>
    </row>
    <row r="50" spans="1:2" ht="13.5">
      <c r="A50" s="67"/>
      <c r="B50" s="65" t="s">
        <v>67</v>
      </c>
    </row>
    <row r="51" spans="1:2" ht="13.5">
      <c r="A51" s="80"/>
      <c r="B51" s="65" t="s">
        <v>70</v>
      </c>
    </row>
    <row r="52" spans="1:2" ht="13.5">
      <c r="A52" s="80"/>
      <c r="B52" s="68" t="s">
        <v>79</v>
      </c>
    </row>
    <row r="53" spans="1:2" ht="13.5">
      <c r="A53" s="80"/>
      <c r="B53" s="65" t="s">
        <v>83</v>
      </c>
    </row>
    <row r="54" spans="1:2" ht="13.5">
      <c r="A54" s="80"/>
      <c r="B54" s="65" t="s">
        <v>97</v>
      </c>
    </row>
    <row r="55" spans="1:2" ht="13.5">
      <c r="A55" s="80"/>
      <c r="B55" s="65" t="s">
        <v>85</v>
      </c>
    </row>
    <row r="56" spans="1:2" ht="13.5">
      <c r="A56" s="80"/>
      <c r="B56" s="65" t="s">
        <v>86</v>
      </c>
    </row>
    <row r="57" spans="1:2" ht="13.5">
      <c r="A57" s="80"/>
      <c r="B57" s="65" t="s">
        <v>87</v>
      </c>
    </row>
    <row r="58" spans="1:2" ht="13.5">
      <c r="A58" s="80"/>
      <c r="B58" s="65" t="s">
        <v>88</v>
      </c>
    </row>
    <row r="59" spans="1:2" ht="13.5">
      <c r="A59" s="80"/>
      <c r="B59" s="65" t="s">
        <v>89</v>
      </c>
    </row>
    <row r="60" spans="1:2" ht="13.5">
      <c r="A60" s="80"/>
      <c r="B60" s="65" t="s">
        <v>90</v>
      </c>
    </row>
    <row r="61" spans="1:2" ht="13.5">
      <c r="A61" s="80"/>
      <c r="B61" s="65" t="s">
        <v>91</v>
      </c>
    </row>
    <row r="62" spans="1:2" ht="14.25" thickBot="1">
      <c r="A62" s="81"/>
      <c r="B62" s="82" t="s">
        <v>92</v>
      </c>
    </row>
  </sheetData>
  <sheetProtection/>
  <mergeCells count="3">
    <mergeCell ref="A2:B3"/>
    <mergeCell ref="A4:B4"/>
    <mergeCell ref="A48:B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cp:lastPrinted>2015-06-26T01:31:23Z</cp:lastPrinted>
  <dcterms:created xsi:type="dcterms:W3CDTF">2005-07-08T00:53:33Z</dcterms:created>
  <dcterms:modified xsi:type="dcterms:W3CDTF">2015-06-26T01:37:45Z</dcterms:modified>
  <cp:category/>
  <cp:version/>
  <cp:contentType/>
  <cp:contentStatus/>
</cp:coreProperties>
</file>