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431898A3-FC6D-4875-AF55-ED7454C21365}" xr6:coauthVersionLast="47" xr6:coauthVersionMax="47" xr10:uidLastSave="{00000000-0000-0000-0000-000000000000}"/>
  <bookViews>
    <workbookView xWindow="-120" yWindow="-120" windowWidth="20730" windowHeight="11040" tabRatio="664" xr2:uid="{1D4909D8-1376-44AA-B996-C504C3467B1D}"/>
  </bookViews>
  <sheets>
    <sheet name="【はじめに】申請書Excel版の使い方" sheetId="61" r:id="rId1"/>
    <sheet name="A【にぎわい１回目事前申請・サーキュラー】交付申請書" sheetId="10" r:id="rId2"/>
    <sheet name="A事業計画書１枚目" sheetId="1" r:id="rId3"/>
    <sheet name="A事業計画書２枚目" sheetId="16" r:id="rId4"/>
    <sheet name="A事業計画書３枚目" sheetId="4" r:id="rId5"/>
    <sheet name="B【にぎわい１回目事前申請・サーキュラー】実績報告書" sheetId="12" r:id="rId6"/>
    <sheet name="B事業報告書１枚目" sheetId="5" r:id="rId7"/>
    <sheet name="B事業報告書２枚目" sheetId="14" r:id="rId8"/>
    <sheet name="B事業報告書３枚目" sheetId="35" r:id="rId9"/>
    <sheet name="B事業報告書４枚目" sheetId="36" r:id="rId10"/>
    <sheet name="B【にぎわい１回目事前申請・サーキュラー】請求書" sheetId="11" r:id="rId11"/>
    <sheet name="C【にぎわい２回目事後申請】交付申請書" sheetId="53" r:id="rId12"/>
    <sheet name="C事業報告書１枚目 " sheetId="47" r:id="rId13"/>
    <sheet name="C事業報告書２枚目" sheetId="48" r:id="rId14"/>
    <sheet name="C事業報告書３枚目" sheetId="49" r:id="rId15"/>
    <sheet name="C事業報告書４枚目" sheetId="50" r:id="rId16"/>
    <sheet name="C【にぎわい２回目事後申請】交付請求書" sheetId="51" r:id="rId17"/>
    <sheet name="D【にぎわい１回目事後申請】交付申請書" sheetId="60" r:id="rId18"/>
    <sheet name="D事業報告書１枚目" sheetId="55" r:id="rId19"/>
    <sheet name="D事業報告書２枚目" sheetId="56" r:id="rId20"/>
    <sheet name="D事業報告書３枚目" sheetId="57" r:id="rId21"/>
    <sheet name="D事業報告書４枚目" sheetId="58" r:id="rId22"/>
    <sheet name="D【にぎわい１回目事後申請】交付請求書" sheetId="59" r:id="rId23"/>
    <sheet name="E【にぎわい２回目事前申請】交付申請書" sheetId="34" r:id="rId24"/>
    <sheet name="E事業計画書１枚目" sheetId="37" r:id="rId25"/>
    <sheet name="E事業計画書２枚目 " sheetId="38" r:id="rId26"/>
    <sheet name="E事業計画書３枚目" sheetId="39" r:id="rId27"/>
    <sheet name="F【にぎわい２回目事前申請】実績報告書" sheetId="40" r:id="rId28"/>
    <sheet name="F事業報告書１枚目" sheetId="41" r:id="rId29"/>
    <sheet name="F事業報告書２枚目" sheetId="42" r:id="rId30"/>
    <sheet name="F事業報告書３枚目" sheetId="43" r:id="rId31"/>
    <sheet name="F事業報告書４枚目" sheetId="44" r:id="rId32"/>
    <sheet name="F【にぎわい２回目事前申請】交付請求書" sheetId="45" r:id="rId33"/>
  </sheets>
  <definedNames>
    <definedName name="_xlnm.Print_Area" localSheetId="1">A【にぎわい１回目事前申請・サーキュラー】交付申請書!$B$2:$AF$57</definedName>
    <definedName name="_xlnm.Print_Area" localSheetId="2">A事業計画書１枚目!$A$1:$I$63</definedName>
    <definedName name="_xlnm.Print_Area" localSheetId="3">A事業計画書２枚目!$A$1:$G$63</definedName>
    <definedName name="_xlnm.Print_Area" localSheetId="4">A事業計画書３枚目!$A$1:$L$40</definedName>
    <definedName name="_xlnm.Print_Area" localSheetId="5">B【にぎわい１回目事前申請・サーキュラー】実績報告書!$B$2:$AF$43</definedName>
    <definedName name="_xlnm.Print_Area" localSheetId="10">B【にぎわい１回目事前申請・サーキュラー】請求書!$B$2:$AF$52</definedName>
    <definedName name="_xlnm.Print_Area" localSheetId="7">B事業報告書２枚目!$A$1:$K$43</definedName>
    <definedName name="_xlnm.Print_Area" localSheetId="8">B事業報告書３枚目!$A$1:$G$63</definedName>
    <definedName name="_xlnm.Print_Area" localSheetId="9">B事業報告書４枚目!$A$1:$M$43</definedName>
    <definedName name="_xlnm.Print_Area" localSheetId="11">C【にぎわい２回目事後申請】交付申請書!$B$2:$AF$56</definedName>
    <definedName name="_xlnm.Print_Area" localSheetId="16">C【にぎわい２回目事後申請】交付請求書!$B$2:$AF$52</definedName>
    <definedName name="_xlnm.Print_Area" localSheetId="13">C事業報告書２枚目!$A$1:$K$43</definedName>
    <definedName name="_xlnm.Print_Area" localSheetId="14">C事業報告書３枚目!$A$1:$G$63</definedName>
    <definedName name="_xlnm.Print_Area" localSheetId="15">C事業報告書４枚目!$A$1:$M$43</definedName>
    <definedName name="_xlnm.Print_Area" localSheetId="17">D【にぎわい１回目事後申請】交付申請書!$B$2:$AF$57</definedName>
    <definedName name="_xlnm.Print_Area" localSheetId="22">D【にぎわい１回目事後申請】交付請求書!$B$2:$AF$52</definedName>
    <definedName name="_xlnm.Print_Area" localSheetId="19">D事業報告書２枚目!$A$1:$K$43</definedName>
    <definedName name="_xlnm.Print_Area" localSheetId="20">D事業報告書３枚目!$A$1:$G$63</definedName>
    <definedName name="_xlnm.Print_Area" localSheetId="21">D事業報告書４枚目!$A$1:$M$43</definedName>
    <definedName name="_xlnm.Print_Area" localSheetId="23">E【にぎわい２回目事前申請】交付申請書!$B$2:$AF$56</definedName>
    <definedName name="_xlnm.Print_Area" localSheetId="24">E事業計画書１枚目!$A$1:$I$63</definedName>
    <definedName name="_xlnm.Print_Area" localSheetId="25">'E事業計画書２枚目 '!$A$1:$G$63</definedName>
    <definedName name="_xlnm.Print_Area" localSheetId="26">E事業計画書３枚目!$A$1:$L$40</definedName>
    <definedName name="_xlnm.Print_Area" localSheetId="32">F【にぎわい２回目事前申請】交付請求書!$B$2:$AF$52</definedName>
    <definedName name="_xlnm.Print_Area" localSheetId="27">F【にぎわい２回目事前申請】実績報告書!$B$2:$AF$43</definedName>
    <definedName name="_xlnm.Print_Area" localSheetId="29">F事業報告書２枚目!$A$1:$K$43</definedName>
    <definedName name="_xlnm.Print_Area" localSheetId="30">F事業報告書３枚目!$A$1:$G$63</definedName>
    <definedName name="_xlnm.Print_Area" localSheetId="31">F事業報告書４枚目!$A$1:$M$43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53" l="1"/>
  <c r="J26" i="50"/>
  <c r="J26" i="58"/>
  <c r="J26" i="44"/>
  <c r="J25" i="36"/>
  <c r="J26" i="36"/>
  <c r="U15" i="40"/>
  <c r="V14" i="40"/>
  <c r="V13" i="40"/>
  <c r="V12" i="40"/>
  <c r="V11" i="40"/>
  <c r="V10" i="40"/>
  <c r="C29" i="34"/>
  <c r="C24" i="34"/>
  <c r="U16" i="51"/>
  <c r="V15" i="51"/>
  <c r="V13" i="51"/>
  <c r="V12" i="51"/>
  <c r="V11" i="51"/>
  <c r="V10" i="51"/>
  <c r="U16" i="59"/>
  <c r="V15" i="59"/>
  <c r="V13" i="59"/>
  <c r="V12" i="59"/>
  <c r="V11" i="59"/>
  <c r="V10" i="59"/>
  <c r="E37" i="58"/>
  <c r="J24" i="58"/>
  <c r="J21" i="58"/>
  <c r="J17" i="58"/>
  <c r="J14" i="58"/>
  <c r="J13" i="58"/>
  <c r="J9" i="58"/>
  <c r="J25" i="58" s="1"/>
  <c r="J8" i="58"/>
  <c r="F59" i="57"/>
  <c r="K38" i="58" s="1"/>
  <c r="E58" i="57"/>
  <c r="F50" i="57"/>
  <c r="I47" i="57"/>
  <c r="I35" i="57"/>
  <c r="K38" i="50"/>
  <c r="F59" i="43"/>
  <c r="K38" i="44"/>
  <c r="E37" i="50"/>
  <c r="J24" i="50"/>
  <c r="J25" i="50" s="1"/>
  <c r="J21" i="50"/>
  <c r="J17" i="50"/>
  <c r="J13" i="50"/>
  <c r="J14" i="50" s="1"/>
  <c r="J8" i="50"/>
  <c r="J9" i="50" s="1"/>
  <c r="F59" i="49"/>
  <c r="E58" i="49"/>
  <c r="F50" i="49"/>
  <c r="I47" i="49"/>
  <c r="I35" i="49"/>
  <c r="K31" i="58" l="1"/>
  <c r="C24" i="60" s="1"/>
  <c r="K31" i="50"/>
  <c r="I35" i="4"/>
  <c r="K38" i="36"/>
  <c r="I33" i="39"/>
  <c r="U16" i="45"/>
  <c r="V15" i="45"/>
  <c r="V13" i="45"/>
  <c r="V10" i="45"/>
  <c r="E37" i="44"/>
  <c r="J24" i="44"/>
  <c r="J21" i="44"/>
  <c r="J17" i="44"/>
  <c r="J13" i="44"/>
  <c r="J14" i="44" s="1"/>
  <c r="J8" i="44"/>
  <c r="J9" i="44" s="1"/>
  <c r="E58" i="43"/>
  <c r="F50" i="43"/>
  <c r="I47" i="43"/>
  <c r="I35" i="43"/>
  <c r="I5" i="42"/>
  <c r="C5" i="41"/>
  <c r="V12" i="45"/>
  <c r="V11" i="45"/>
  <c r="E34" i="39"/>
  <c r="J24" i="39"/>
  <c r="J22" i="39"/>
  <c r="J23" i="39" s="1"/>
  <c r="J17" i="39"/>
  <c r="J18" i="39" s="1"/>
  <c r="J11" i="39"/>
  <c r="J9" i="39"/>
  <c r="J10" i="39" s="1"/>
  <c r="E58" i="38"/>
  <c r="F59" i="38" s="1"/>
  <c r="F50" i="38"/>
  <c r="I47" i="38"/>
  <c r="I45" i="38"/>
  <c r="I35" i="38"/>
  <c r="H7" i="37"/>
  <c r="J2" i="39" s="1"/>
  <c r="J4" i="39" s="1"/>
  <c r="E37" i="36"/>
  <c r="J24" i="36"/>
  <c r="J21" i="36"/>
  <c r="J14" i="36"/>
  <c r="J13" i="36"/>
  <c r="J9" i="36"/>
  <c r="J8" i="36"/>
  <c r="P22" i="59" l="1"/>
  <c r="K30" i="58"/>
  <c r="P22" i="51"/>
  <c r="K30" i="50"/>
  <c r="I35" i="39"/>
  <c r="J19" i="39"/>
  <c r="J2" i="44" s="1"/>
  <c r="J25" i="44"/>
  <c r="K31" i="44" s="1"/>
  <c r="J23" i="4"/>
  <c r="J24" i="4"/>
  <c r="K30" i="44" l="1"/>
  <c r="C24" i="40"/>
  <c r="P22" i="45"/>
  <c r="I28" i="39"/>
  <c r="J17" i="36"/>
  <c r="J11" i="4"/>
  <c r="F50" i="35"/>
  <c r="I47" i="35" s="1"/>
  <c r="F50" i="16"/>
  <c r="I45" i="16" s="1"/>
  <c r="E58" i="35"/>
  <c r="J22" i="4"/>
  <c r="J17" i="4"/>
  <c r="J9" i="4"/>
  <c r="J10" i="4" s="1"/>
  <c r="E34" i="4"/>
  <c r="I47" i="16"/>
  <c r="E58" i="16"/>
  <c r="K31" i="36" l="1"/>
  <c r="K30" i="36" s="1"/>
  <c r="F59" i="35"/>
  <c r="I35" i="35"/>
  <c r="I35" i="16"/>
  <c r="F59" i="16"/>
  <c r="V10" i="12"/>
  <c r="H7" i="1"/>
  <c r="J2" i="4" s="1"/>
  <c r="J4" i="4" s="1"/>
  <c r="P22" i="11" l="1"/>
  <c r="C24" i="12"/>
  <c r="I5" i="14" l="1"/>
  <c r="U15" i="12" l="1"/>
  <c r="V11" i="12"/>
  <c r="V12" i="12"/>
  <c r="V13" i="12"/>
  <c r="V14" i="12"/>
  <c r="C5" i="5"/>
  <c r="U16" i="11" l="1"/>
  <c r="V15" i="11"/>
  <c r="V11" i="11"/>
  <c r="V12" i="11"/>
  <c r="V13" i="11"/>
  <c r="V10" i="11"/>
  <c r="J18" i="4" l="1"/>
  <c r="J19" i="4" s="1"/>
  <c r="I33" i="4" l="1"/>
  <c r="J2" i="36" l="1"/>
  <c r="C24" i="10"/>
  <c r="I2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 authorId="0" shapeId="0" xr:uid="{CF8080C1-96F4-4EC1-8F48-E1FE782980FB}">
      <text>
        <r>
          <rPr>
            <b/>
            <sz val="9"/>
            <color indexed="81"/>
            <rFont val="MS P ゴシック"/>
            <family val="3"/>
            <charset val="128"/>
          </rPr>
          <t>作成者:</t>
        </r>
        <r>
          <rPr>
            <sz val="9"/>
            <color indexed="81"/>
            <rFont val="MS P ゴシック"/>
            <family val="3"/>
            <charset val="128"/>
          </rPr>
          <t xml:space="preserve">
区商店街連合会の申請の場合は、区商連、とご入力ください
</t>
        </r>
      </text>
    </comment>
    <comment ref="A9" authorId="0" shapeId="0" xr:uid="{00000000-0006-0000-0100-000001000000}">
      <text>
        <r>
          <rPr>
            <b/>
            <sz val="9"/>
            <color indexed="81"/>
            <rFont val="MS P ゴシック"/>
            <family val="3"/>
            <charset val="128"/>
          </rPr>
          <t>作成者:</t>
        </r>
        <r>
          <rPr>
            <sz val="9"/>
            <color indexed="81"/>
            <rFont val="MS P ゴシック"/>
            <family val="3"/>
            <charset val="128"/>
          </rPr>
          <t xml:space="preserve">
Alt ＋　Enterで改行になります。</t>
        </r>
      </text>
    </comment>
    <comment ref="C50" authorId="0" shapeId="0" xr:uid="{00000000-0006-0000-0100-000002000000}">
      <text>
        <r>
          <rPr>
            <sz val="9"/>
            <color indexed="81"/>
            <rFont val="MS P ゴシック"/>
            <family val="3"/>
            <charset val="128"/>
          </rPr>
          <t xml:space="preserve">チェックと打って変換すると☑になります。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 authorId="0" shapeId="0" xr:uid="{F2EEB60B-74A2-444A-8DCE-8ED45DE8D42F}">
      <text>
        <r>
          <rPr>
            <b/>
            <sz val="9"/>
            <color indexed="81"/>
            <rFont val="MS P ゴシック"/>
            <family val="3"/>
            <charset val="128"/>
          </rPr>
          <t>作成者:</t>
        </r>
        <r>
          <rPr>
            <sz val="9"/>
            <color indexed="81"/>
            <rFont val="MS P ゴシック"/>
            <family val="3"/>
            <charset val="128"/>
          </rPr>
          <t xml:space="preserve">
区商店街連合会の申請の場合は、区商連、とご入力ください
</t>
        </r>
      </text>
    </comment>
    <comment ref="A9" authorId="0" shapeId="0" xr:uid="{45DACB9D-C4F3-479B-95C2-F0145966673B}">
      <text>
        <r>
          <rPr>
            <b/>
            <sz val="9"/>
            <color indexed="81"/>
            <rFont val="MS P ゴシック"/>
            <family val="3"/>
            <charset val="128"/>
          </rPr>
          <t>作成者:</t>
        </r>
        <r>
          <rPr>
            <sz val="9"/>
            <color indexed="81"/>
            <rFont val="MS P ゴシック"/>
            <family val="3"/>
            <charset val="128"/>
          </rPr>
          <t xml:space="preserve">
Alt ＋　Enterで改行になります。</t>
        </r>
      </text>
    </comment>
    <comment ref="C50" authorId="0" shapeId="0" xr:uid="{71762FFC-8DBF-4B42-9B8B-184CF01B3BAD}">
      <text>
        <r>
          <rPr>
            <sz val="9"/>
            <color indexed="81"/>
            <rFont val="MS P ゴシック"/>
            <family val="3"/>
            <charset val="128"/>
          </rPr>
          <t xml:space="preserve">チェックと打って変換すると☑になります。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5" authorId="0" shapeId="0" xr:uid="{153CA0EA-624B-47C0-B2BF-6D4A08B9247D}">
      <text>
        <r>
          <rPr>
            <b/>
            <sz val="9"/>
            <color indexed="81"/>
            <rFont val="MS P ゴシック"/>
            <family val="3"/>
            <charset val="128"/>
          </rPr>
          <t>商業振興課:
条件を満たしていない場合、赤字になります。</t>
        </r>
      </text>
    </comment>
    <comment ref="I45" authorId="0" shapeId="0" xr:uid="{042D0A1A-58A1-4057-B0A2-7F52631219E7}">
      <text>
        <r>
          <rPr>
            <b/>
            <sz val="9"/>
            <color indexed="81"/>
            <rFont val="MS P ゴシック"/>
            <family val="3"/>
            <charset val="128"/>
          </rPr>
          <t>商業振興課：
条件を満たしていない場合、赤字になります。</t>
        </r>
      </text>
    </comment>
    <comment ref="I47" authorId="0" shapeId="0" xr:uid="{12999321-B5B5-43EF-8800-6D7B152CA54F}">
      <text>
        <r>
          <rPr>
            <b/>
            <sz val="9"/>
            <color indexed="81"/>
            <rFont val="MS P ゴシック"/>
            <family val="3"/>
            <charset val="128"/>
          </rPr>
          <t>商業振興課:
条件を満たしていない場合、赤字になります。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6175CC5C-ED67-4321-86F5-E36DBE2150BD}">
      <text>
        <r>
          <rPr>
            <b/>
            <sz val="9"/>
            <color indexed="81"/>
            <rFont val="MS P ゴシック"/>
            <family val="3"/>
            <charset val="128"/>
          </rPr>
          <t>商業振興課：どれか一つにチェックを付けてください。</t>
        </r>
      </text>
    </comment>
    <comment ref="C16" authorId="0" shapeId="0" xr:uid="{4527CD01-9489-4AC8-A682-C31E82011BEC}">
      <text>
        <r>
          <rPr>
            <b/>
            <sz val="9"/>
            <color indexed="81"/>
            <rFont val="MS P ゴシック"/>
            <family val="3"/>
            <charset val="128"/>
          </rPr>
          <t>商業振興課：どれか一つにチェックを付けてください。</t>
        </r>
      </text>
    </comment>
    <comment ref="C21" authorId="0" shapeId="0" xr:uid="{7A4277FA-18C1-4185-8B67-8C384CA02E29}">
      <text>
        <r>
          <rPr>
            <b/>
            <sz val="9"/>
            <color indexed="81"/>
            <rFont val="MS P ゴシック"/>
            <family val="3"/>
            <charset val="128"/>
          </rPr>
          <t>商業振興課：どれか一つにチェックを付けてください。</t>
        </r>
      </text>
    </comment>
    <comment ref="E28" authorId="0" shapeId="0" xr:uid="{1C5AAFA0-E5E7-4F20-B7EF-96190DE4050A}">
      <text>
        <r>
          <rPr>
            <b/>
            <sz val="9"/>
            <color indexed="81"/>
            <rFont val="MS P ゴシック"/>
            <family val="3"/>
            <charset val="128"/>
          </rPr>
          <t>商業振興課：どれか一つにチェックを付けてください。</t>
        </r>
      </text>
    </comment>
    <comment ref="E29" authorId="0" shapeId="0" xr:uid="{750A1165-71F4-4EEF-824F-E5FFE0FDCED5}">
      <text>
        <r>
          <rPr>
            <b/>
            <sz val="9"/>
            <color indexed="81"/>
            <rFont val="MS P ゴシック"/>
            <family val="3"/>
            <charset val="128"/>
          </rPr>
          <t>商業振興課：どれか一つにチェックを付けてください。</t>
        </r>
      </text>
    </comment>
    <comment ref="E30" authorId="0" shapeId="0" xr:uid="{7DEBC675-09C4-4133-9E79-70AC1B679515}">
      <text>
        <r>
          <rPr>
            <b/>
            <sz val="9"/>
            <color indexed="81"/>
            <rFont val="MS P ゴシック"/>
            <family val="3"/>
            <charset val="128"/>
          </rPr>
          <t>商業振興課：どれか一つにチェックを付けてください。</t>
        </r>
      </text>
    </comment>
    <comment ref="E31" authorId="0" shapeId="0" xr:uid="{78706169-8E15-4B5D-9BD7-0C568E6237B1}">
      <text>
        <r>
          <rPr>
            <b/>
            <sz val="9"/>
            <color indexed="81"/>
            <rFont val="MS P ゴシック"/>
            <family val="3"/>
            <charset val="128"/>
          </rPr>
          <t>商業振興課：どれか一つにチェックを付けてください。</t>
        </r>
      </text>
    </comment>
    <comment ref="E32" authorId="0" shapeId="0" xr:uid="{4CBBDCFB-1799-49D7-AA5D-F51BDA17C741}">
      <text>
        <r>
          <rPr>
            <b/>
            <sz val="9"/>
            <color indexed="81"/>
            <rFont val="MS P ゴシック"/>
            <family val="3"/>
            <charset val="128"/>
          </rPr>
          <t>商業振興課：どれか一つにチェックを付けてください。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5" authorId="0" shapeId="0" xr:uid="{708E93C7-A236-4D34-B20A-8FFDF034AED4}">
      <text>
        <r>
          <rPr>
            <b/>
            <sz val="9"/>
            <color indexed="81"/>
            <rFont val="MS P ゴシック"/>
            <family val="3"/>
            <charset val="128"/>
          </rPr>
          <t>商業振興課:
条件を満たしていない場合、赤字になります。</t>
        </r>
      </text>
    </comment>
    <comment ref="I47" authorId="0" shapeId="0" xr:uid="{276FCA69-E324-4514-B3C1-095A8BD4AEAA}">
      <text>
        <r>
          <rPr>
            <b/>
            <sz val="9"/>
            <color indexed="81"/>
            <rFont val="MS P ゴシック"/>
            <family val="3"/>
            <charset val="128"/>
          </rPr>
          <t>商業振興課:
条件を満たしていない場合、赤字になります。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57065645-EFC1-4EAC-B8EE-72D02214950D}">
      <text>
        <r>
          <rPr>
            <b/>
            <sz val="9"/>
            <color indexed="81"/>
            <rFont val="MS P ゴシック"/>
            <family val="3"/>
            <charset val="128"/>
          </rPr>
          <t>商業振興課：どれか一つにチェックを付けてください。</t>
        </r>
      </text>
    </comment>
    <comment ref="C12" authorId="0" shapeId="0" xr:uid="{16739B4B-CECF-4665-9EC1-DDBFEF7A0C69}">
      <text>
        <r>
          <rPr>
            <b/>
            <sz val="9"/>
            <color indexed="81"/>
            <rFont val="MS P ゴシック"/>
            <family val="3"/>
            <charset val="128"/>
          </rPr>
          <t>商業振興課：どれか一つにチェックを付けてください。</t>
        </r>
      </text>
    </comment>
    <comment ref="C16" authorId="0" shapeId="0" xr:uid="{AE32E87B-1629-49F3-996F-4C50F7120892}">
      <text>
        <r>
          <rPr>
            <b/>
            <sz val="9"/>
            <color indexed="81"/>
            <rFont val="MS P ゴシック"/>
            <family val="3"/>
            <charset val="128"/>
          </rPr>
          <t>商業振興課：どれか一つにチェックを付けてください。</t>
        </r>
      </text>
    </comment>
    <comment ref="C20" authorId="0" shapeId="0" xr:uid="{5B13AD15-EF71-4537-8A94-71A1594B4E6C}">
      <text>
        <r>
          <rPr>
            <b/>
            <sz val="9"/>
            <color indexed="81"/>
            <rFont val="MS P ゴシック"/>
            <family val="3"/>
            <charset val="128"/>
          </rPr>
          <t>商業振興課：どれか一つにチェックを付けてください。</t>
        </r>
      </text>
    </comment>
    <comment ref="C23" authorId="0" shapeId="0" xr:uid="{3F3398ED-C99E-44CA-B6B7-69E718C607EE}">
      <text>
        <r>
          <rPr>
            <b/>
            <sz val="9"/>
            <color indexed="81"/>
            <rFont val="MS P ゴシック"/>
            <family val="3"/>
            <charset val="128"/>
          </rPr>
          <t>商業振興課：どれか一つにチェックを付けてください。</t>
        </r>
      </text>
    </comment>
    <comment ref="E30" authorId="0" shapeId="0" xr:uid="{082F7B9A-7F93-4425-9A96-BC603C26E7F6}">
      <text>
        <r>
          <rPr>
            <b/>
            <sz val="9"/>
            <color indexed="81"/>
            <rFont val="MS P ゴシック"/>
            <family val="3"/>
            <charset val="128"/>
          </rPr>
          <t>商業振興課：どれか一つにチェックを付けてください。</t>
        </r>
      </text>
    </comment>
    <comment ref="G30" authorId="0" shapeId="0" xr:uid="{C80A61B4-887A-4FEF-8801-8CB8187874F2}">
      <text>
        <r>
          <rPr>
            <b/>
            <sz val="9"/>
            <color indexed="81"/>
            <rFont val="MS P ゴシック"/>
            <family val="3"/>
            <charset val="128"/>
          </rPr>
          <t>商業振興課：どれか一つにチェックを付けてください。</t>
        </r>
      </text>
    </comment>
    <comment ref="E36" authorId="0" shapeId="0" xr:uid="{2165BB29-C517-4A4A-A1E1-D0AA79DF8B87}">
      <text>
        <r>
          <rPr>
            <b/>
            <sz val="9"/>
            <color indexed="81"/>
            <rFont val="MS P ゴシック"/>
            <family val="3"/>
            <charset val="128"/>
          </rPr>
          <t>商業振興課：どれか一つにチェックを付けてください。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5" authorId="0" shapeId="0" xr:uid="{00000000-0006-0000-0200-000001000000}">
      <text>
        <r>
          <rPr>
            <b/>
            <sz val="9"/>
            <color indexed="81"/>
            <rFont val="MS P ゴシック"/>
            <family val="3"/>
            <charset val="128"/>
          </rPr>
          <t>商業振興課:
条件を満たしていない場合、赤字になります。</t>
        </r>
      </text>
    </comment>
    <comment ref="I45" authorId="0" shapeId="0" xr:uid="{00000000-0006-0000-0200-000003000000}">
      <text>
        <r>
          <rPr>
            <b/>
            <sz val="9"/>
            <color indexed="81"/>
            <rFont val="MS P ゴシック"/>
            <family val="3"/>
            <charset val="128"/>
          </rPr>
          <t>商業振興課：
条件を満たしていない場合、赤字になります。</t>
        </r>
      </text>
    </comment>
    <comment ref="I47" authorId="0" shapeId="0" xr:uid="{00000000-0006-0000-0200-000002000000}">
      <text>
        <r>
          <rPr>
            <b/>
            <sz val="9"/>
            <color indexed="81"/>
            <rFont val="MS P ゴシック"/>
            <family val="3"/>
            <charset val="128"/>
          </rPr>
          <t>商業振興課:
条件を満たしていない場合、赤字になります。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0300-000001000000}">
      <text>
        <r>
          <rPr>
            <b/>
            <sz val="9"/>
            <color indexed="81"/>
            <rFont val="MS P ゴシック"/>
            <family val="3"/>
            <charset val="128"/>
          </rPr>
          <t>商業振興課：どれか一つにチェックを付けてください。</t>
        </r>
      </text>
    </comment>
    <comment ref="C16" authorId="0" shapeId="0" xr:uid="{247CDFAF-CA0F-4C27-A841-2BA411927F91}">
      <text>
        <r>
          <rPr>
            <b/>
            <sz val="9"/>
            <color indexed="81"/>
            <rFont val="MS P ゴシック"/>
            <family val="3"/>
            <charset val="128"/>
          </rPr>
          <t>商業振興課：どれか一つにチェックを付けてください。</t>
        </r>
      </text>
    </comment>
    <comment ref="C21" authorId="0" shapeId="0" xr:uid="{C776CD88-2733-4727-B6E4-1623C1B50BA8}">
      <text>
        <r>
          <rPr>
            <b/>
            <sz val="9"/>
            <color indexed="81"/>
            <rFont val="MS P ゴシック"/>
            <family val="3"/>
            <charset val="128"/>
          </rPr>
          <t>商業振興課：どれか一つにチェックを付けてください。</t>
        </r>
      </text>
    </comment>
    <comment ref="E28" authorId="0" shapeId="0" xr:uid="{F6E74C52-CDA2-43EF-9D78-A293744ECA7E}">
      <text>
        <r>
          <rPr>
            <b/>
            <sz val="9"/>
            <color indexed="81"/>
            <rFont val="MS P ゴシック"/>
            <family val="3"/>
            <charset val="128"/>
          </rPr>
          <t>商業振興課：どれか一つにチェックを付けてください。</t>
        </r>
      </text>
    </comment>
    <comment ref="E29" authorId="0" shapeId="0" xr:uid="{38A459A6-15E7-404B-8FD4-3D723294ED26}">
      <text>
        <r>
          <rPr>
            <b/>
            <sz val="9"/>
            <color indexed="81"/>
            <rFont val="MS P ゴシック"/>
            <family val="3"/>
            <charset val="128"/>
          </rPr>
          <t>商業振興課：どれか一つにチェックを付けてください。</t>
        </r>
      </text>
    </comment>
    <comment ref="E30" authorId="0" shapeId="0" xr:uid="{8DFA4200-D987-4709-BF84-2723A4FBFA2A}">
      <text>
        <r>
          <rPr>
            <b/>
            <sz val="9"/>
            <color indexed="81"/>
            <rFont val="MS P ゴシック"/>
            <family val="3"/>
            <charset val="128"/>
          </rPr>
          <t>商業振興課：どれか一つにチェックを付けてください。</t>
        </r>
      </text>
    </comment>
    <comment ref="E31" authorId="0" shapeId="0" xr:uid="{32028098-A1A7-4FE4-9BFB-016E9845DABB}">
      <text>
        <r>
          <rPr>
            <b/>
            <sz val="9"/>
            <color indexed="81"/>
            <rFont val="MS P ゴシック"/>
            <family val="3"/>
            <charset val="128"/>
          </rPr>
          <t>商業振興課：どれか一つにチェックを付けてください。</t>
        </r>
      </text>
    </comment>
    <comment ref="E32" authorId="0" shapeId="0" xr:uid="{429CBB55-0DE5-4C5D-9BA9-08C917ED7A15}">
      <text>
        <r>
          <rPr>
            <b/>
            <sz val="9"/>
            <color indexed="81"/>
            <rFont val="MS P ゴシック"/>
            <family val="3"/>
            <charset val="128"/>
          </rPr>
          <t>商業振興課：どれか一つにチェックを付けてください。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5" authorId="0" shapeId="0" xr:uid="{CF5F0E4A-BB9E-4EF4-AC91-778D6BA788AE}">
      <text>
        <r>
          <rPr>
            <b/>
            <sz val="9"/>
            <color indexed="81"/>
            <rFont val="MS P ゴシック"/>
            <family val="3"/>
            <charset val="128"/>
          </rPr>
          <t>商業振興課:
条件を満たしていない場合、赤字になります。</t>
        </r>
      </text>
    </comment>
    <comment ref="I47" authorId="0" shapeId="0" xr:uid="{7F10AAFC-EB9C-433C-8BF3-E534B2AF6C43}">
      <text>
        <r>
          <rPr>
            <b/>
            <sz val="9"/>
            <color indexed="81"/>
            <rFont val="MS P ゴシック"/>
            <family val="3"/>
            <charset val="128"/>
          </rPr>
          <t>商業振興課:
条件を満たしていない場合、赤字になります。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B8113493-53CD-46DA-8E8A-63D99C0D1301}">
      <text>
        <r>
          <rPr>
            <b/>
            <sz val="9"/>
            <color indexed="81"/>
            <rFont val="MS P ゴシック"/>
            <family val="3"/>
            <charset val="128"/>
          </rPr>
          <t>商業振興課：どれか一つにチェックを付けてください。</t>
        </r>
      </text>
    </comment>
    <comment ref="C12" authorId="0" shapeId="0" xr:uid="{CCCAA391-7D1C-4F86-B869-D445850E16FA}">
      <text>
        <r>
          <rPr>
            <b/>
            <sz val="9"/>
            <color indexed="81"/>
            <rFont val="MS P ゴシック"/>
            <family val="3"/>
            <charset val="128"/>
          </rPr>
          <t>商業振興課：どれか一つにチェックを付けてください。</t>
        </r>
      </text>
    </comment>
    <comment ref="C16" authorId="0" shapeId="0" xr:uid="{DC1CBF5B-2BB1-47AC-AD3C-65FCBE70B287}">
      <text>
        <r>
          <rPr>
            <b/>
            <sz val="9"/>
            <color indexed="81"/>
            <rFont val="MS P ゴシック"/>
            <family val="3"/>
            <charset val="128"/>
          </rPr>
          <t>商業振興課：どれか一つにチェックを付けてください。</t>
        </r>
      </text>
    </comment>
    <comment ref="C20" authorId="0" shapeId="0" xr:uid="{20168AFA-A9FC-4B41-A39A-706E32B91935}">
      <text>
        <r>
          <rPr>
            <b/>
            <sz val="9"/>
            <color indexed="81"/>
            <rFont val="MS P ゴシック"/>
            <family val="3"/>
            <charset val="128"/>
          </rPr>
          <t>商業振興課：どれか一つにチェックを付けてください。</t>
        </r>
      </text>
    </comment>
    <comment ref="C23" authorId="0" shapeId="0" xr:uid="{BE02DDE9-188E-49C2-AEE8-4F7F02F61AD1}">
      <text>
        <r>
          <rPr>
            <b/>
            <sz val="9"/>
            <color indexed="81"/>
            <rFont val="MS P ゴシック"/>
            <family val="3"/>
            <charset val="128"/>
          </rPr>
          <t>商業振興課：どれか一つにチェックを付けてください。</t>
        </r>
      </text>
    </comment>
    <comment ref="E30" authorId="0" shapeId="0" xr:uid="{699E223A-3334-4523-A22B-799A1077ED90}">
      <text>
        <r>
          <rPr>
            <b/>
            <sz val="9"/>
            <color indexed="81"/>
            <rFont val="MS P ゴシック"/>
            <family val="3"/>
            <charset val="128"/>
          </rPr>
          <t>商業振興課：どれか一つにチェックを付けてください。</t>
        </r>
      </text>
    </comment>
    <comment ref="G30" authorId="0" shapeId="0" xr:uid="{141BCF78-F12C-4520-8C0E-D2CA52099B9F}">
      <text>
        <r>
          <rPr>
            <b/>
            <sz val="9"/>
            <color indexed="81"/>
            <rFont val="MS P ゴシック"/>
            <family val="3"/>
            <charset val="128"/>
          </rPr>
          <t>商業振興課：どれか一つにチェックを付けてください。</t>
        </r>
      </text>
    </comment>
    <comment ref="E36" authorId="0" shapeId="0" xr:uid="{10D45DE8-5F56-4F18-AA26-D3E14C129C5B}">
      <text>
        <r>
          <rPr>
            <b/>
            <sz val="9"/>
            <color indexed="81"/>
            <rFont val="MS P ゴシック"/>
            <family val="3"/>
            <charset val="128"/>
          </rPr>
          <t>商業振興課：どれか一つにチェックを付けてください。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5" authorId="0" shapeId="0" xr:uid="{C76A6CC4-6475-4709-A1D5-B5889F6CF303}">
      <text>
        <r>
          <rPr>
            <b/>
            <sz val="9"/>
            <color indexed="81"/>
            <rFont val="MS P ゴシック"/>
            <family val="3"/>
            <charset val="128"/>
          </rPr>
          <t>商業振興課:
条件を満たしていない場合、赤字になります。</t>
        </r>
      </text>
    </comment>
    <comment ref="I47" authorId="0" shapeId="0" xr:uid="{85A2D469-B3E2-45D7-9E08-2C9E797959AD}">
      <text>
        <r>
          <rPr>
            <b/>
            <sz val="9"/>
            <color indexed="81"/>
            <rFont val="MS P ゴシック"/>
            <family val="3"/>
            <charset val="128"/>
          </rPr>
          <t>商業振興課:
条件を満たしていない場合、赤字になります。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A1C81922-9F3A-4D26-BA79-D943EA39B4EF}">
      <text>
        <r>
          <rPr>
            <b/>
            <sz val="9"/>
            <color indexed="81"/>
            <rFont val="MS P ゴシック"/>
            <family val="3"/>
            <charset val="128"/>
          </rPr>
          <t>商業振興課：どれか一つにチェックを付けてください。</t>
        </r>
      </text>
    </comment>
    <comment ref="C12" authorId="0" shapeId="0" xr:uid="{459B86FA-D9BA-4DC5-BC97-0B3129743238}">
      <text>
        <r>
          <rPr>
            <b/>
            <sz val="9"/>
            <color indexed="81"/>
            <rFont val="MS P ゴシック"/>
            <family val="3"/>
            <charset val="128"/>
          </rPr>
          <t>商業振興課：どれか一つにチェックを付けてください。</t>
        </r>
      </text>
    </comment>
    <comment ref="C16" authorId="0" shapeId="0" xr:uid="{7A5BADA0-6DA5-4FB6-A7C9-A8ED56EB9E3C}">
      <text>
        <r>
          <rPr>
            <b/>
            <sz val="9"/>
            <color indexed="81"/>
            <rFont val="MS P ゴシック"/>
            <family val="3"/>
            <charset val="128"/>
          </rPr>
          <t>商業振興課：どれか一つにチェックを付けてください。</t>
        </r>
      </text>
    </comment>
    <comment ref="C20" authorId="0" shapeId="0" xr:uid="{C1F15E44-2104-4E57-9870-50F05360F493}">
      <text>
        <r>
          <rPr>
            <b/>
            <sz val="9"/>
            <color indexed="81"/>
            <rFont val="MS P ゴシック"/>
            <family val="3"/>
            <charset val="128"/>
          </rPr>
          <t>商業振興課：どれか一つにチェックを付けてください。</t>
        </r>
      </text>
    </comment>
    <comment ref="C23" authorId="0" shapeId="0" xr:uid="{5A277F5E-7A69-4427-BF07-E5C01FDA2BE5}">
      <text>
        <r>
          <rPr>
            <b/>
            <sz val="9"/>
            <color indexed="81"/>
            <rFont val="MS P ゴシック"/>
            <family val="3"/>
            <charset val="128"/>
          </rPr>
          <t>商業振興課：どれか一つにチェックを付けてください。</t>
        </r>
      </text>
    </comment>
    <comment ref="E30" authorId="0" shapeId="0" xr:uid="{58BA5372-6646-46E6-B705-EE6FF4090D63}">
      <text>
        <r>
          <rPr>
            <b/>
            <sz val="9"/>
            <color indexed="81"/>
            <rFont val="MS P ゴシック"/>
            <family val="3"/>
            <charset val="128"/>
          </rPr>
          <t>商業振興課：どれか一つにチェックを付けてください。</t>
        </r>
      </text>
    </comment>
    <comment ref="G30" authorId="0" shapeId="0" xr:uid="{609E8022-3A45-47A4-90E9-298F4CE1383E}">
      <text>
        <r>
          <rPr>
            <b/>
            <sz val="9"/>
            <color indexed="81"/>
            <rFont val="MS P ゴシック"/>
            <family val="3"/>
            <charset val="128"/>
          </rPr>
          <t>商業振興課：どれか一つにチェックを付けてください。</t>
        </r>
      </text>
    </comment>
    <comment ref="E36" authorId="0" shapeId="0" xr:uid="{3FDC7652-7E62-46A1-B62F-DD4D53B33141}">
      <text>
        <r>
          <rPr>
            <b/>
            <sz val="9"/>
            <color indexed="81"/>
            <rFont val="MS P ゴシック"/>
            <family val="3"/>
            <charset val="128"/>
          </rPr>
          <t>商業振興課：どれか一つにチェックを付けてください。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5" authorId="0" shapeId="0" xr:uid="{5DD43AC6-C49D-4B79-BE2A-A1553785EE5F}">
      <text>
        <r>
          <rPr>
            <b/>
            <sz val="9"/>
            <color indexed="81"/>
            <rFont val="MS P ゴシック"/>
            <family val="3"/>
            <charset val="128"/>
          </rPr>
          <t>商業振興課:
条件を満たしていない場合、赤字になります。</t>
        </r>
      </text>
    </comment>
    <comment ref="I47" authorId="0" shapeId="0" xr:uid="{94882E7C-3E9D-4827-93EA-700069264E3E}">
      <text>
        <r>
          <rPr>
            <b/>
            <sz val="9"/>
            <color indexed="81"/>
            <rFont val="MS P ゴシック"/>
            <family val="3"/>
            <charset val="128"/>
          </rPr>
          <t>商業振興課:
条件を満たしていない場合、赤字になります。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05663E75-B572-449B-BAD1-C38922BBC408}">
      <text>
        <r>
          <rPr>
            <b/>
            <sz val="9"/>
            <color indexed="81"/>
            <rFont val="MS P ゴシック"/>
            <family val="3"/>
            <charset val="128"/>
          </rPr>
          <t>商業振興課：どれか一つにチェックを付けてください。</t>
        </r>
      </text>
    </comment>
    <comment ref="C12" authorId="0" shapeId="0" xr:uid="{232465B1-ABB8-4873-A697-002A97D54609}">
      <text>
        <r>
          <rPr>
            <b/>
            <sz val="9"/>
            <color indexed="81"/>
            <rFont val="MS P ゴシック"/>
            <family val="3"/>
            <charset val="128"/>
          </rPr>
          <t>商業振興課：どれか一つにチェックを付けてください。</t>
        </r>
      </text>
    </comment>
    <comment ref="C16" authorId="0" shapeId="0" xr:uid="{22104263-25E1-4621-8778-E00244467D7A}">
      <text>
        <r>
          <rPr>
            <b/>
            <sz val="9"/>
            <color indexed="81"/>
            <rFont val="MS P ゴシック"/>
            <family val="3"/>
            <charset val="128"/>
          </rPr>
          <t>商業振興課：どれか一つにチェックを付けてください。</t>
        </r>
      </text>
    </comment>
    <comment ref="C20" authorId="0" shapeId="0" xr:uid="{3AB763E1-DFEC-4401-993D-E663A896582B}">
      <text>
        <r>
          <rPr>
            <b/>
            <sz val="9"/>
            <color indexed="81"/>
            <rFont val="MS P ゴシック"/>
            <family val="3"/>
            <charset val="128"/>
          </rPr>
          <t>商業振興課：どれか一つにチェックを付けてください。</t>
        </r>
      </text>
    </comment>
    <comment ref="C23" authorId="0" shapeId="0" xr:uid="{895F0F6D-4053-42B7-95FD-324B01A17E7B}">
      <text>
        <r>
          <rPr>
            <b/>
            <sz val="9"/>
            <color indexed="81"/>
            <rFont val="MS P ゴシック"/>
            <family val="3"/>
            <charset val="128"/>
          </rPr>
          <t>商業振興課：どれか一つにチェックを付けてください。</t>
        </r>
      </text>
    </comment>
    <comment ref="E30" authorId="0" shapeId="0" xr:uid="{5DC3DFB7-50EC-4CC3-9848-AE08791D739E}">
      <text>
        <r>
          <rPr>
            <b/>
            <sz val="9"/>
            <color indexed="81"/>
            <rFont val="MS P ゴシック"/>
            <family val="3"/>
            <charset val="128"/>
          </rPr>
          <t>商業振興課：どれか一つにチェックを付けてください。</t>
        </r>
      </text>
    </comment>
    <comment ref="G30" authorId="0" shapeId="0" xr:uid="{A5A12521-F08E-4DA8-A1DA-85D6EB743F2E}">
      <text>
        <r>
          <rPr>
            <b/>
            <sz val="9"/>
            <color indexed="81"/>
            <rFont val="MS P ゴシック"/>
            <family val="3"/>
            <charset val="128"/>
          </rPr>
          <t>商業振興課：どれか一つにチェックを付けてください。</t>
        </r>
      </text>
    </comment>
    <comment ref="E36" authorId="0" shapeId="0" xr:uid="{58764A8C-91C4-4643-89A1-B5418C746387}">
      <text>
        <r>
          <rPr>
            <b/>
            <sz val="9"/>
            <color indexed="81"/>
            <rFont val="MS P ゴシック"/>
            <family val="3"/>
            <charset val="128"/>
          </rPr>
          <t>商業振興課：どれか一つにチェックを付けてください。</t>
        </r>
      </text>
    </comment>
  </commentList>
</comments>
</file>

<file path=xl/sharedStrings.xml><?xml version="1.0" encoding="utf-8"?>
<sst xmlns="http://schemas.openxmlformats.org/spreadsheetml/2006/main" count="1401" uniqueCount="280">
  <si>
    <t>第１号様式の３（第８条第１項）</t>
    <rPh sb="0" eb="1">
      <t>ダイ</t>
    </rPh>
    <rPh sb="2" eb="5">
      <t>ゴウヨウシキ</t>
    </rPh>
    <rPh sb="8" eb="9">
      <t>ダイ</t>
    </rPh>
    <rPh sb="10" eb="11">
      <t>ジョウ</t>
    </rPh>
    <rPh sb="11" eb="12">
      <t>ダイ</t>
    </rPh>
    <rPh sb="13" eb="14">
      <t>コウ</t>
    </rPh>
    <phoneticPr fontId="2"/>
  </si>
  <si>
    <t>商店街にぎわい促進事業　事業計画書</t>
    <rPh sb="0" eb="3">
      <t>ショウテンガイ</t>
    </rPh>
    <rPh sb="7" eb="11">
      <t>ソクシンジギョウ</t>
    </rPh>
    <rPh sb="12" eb="17">
      <t>ジギョウケイカクショ</t>
    </rPh>
    <phoneticPr fontId="2"/>
  </si>
  <si>
    <t>１　実施概要</t>
    <rPh sb="2" eb="6">
      <t>ジッシガイヨウ</t>
    </rPh>
    <phoneticPr fontId="2"/>
  </si>
  <si>
    <t>団体名</t>
    <rPh sb="0" eb="3">
      <t>ダンタイメイ</t>
    </rPh>
    <phoneticPr fontId="2"/>
  </si>
  <si>
    <t>会員店舗数の合計：</t>
    <rPh sb="0" eb="5">
      <t>カイインテンポスウ</t>
    </rPh>
    <rPh sb="6" eb="8">
      <t>ゴウケイ</t>
    </rPh>
    <phoneticPr fontId="2"/>
  </si>
  <si>
    <t>店舗</t>
    <rPh sb="0" eb="2">
      <t>テンポ</t>
    </rPh>
    <phoneticPr fontId="2"/>
  </si>
  <si>
    <t>円（A)</t>
    <rPh sb="0" eb="1">
      <t>エン</t>
    </rPh>
    <phoneticPr fontId="2"/>
  </si>
  <si>
    <t>時期</t>
    <rPh sb="0" eb="2">
      <t>ジキ</t>
    </rPh>
    <phoneticPr fontId="2"/>
  </si>
  <si>
    <t>場所</t>
    <rPh sb="0" eb="2">
      <t>バショ</t>
    </rPh>
    <phoneticPr fontId="2"/>
  </si>
  <si>
    <t>上記の実施内容により、来街促進を図ります。</t>
    <rPh sb="0" eb="2">
      <t>ジョウキ</t>
    </rPh>
    <rPh sb="3" eb="7">
      <t>ジッシナイヨウ</t>
    </rPh>
    <rPh sb="11" eb="15">
      <t>ライガイソクシン</t>
    </rPh>
    <rPh sb="16" eb="17">
      <t>ハカ</t>
    </rPh>
    <phoneticPr fontId="2"/>
  </si>
  <si>
    <t>国・県・市の
他補助制度
への申請</t>
    <rPh sb="0" eb="1">
      <t>クニ</t>
    </rPh>
    <rPh sb="2" eb="3">
      <t>ケン</t>
    </rPh>
    <rPh sb="4" eb="5">
      <t>シ</t>
    </rPh>
    <rPh sb="7" eb="12">
      <t>タホジョセイド</t>
    </rPh>
    <rPh sb="15" eb="17">
      <t>シンセイ</t>
    </rPh>
    <phoneticPr fontId="2"/>
  </si>
  <si>
    <t>測定方法</t>
    <rPh sb="0" eb="4">
      <t>ソクテイホウホウ</t>
    </rPh>
    <phoneticPr fontId="2"/>
  </si>
  <si>
    <t>□ 該当あり（他補助金の申請（予定）があり）</t>
    <rPh sb="2" eb="4">
      <t>ガイトウ</t>
    </rPh>
    <rPh sb="7" eb="10">
      <t>タホジョ</t>
    </rPh>
    <rPh sb="10" eb="11">
      <t>キン</t>
    </rPh>
    <rPh sb="12" eb="14">
      <t>シンセイ</t>
    </rPh>
    <rPh sb="15" eb="17">
      <t>ヨテイ</t>
    </rPh>
    <phoneticPr fontId="2"/>
  </si>
  <si>
    <t>　　→□ 同一補助対象経費を、重複申請していません。</t>
    <phoneticPr fontId="2"/>
  </si>
  <si>
    <t>役職・氏名</t>
    <rPh sb="0" eb="2">
      <t>ヤクショク</t>
    </rPh>
    <rPh sb="3" eb="5">
      <t>シメイ</t>
    </rPh>
    <phoneticPr fontId="2"/>
  </si>
  <si>
    <t>電話番号</t>
    <rPh sb="0" eb="4">
      <t>デンワバンゴウ</t>
    </rPh>
    <phoneticPr fontId="2"/>
  </si>
  <si>
    <t>Eメールアドレス</t>
    <phoneticPr fontId="2"/>
  </si>
  <si>
    <t>２　収支計画書</t>
    <rPh sb="2" eb="6">
      <t>シュウシケイカク</t>
    </rPh>
    <rPh sb="6" eb="7">
      <t>ショ</t>
    </rPh>
    <phoneticPr fontId="2"/>
  </si>
  <si>
    <t>（単位：円）</t>
    <rPh sb="1" eb="3">
      <t>タンイ</t>
    </rPh>
    <rPh sb="4" eb="5">
      <t>エン</t>
    </rPh>
    <phoneticPr fontId="2"/>
  </si>
  <si>
    <t>費目</t>
    <rPh sb="0" eb="2">
      <t>ヒモク</t>
    </rPh>
    <phoneticPr fontId="2"/>
  </si>
  <si>
    <t>予定金額</t>
    <rPh sb="0" eb="4">
      <t>ヨテイキンガク</t>
    </rPh>
    <phoneticPr fontId="2"/>
  </si>
  <si>
    <t>内容</t>
    <rPh sb="0" eb="2">
      <t>ナイヨウ</t>
    </rPh>
    <phoneticPr fontId="2"/>
  </si>
  <si>
    <t>合計（総事業費）</t>
    <rPh sb="0" eb="2">
      <t>ゴウケイ</t>
    </rPh>
    <rPh sb="3" eb="7">
      <t>ソウジギョウヒ</t>
    </rPh>
    <phoneticPr fontId="2"/>
  </si>
  <si>
    <r>
      <t>補助対象外経費　小計　</t>
    </r>
    <r>
      <rPr>
        <sz val="9"/>
        <color theme="1"/>
        <rFont val="ＭＳ 明朝"/>
        <family val="1"/>
        <charset val="128"/>
      </rPr>
      <t>※見積書等不要</t>
    </r>
    <rPh sb="0" eb="5">
      <t>ホジョタイショウソト</t>
    </rPh>
    <rPh sb="5" eb="7">
      <t>ケイヒ</t>
    </rPh>
    <rPh sb="8" eb="9">
      <t>チイ</t>
    </rPh>
    <rPh sb="12" eb="15">
      <t>ミツモリショ</t>
    </rPh>
    <rPh sb="15" eb="16">
      <t>ナド</t>
    </rPh>
    <rPh sb="16" eb="18">
      <t>フヨウ</t>
    </rPh>
    <phoneticPr fontId="2"/>
  </si>
  <si>
    <t>補助対象経費　小計</t>
    <rPh sb="0" eb="4">
      <t>ホジョタイショウ</t>
    </rPh>
    <rPh sb="4" eb="6">
      <t>ケイヒ</t>
    </rPh>
    <rPh sb="7" eb="9">
      <t>ショウケイ</t>
    </rPh>
    <phoneticPr fontId="2"/>
  </si>
  <si>
    <t>(B)</t>
    <phoneticPr fontId="2"/>
  </si>
  <si>
    <t>（レ点を記入）→</t>
    <rPh sb="2" eb="3">
      <t>テン</t>
    </rPh>
    <rPh sb="4" eb="6">
      <t>キニュウ</t>
    </rPh>
    <phoneticPr fontId="2"/>
  </si>
  <si>
    <t>委託費</t>
    <rPh sb="0" eb="3">
      <t>イタクヒ</t>
    </rPh>
    <phoneticPr fontId="2"/>
  </si>
  <si>
    <t>使用料</t>
    <rPh sb="0" eb="3">
      <t>シヨウリョウ</t>
    </rPh>
    <phoneticPr fontId="2"/>
  </si>
  <si>
    <t>物品購入費</t>
    <rPh sb="0" eb="5">
      <t>ブッピンコウニュウヒ</t>
    </rPh>
    <phoneticPr fontId="2"/>
  </si>
  <si>
    <t>(C)</t>
  </si>
  <si>
    <t>人（※イベント実施時のみ）</t>
    <rPh sb="0" eb="1">
      <t>ヒト</t>
    </rPh>
    <rPh sb="7" eb="10">
      <t>ジッシジ</t>
    </rPh>
    <phoneticPr fontId="2"/>
  </si>
  <si>
    <t>＝</t>
    <phoneticPr fontId="2"/>
  </si>
  <si>
    <t>交付申請額</t>
    <rPh sb="0" eb="4">
      <t>コウフシンセイ</t>
    </rPh>
    <rPh sb="4" eb="5">
      <t>ガク</t>
    </rPh>
    <phoneticPr fontId="2"/>
  </si>
  <si>
    <t>補助対象経費合計</t>
    <rPh sb="0" eb="6">
      <t>ホジョタイショウケイヒ</t>
    </rPh>
    <rPh sb="6" eb="8">
      <t>ゴウケイ</t>
    </rPh>
    <phoneticPr fontId="2"/>
  </si>
  <si>
    <t>｛((B) － 20万円) × 1/2 ＋ 20万円)｝の千円未満切り捨て</t>
    <rPh sb="10" eb="12">
      <t>マンエン</t>
    </rPh>
    <rPh sb="24" eb="26">
      <t>マンエン</t>
    </rPh>
    <rPh sb="29" eb="31">
      <t>センエン</t>
    </rPh>
    <rPh sb="31" eb="33">
      <t>ミマン</t>
    </rPh>
    <rPh sb="33" eb="34">
      <t>キ</t>
    </rPh>
    <rPh sb="35" eb="36">
      <t>ス</t>
    </rPh>
    <phoneticPr fontId="2"/>
  </si>
  <si>
    <t>(B) × 補助率(1/2)の千円未満切り捨て</t>
    <rPh sb="6" eb="9">
      <t>ホジョリツ</t>
    </rPh>
    <rPh sb="15" eb="16">
      <t>セン</t>
    </rPh>
    <rPh sb="16" eb="17">
      <t>エン</t>
    </rPh>
    <rPh sb="17" eb="19">
      <t>ミマン</t>
    </rPh>
    <rPh sb="19" eb="20">
      <t>キ</t>
    </rPh>
    <rPh sb="21" eb="22">
      <t>ス</t>
    </rPh>
    <phoneticPr fontId="2"/>
  </si>
  <si>
    <t>(B)の千円未満切り捨て</t>
    <rPh sb="4" eb="6">
      <t>センエン</t>
    </rPh>
    <rPh sb="6" eb="8">
      <t>ミマン</t>
    </rPh>
    <rPh sb="8" eb="9">
      <t>キ</t>
    </rPh>
    <rPh sb="10" eb="11">
      <t>ス</t>
    </rPh>
    <phoneticPr fontId="2"/>
  </si>
  <si>
    <t>区分</t>
    <rPh sb="0" eb="2">
      <t>クブン</t>
    </rPh>
    <phoneticPr fontId="2"/>
  </si>
  <si>
    <t>内　　容</t>
    <rPh sb="0" eb="1">
      <t>ウチ</t>
    </rPh>
    <rPh sb="3" eb="4">
      <t>カタチ</t>
    </rPh>
    <phoneticPr fontId="2"/>
  </si>
  <si>
    <t>金額</t>
    <rPh sb="0" eb="2">
      <t>キンガク</t>
    </rPh>
    <phoneticPr fontId="2"/>
  </si>
  <si>
    <t>（G)</t>
    <phoneticPr fontId="2"/>
  </si>
  <si>
    <t>□</t>
    <phoneticPr fontId="2"/>
  </si>
  <si>
    <t>(ｱ) 補助対象経費合計(B)が20万円以上の場合</t>
    <phoneticPr fontId="2"/>
  </si>
  <si>
    <t>(ｲ) 補助対象経費合計(B)が20万円未満の場合</t>
  </si>
  <si>
    <t>☑</t>
    <phoneticPr fontId="2"/>
  </si>
  <si>
    <t>□ 該当なし</t>
    <rPh sb="2" eb="4">
      <t>ガイトウ</t>
    </rPh>
    <phoneticPr fontId="2"/>
  </si>
  <si>
    <t>事業連絡担当者
□申請者と同じ場合
　は、レ点を記入。
　右欄は記載不要。</t>
    <rPh sb="0" eb="7">
      <t>ジギョウレンラクタントウシャ</t>
    </rPh>
    <rPh sb="9" eb="12">
      <t>シンセイシャ</t>
    </rPh>
    <rPh sb="13" eb="14">
      <t>オナ</t>
    </rPh>
    <rPh sb="15" eb="17">
      <t>バアイ</t>
    </rPh>
    <rPh sb="22" eb="23">
      <t>テン</t>
    </rPh>
    <rPh sb="24" eb="26">
      <t>キニュウ</t>
    </rPh>
    <rPh sb="29" eb="31">
      <t>ミギラン</t>
    </rPh>
    <rPh sb="32" eb="36">
      <t>キサイフヨウ</t>
    </rPh>
    <phoneticPr fontId="2"/>
  </si>
  <si>
    <t>□</t>
  </si>
  <si>
    <t>商店街にぎわい促進事業　事業報告書</t>
    <rPh sb="0" eb="3">
      <t>ショウテンガイ</t>
    </rPh>
    <rPh sb="7" eb="11">
      <t>ソクシンジギョウ</t>
    </rPh>
    <rPh sb="12" eb="14">
      <t>ジギョウ</t>
    </rPh>
    <rPh sb="14" eb="17">
      <t>ホウコクショ</t>
    </rPh>
    <phoneticPr fontId="2"/>
  </si>
  <si>
    <t>後援名義（ある場合）</t>
    <rPh sb="0" eb="4">
      <t>コウエンメイギ</t>
    </rPh>
    <rPh sb="7" eb="9">
      <t>バアイ</t>
    </rPh>
    <phoneticPr fontId="2"/>
  </si>
  <si>
    <t>来街促進効果</t>
    <rPh sb="0" eb="4">
      <t>ライガイソクシン</t>
    </rPh>
    <rPh sb="4" eb="6">
      <t>コウカ</t>
    </rPh>
    <phoneticPr fontId="2"/>
  </si>
  <si>
    <t>□あり　□なし　□不明</t>
    <rPh sb="9" eb="11">
      <t>フメイ</t>
    </rPh>
    <phoneticPr fontId="2"/>
  </si>
  <si>
    <t>交付申請書の目標来街者数</t>
    <rPh sb="0" eb="2">
      <t>コウフ</t>
    </rPh>
    <rPh sb="2" eb="5">
      <t>シンセイショ</t>
    </rPh>
    <rPh sb="6" eb="8">
      <t>モクヒョウ</t>
    </rPh>
    <rPh sb="8" eb="11">
      <t>ライガイシャ</t>
    </rPh>
    <rPh sb="11" eb="12">
      <t>スウ</t>
    </rPh>
    <phoneticPr fontId="2"/>
  </si>
  <si>
    <t>人</t>
    <rPh sb="0" eb="1">
      <t>ヒト</t>
    </rPh>
    <phoneticPr fontId="2"/>
  </si>
  <si>
    <t>会員店舗の声</t>
    <rPh sb="0" eb="4">
      <t>カイインテンポ</t>
    </rPh>
    <rPh sb="5" eb="6">
      <t>コエ</t>
    </rPh>
    <phoneticPr fontId="2"/>
  </si>
  <si>
    <t>来街者の声</t>
    <rPh sb="0" eb="3">
      <t>ライガイシャ</t>
    </rPh>
    <rPh sb="4" eb="5">
      <t>コエ</t>
    </rPh>
    <phoneticPr fontId="2"/>
  </si>
  <si>
    <t>販売促進効果</t>
    <rPh sb="0" eb="6">
      <t>ハンバイソクシンコウカ</t>
    </rPh>
    <phoneticPr fontId="2"/>
  </si>
  <si>
    <t>根拠</t>
    <rPh sb="0" eb="2">
      <t>コンキョ</t>
    </rPh>
    <phoneticPr fontId="2"/>
  </si>
  <si>
    <r>
      <rPr>
        <sz val="10.5"/>
        <color theme="1"/>
        <rFont val="ＭＳ 明朝"/>
        <family val="1"/>
        <charset val="128"/>
      </rPr>
      <t>人</t>
    </r>
    <r>
      <rPr>
        <sz val="8"/>
        <color theme="1"/>
        <rFont val="ＭＳ 明朝"/>
        <family val="1"/>
        <charset val="128"/>
      </rPr>
      <t>（イベント実施時のみ）</t>
    </r>
    <rPh sb="0" eb="1">
      <t>ヒト</t>
    </rPh>
    <rPh sb="6" eb="9">
      <t>ジッシジ</t>
    </rPh>
    <phoneticPr fontId="2"/>
  </si>
  <si>
    <r>
      <t>補　助　</t>
    </r>
    <r>
      <rPr>
        <b/>
        <sz val="10.5"/>
        <color theme="1"/>
        <rFont val="ＭＳ 明朝"/>
        <family val="1"/>
        <charset val="128"/>
      </rPr>
      <t>対　象</t>
    </r>
    <r>
      <rPr>
        <sz val="10.5"/>
        <color theme="1"/>
        <rFont val="ＭＳ 明朝"/>
        <family val="1"/>
        <charset val="128"/>
      </rPr>
      <t>　経　費</t>
    </r>
    <rPh sb="0" eb="1">
      <t>ホ</t>
    </rPh>
    <rPh sb="2" eb="3">
      <t>スケ</t>
    </rPh>
    <rPh sb="4" eb="5">
      <t>タイ</t>
    </rPh>
    <rPh sb="6" eb="7">
      <t>ゾウ</t>
    </rPh>
    <rPh sb="8" eb="9">
      <t>ケイ</t>
    </rPh>
    <rPh sb="10" eb="11">
      <t>ヒ</t>
    </rPh>
    <phoneticPr fontId="2"/>
  </si>
  <si>
    <r>
      <t>補助</t>
    </r>
    <r>
      <rPr>
        <b/>
        <sz val="9"/>
        <color theme="1"/>
        <rFont val="ＭＳ 明朝"/>
        <family val="1"/>
        <charset val="128"/>
      </rPr>
      <t>対象外</t>
    </r>
    <r>
      <rPr>
        <sz val="9"/>
        <color theme="1"/>
        <rFont val="ＭＳ 明朝"/>
        <family val="1"/>
        <charset val="128"/>
      </rPr>
      <t>経費</t>
    </r>
    <rPh sb="0" eb="7">
      <t>ホジョタイショウソトケイヒ</t>
    </rPh>
    <phoneticPr fontId="2"/>
  </si>
  <si>
    <t>(B) × 補助率(1/2)</t>
    <rPh sb="6" eb="9">
      <t>ホジョリツ</t>
    </rPh>
    <phoneticPr fontId="2"/>
  </si>
  <si>
    <t>((B) － 20万円) × 1/2 ＋ 20万円)</t>
    <rPh sb="9" eb="11">
      <t>マンエン</t>
    </rPh>
    <rPh sb="23" eb="25">
      <t>マンエン</t>
    </rPh>
    <phoneticPr fontId="2"/>
  </si>
  <si>
    <t>景品費が補助対象経費全体で占める割合</t>
    <rPh sb="0" eb="3">
      <t>ケイヒンヒ</t>
    </rPh>
    <rPh sb="4" eb="10">
      <t>ホジョタイショウケイヒ</t>
    </rPh>
    <rPh sb="10" eb="12">
      <t>ゼンタイ</t>
    </rPh>
    <rPh sb="13" eb="14">
      <t>シ</t>
    </rPh>
    <rPh sb="16" eb="18">
      <t>ワリアイ</t>
    </rPh>
    <phoneticPr fontId="2"/>
  </si>
  <si>
    <t>※補助対象経費全体の30％まで</t>
    <rPh sb="1" eb="3">
      <t>ホジョ</t>
    </rPh>
    <rPh sb="3" eb="5">
      <t>タイショウ</t>
    </rPh>
    <rPh sb="5" eb="7">
      <t>ケイヒ</t>
    </rPh>
    <rPh sb="7" eb="9">
      <t>ゼンタイ</t>
    </rPh>
    <phoneticPr fontId="2"/>
  </si>
  <si>
    <t>※補助対象経費全体の10％かつ５万円まで</t>
    <rPh sb="1" eb="3">
      <t>ホジョ</t>
    </rPh>
    <rPh sb="3" eb="5">
      <t>タイショウ</t>
    </rPh>
    <rPh sb="5" eb="7">
      <t>ケイヒ</t>
    </rPh>
    <rPh sb="7" eb="9">
      <t>ゼンタイ</t>
    </rPh>
    <rPh sb="16" eb="18">
      <t>マンエン</t>
    </rPh>
    <phoneticPr fontId="2"/>
  </si>
  <si>
    <t>食糧費が補助対象経費全体で占める割合</t>
    <rPh sb="0" eb="3">
      <t>ショクリョウヒ</t>
    </rPh>
    <rPh sb="2" eb="3">
      <t>ヒ</t>
    </rPh>
    <rPh sb="4" eb="10">
      <t>ホジョタイショウケイヒ</t>
    </rPh>
    <rPh sb="10" eb="12">
      <t>ゼンタイ</t>
    </rPh>
    <rPh sb="13" eb="14">
      <t>シ</t>
    </rPh>
    <rPh sb="16" eb="18">
      <t>ワリアイ</t>
    </rPh>
    <phoneticPr fontId="2"/>
  </si>
  <si>
    <t>※補助対象経費全体の10％かつ20万円まで</t>
    <rPh sb="1" eb="3">
      <t>ホジョ</t>
    </rPh>
    <rPh sb="3" eb="5">
      <t>タイショウ</t>
    </rPh>
    <rPh sb="5" eb="7">
      <t>ケイヒ</t>
    </rPh>
    <rPh sb="7" eb="9">
      <t>ゼンタイ</t>
    </rPh>
    <rPh sb="17" eb="19">
      <t>マンエン</t>
    </rPh>
    <phoneticPr fontId="2"/>
  </si>
  <si>
    <t>□景品表示法を確認し、遵守する事業計画にしました。</t>
    <rPh sb="1" eb="6">
      <t>ケイヒンヒョウジホウ</t>
    </rPh>
    <rPh sb="7" eb="9">
      <t>カクニン</t>
    </rPh>
    <rPh sb="11" eb="13">
      <t>ジュンシュ</t>
    </rPh>
    <rPh sb="15" eb="19">
      <t>ジギョウケイカク</t>
    </rPh>
    <phoneticPr fontId="2"/>
  </si>
  <si>
    <t>年</t>
    <rPh sb="0" eb="1">
      <t>ネン</t>
    </rPh>
    <phoneticPr fontId="2"/>
  </si>
  <si>
    <t>　令和</t>
    <phoneticPr fontId="2"/>
  </si>
  <si>
    <t>日</t>
    <rPh sb="0" eb="1">
      <t>ニチ</t>
    </rPh>
    <phoneticPr fontId="2"/>
  </si>
  <si>
    <t>第１号様式（第８条第１項）</t>
    <phoneticPr fontId="2"/>
  </si>
  <si>
    <t>令和</t>
    <phoneticPr fontId="2"/>
  </si>
  <si>
    <t>月</t>
    <rPh sb="0" eb="1">
      <t>ツキ</t>
    </rPh>
    <phoneticPr fontId="2"/>
  </si>
  <si>
    <t>日</t>
    <rPh sb="0" eb="1">
      <t>ヒ</t>
    </rPh>
    <phoneticPr fontId="2"/>
  </si>
  <si>
    <t>（申請先）</t>
    <rPh sb="1" eb="4">
      <t>シンセイサキ</t>
    </rPh>
    <phoneticPr fontId="2"/>
  </si>
  <si>
    <t xml:space="preserve"> 横浜市長</t>
    <rPh sb="1" eb="5">
      <t>ヨコハマシチョウ</t>
    </rPh>
    <phoneticPr fontId="2"/>
  </si>
  <si>
    <t>申請者</t>
    <rPh sb="0" eb="3">
      <t>シンセイシャ</t>
    </rPh>
    <phoneticPr fontId="2"/>
  </si>
  <si>
    <t>〒</t>
    <phoneticPr fontId="2"/>
  </si>
  <si>
    <t>住　所</t>
    <rPh sb="0" eb="1">
      <t>スミ</t>
    </rPh>
    <rPh sb="2" eb="3">
      <t>トコロ</t>
    </rPh>
    <phoneticPr fontId="2"/>
  </si>
  <si>
    <t>代表者氏名</t>
    <rPh sb="0" eb="5">
      <t>ダイヒョウシャシメイ</t>
    </rPh>
    <phoneticPr fontId="2"/>
  </si>
  <si>
    <t>役職名</t>
    <rPh sb="0" eb="3">
      <t>ヤクショクメイ</t>
    </rPh>
    <phoneticPr fontId="2"/>
  </si>
  <si>
    <t>フリガナ</t>
    <phoneticPr fontId="2"/>
  </si>
  <si>
    <t>代表者氏名</t>
    <rPh sb="0" eb="3">
      <t>ダイヒョウシャ</t>
    </rPh>
    <rPh sb="3" eb="5">
      <t>シメイ</t>
    </rPh>
    <phoneticPr fontId="2"/>
  </si>
  <si>
    <t xml:space="preserve">　商店街にぎわい促進事業補助金の交付を受けたいので、商店街にぎわい促進事業補助金交付要綱第８条第１項の規定に基づき、関係書類を添えて申請します。
　なお、補助金の交付を受けるにあたっては、横浜市補助金等の交付に関する規則（平成17年11 月30日横浜市規則第139号）及び商店街にぎわい促進事業補助金交付要綱を遵守します。
</t>
    <phoneticPr fontId="2"/>
  </si>
  <si>
    <t>１　補助金交付申請額</t>
    <rPh sb="2" eb="7">
      <t>ホジョキンコウフ</t>
    </rPh>
    <rPh sb="7" eb="10">
      <t>シンセイガク</t>
    </rPh>
    <phoneticPr fontId="2"/>
  </si>
  <si>
    <t xml:space="preserve"> ※1,000円未満切り捨て</t>
    <rPh sb="7" eb="8">
      <t>エン</t>
    </rPh>
    <rPh sb="8" eb="10">
      <t>ミマン</t>
    </rPh>
    <rPh sb="10" eb="11">
      <t>キ</t>
    </rPh>
    <rPh sb="12" eb="13">
      <t>ス</t>
    </rPh>
    <phoneticPr fontId="2"/>
  </si>
  <si>
    <t>法令、条例、規則、本要綱又はこれらに基づき市長が行った指示に違反しないこと。違反</t>
    <phoneticPr fontId="2"/>
  </si>
  <si>
    <t>した場合、補助金の一部又は全部を返還します。</t>
  </si>
  <si>
    <t>商店街にぎわい促進事業補助金交付請求書</t>
    <rPh sb="0" eb="3">
      <t>ショウテンガイ</t>
    </rPh>
    <rPh sb="7" eb="11">
      <t>ソクシンジギョウ</t>
    </rPh>
    <rPh sb="11" eb="14">
      <t>ホジョキン</t>
    </rPh>
    <rPh sb="14" eb="19">
      <t>コウフセイキュウショ</t>
    </rPh>
    <phoneticPr fontId="2"/>
  </si>
  <si>
    <t>（請求先）</t>
    <rPh sb="1" eb="3">
      <t>セイキュウ</t>
    </rPh>
    <rPh sb="3" eb="4">
      <t>サキ</t>
    </rPh>
    <phoneticPr fontId="2"/>
  </si>
  <si>
    <t>請求者</t>
    <rPh sb="0" eb="2">
      <t>セイキュウ</t>
    </rPh>
    <rPh sb="2" eb="3">
      <t>シャ</t>
    </rPh>
    <phoneticPr fontId="2"/>
  </si>
  <si>
    <t>経商第</t>
    <rPh sb="0" eb="1">
      <t>ケイ</t>
    </rPh>
    <rPh sb="1" eb="2">
      <t>ショウ</t>
    </rPh>
    <rPh sb="2" eb="3">
      <t>ダイ</t>
    </rPh>
    <phoneticPr fontId="2"/>
  </si>
  <si>
    <t>号で交付確定を受けた商店街にぎわい促進事業補助金を</t>
    <rPh sb="0" eb="1">
      <t>ゴウ</t>
    </rPh>
    <rPh sb="2" eb="6">
      <t>コウフカクテイ</t>
    </rPh>
    <rPh sb="7" eb="8">
      <t>ウ</t>
    </rPh>
    <rPh sb="10" eb="13">
      <t>ショウテンガイ</t>
    </rPh>
    <rPh sb="17" eb="19">
      <t>ソクシン</t>
    </rPh>
    <rPh sb="19" eb="21">
      <t>ジギョウ</t>
    </rPh>
    <rPh sb="21" eb="24">
      <t>ホジョキン</t>
    </rPh>
    <phoneticPr fontId="2"/>
  </si>
  <si>
    <t>請求します。</t>
    <rPh sb="0" eb="2">
      <t>セイキュウ</t>
    </rPh>
    <phoneticPr fontId="2"/>
  </si>
  <si>
    <t>補助金交付請求額</t>
    <rPh sb="0" eb="3">
      <t>ホジョキン</t>
    </rPh>
    <rPh sb="3" eb="5">
      <t>コウフ</t>
    </rPh>
    <rPh sb="5" eb="7">
      <t>セイキュウ</t>
    </rPh>
    <rPh sb="7" eb="8">
      <t>ガク</t>
    </rPh>
    <phoneticPr fontId="2"/>
  </si>
  <si>
    <t>補助金振込先金融機関</t>
    <rPh sb="0" eb="3">
      <t>ホジョキン</t>
    </rPh>
    <rPh sb="3" eb="6">
      <t>フリコミサキ</t>
    </rPh>
    <rPh sb="6" eb="10">
      <t>キンユウキカン</t>
    </rPh>
    <phoneticPr fontId="2"/>
  </si>
  <si>
    <t>金融機関の名称</t>
    <rPh sb="0" eb="4">
      <t>キンユウキカン</t>
    </rPh>
    <rPh sb="5" eb="7">
      <t>メイショウ</t>
    </rPh>
    <phoneticPr fontId="2"/>
  </si>
  <si>
    <t>信用金庫</t>
    <rPh sb="0" eb="4">
      <t>シンヨウキンコ</t>
    </rPh>
    <phoneticPr fontId="2"/>
  </si>
  <si>
    <t>支店等の名称</t>
    <rPh sb="0" eb="2">
      <t>シテン</t>
    </rPh>
    <rPh sb="2" eb="3">
      <t>ナド</t>
    </rPh>
    <rPh sb="4" eb="6">
      <t>メイショウ</t>
    </rPh>
    <phoneticPr fontId="2"/>
  </si>
  <si>
    <t>支店</t>
    <rPh sb="0" eb="2">
      <t>シテン</t>
    </rPh>
    <phoneticPr fontId="2"/>
  </si>
  <si>
    <t>出張所</t>
    <rPh sb="0" eb="3">
      <t>シュッチョウジョ</t>
    </rPh>
    <phoneticPr fontId="2"/>
  </si>
  <si>
    <t>預金種別</t>
    <rPh sb="0" eb="4">
      <t>ヨキンシュベツ</t>
    </rPh>
    <phoneticPr fontId="2"/>
  </si>
  <si>
    <t>普通</t>
    <rPh sb="0" eb="2">
      <t>フツウ</t>
    </rPh>
    <phoneticPr fontId="2"/>
  </si>
  <si>
    <t>当座</t>
    <rPh sb="0" eb="2">
      <t>トウザ</t>
    </rPh>
    <phoneticPr fontId="2"/>
  </si>
  <si>
    <t>口座番号</t>
    <rPh sb="0" eb="4">
      <t>コウザバンゴウ</t>
    </rPh>
    <phoneticPr fontId="2"/>
  </si>
  <si>
    <t>口座名義人</t>
    <rPh sb="0" eb="5">
      <t>コウザメイギニン</t>
    </rPh>
    <phoneticPr fontId="2"/>
  </si>
  <si>
    <t>銀　　行</t>
    <rPh sb="0" eb="1">
      <t>ギン</t>
    </rPh>
    <rPh sb="3" eb="4">
      <t>ギョウ</t>
    </rPh>
    <phoneticPr fontId="2"/>
  </si>
  <si>
    <t>(TEL</t>
    <phoneticPr fontId="2"/>
  </si>
  <si>
    <t>）</t>
    <phoneticPr fontId="2"/>
  </si>
  <si>
    <t>（TEL</t>
    <phoneticPr fontId="2"/>
  </si>
  <si>
    <t>（フリガナ）</t>
    <phoneticPr fontId="2"/>
  </si>
  <si>
    <t>印（※）</t>
    <rPh sb="0" eb="1">
      <t>イン</t>
    </rPh>
    <phoneticPr fontId="2"/>
  </si>
  <si>
    <t>※請求者と口座名義人が同じ場合は、押印を省略できます。
　請求者と口座名義人が異なる場合は、上記の「代表者氏名」欄の右に押印のうえ、下記に記名・
　押印をお願いします。</t>
    <rPh sb="74" eb="76">
      <t>オウイン</t>
    </rPh>
    <rPh sb="78" eb="79">
      <t>ネガ</t>
    </rPh>
    <phoneticPr fontId="2"/>
  </si>
  <si>
    <t>請求補助金については、上記口座に振り込んでください。</t>
    <phoneticPr fontId="2"/>
  </si>
  <si>
    <t>役　職　名</t>
    <rPh sb="0" eb="1">
      <t>ヤク</t>
    </rPh>
    <rPh sb="2" eb="3">
      <t>ショク</t>
    </rPh>
    <rPh sb="4" eb="5">
      <t>ナ</t>
    </rPh>
    <phoneticPr fontId="2"/>
  </si>
  <si>
    <t>団　体　名</t>
    <rPh sb="0" eb="1">
      <t>ダン</t>
    </rPh>
    <rPh sb="2" eb="3">
      <t>カラダ</t>
    </rPh>
    <rPh sb="4" eb="5">
      <t>ナ</t>
    </rPh>
    <phoneticPr fontId="2"/>
  </si>
  <si>
    <t>４　宣誓事項（全ての項目にレ点を記入）</t>
    <rPh sb="2" eb="4">
      <t>センセイ</t>
    </rPh>
    <rPh sb="4" eb="6">
      <t>ジコウ</t>
    </rPh>
    <rPh sb="7" eb="8">
      <t>スベ</t>
    </rPh>
    <rPh sb="10" eb="12">
      <t>コウモク</t>
    </rPh>
    <rPh sb="14" eb="15">
      <t>テン</t>
    </rPh>
    <rPh sb="16" eb="18">
      <t>キニュウ</t>
    </rPh>
    <phoneticPr fontId="2"/>
  </si>
  <si>
    <t>広報協力
のお願い</t>
    <rPh sb="0" eb="4">
      <t>コウホウキョウリョク</t>
    </rPh>
    <rPh sb="7" eb="8">
      <t>ネガ</t>
    </rPh>
    <phoneticPr fontId="2"/>
  </si>
  <si>
    <t>予備費が補助対象経費全体で占める割合</t>
    <rPh sb="0" eb="3">
      <t>ヨビヒ</t>
    </rPh>
    <rPh sb="4" eb="10">
      <t>ホジョタイショウケイヒ</t>
    </rPh>
    <rPh sb="10" eb="12">
      <t>ゼンタイ</t>
    </rPh>
    <rPh sb="13" eb="14">
      <t>シ</t>
    </rPh>
    <rPh sb="16" eb="18">
      <t>ワリアイ</t>
    </rPh>
    <phoneticPr fontId="2"/>
  </si>
  <si>
    <t>ア　定額支援を適用しない場合</t>
    <phoneticPr fontId="2"/>
  </si>
  <si>
    <t>商店街にぎわい促進事業補助金実績報告書</t>
    <rPh sb="0" eb="3">
      <t>ショウテンガイ</t>
    </rPh>
    <rPh sb="7" eb="11">
      <t>ソクシンジギョウ</t>
    </rPh>
    <rPh sb="11" eb="14">
      <t>ホジョキン</t>
    </rPh>
    <rPh sb="14" eb="19">
      <t>ジッセキホウコクショ</t>
    </rPh>
    <phoneticPr fontId="2"/>
  </si>
  <si>
    <t>（報告先）</t>
    <rPh sb="1" eb="3">
      <t>ホウコク</t>
    </rPh>
    <rPh sb="3" eb="4">
      <t>サキ</t>
    </rPh>
    <phoneticPr fontId="2"/>
  </si>
  <si>
    <t>１　補助金交付確定申請額</t>
    <rPh sb="2" eb="7">
      <t>ホジョキンコウフ</t>
    </rPh>
    <rPh sb="7" eb="9">
      <t>カクテイ</t>
    </rPh>
    <rPh sb="9" eb="12">
      <t>シンセイガク</t>
    </rPh>
    <phoneticPr fontId="2"/>
  </si>
  <si>
    <t>実施した事業の詳細内容（複数ある場合は付番のうえ、列記）</t>
    <rPh sb="0" eb="2">
      <t>ジッシ</t>
    </rPh>
    <rPh sb="4" eb="6">
      <t>ジギョウ</t>
    </rPh>
    <rPh sb="7" eb="9">
      <t>ショウサイ</t>
    </rPh>
    <rPh sb="9" eb="11">
      <t>ナイヨウ</t>
    </rPh>
    <rPh sb="12" eb="14">
      <t>フクスウ</t>
    </rPh>
    <rPh sb="16" eb="18">
      <t>バアイ</t>
    </rPh>
    <rPh sb="19" eb="21">
      <t>フバン</t>
    </rPh>
    <rPh sb="25" eb="27">
      <t>レッキ</t>
    </rPh>
    <phoneticPr fontId="2"/>
  </si>
  <si>
    <t>事業内容（複数ある場合は付番のうえ、列記）</t>
    <rPh sb="0" eb="4">
      <t>ジギョウナイヨウ</t>
    </rPh>
    <rPh sb="5" eb="7">
      <t>フクスウ</t>
    </rPh>
    <rPh sb="9" eb="11">
      <t>バアイ</t>
    </rPh>
    <rPh sb="12" eb="14">
      <t>フバン</t>
    </rPh>
    <rPh sb="18" eb="20">
      <t>レッキ</t>
    </rPh>
    <phoneticPr fontId="2"/>
  </si>
  <si>
    <t>□推定 □抽選会参加人数 □人流データ等　□その他（       　　　　）</t>
    <rPh sb="19" eb="20">
      <t>ナド</t>
    </rPh>
    <phoneticPr fontId="2"/>
  </si>
  <si>
    <t>２　効果測定</t>
    <rPh sb="2" eb="6">
      <t>コウカソクテイ</t>
    </rPh>
    <phoneticPr fontId="2"/>
  </si>
  <si>
    <t>（記入例:普段より2割多い来街で、初めての来街者もいました。）</t>
    <phoneticPr fontId="2"/>
  </si>
  <si>
    <r>
      <t xml:space="preserve">商店会の所感
</t>
    </r>
    <r>
      <rPr>
        <sz val="9"/>
        <color theme="1"/>
        <rFont val="ＭＳ 明朝"/>
        <family val="1"/>
        <charset val="128"/>
      </rPr>
      <t>※可能ならば、
平時や昨年同イベント
との比較を記入</t>
    </r>
    <rPh sb="0" eb="3">
      <t>ショウテンカイ</t>
    </rPh>
    <rPh sb="4" eb="6">
      <t>ショカン</t>
    </rPh>
    <phoneticPr fontId="2"/>
  </si>
  <si>
    <r>
      <t xml:space="preserve">商店会の所感
</t>
    </r>
    <r>
      <rPr>
        <sz val="9"/>
        <color theme="1"/>
        <rFont val="ＭＳ 明朝"/>
        <family val="1"/>
        <charset val="128"/>
      </rPr>
      <t>※可能ならば、
販売金額、又は平時や昨年同イベントとの比較を記入</t>
    </r>
    <rPh sb="0" eb="3">
      <t>ショウテンカイ</t>
    </rPh>
    <rPh sb="4" eb="6">
      <t>ショカン</t>
    </rPh>
    <rPh sb="20" eb="21">
      <t>マタ</t>
    </rPh>
    <rPh sb="22" eb="24">
      <t>ヘイジ</t>
    </rPh>
    <phoneticPr fontId="2"/>
  </si>
  <si>
    <t>(記入例:抽選券が2000枚利用されるなど、売上が平時に比べ2割増した会員店舗もありました。)</t>
    <phoneticPr fontId="2"/>
  </si>
  <si>
    <t>商店会活動に
参加する会員の
割合の変化と
商店会の所感</t>
    <rPh sb="0" eb="3">
      <t>ショウテンカイ</t>
    </rPh>
    <rPh sb="3" eb="5">
      <t>カツドウ</t>
    </rPh>
    <rPh sb="7" eb="9">
      <t>サンカ</t>
    </rPh>
    <rPh sb="11" eb="13">
      <t>カイイン</t>
    </rPh>
    <rPh sb="15" eb="17">
      <t>ワリアイ</t>
    </rPh>
    <rPh sb="18" eb="20">
      <t>ヘンカ</t>
    </rPh>
    <rPh sb="22" eb="25">
      <t>ショウテンカイ</t>
    </rPh>
    <rPh sb="26" eb="28">
      <t>ショカン</t>
    </rPh>
    <phoneticPr fontId="2"/>
  </si>
  <si>
    <r>
      <rPr>
        <sz val="10"/>
        <color theme="1"/>
        <rFont val="ＭＳ 明朝"/>
        <family val="1"/>
        <charset val="128"/>
      </rPr>
      <t>□増えた　□減った　□変わらない</t>
    </r>
    <r>
      <rPr>
        <sz val="8"/>
        <color theme="1"/>
        <rFont val="ＭＳ 明朝"/>
        <family val="1"/>
        <charset val="128"/>
      </rPr>
      <t>　※変わらない場合、所感の記載は不要</t>
    </r>
    <phoneticPr fontId="2"/>
  </si>
  <si>
    <t>（記入例:イベントを通して、清掃等の商店会活動に参加してくれる会員が増えました。）</t>
    <phoneticPr fontId="2"/>
  </si>
  <si>
    <t>□会員店舗の売上　□抽選券の配布枚数　□その他（　　　　　　　）</t>
    <rPh sb="1" eb="5">
      <t>カイインテンポ</t>
    </rPh>
    <rPh sb="6" eb="7">
      <t>ウ</t>
    </rPh>
    <rPh sb="7" eb="8">
      <t>ア</t>
    </rPh>
    <rPh sb="10" eb="13">
      <t>チュウセンケン</t>
    </rPh>
    <rPh sb="14" eb="16">
      <t>ハイフ</t>
    </rPh>
    <rPh sb="16" eb="18">
      <t>マイスウ</t>
    </rPh>
    <rPh sb="22" eb="23">
      <t>タ</t>
    </rPh>
    <phoneticPr fontId="2"/>
  </si>
  <si>
    <t>（記入例:イベント準備のためコミュニケーションを図ったことで、結束力が増したと感じます。）</t>
    <phoneticPr fontId="2"/>
  </si>
  <si>
    <r>
      <rPr>
        <sz val="10"/>
        <color theme="1"/>
        <rFont val="ＭＳ 明朝"/>
        <family val="1"/>
        <charset val="128"/>
      </rPr>
      <t>□強まった　□弱まった　□変わらない</t>
    </r>
    <r>
      <rPr>
        <sz val="8"/>
        <color theme="1"/>
        <rFont val="ＭＳ 明朝"/>
        <family val="1"/>
        <charset val="128"/>
      </rPr>
      <t>　※変わらない場合、所感の記載は不要</t>
    </r>
    <phoneticPr fontId="2"/>
  </si>
  <si>
    <t xml:space="preserve">□推定 □抽選会参加人数 □人流データ等 □その他（     　 　 ） </t>
    <rPh sb="19" eb="20">
      <t>ナド</t>
    </rPh>
    <phoneticPr fontId="2"/>
  </si>
  <si>
    <t>&gt;&gt;&gt;脱炭素化の取組を宣言しました</t>
    <rPh sb="3" eb="6">
      <t>ダツタンソ</t>
    </rPh>
    <rPh sb="6" eb="7">
      <t>カ</t>
    </rPh>
    <rPh sb="8" eb="10">
      <t>トリクミ</t>
    </rPh>
    <rPh sb="11" eb="13">
      <t>センゲン</t>
    </rPh>
    <phoneticPr fontId="2"/>
  </si>
  <si>
    <t>申請事業を本市や区のウェブサイトやSNSにおいて広報します。</t>
    <phoneticPr fontId="2"/>
  </si>
  <si>
    <t>広報を希望されない方はレ点を記入→</t>
    <phoneticPr fontId="2"/>
  </si>
  <si>
    <t>広報を希望しません</t>
    <phoneticPr fontId="2"/>
  </si>
  <si>
    <t>円</t>
    <rPh sb="0" eb="1">
      <t>エン</t>
    </rPh>
    <phoneticPr fontId="2"/>
  </si>
  <si>
    <t>　  補助制度名「　　　　　　　　　　　　　　　　　　　　　</t>
    <rPh sb="3" eb="8">
      <t>ホジョセイドメイ</t>
    </rPh>
    <phoneticPr fontId="2"/>
  </si>
  <si>
    <t>」</t>
    <phoneticPr fontId="2"/>
  </si>
  <si>
    <t>目標来街者数</t>
    <rPh sb="0" eb="2">
      <t>モクヒョウ</t>
    </rPh>
    <rPh sb="2" eb="5">
      <t>ライガイシャ</t>
    </rPh>
    <rPh sb="4" eb="5">
      <t>シャ</t>
    </rPh>
    <rPh sb="5" eb="6">
      <t>スウ</t>
    </rPh>
    <phoneticPr fontId="2"/>
  </si>
  <si>
    <t>来街者数</t>
    <rPh sb="0" eb="3">
      <t>ライガイシャ</t>
    </rPh>
    <rPh sb="2" eb="3">
      <t>シャ</t>
    </rPh>
    <rPh sb="3" eb="4">
      <t>スウ</t>
    </rPh>
    <phoneticPr fontId="2"/>
  </si>
  <si>
    <t>会員同士の
結びつきの変化と
商店会の所感</t>
    <rPh sb="0" eb="4">
      <t>カイインドウシ</t>
    </rPh>
    <rPh sb="6" eb="7">
      <t>ムス</t>
    </rPh>
    <rPh sb="11" eb="13">
      <t>ヘンカ</t>
    </rPh>
    <rPh sb="15" eb="18">
      <t>ショウテンカイ</t>
    </rPh>
    <rPh sb="19" eb="21">
      <t>ショカン</t>
    </rPh>
    <phoneticPr fontId="2"/>
  </si>
  <si>
    <t>第１号様式の２（第８条第１項）</t>
    <phoneticPr fontId="2"/>
  </si>
  <si>
    <r>
      <t>□あり　□なし　□不明　</t>
    </r>
    <r>
      <rPr>
        <sz val="8"/>
        <color theme="1"/>
        <rFont val="ＭＳ 明朝"/>
        <family val="1"/>
        <charset val="128"/>
      </rPr>
      <t>※効果不明の場合は、根拠と所感の記載は不要</t>
    </r>
    <rPh sb="9" eb="11">
      <t>フメイ</t>
    </rPh>
    <phoneticPr fontId="2"/>
  </si>
  <si>
    <t>商店街にぎわい促進事業補助金交付申請書</t>
    <rPh sb="0" eb="3">
      <t>ショウテンガイ</t>
    </rPh>
    <rPh sb="7" eb="11">
      <t>ソクシンジギョウ</t>
    </rPh>
    <rPh sb="11" eb="14">
      <t>ホジョキン</t>
    </rPh>
    <rPh sb="14" eb="16">
      <t>コウフ</t>
    </rPh>
    <rPh sb="16" eb="19">
      <t>シンセイショ</t>
    </rPh>
    <phoneticPr fontId="2"/>
  </si>
  <si>
    <r>
      <t>２　申請枠</t>
    </r>
    <r>
      <rPr>
        <sz val="10.5"/>
        <color theme="1"/>
        <rFont val="ＭＳ 明朝"/>
        <family val="1"/>
        <charset val="128"/>
      </rPr>
      <t>（該当する項目にレ点を記入）</t>
    </r>
    <rPh sb="2" eb="4">
      <t>シンセイ</t>
    </rPh>
    <rPh sb="4" eb="5">
      <t>ワク</t>
    </rPh>
    <rPh sb="6" eb="8">
      <t>ガイトウ</t>
    </rPh>
    <rPh sb="10" eb="12">
      <t>コウモク</t>
    </rPh>
    <rPh sb="14" eb="15">
      <t>テン</t>
    </rPh>
    <rPh sb="16" eb="18">
      <t>キニュウ</t>
    </rPh>
    <phoneticPr fontId="2"/>
  </si>
  <si>
    <t>　　 にぎわい促進枠</t>
    <rPh sb="7" eb="10">
      <t>ソクシンワク</t>
    </rPh>
    <phoneticPr fontId="2"/>
  </si>
  <si>
    <t xml:space="preserve">  </t>
    <phoneticPr fontId="2"/>
  </si>
  <si>
    <t>事前申請</t>
    <rPh sb="0" eb="4">
      <t>ジゼンシンセイ</t>
    </rPh>
    <phoneticPr fontId="2"/>
  </si>
  <si>
    <t>事後申請</t>
    <rPh sb="0" eb="4">
      <t>ジゴシンセイ</t>
    </rPh>
    <phoneticPr fontId="2"/>
  </si>
  <si>
    <t>GREEN×EXPO 2027広報ブース設置事業</t>
    <phoneticPr fontId="2"/>
  </si>
  <si>
    <t>サーキュラーエコノミー推進事業</t>
    <phoneticPr fontId="2"/>
  </si>
  <si>
    <t>３　関係書類（添付する場合、レ点を記入）</t>
    <rPh sb="2" eb="6">
      <t>カンケイショルイ</t>
    </rPh>
    <rPh sb="7" eb="9">
      <t>テンプ</t>
    </rPh>
    <rPh sb="11" eb="13">
      <t>バアイ</t>
    </rPh>
    <rPh sb="15" eb="16">
      <t>テン</t>
    </rPh>
    <rPh sb="17" eb="19">
      <t>キニュウ</t>
    </rPh>
    <phoneticPr fontId="2"/>
  </si>
  <si>
    <t>　　(1)　事業計画書（第１号様式の３）</t>
    <rPh sb="6" eb="11">
      <t>ジギョウケイカクショ</t>
    </rPh>
    <rPh sb="12" eb="13">
      <t>ダイ</t>
    </rPh>
    <rPh sb="14" eb="15">
      <t>ゴウ</t>
    </rPh>
    <rPh sb="15" eb="17">
      <t>ヨウシキ</t>
    </rPh>
    <phoneticPr fontId="2"/>
  </si>
  <si>
    <t>　　　 事後申請の場合には、事業計画書に代えて、事業報告書（第８号様式の２）を提出</t>
    <rPh sb="4" eb="6">
      <t>ジゴ</t>
    </rPh>
    <rPh sb="6" eb="8">
      <t>シンセイ</t>
    </rPh>
    <rPh sb="9" eb="11">
      <t>バアイ</t>
    </rPh>
    <rPh sb="14" eb="19">
      <t>ジギョウケイカクショ</t>
    </rPh>
    <rPh sb="20" eb="21">
      <t>カ</t>
    </rPh>
    <rPh sb="24" eb="26">
      <t>ジギョウ</t>
    </rPh>
    <rPh sb="26" eb="29">
      <t>ホウコクショ</t>
    </rPh>
    <rPh sb="30" eb="31">
      <t>ダイ</t>
    </rPh>
    <rPh sb="32" eb="33">
      <t>ゴウ</t>
    </rPh>
    <rPh sb="33" eb="35">
      <t>ヨウシキ</t>
    </rPh>
    <rPh sb="39" eb="41">
      <t>テイシュツ</t>
    </rPh>
    <phoneticPr fontId="2"/>
  </si>
  <si>
    <t xml:space="preserve"> 　 (2)　定款又は規約等の写し</t>
    <phoneticPr fontId="2"/>
  </si>
  <si>
    <t xml:space="preserve"> 　 (3)　正会員名簿の写し</t>
    <phoneticPr fontId="2"/>
  </si>
  <si>
    <t>　  (4)　役員名簿の写し</t>
    <phoneticPr fontId="2"/>
  </si>
  <si>
    <t xml:space="preserve"> (6)　「脱炭素取組宣言」を行ったことが分かる書類</t>
    <phoneticPr fontId="2"/>
  </si>
  <si>
    <t xml:space="preserve"> (7)　事後申請の場合、事業の実施状況がわかる写真及び成果物（チラシ等）の資料</t>
    <phoneticPr fontId="2"/>
  </si>
  <si>
    <t xml:space="preserve"> (8)　その他、市長が必要と認める書類</t>
    <phoneticPr fontId="2"/>
  </si>
  <si>
    <t>本申請書を含めて提出する書類に虚偽の記入や偽りの証明が無いこと。</t>
    <phoneticPr fontId="2"/>
  </si>
  <si>
    <t>市長が補助金の活用状況について調査を行うときは、聴取や資料の提出等に協力すること。</t>
    <phoneticPr fontId="2"/>
  </si>
  <si>
    <t>補助事業の実施にあたっては、国、都道府県その他の地方公共団体又は本市の補助金を、</t>
    <phoneticPr fontId="2"/>
  </si>
  <si>
    <t>同一経費に併用しないこと。</t>
    <phoneticPr fontId="2"/>
  </si>
  <si>
    <t>商店街にぎわい促進事業補助金交付申請書（にぎわい促進枠の２回目）</t>
    <rPh sb="0" eb="3">
      <t>ショウテンガイ</t>
    </rPh>
    <rPh sb="7" eb="11">
      <t>ソクシンジギョウ</t>
    </rPh>
    <rPh sb="11" eb="14">
      <t>ホジョキン</t>
    </rPh>
    <rPh sb="14" eb="16">
      <t>コウフ</t>
    </rPh>
    <rPh sb="16" eb="19">
      <t>シンセイショ</t>
    </rPh>
    <rPh sb="24" eb="27">
      <t>ソクシンワク</t>
    </rPh>
    <rPh sb="29" eb="31">
      <t>カイメ</t>
    </rPh>
    <phoneticPr fontId="2"/>
  </si>
  <si>
    <r>
      <t>３　申請枠</t>
    </r>
    <r>
      <rPr>
        <sz val="10.5"/>
        <color theme="1"/>
        <rFont val="ＭＳ 明朝"/>
        <family val="1"/>
        <charset val="128"/>
      </rPr>
      <t>（該当する項目にレ点を記入）</t>
    </r>
    <rPh sb="2" eb="4">
      <t>シンセイ</t>
    </rPh>
    <rPh sb="4" eb="5">
      <t>ワク</t>
    </rPh>
    <rPh sb="6" eb="8">
      <t>ガイトウ</t>
    </rPh>
    <rPh sb="10" eb="12">
      <t>コウモク</t>
    </rPh>
    <rPh sb="14" eb="15">
      <t>テン</t>
    </rPh>
    <rPh sb="16" eb="18">
      <t>キニュウ</t>
    </rPh>
    <phoneticPr fontId="2"/>
  </si>
  <si>
    <t>　　 サーキュラーエコノミー推進枠</t>
    <rPh sb="14" eb="16">
      <t>スイシン</t>
    </rPh>
    <rPh sb="16" eb="17">
      <t>ワク</t>
    </rPh>
    <phoneticPr fontId="2"/>
  </si>
  <si>
    <t>４　関係書類（添付する場合、レ点を記入）</t>
    <rPh sb="2" eb="6">
      <t>カンケイショルイ</t>
    </rPh>
    <rPh sb="7" eb="9">
      <t>テンプ</t>
    </rPh>
    <rPh sb="11" eb="13">
      <t>バアイ</t>
    </rPh>
    <rPh sb="15" eb="16">
      <t>テン</t>
    </rPh>
    <rPh sb="17" eb="19">
      <t>キニュウ</t>
    </rPh>
    <phoneticPr fontId="2"/>
  </si>
  <si>
    <t xml:space="preserve">  ※１回目の申請から内容に変更がない場合(2)(3)(4)(6)の書類は提出を省略可能</t>
    <rPh sb="4" eb="6">
      <t>カイメ</t>
    </rPh>
    <rPh sb="7" eb="9">
      <t>シンセイ</t>
    </rPh>
    <rPh sb="11" eb="13">
      <t>ナイヨウ</t>
    </rPh>
    <rPh sb="14" eb="16">
      <t>ヘンコウ</t>
    </rPh>
    <rPh sb="19" eb="21">
      <t>バアイ</t>
    </rPh>
    <rPh sb="34" eb="36">
      <t>ショルイ</t>
    </rPh>
    <rPh sb="37" eb="39">
      <t>テイシュツ</t>
    </rPh>
    <rPh sb="40" eb="44">
      <t>ショウリャクカノウ</t>
    </rPh>
    <phoneticPr fontId="2"/>
  </si>
  <si>
    <t xml:space="preserve"> (1)　事業計画書（第１号様式の３）</t>
    <phoneticPr fontId="2"/>
  </si>
  <si>
    <t xml:space="preserve">　　　 </t>
    <phoneticPr fontId="2"/>
  </si>
  <si>
    <t xml:space="preserve">   事後申請の場合には、事業計画書に代えて、事業報告書（第８号様式の２）を提出</t>
    <phoneticPr fontId="2"/>
  </si>
  <si>
    <t xml:space="preserve"> (2)　定款又は規約等の写し</t>
    <phoneticPr fontId="2"/>
  </si>
  <si>
    <t xml:space="preserve"> (3)　正会員名簿の写し</t>
    <phoneticPr fontId="2"/>
  </si>
  <si>
    <t xml:space="preserve"> (4)　役員名簿の写し</t>
    <phoneticPr fontId="2"/>
  </si>
  <si>
    <t xml:space="preserve"> (5)　見積書等経費の内訳がわかる書類。
　　  事後申請の場合には、見積書等経費の内訳がわかる書類に代えて、経費の支払いを証する
　　  書類（領収書等）の写しを添付
       （１件あたり 1,000,000円以上の場合には、見積書等と領収書等のいずれも添付）　　　</t>
    <phoneticPr fontId="2"/>
  </si>
  <si>
    <r>
      <t xml:space="preserve"> (1)　消費税について</t>
    </r>
    <r>
      <rPr>
        <sz val="10.5"/>
        <color theme="1"/>
        <rFont val="ＭＳ 明朝"/>
        <family val="1"/>
        <charset val="128"/>
      </rPr>
      <t>（該当する項目にレ点を記入）</t>
    </r>
    <phoneticPr fontId="2"/>
  </si>
  <si>
    <t xml:space="preserve"> (2)　支出</t>
    <rPh sb="5" eb="7">
      <t>シシュツ</t>
    </rPh>
    <phoneticPr fontId="2"/>
  </si>
  <si>
    <r>
      <rPr>
        <sz val="10.5"/>
        <color theme="1"/>
        <rFont val="ＭＳ 明朝"/>
        <family val="1"/>
        <charset val="128"/>
      </rPr>
      <t>人件費</t>
    </r>
    <r>
      <rPr>
        <sz val="10"/>
        <color theme="1"/>
        <rFont val="ＭＳ 明朝"/>
        <family val="1"/>
        <charset val="128"/>
      </rPr>
      <t xml:space="preserve">
</t>
    </r>
    <r>
      <rPr>
        <sz val="9"/>
        <color theme="1"/>
        <rFont val="ＭＳ 明朝"/>
        <family val="1"/>
        <charset val="128"/>
      </rPr>
      <t>※人件費を申請する
　場合、レ点を記入
　すること</t>
    </r>
    <rPh sb="0" eb="3">
      <t>ジンケンヒ</t>
    </rPh>
    <rPh sb="5" eb="8">
      <t>ジンケンヒ</t>
    </rPh>
    <rPh sb="9" eb="11">
      <t>シンセイ</t>
    </rPh>
    <rPh sb="15" eb="17">
      <t>バアイ</t>
    </rPh>
    <rPh sb="19" eb="20">
      <t>テン</t>
    </rPh>
    <rPh sb="21" eb="23">
      <t>キニュウ</t>
    </rPh>
    <phoneticPr fontId="2"/>
  </si>
  <si>
    <r>
      <rPr>
        <sz val="10.5"/>
        <color theme="1"/>
        <rFont val="ＭＳ 明朝"/>
        <family val="1"/>
        <charset val="128"/>
      </rPr>
      <t>景品費</t>
    </r>
    <r>
      <rPr>
        <sz val="10"/>
        <color theme="1"/>
        <rFont val="ＭＳ 明朝"/>
        <family val="1"/>
        <charset val="128"/>
      </rPr>
      <t xml:space="preserve">
</t>
    </r>
    <r>
      <rPr>
        <sz val="9"/>
        <color theme="1"/>
        <rFont val="ＭＳ 明朝"/>
        <family val="1"/>
        <charset val="128"/>
      </rPr>
      <t>※補助対象は対象経
　費全体の30%以内</t>
    </r>
    <rPh sb="0" eb="3">
      <t>ケイヒンヒ</t>
    </rPh>
    <rPh sb="5" eb="9">
      <t>ホジョタイショウ</t>
    </rPh>
    <rPh sb="10" eb="12">
      <t>タイショウ</t>
    </rPh>
    <rPh sb="12" eb="13">
      <t>キョウ</t>
    </rPh>
    <rPh sb="15" eb="16">
      <t>ヒ</t>
    </rPh>
    <rPh sb="16" eb="18">
      <t>ゼンタイ</t>
    </rPh>
    <rPh sb="22" eb="24">
      <t>イナイ</t>
    </rPh>
    <phoneticPr fontId="2"/>
  </si>
  <si>
    <r>
      <rPr>
        <sz val="10"/>
        <color theme="1"/>
        <rFont val="ＭＳ 明朝"/>
        <family val="1"/>
        <charset val="128"/>
      </rPr>
      <t>横浜市関連施設の入場券</t>
    </r>
    <r>
      <rPr>
        <sz val="10.5"/>
        <color theme="1"/>
        <rFont val="ＭＳ 明朝"/>
        <family val="1"/>
        <charset val="128"/>
      </rPr>
      <t>　</t>
    </r>
    <r>
      <rPr>
        <sz val="9"/>
        <color theme="1"/>
        <rFont val="ＭＳ 明朝"/>
        <family val="1"/>
        <charset val="128"/>
      </rPr>
      <t>※景品費の上限対象外</t>
    </r>
    <rPh sb="0" eb="3">
      <t>ヨコハマシ</t>
    </rPh>
    <rPh sb="3" eb="7">
      <t>カンレンシセツ</t>
    </rPh>
    <rPh sb="8" eb="11">
      <t>ニュウジョウケン</t>
    </rPh>
    <rPh sb="13" eb="16">
      <t>ケイヒンヒ</t>
    </rPh>
    <rPh sb="17" eb="22">
      <t>ジョウゲンタイショウガイ</t>
    </rPh>
    <phoneticPr fontId="2"/>
  </si>
  <si>
    <t>□人件費の対象者に商店会会員は含まれていません。</t>
    <rPh sb="1" eb="4">
      <t>ジンケンヒ</t>
    </rPh>
    <rPh sb="5" eb="8">
      <t>タイショウシャ</t>
    </rPh>
    <rPh sb="9" eb="12">
      <t>ショウテンカイ</t>
    </rPh>
    <rPh sb="12" eb="14">
      <t>カイイン</t>
    </rPh>
    <rPh sb="15" eb="16">
      <t>フク</t>
    </rPh>
    <phoneticPr fontId="2"/>
  </si>
  <si>
    <t>物品購入予備費</t>
    <rPh sb="0" eb="7">
      <t>ブッピンコウニュウヨビヒ</t>
    </rPh>
    <phoneticPr fontId="2"/>
  </si>
  <si>
    <r>
      <rPr>
        <sz val="10"/>
        <color theme="1"/>
        <rFont val="ＭＳ 明朝"/>
        <family val="1"/>
        <charset val="128"/>
      </rPr>
      <t>□支出予定
※補助対象経費全体の10%かつ５万円まで</t>
    </r>
    <r>
      <rPr>
        <sz val="10.5"/>
        <color theme="1"/>
        <rFont val="ＭＳ 明朝"/>
        <family val="1"/>
        <charset val="128"/>
      </rPr>
      <t>　　　　　</t>
    </r>
    <rPh sb="1" eb="5">
      <t>シシュツヨテイ</t>
    </rPh>
    <rPh sb="7" eb="13">
      <t>ホジョタイショウケイヒ</t>
    </rPh>
    <rPh sb="13" eb="15">
      <t>ゼンタイ</t>
    </rPh>
    <rPh sb="22" eb="24">
      <t>マンエン</t>
    </rPh>
    <phoneticPr fontId="2"/>
  </si>
  <si>
    <t>飲料費</t>
    <rPh sb="0" eb="2">
      <t>インリョウ</t>
    </rPh>
    <rPh sb="2" eb="3">
      <t>ヒ</t>
    </rPh>
    <phoneticPr fontId="2"/>
  </si>
  <si>
    <t>※補助対象経費、補助対象外経費については、要綱「別表１」を確認してください。</t>
    <phoneticPr fontId="2"/>
  </si>
  <si>
    <t>他の補助金で申請した経費や、上限超過により補助対象外になった経費</t>
    <phoneticPr fontId="2"/>
  </si>
  <si>
    <t>これまでのにぎわい促進枠の交付確定額（又は交付決定額）</t>
    <rPh sb="9" eb="11">
      <t>ソクシン</t>
    </rPh>
    <rPh sb="11" eb="12">
      <t>ワク</t>
    </rPh>
    <rPh sb="13" eb="17">
      <t>コウフカクテイ</t>
    </rPh>
    <rPh sb="17" eb="18">
      <t>ガク</t>
    </rPh>
    <rPh sb="19" eb="20">
      <t>マタ</t>
    </rPh>
    <rPh sb="21" eb="25">
      <t>コウフケッテイ</t>
    </rPh>
    <rPh sb="25" eb="26">
      <t>ガク</t>
    </rPh>
    <phoneticPr fontId="2"/>
  </si>
  <si>
    <t xml:space="preserve"> (4) </t>
    <phoneticPr fontId="2"/>
  </si>
  <si>
    <t xml:space="preserve"> (3)</t>
    <phoneticPr fontId="2"/>
  </si>
  <si>
    <t>交付申請額の上限</t>
    <rPh sb="0" eb="4">
      <t>コウフシンセイ</t>
    </rPh>
    <rPh sb="4" eb="5">
      <t>ガク</t>
    </rPh>
    <rPh sb="6" eb="8">
      <t>ジョウゲン</t>
    </rPh>
    <phoneticPr fontId="2"/>
  </si>
  <si>
    <t>該当するいずれかの項目にレ点と金額を記入</t>
    <phoneticPr fontId="2"/>
  </si>
  <si>
    <t>本申請の交付申請額(G)＝(E)と(F)の小さい方</t>
    <rPh sb="0" eb="3">
      <t>ホンシンセイ</t>
    </rPh>
    <rPh sb="4" eb="6">
      <t>コウフ</t>
    </rPh>
    <rPh sb="6" eb="9">
      <t>シンセイガク</t>
    </rPh>
    <phoneticPr fontId="2"/>
  </si>
  <si>
    <t>交付申請額の上限(E)＝(A)-(D)</t>
    <rPh sb="0" eb="4">
      <t>コウフシンセイ</t>
    </rPh>
    <rPh sb="4" eb="5">
      <t>ガク</t>
    </rPh>
    <rPh sb="6" eb="8">
      <t>ジョウゲン</t>
    </rPh>
    <phoneticPr fontId="2"/>
  </si>
  <si>
    <t>イ　定額支援を適用する場合</t>
    <rPh sb="2" eb="6">
      <t>テイガクシエン</t>
    </rPh>
    <rPh sb="7" eb="9">
      <t>テキヨウ</t>
    </rPh>
    <rPh sb="11" eb="13">
      <t>バアイ</t>
    </rPh>
    <phoneticPr fontId="2"/>
  </si>
  <si>
    <t>　　※にぎわい促進枠：会員店舗数が１～19店舗又は区商店街連合会（１回のみ）</t>
    <rPh sb="7" eb="10">
      <t>ソクシンワク</t>
    </rPh>
    <rPh sb="11" eb="15">
      <t>カイインテンポ</t>
    </rPh>
    <rPh sb="15" eb="16">
      <t>スウ</t>
    </rPh>
    <rPh sb="21" eb="23">
      <t>テンポ</t>
    </rPh>
    <rPh sb="23" eb="24">
      <t>マタ</t>
    </rPh>
    <rPh sb="25" eb="29">
      <t>クショウテンガイ</t>
    </rPh>
    <rPh sb="29" eb="32">
      <t>レンゴウカイ</t>
    </rPh>
    <rPh sb="34" eb="35">
      <t>カイ</t>
    </rPh>
    <phoneticPr fontId="2"/>
  </si>
  <si>
    <t>　　※サーキュラーエコノミー推進枠：すべて</t>
    <rPh sb="14" eb="16">
      <t>スイシン</t>
    </rPh>
    <rPh sb="16" eb="17">
      <t>ワク</t>
    </rPh>
    <phoneticPr fontId="2"/>
  </si>
  <si>
    <t xml:space="preserve"> (5) </t>
    <phoneticPr fontId="2"/>
  </si>
  <si>
    <t>収入</t>
    <rPh sb="0" eb="2">
      <t>シュウニュウ</t>
    </rPh>
    <phoneticPr fontId="2"/>
  </si>
  <si>
    <t>会費充当</t>
    <rPh sb="0" eb="4">
      <t>カイヒジュウトウ</t>
    </rPh>
    <phoneticPr fontId="2"/>
  </si>
  <si>
    <t>協賛金（※）</t>
    <rPh sb="0" eb="3">
      <t>キョウサンキン</t>
    </rPh>
    <phoneticPr fontId="2"/>
  </si>
  <si>
    <t>出店料収入（※）</t>
    <rPh sb="0" eb="5">
      <t>シュッテンリョウシュウニュウ</t>
    </rPh>
    <phoneticPr fontId="2"/>
  </si>
  <si>
    <t>物販の収益（※）</t>
    <rPh sb="0" eb="2">
      <t>ブッパン</t>
    </rPh>
    <rPh sb="3" eb="5">
      <t>シュウエキ</t>
    </rPh>
    <phoneticPr fontId="2"/>
  </si>
  <si>
    <t>その他（　　　　　　　　　　　　）</t>
    <rPh sb="2" eb="3">
      <t>タ</t>
    </rPh>
    <phoneticPr fontId="2"/>
  </si>
  <si>
    <t>会費等</t>
    <rPh sb="0" eb="2">
      <t>カイヒ</t>
    </rPh>
    <rPh sb="2" eb="3">
      <t>ナド</t>
    </rPh>
    <phoneticPr fontId="2"/>
  </si>
  <si>
    <t>他の補助金</t>
    <rPh sb="0" eb="1">
      <t>ホカ</t>
    </rPh>
    <rPh sb="2" eb="5">
      <t>ホジョキン</t>
    </rPh>
    <phoneticPr fontId="2"/>
  </si>
  <si>
    <t>合　計　　＜＝総事業費(C)＞</t>
    <phoneticPr fontId="2"/>
  </si>
  <si>
    <t>※実績報告においては、協賛金等の金額をご報告ください。</t>
    <phoneticPr fontId="2"/>
  </si>
  <si>
    <t>号で交付決定を受けた商店街にぎわい促進事業について、</t>
    <rPh sb="0" eb="1">
      <t>ゴウ</t>
    </rPh>
    <rPh sb="2" eb="4">
      <t>コウフ</t>
    </rPh>
    <rPh sb="4" eb="6">
      <t>ケッテイ</t>
    </rPh>
    <phoneticPr fontId="2"/>
  </si>
  <si>
    <t>補助対象経費に補助率を乗じた金額（定額支援が適用される場合は、定額支援を適用した金額）と補助対象事業に係る協賛金等の合計が補助対象経費を上回る場合、補助対象経費から協賛金等を引き千円未満を切り捨てた金額を、補助金交付確定申請額とします。</t>
    <phoneticPr fontId="2"/>
  </si>
  <si>
    <t>　※消費税及び地方消費税の申告により仕入控除を受ける場合は、税抜金額で算定することとします。</t>
    <phoneticPr fontId="2"/>
  </si>
  <si>
    <t>（レ点を記入）→</t>
    <phoneticPr fontId="2"/>
  </si>
  <si>
    <t>当補助金の申請にあたっては、「脱炭素取組宣言」を必須としています。</t>
    <rPh sb="24" eb="26">
      <t>ヒッス</t>
    </rPh>
    <phoneticPr fontId="2"/>
  </si>
  <si>
    <t>脱炭素取組宣言</t>
    <rPh sb="0" eb="3">
      <t>ダツタンソ</t>
    </rPh>
    <rPh sb="3" eb="5">
      <t>トリクミ</t>
    </rPh>
    <rPh sb="5" eb="7">
      <t>センゲン</t>
    </rPh>
    <phoneticPr fontId="2"/>
  </si>
  <si>
    <t>　  (5)　見積書等経費の内訳がわかる書類
　　　　 事後申請の場合には、見積書等経費の内訳がわかる書類に代えて、経費の支払いを証する
　　　 書類（領収書等）の写しを添付
       （１件あたり 1,000,000円以上の場合には、見積書等と領収書等のいずれも添付）　　　</t>
    <phoneticPr fontId="2"/>
  </si>
  <si>
    <t>３　添付書類</t>
    <rPh sb="2" eb="6">
      <t>テンプショルイ</t>
    </rPh>
    <phoneticPr fontId="2"/>
  </si>
  <si>
    <t>(1)　事業報告書（第８号様式の２）</t>
    <phoneticPr fontId="2"/>
  </si>
  <si>
    <t>(2)　経費の支払いを証する書類（領収書等）の写し（ただし、１件の金額が1,000,000円以上
　 の支出に係るものについては、市長が必要と認めた場合には契約書等の写しを提出しなけれ
   ばならない）</t>
    <phoneticPr fontId="2"/>
  </si>
  <si>
    <t>(3)　事業の実施状況がわかる写真及び成果物（チラシ等）の資料</t>
    <phoneticPr fontId="2"/>
  </si>
  <si>
    <t>(4)　その他、市長が必要と認める書類</t>
    <phoneticPr fontId="2"/>
  </si>
  <si>
    <t>３　収支決算書</t>
    <rPh sb="2" eb="4">
      <t>シュウシ</t>
    </rPh>
    <rPh sb="4" eb="7">
      <t>ケッサンショ</t>
    </rPh>
    <rPh sb="6" eb="7">
      <t>ショ</t>
    </rPh>
    <phoneticPr fontId="2"/>
  </si>
  <si>
    <t>　　　</t>
    <phoneticPr fontId="2"/>
  </si>
  <si>
    <t xml:space="preserve"> 補助対象経費に消費税を　□含める　□含めない</t>
    <phoneticPr fontId="2"/>
  </si>
  <si>
    <t>□景品表示法を確認し、遵守して事業を実施しました。</t>
    <rPh sb="1" eb="6">
      <t>ケイヒンヒョウジホウ</t>
    </rPh>
    <rPh sb="7" eb="9">
      <t>カクニン</t>
    </rPh>
    <rPh sb="11" eb="13">
      <t>ジュンシュ</t>
    </rPh>
    <rPh sb="15" eb="17">
      <t>ジギョウ</t>
    </rPh>
    <rPh sb="18" eb="20">
      <t>ジッシ</t>
    </rPh>
    <phoneticPr fontId="2"/>
  </si>
  <si>
    <r>
      <t>補助対象外経費　小計　</t>
    </r>
    <r>
      <rPr>
        <sz val="9"/>
        <color theme="1"/>
        <rFont val="ＭＳ 明朝"/>
        <family val="1"/>
        <charset val="128"/>
      </rPr>
      <t>※領収書等不要</t>
    </r>
    <rPh sb="0" eb="5">
      <t>ホジョタイショウソト</t>
    </rPh>
    <rPh sb="5" eb="7">
      <t>ケイヒ</t>
    </rPh>
    <rPh sb="8" eb="9">
      <t>チイ</t>
    </rPh>
    <rPh sb="12" eb="15">
      <t>リョウシュウショ</t>
    </rPh>
    <rPh sb="15" eb="16">
      <t>ナド</t>
    </rPh>
    <rPh sb="16" eb="18">
      <t>フヨウ</t>
    </rPh>
    <phoneticPr fontId="2"/>
  </si>
  <si>
    <t>交付決定額</t>
    <rPh sb="0" eb="2">
      <t>コウフ</t>
    </rPh>
    <rPh sb="2" eb="4">
      <t>ケッテイ</t>
    </rPh>
    <rPh sb="4" eb="5">
      <t>ガク</t>
    </rPh>
    <phoneticPr fontId="2"/>
  </si>
  <si>
    <t>交付決定額（事後申請の場合、交付申請額の上限）</t>
    <phoneticPr fontId="2"/>
  </si>
  <si>
    <t>※交付申請額の上限とは、
　補助限度額からこれまでのにぎわい促進枠の交付確定額（又は交付決定額）を引いた額</t>
    <phoneticPr fontId="2"/>
  </si>
  <si>
    <t>…(A)</t>
    <phoneticPr fontId="2"/>
  </si>
  <si>
    <t>…(D)</t>
    <phoneticPr fontId="2"/>
  </si>
  <si>
    <t>…(E)</t>
    <phoneticPr fontId="2"/>
  </si>
  <si>
    <t>…(B)</t>
    <phoneticPr fontId="2"/>
  </si>
  <si>
    <t>…(F)</t>
    <phoneticPr fontId="2"/>
  </si>
  <si>
    <t>…(G)</t>
    <phoneticPr fontId="2"/>
  </si>
  <si>
    <t>交付確定申請額</t>
    <rPh sb="0" eb="2">
      <t>コウフ</t>
    </rPh>
    <rPh sb="2" eb="4">
      <t>カクテイ</t>
    </rPh>
    <rPh sb="4" eb="7">
      <t>シンセイガク</t>
    </rPh>
    <phoneticPr fontId="2"/>
  </si>
  <si>
    <t>ア、イの該当する項目にレ点と金額を記入</t>
    <rPh sb="4" eb="6">
      <t>ガイトウ</t>
    </rPh>
    <rPh sb="8" eb="10">
      <t>コウモク</t>
    </rPh>
    <rPh sb="12" eb="13">
      <t>テン</t>
    </rPh>
    <rPh sb="14" eb="16">
      <t>キンガク</t>
    </rPh>
    <rPh sb="17" eb="19">
      <t>キニュウ</t>
    </rPh>
    <phoneticPr fontId="2"/>
  </si>
  <si>
    <t>ウ、エの該当する項目にレ点と金額を記入</t>
    <rPh sb="4" eb="6">
      <t>ガイトウ</t>
    </rPh>
    <rPh sb="8" eb="10">
      <t>コウモク</t>
    </rPh>
    <rPh sb="12" eb="13">
      <t>テン</t>
    </rPh>
    <rPh sb="14" eb="16">
      <t>キンガク</t>
    </rPh>
    <rPh sb="17" eb="19">
      <t>キニュウ</t>
    </rPh>
    <phoneticPr fontId="2"/>
  </si>
  <si>
    <t>ウ　協賛金等（協賛金、出店料収入、物販の収益　等）がない場合</t>
    <phoneticPr fontId="2"/>
  </si>
  <si>
    <t>…(B)かつ(E)</t>
    <phoneticPr fontId="2"/>
  </si>
  <si>
    <t>交付確定申請額 (G) 
= (D)と「(E)の千円未満切り捨て」の小さい方</t>
    <phoneticPr fontId="2"/>
  </si>
  <si>
    <t>エ　補助対象事業に係る協賛金等がある場合</t>
    <phoneticPr fontId="2"/>
  </si>
  <si>
    <t>協賛金等（協賛金、出店料収入、物販の収益　等）</t>
    <phoneticPr fontId="2"/>
  </si>
  <si>
    <t>(E) ＋ (F) ＜ (B)ならば、交付確定申請額 (G) 
= (D)と「(E)の千円未満切り捨て」の小さい方</t>
    <phoneticPr fontId="2"/>
  </si>
  <si>
    <t>(E) ＋ (F) ＞ (B)ならば、交付確定申請額 (G) 
= (D)と「{(B) － (F)}の千円未満切り捨て」の小さい方</t>
    <phoneticPr fontId="2"/>
  </si>
  <si>
    <t>交付確定申請額(G)</t>
    <rPh sb="0" eb="2">
      <t>コウフ</t>
    </rPh>
    <rPh sb="2" eb="4">
      <t>カクテイ</t>
    </rPh>
    <rPh sb="4" eb="7">
      <t>シンセイガク</t>
    </rPh>
    <phoneticPr fontId="2"/>
  </si>
  <si>
    <t>協賛金等(F)</t>
    <rPh sb="0" eb="3">
      <t>キョウサンキン</t>
    </rPh>
    <rPh sb="3" eb="4">
      <t>ナド</t>
    </rPh>
    <phoneticPr fontId="2"/>
  </si>
  <si>
    <t>その他（　　　　　　　）</t>
    <rPh sb="2" eb="3">
      <t>タ</t>
    </rPh>
    <phoneticPr fontId="2"/>
  </si>
  <si>
    <t>協賛金等の収入は、(F)以外にありません。</t>
    <phoneticPr fontId="2"/>
  </si>
  <si>
    <t>した場合、補助金の一部又は全部を返還すること。</t>
    <phoneticPr fontId="2"/>
  </si>
  <si>
    <t>補助限度額：</t>
    <rPh sb="0" eb="2">
      <t>ホジョ</t>
    </rPh>
    <rPh sb="2" eb="4">
      <t>ゲンド</t>
    </rPh>
    <rPh sb="4" eb="5">
      <t>ガク</t>
    </rPh>
    <phoneticPr fontId="2"/>
  </si>
  <si>
    <t>補助上限度額</t>
    <rPh sb="0" eb="2">
      <t>ホジョ</t>
    </rPh>
    <rPh sb="2" eb="3">
      <t>ジョウ</t>
    </rPh>
    <rPh sb="3" eb="5">
      <t>ゲンド</t>
    </rPh>
    <rPh sb="5" eb="6">
      <t>ガク</t>
    </rPh>
    <phoneticPr fontId="2"/>
  </si>
  <si>
    <t>商店街にぎわい促進事業補助金交付要綱第13条の規定に基づき関係書類を添えて実績を報告します。</t>
    <rPh sb="0" eb="3">
      <t>ショウテンガイ</t>
    </rPh>
    <rPh sb="7" eb="9">
      <t>ソクシン</t>
    </rPh>
    <rPh sb="9" eb="11">
      <t>ジギョウ</t>
    </rPh>
    <rPh sb="11" eb="14">
      <t>ホジョキン</t>
    </rPh>
    <rPh sb="14" eb="16">
      <t>コウフ</t>
    </rPh>
    <rPh sb="16" eb="18">
      <t>ヨウコウ</t>
    </rPh>
    <rPh sb="18" eb="19">
      <t>ダイ</t>
    </rPh>
    <rPh sb="21" eb="22">
      <t>ジョウ</t>
    </rPh>
    <rPh sb="23" eb="25">
      <t>キテイ</t>
    </rPh>
    <rPh sb="26" eb="27">
      <t>モト</t>
    </rPh>
    <rPh sb="29" eb="31">
      <t>カンケイ</t>
    </rPh>
    <rPh sb="31" eb="33">
      <t>ショルイ</t>
    </rPh>
    <rPh sb="34" eb="35">
      <t>ソ</t>
    </rPh>
    <rPh sb="37" eb="39">
      <t>ジッセキ</t>
    </rPh>
    <rPh sb="40" eb="41">
      <t>ホウ</t>
    </rPh>
    <phoneticPr fontId="2"/>
  </si>
  <si>
    <t>第８号様式（第13条）</t>
    <phoneticPr fontId="2"/>
  </si>
  <si>
    <t>第８号様式の２（第13条）</t>
    <rPh sb="0" eb="1">
      <t>ダイ</t>
    </rPh>
    <rPh sb="2" eb="5">
      <t>ゴウヨウシキ</t>
    </rPh>
    <rPh sb="8" eb="9">
      <t>ダイ</t>
    </rPh>
    <rPh sb="11" eb="12">
      <t>ジョウ</t>
    </rPh>
    <phoneticPr fontId="2"/>
  </si>
  <si>
    <t>第10号様式（第15条第１項）</t>
    <phoneticPr fontId="2"/>
  </si>
  <si>
    <t>２　これまでのにぎわい促進枠の交付確定額（交付額が確定していない場合は交付決定額）</t>
    <rPh sb="11" eb="14">
      <t>ソクシンワク</t>
    </rPh>
    <rPh sb="15" eb="20">
      <t>コウフカクテイガク</t>
    </rPh>
    <rPh sb="21" eb="23">
      <t>コウフ</t>
    </rPh>
    <rPh sb="23" eb="24">
      <t>ガク</t>
    </rPh>
    <rPh sb="25" eb="27">
      <t>カクテイ</t>
    </rPh>
    <rPh sb="32" eb="34">
      <t>バアイ</t>
    </rPh>
    <rPh sb="35" eb="37">
      <t>コウフ</t>
    </rPh>
    <rPh sb="37" eb="39">
      <t>ケッテイ</t>
    </rPh>
    <rPh sb="39" eb="40">
      <t>ガク</t>
    </rPh>
    <phoneticPr fontId="2"/>
  </si>
  <si>
    <t>☑</t>
  </si>
  <si>
    <t>.―</t>
  </si>
  <si>
    <t>商店街にぎわい促進事業に申請されるみなさまへ</t>
    <rPh sb="0" eb="3">
      <t>ショウテンガイ</t>
    </rPh>
    <rPh sb="7" eb="9">
      <t>ソクシン</t>
    </rPh>
    <rPh sb="9" eb="11">
      <t>ジギョウ</t>
    </rPh>
    <rPh sb="12" eb="14">
      <t>シンセイ</t>
    </rPh>
    <phoneticPr fontId="2"/>
  </si>
  <si>
    <t>※R８はにぎわい促進枠は事前申請１回まで、事後申請１回（申請期限６月30日まで）まで申請できます。</t>
    <rPh sb="8" eb="10">
      <t>ソクシン</t>
    </rPh>
    <rPh sb="10" eb="11">
      <t>ワク</t>
    </rPh>
    <rPh sb="12" eb="16">
      <t>ジゼンシンセイ</t>
    </rPh>
    <rPh sb="17" eb="18">
      <t>カイ</t>
    </rPh>
    <rPh sb="21" eb="25">
      <t>ジゴシンセイ</t>
    </rPh>
    <rPh sb="26" eb="27">
      <t>カイ</t>
    </rPh>
    <rPh sb="28" eb="30">
      <t>シンセイ</t>
    </rPh>
    <rPh sb="30" eb="32">
      <t>キゲン</t>
    </rPh>
    <rPh sb="33" eb="34">
      <t>ガツ</t>
    </rPh>
    <rPh sb="36" eb="37">
      <t>ニチ</t>
    </rPh>
    <rPh sb="42" eb="44">
      <t>シンセイ</t>
    </rPh>
    <phoneticPr fontId="2"/>
  </si>
  <si>
    <t>※R８はサーキュラーエコノミー推進枠はにぎわい促進枠とは別枠で、➀GREEN×EXPO 2027 広報ブース設置事業➁サーキュラーエコノミー推進事業、の各事業１回まで申請できます。（８月１日以降に実施する事業が対象で申請期限６月30日まで）</t>
    <rPh sb="15" eb="17">
      <t>スイシン</t>
    </rPh>
    <rPh sb="17" eb="18">
      <t>ワク</t>
    </rPh>
    <rPh sb="23" eb="26">
      <t>ソクシンワク</t>
    </rPh>
    <rPh sb="28" eb="30">
      <t>ベツワク</t>
    </rPh>
    <rPh sb="49" eb="51">
      <t>コウホウ</t>
    </rPh>
    <rPh sb="54" eb="56">
      <t>セッチ</t>
    </rPh>
    <rPh sb="56" eb="58">
      <t>ジギョウ</t>
    </rPh>
    <rPh sb="70" eb="72">
      <t>スイシン</t>
    </rPh>
    <rPh sb="72" eb="74">
      <t>ジギョウ</t>
    </rPh>
    <rPh sb="76" eb="79">
      <t>カクジギョウ</t>
    </rPh>
    <rPh sb="80" eb="81">
      <t>カイ</t>
    </rPh>
    <rPh sb="83" eb="85">
      <t>シンセイ</t>
    </rPh>
    <rPh sb="92" eb="93">
      <t>ガツ</t>
    </rPh>
    <rPh sb="94" eb="95">
      <t>ニチ</t>
    </rPh>
    <rPh sb="95" eb="97">
      <t>イコウ</t>
    </rPh>
    <rPh sb="98" eb="100">
      <t>ジッシ</t>
    </rPh>
    <rPh sb="102" eb="104">
      <t>ジギョウ</t>
    </rPh>
    <rPh sb="105" eb="107">
      <t>タイショウ</t>
    </rPh>
    <phoneticPr fontId="2"/>
  </si>
  <si>
    <t>※その他、補助内容や申請な必要な書類等については手引きなどをご確認ください</t>
    <rPh sb="3" eb="4">
      <t>タ</t>
    </rPh>
    <rPh sb="5" eb="9">
      <t>ホジョナイヨウ</t>
    </rPh>
    <rPh sb="10" eb="12">
      <t>シンセイ</t>
    </rPh>
    <rPh sb="13" eb="15">
      <t>ヒツヨウ</t>
    </rPh>
    <rPh sb="16" eb="18">
      <t>ショルイ</t>
    </rPh>
    <rPh sb="18" eb="19">
      <t>ナド</t>
    </rPh>
    <rPh sb="24" eb="26">
      <t>テビ</t>
    </rPh>
    <rPh sb="31" eb="33">
      <t>カクニン</t>
    </rPh>
    <phoneticPr fontId="2"/>
  </si>
  <si>
    <r>
      <t>・（１回目）にぎわい枠事前申請【</t>
    </r>
    <r>
      <rPr>
        <sz val="11"/>
        <color rgb="FFFF0000"/>
        <rFont val="游ゴシック"/>
        <family val="3"/>
        <charset val="128"/>
        <scheme val="minor"/>
      </rPr>
      <t>※エクセルシートAB</t>
    </r>
    <r>
      <rPr>
        <sz val="11"/>
        <color theme="1"/>
        <rFont val="游ゴシック"/>
        <family val="2"/>
        <charset val="128"/>
        <scheme val="minor"/>
      </rPr>
      <t>】→（２回目）にぎわい枠事後申請【</t>
    </r>
    <r>
      <rPr>
        <sz val="11"/>
        <color rgb="FFFF0000"/>
        <rFont val="游ゴシック"/>
        <family val="3"/>
        <charset val="128"/>
        <scheme val="minor"/>
      </rPr>
      <t>※エクセルシートC</t>
    </r>
    <r>
      <rPr>
        <sz val="11"/>
        <color theme="1"/>
        <rFont val="游ゴシック"/>
        <family val="2"/>
        <charset val="128"/>
        <scheme val="minor"/>
      </rPr>
      <t>】</t>
    </r>
    <phoneticPr fontId="2"/>
  </si>
  <si>
    <r>
      <t>・（１回目）にぎわい枠事後申請【</t>
    </r>
    <r>
      <rPr>
        <sz val="11"/>
        <color rgb="FFFF0000"/>
        <rFont val="游ゴシック"/>
        <family val="3"/>
        <charset val="128"/>
        <scheme val="minor"/>
      </rPr>
      <t>※エクセルシートD</t>
    </r>
    <r>
      <rPr>
        <sz val="11"/>
        <color theme="1"/>
        <rFont val="游ゴシック"/>
        <family val="2"/>
        <charset val="128"/>
        <scheme val="minor"/>
      </rPr>
      <t>】→（２回目）にぎわい枠事前申請【</t>
    </r>
    <r>
      <rPr>
        <sz val="11"/>
        <color rgb="FFFF0000"/>
        <rFont val="游ゴシック"/>
        <family val="3"/>
        <charset val="128"/>
        <scheme val="minor"/>
      </rPr>
      <t>※エクセルシートEF</t>
    </r>
    <r>
      <rPr>
        <sz val="11"/>
        <color theme="1"/>
        <rFont val="游ゴシック"/>
        <family val="2"/>
        <charset val="128"/>
        <scheme val="minor"/>
      </rPr>
      <t>】</t>
    </r>
    <phoneticPr fontId="2"/>
  </si>
  <si>
    <t>にぎわい促進枠で２回申請される方</t>
    <rPh sb="4" eb="7">
      <t>ソクシンワク</t>
    </rPh>
    <rPh sb="9" eb="10">
      <t>カイ</t>
    </rPh>
    <rPh sb="10" eb="12">
      <t>シンセイ</t>
    </rPh>
    <rPh sb="15" eb="16">
      <t>カタ</t>
    </rPh>
    <phoneticPr fontId="2"/>
  </si>
  <si>
    <t>にぎわい促進枠で事前申請のみ申請される方、またはサーキュラーエコノミー推進枠で申請される方</t>
    <rPh sb="4" eb="7">
      <t>ソクシンワク</t>
    </rPh>
    <rPh sb="8" eb="10">
      <t>ジゼン</t>
    </rPh>
    <rPh sb="10" eb="12">
      <t>シンセイ</t>
    </rPh>
    <rPh sb="14" eb="16">
      <t>シンセイ</t>
    </rPh>
    <rPh sb="19" eb="20">
      <t>カタ</t>
    </rPh>
    <rPh sb="35" eb="37">
      <t>スイシン</t>
    </rPh>
    <rPh sb="37" eb="38">
      <t>ワク</t>
    </rPh>
    <rPh sb="39" eb="41">
      <t>シンセイ</t>
    </rPh>
    <rPh sb="44" eb="45">
      <t>カタ</t>
    </rPh>
    <phoneticPr fontId="2"/>
  </si>
  <si>
    <r>
      <t>【</t>
    </r>
    <r>
      <rPr>
        <sz val="11"/>
        <color rgb="FFFF0000"/>
        <rFont val="游ゴシック"/>
        <family val="3"/>
        <charset val="128"/>
        <scheme val="minor"/>
      </rPr>
      <t>※エクセルシートAB</t>
    </r>
    <r>
      <rPr>
        <sz val="11"/>
        <color theme="1"/>
        <rFont val="游ゴシック"/>
        <family val="2"/>
        <charset val="128"/>
        <scheme val="minor"/>
      </rPr>
      <t>】</t>
    </r>
    <phoneticPr fontId="2"/>
  </si>
  <si>
    <t>にぎわい促進枠で事後申請のみ申請される方</t>
    <rPh sb="4" eb="7">
      <t>ソクシンワク</t>
    </rPh>
    <rPh sb="8" eb="10">
      <t>ジゴ</t>
    </rPh>
    <rPh sb="10" eb="12">
      <t>シンセイ</t>
    </rPh>
    <rPh sb="14" eb="16">
      <t>シンセイ</t>
    </rPh>
    <rPh sb="19" eb="20">
      <t>カタ</t>
    </rPh>
    <phoneticPr fontId="2"/>
  </si>
  <si>
    <r>
      <t>【</t>
    </r>
    <r>
      <rPr>
        <sz val="11"/>
        <color rgb="FFFF0000"/>
        <rFont val="游ゴシック"/>
        <family val="3"/>
        <charset val="128"/>
        <scheme val="minor"/>
      </rPr>
      <t>※エクセルシートD</t>
    </r>
    <r>
      <rPr>
        <sz val="11"/>
        <color theme="1"/>
        <rFont val="游ゴシック"/>
        <family val="2"/>
        <charset val="128"/>
        <scheme val="minor"/>
      </rPr>
      <t>】</t>
    </r>
    <phoneticPr fontId="2"/>
  </si>
  <si>
    <t>※以下の通り、それぞれのエクセルシートをご使用のうえ、申請してください。（報告書や請求書の様式も入っています）</t>
    <rPh sb="1" eb="3">
      <t>イカ</t>
    </rPh>
    <rPh sb="4" eb="5">
      <t>トオ</t>
    </rPh>
    <rPh sb="21" eb="23">
      <t>シヨウ</t>
    </rPh>
    <rPh sb="27" eb="29">
      <t>シンセイ</t>
    </rPh>
    <rPh sb="37" eb="40">
      <t>ホウコクショ</t>
    </rPh>
    <rPh sb="41" eb="44">
      <t>セイキュウショ</t>
    </rPh>
    <rPh sb="45" eb="47">
      <t>ヨウシキ</t>
    </rPh>
    <rPh sb="48" eb="49">
      <t>ハイ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</si>
</sst>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m&quot;月&quot;d&quot;日&quot;;@"/>
    <numFmt numFmtId="177" formatCode="m/d;@"/>
    <numFmt numFmtId="178" formatCode="&quot;¥&quot;#,##0_);[Red]\(&quot;¥&quot;#,##0\)"/>
  </numFmts>
  <fonts count="2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ＭＳ 明朝"/>
      <family val="1"/>
      <charset val="128"/>
    </font>
    <font>
      <sz val="10"/>
      <color theme="1"/>
      <name val="ＭＳ 明朝"/>
      <family val="1"/>
      <charset val="128"/>
    </font>
    <font>
      <sz val="10.5"/>
      <color theme="1"/>
      <name val="ＭＳ 明朝"/>
      <family val="1"/>
      <charset val="128"/>
    </font>
    <font>
      <b/>
      <sz val="10.5"/>
      <color theme="1"/>
      <name val="ＭＳ 明朝"/>
      <family val="1"/>
      <charset val="128"/>
    </font>
    <font>
      <u/>
      <sz val="10.5"/>
      <color theme="1"/>
      <name val="ＭＳ 明朝"/>
      <family val="1"/>
      <charset val="128"/>
    </font>
    <font>
      <sz val="8"/>
      <color theme="1"/>
      <name val="ＭＳ 明朝"/>
      <family val="1"/>
      <charset val="128"/>
    </font>
    <font>
      <b/>
      <sz val="9"/>
      <color theme="1"/>
      <name val="ＭＳ 明朝"/>
      <family val="1"/>
      <charset val="128"/>
    </font>
    <font>
      <sz val="9"/>
      <color indexed="81"/>
      <name val="MS P ゴシック"/>
      <family val="3"/>
      <charset val="128"/>
    </font>
    <font>
      <b/>
      <sz val="9"/>
      <color indexed="81"/>
      <name val="MS P ゴシック"/>
      <family val="3"/>
      <charset val="128"/>
    </font>
    <font>
      <sz val="10.5"/>
      <color rgb="FFFF0000"/>
      <name val="ＭＳ 明朝"/>
      <family val="1"/>
      <charset val="128"/>
    </font>
    <font>
      <u/>
      <sz val="11"/>
      <color theme="1"/>
      <name val="ＭＳ 明朝"/>
      <family val="1"/>
      <charset val="128"/>
    </font>
    <font>
      <sz val="14"/>
      <color theme="1"/>
      <name val="ＭＳ 明朝"/>
      <family val="1"/>
      <charset val="128"/>
    </font>
    <font>
      <b/>
      <u/>
      <sz val="10.5"/>
      <color theme="1"/>
      <name val="游ゴシック"/>
      <family val="3"/>
      <charset val="128"/>
      <scheme val="minor"/>
    </font>
    <font>
      <sz val="11"/>
      <color theme="1"/>
      <name val="ＭＳ 明朝"/>
      <family val="1"/>
      <charset val="128"/>
    </font>
    <font>
      <sz val="12"/>
      <color theme="1"/>
      <name val="ＭＳ 明朝"/>
      <family val="1"/>
      <charset val="128"/>
    </font>
    <font>
      <sz val="16"/>
      <color theme="1"/>
      <name val="ＭＳ 明朝"/>
      <family val="1"/>
      <charset val="128"/>
    </font>
    <font>
      <u val="singleAccounting"/>
      <sz val="11"/>
      <color theme="1"/>
      <name val="ＭＳ 明朝"/>
      <family val="1"/>
      <charset val="128"/>
    </font>
    <font>
      <sz val="7"/>
      <color theme="1"/>
      <name val="ＭＳ 明朝"/>
      <family val="1"/>
      <charset val="128"/>
    </font>
    <font>
      <u/>
      <sz val="16"/>
      <color theme="1"/>
      <name val="ＭＳ 明朝"/>
      <family val="1"/>
      <charset val="128"/>
    </font>
    <font>
      <b/>
      <u/>
      <sz val="10.5"/>
      <color theme="1"/>
      <name val="ＭＳ 明朝"/>
      <family val="1"/>
      <charset val="128"/>
    </font>
    <font>
      <sz val="11"/>
      <color rgb="FFFF0000"/>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style="dashed">
        <color indexed="64"/>
      </top>
      <bottom style="dashed">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dashed">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right/>
      <top style="medium">
        <color indexed="64"/>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bottom style="dashed">
        <color indexed="64"/>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40">
    <xf numFmtId="0" fontId="0" fillId="0" borderId="0" xfId="0">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 xfId="0" applyFont="1" applyBorder="1" applyAlignment="1">
      <alignment horizontal="center" vertical="center"/>
    </xf>
    <xf numFmtId="0" fontId="5" fillId="0" borderId="7"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20" xfId="0" applyFont="1" applyBorder="1">
      <alignment vertical="center"/>
    </xf>
    <xf numFmtId="0" fontId="5" fillId="0" borderId="19" xfId="0" applyFont="1" applyBorder="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top" wrapText="1"/>
    </xf>
    <xf numFmtId="38" fontId="5" fillId="0" borderId="2" xfId="1" applyFont="1" applyBorder="1" applyAlignment="1">
      <alignment vertical="center"/>
    </xf>
    <xf numFmtId="0" fontId="5" fillId="0" borderId="13" xfId="0" applyFont="1" applyBorder="1">
      <alignment vertical="center"/>
    </xf>
    <xf numFmtId="0" fontId="5" fillId="0" borderId="0" xfId="0" applyFont="1" applyProtection="1">
      <alignment vertical="center"/>
      <protection locked="0"/>
    </xf>
    <xf numFmtId="0" fontId="5" fillId="0" borderId="8" xfId="0" applyFont="1" applyBorder="1" applyProtection="1">
      <alignment vertical="center"/>
      <protection locked="0"/>
    </xf>
    <xf numFmtId="0" fontId="5" fillId="0" borderId="29" xfId="0" applyFont="1" applyBorder="1" applyProtection="1">
      <alignment vertical="center"/>
      <protection locked="0"/>
    </xf>
    <xf numFmtId="0" fontId="5" fillId="0" borderId="0" xfId="0" applyFont="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16" xfId="0" applyFont="1" applyBorder="1" applyAlignment="1" applyProtection="1">
      <alignment horizontal="left" vertical="center" wrapText="1"/>
      <protection locked="0"/>
    </xf>
    <xf numFmtId="0" fontId="5" fillId="0" borderId="30" xfId="0" applyFont="1" applyBorder="1" applyAlignment="1" applyProtection="1">
      <alignment horizontal="left" vertical="center"/>
      <protection locked="0"/>
    </xf>
    <xf numFmtId="0" fontId="3" fillId="0" borderId="14" xfId="0" applyFont="1" applyBorder="1" applyProtection="1">
      <alignment vertical="center"/>
      <protection locked="0"/>
    </xf>
    <xf numFmtId="0" fontId="3" fillId="0" borderId="5" xfId="0" applyFont="1" applyBorder="1" applyProtection="1">
      <alignment vertical="center"/>
      <protection locked="0"/>
    </xf>
    <xf numFmtId="0" fontId="3" fillId="0" borderId="0" xfId="0" applyFont="1" applyProtection="1">
      <alignment vertical="center"/>
      <protection locked="0"/>
    </xf>
    <xf numFmtId="0" fontId="5" fillId="0" borderId="52" xfId="0" applyFont="1" applyBorder="1" applyAlignment="1" applyProtection="1">
      <alignment horizontal="left" vertical="center"/>
      <protection locked="0"/>
    </xf>
    <xf numFmtId="0" fontId="5" fillId="0" borderId="52" xfId="0" applyFont="1" applyBorder="1" applyProtection="1">
      <alignment vertical="center"/>
      <protection locked="0"/>
    </xf>
    <xf numFmtId="49" fontId="5" fillId="0" borderId="0" xfId="0" applyNumberFormat="1" applyFont="1" applyProtection="1">
      <alignment vertical="center"/>
      <protection locked="0"/>
    </xf>
    <xf numFmtId="38" fontId="5" fillId="0" borderId="0" xfId="1" applyFont="1" applyProtection="1">
      <alignment vertical="center"/>
      <protection locked="0"/>
    </xf>
    <xf numFmtId="38" fontId="5" fillId="0" borderId="0" xfId="1" applyFont="1" applyBorder="1" applyProtection="1">
      <alignment vertical="center"/>
    </xf>
    <xf numFmtId="9" fontId="5" fillId="0" borderId="0" xfId="2" applyFont="1" applyProtection="1">
      <alignment vertical="center"/>
    </xf>
    <xf numFmtId="0" fontId="5" fillId="0" borderId="7" xfId="0" applyFont="1" applyBorder="1" applyProtection="1">
      <alignment vertical="center"/>
      <protection locked="0"/>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2" borderId="0" xfId="0" applyFont="1" applyFill="1">
      <alignment vertical="center"/>
    </xf>
    <xf numFmtId="0" fontId="5" fillId="0" borderId="0" xfId="0" applyFont="1" applyAlignment="1">
      <alignment horizontal="right" vertical="center"/>
    </xf>
    <xf numFmtId="0" fontId="12" fillId="0" borderId="0" xfId="0" applyFont="1">
      <alignment vertical="center"/>
    </xf>
    <xf numFmtId="38" fontId="5" fillId="0" borderId="0" xfId="1" applyFont="1" applyAlignment="1">
      <alignment vertical="center"/>
    </xf>
    <xf numFmtId="38" fontId="5" fillId="0" borderId="0" xfId="1" applyFont="1" applyAlignment="1">
      <alignment horizontal="left" vertical="center"/>
    </xf>
    <xf numFmtId="38" fontId="4" fillId="0" borderId="0" xfId="1" applyFont="1" applyFill="1" applyBorder="1" applyAlignment="1">
      <alignment vertical="center"/>
    </xf>
    <xf numFmtId="38" fontId="13" fillId="0" borderId="0" xfId="1" applyFont="1" applyFill="1" applyBorder="1" applyAlignment="1">
      <alignment vertical="center"/>
    </xf>
    <xf numFmtId="49" fontId="4" fillId="0" borderId="0" xfId="0" applyNumberFormat="1" applyFont="1">
      <alignment vertical="center"/>
    </xf>
    <xf numFmtId="49" fontId="5" fillId="0" borderId="0" xfId="0" applyNumberFormat="1" applyFont="1" applyAlignment="1" applyProtection="1">
      <alignment horizontal="center" vertical="center"/>
      <protection locked="0"/>
    </xf>
    <xf numFmtId="0" fontId="14" fillId="2" borderId="0" xfId="0" applyFont="1" applyFill="1">
      <alignment vertical="center"/>
    </xf>
    <xf numFmtId="49" fontId="5" fillId="0" borderId="0" xfId="0" applyNumberFormat="1" applyFont="1">
      <alignment vertical="center"/>
    </xf>
    <xf numFmtId="177" fontId="5" fillId="0" borderId="0" xfId="0" applyNumberFormat="1" applyFont="1">
      <alignment vertical="center"/>
    </xf>
    <xf numFmtId="0" fontId="15" fillId="0" borderId="0" xfId="0" applyFont="1">
      <alignment vertical="center"/>
    </xf>
    <xf numFmtId="0" fontId="16" fillId="0" borderId="0" xfId="0" applyFont="1">
      <alignment vertical="center"/>
    </xf>
    <xf numFmtId="0" fontId="14" fillId="0" borderId="0" xfId="0" applyFont="1">
      <alignment vertical="center"/>
    </xf>
    <xf numFmtId="20" fontId="5" fillId="0" borderId="0" xfId="0" applyNumberFormat="1" applyFont="1">
      <alignment vertical="center"/>
    </xf>
    <xf numFmtId="0" fontId="5" fillId="0" borderId="0" xfId="0" applyFont="1" applyAlignment="1">
      <alignment vertical="top"/>
    </xf>
    <xf numFmtId="0" fontId="7" fillId="0" borderId="0" xfId="0" applyFont="1">
      <alignment vertical="center"/>
    </xf>
    <xf numFmtId="42" fontId="13" fillId="0" borderId="0" xfId="0" applyNumberFormat="1" applyFont="1">
      <alignment vertical="center"/>
    </xf>
    <xf numFmtId="0" fontId="8" fillId="0" borderId="0" xfId="0" applyFont="1">
      <alignment vertical="center"/>
    </xf>
    <xf numFmtId="0" fontId="17" fillId="0" borderId="0" xfId="0" applyFont="1">
      <alignment vertical="center"/>
    </xf>
    <xf numFmtId="0" fontId="5" fillId="0" borderId="72" xfId="0" applyFont="1" applyBorder="1">
      <alignment vertical="center"/>
    </xf>
    <xf numFmtId="0" fontId="5" fillId="0" borderId="73" xfId="0" applyFont="1" applyBorder="1">
      <alignment vertical="center"/>
    </xf>
    <xf numFmtId="0" fontId="5" fillId="0" borderId="74" xfId="0" applyFont="1" applyBorder="1">
      <alignment vertical="center"/>
    </xf>
    <xf numFmtId="0" fontId="5" fillId="0" borderId="75" xfId="0" applyFont="1" applyBorder="1">
      <alignment vertical="center"/>
    </xf>
    <xf numFmtId="0" fontId="5" fillId="0" borderId="76" xfId="0" applyFont="1" applyBorder="1">
      <alignment vertical="center"/>
    </xf>
    <xf numFmtId="0" fontId="5" fillId="0" borderId="77" xfId="0" applyFont="1" applyBorder="1">
      <alignment vertical="center"/>
    </xf>
    <xf numFmtId="0" fontId="5" fillId="0" borderId="78" xfId="0" applyFont="1" applyBorder="1">
      <alignment vertical="center"/>
    </xf>
    <xf numFmtId="0" fontId="5" fillId="0" borderId="0" xfId="0" applyFont="1" applyAlignment="1">
      <alignment horizontal="left" vertical="center" shrinkToFit="1"/>
    </xf>
    <xf numFmtId="49" fontId="5" fillId="0" borderId="0" xfId="0" applyNumberFormat="1" applyFont="1" applyAlignment="1">
      <alignment horizontal="center" vertical="center"/>
    </xf>
    <xf numFmtId="176" fontId="5" fillId="0" borderId="0" xfId="0" applyNumberFormat="1" applyFont="1">
      <alignment vertical="center"/>
    </xf>
    <xf numFmtId="0" fontId="5" fillId="0" borderId="0" xfId="0" applyFont="1" applyAlignment="1">
      <alignment horizontal="distributed" vertical="center"/>
    </xf>
    <xf numFmtId="176" fontId="5" fillId="0" borderId="0" xfId="0" applyNumberFormat="1" applyFont="1" applyAlignment="1">
      <alignment horizontal="center" vertical="center"/>
    </xf>
    <xf numFmtId="0" fontId="5" fillId="0" borderId="23" xfId="0" applyFont="1" applyBorder="1">
      <alignment vertical="center"/>
    </xf>
    <xf numFmtId="0" fontId="5" fillId="0" borderId="32" xfId="0" applyFont="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5" fillId="0" borderId="28" xfId="0" applyFont="1" applyBorder="1">
      <alignment vertical="center"/>
    </xf>
    <xf numFmtId="0" fontId="16" fillId="0" borderId="0" xfId="0" applyFont="1" applyProtection="1">
      <alignment vertical="center"/>
      <protection locked="0"/>
    </xf>
    <xf numFmtId="0" fontId="16" fillId="0" borderId="8" xfId="0" applyFont="1" applyBorder="1" applyProtection="1">
      <alignment vertical="center"/>
      <protection locked="0"/>
    </xf>
    <xf numFmtId="0" fontId="5" fillId="0" borderId="0" xfId="0" applyFont="1" applyAlignment="1">
      <alignment vertical="top" wrapText="1"/>
    </xf>
    <xf numFmtId="0" fontId="5" fillId="0" borderId="0" xfId="0" applyFont="1" applyAlignment="1">
      <alignment vertical="center" wrapText="1"/>
    </xf>
    <xf numFmtId="0" fontId="5" fillId="0" borderId="12" xfId="0" applyFont="1" applyBorder="1" applyAlignment="1">
      <alignment horizontal="right" vertical="center"/>
    </xf>
    <xf numFmtId="49" fontId="16" fillId="0" borderId="0" xfId="0" applyNumberFormat="1" applyFont="1" applyProtection="1">
      <alignment vertical="center"/>
      <protection locked="0"/>
    </xf>
    <xf numFmtId="0" fontId="5" fillId="0" borderId="6" xfId="0" applyFont="1" applyBorder="1" applyAlignment="1">
      <alignment vertical="center" wrapText="1"/>
    </xf>
    <xf numFmtId="178" fontId="18" fillId="0" borderId="0" xfId="0" applyNumberFormat="1" applyFont="1">
      <alignment vertical="center"/>
    </xf>
    <xf numFmtId="178" fontId="16" fillId="0" borderId="0" xfId="0" applyNumberFormat="1" applyFont="1">
      <alignment vertical="center"/>
    </xf>
    <xf numFmtId="178" fontId="16" fillId="0" borderId="0" xfId="0" applyNumberFormat="1" applyFont="1" applyAlignment="1">
      <alignment horizontal="left" vertical="center"/>
    </xf>
    <xf numFmtId="178" fontId="13" fillId="0" borderId="0" xfId="0" applyNumberFormat="1" applyFont="1">
      <alignment vertical="center"/>
    </xf>
    <xf numFmtId="178" fontId="18" fillId="0" borderId="0" xfId="0" applyNumberFormat="1" applyFont="1" applyAlignment="1"/>
    <xf numFmtId="0" fontId="18" fillId="0" borderId="0" xfId="0" applyFont="1" applyAlignment="1"/>
    <xf numFmtId="178" fontId="21" fillId="0" borderId="0" xfId="0" applyNumberFormat="1" applyFont="1" applyAlignment="1"/>
    <xf numFmtId="42" fontId="19" fillId="0" borderId="0" xfId="0" applyNumberFormat="1" applyFont="1">
      <alignment vertical="center"/>
    </xf>
    <xf numFmtId="0" fontId="7" fillId="0" borderId="23" xfId="0" applyFont="1" applyBorder="1" applyAlignment="1">
      <alignment horizontal="right" vertical="center"/>
    </xf>
    <xf numFmtId="0" fontId="7" fillId="0" borderId="23" xfId="0" applyFont="1" applyBorder="1">
      <alignment vertical="center"/>
    </xf>
    <xf numFmtId="38" fontId="5" fillId="0" borderId="23" xfId="1" applyFont="1" applyBorder="1" applyAlignment="1">
      <alignment horizontal="right" vertical="center"/>
    </xf>
    <xf numFmtId="38" fontId="5" fillId="0" borderId="23" xfId="1" applyFont="1" applyBorder="1">
      <alignment vertical="center"/>
    </xf>
    <xf numFmtId="0" fontId="5" fillId="0" borderId="10" xfId="0" applyFont="1" applyBorder="1">
      <alignment vertical="center"/>
    </xf>
    <xf numFmtId="0" fontId="5" fillId="0" borderId="76" xfId="0" applyFont="1" applyBorder="1" applyAlignment="1">
      <alignment horizontal="right" vertical="center"/>
    </xf>
    <xf numFmtId="0" fontId="3" fillId="0" borderId="0" xfId="0" applyFont="1" applyAlignment="1" applyProtection="1">
      <alignment vertical="center" wrapText="1"/>
      <protection locked="0"/>
    </xf>
    <xf numFmtId="0" fontId="5" fillId="0" borderId="22" xfId="0" applyFont="1" applyBorder="1" applyAlignment="1" applyProtection="1">
      <alignment horizontal="left" vertical="center" wrapText="1"/>
      <protection locked="0"/>
    </xf>
    <xf numFmtId="0" fontId="5" fillId="0" borderId="87" xfId="0" applyFont="1" applyBorder="1" applyAlignment="1" applyProtection="1">
      <alignment horizontal="left" vertical="center" wrapText="1"/>
      <protection locked="0"/>
    </xf>
    <xf numFmtId="0" fontId="5" fillId="0" borderId="65" xfId="0" applyFont="1" applyBorder="1" applyAlignment="1" applyProtection="1">
      <alignment horizontal="left" vertical="center" wrapText="1"/>
      <protection locked="0"/>
    </xf>
    <xf numFmtId="38" fontId="5" fillId="0" borderId="1" xfId="1" applyFont="1" applyBorder="1" applyProtection="1">
      <alignment vertical="center"/>
    </xf>
    <xf numFmtId="0" fontId="5" fillId="0" borderId="1" xfId="0" applyFont="1" applyBorder="1" applyProtection="1">
      <alignment vertical="center"/>
      <protection locked="0"/>
    </xf>
    <xf numFmtId="38" fontId="5" fillId="0" borderId="1" xfId="1" applyFont="1" applyBorder="1" applyProtection="1">
      <alignment vertical="center"/>
      <protection locked="0"/>
    </xf>
    <xf numFmtId="49" fontId="5" fillId="0" borderId="1"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0" fontId="5" fillId="0" borderId="0" xfId="0" applyFont="1" applyAlignment="1" applyProtection="1">
      <alignment vertical="center" wrapText="1"/>
      <protection locked="0"/>
    </xf>
    <xf numFmtId="0" fontId="5" fillId="0" borderId="0" xfId="0" applyFont="1" applyAlignment="1" applyProtection="1">
      <alignment vertical="top" wrapText="1"/>
      <protection locked="0"/>
    </xf>
    <xf numFmtId="0" fontId="22" fillId="0" borderId="0" xfId="0" applyFont="1" applyAlignment="1" applyProtection="1">
      <alignment vertical="center" wrapText="1"/>
      <protection locked="0"/>
    </xf>
    <xf numFmtId="49" fontId="5" fillId="0" borderId="0" xfId="0" applyNumberFormat="1" applyFont="1" applyAlignment="1" applyProtection="1">
      <alignment vertical="center" wrapText="1"/>
      <protection locked="0"/>
    </xf>
    <xf numFmtId="0" fontId="5" fillId="0" borderId="55" xfId="0" applyFont="1" applyBorder="1" applyProtection="1">
      <alignment vertical="center"/>
      <protection locked="0"/>
    </xf>
    <xf numFmtId="49" fontId="16" fillId="0" borderId="7" xfId="0" applyNumberFormat="1" applyFont="1" applyBorder="1" applyAlignment="1" applyProtection="1">
      <alignment horizontal="center" vertical="center"/>
      <protection locked="0"/>
    </xf>
    <xf numFmtId="38" fontId="5" fillId="0" borderId="1" xfId="1" applyFont="1" applyBorder="1" applyAlignment="1" applyProtection="1">
      <alignment horizontal="center" vertical="center"/>
    </xf>
    <xf numFmtId="20" fontId="16" fillId="0" borderId="0" xfId="0" applyNumberFormat="1" applyFont="1" applyProtection="1">
      <alignment vertical="center"/>
      <protection locked="0"/>
    </xf>
    <xf numFmtId="38" fontId="5" fillId="0" borderId="12" xfId="1" applyFont="1" applyBorder="1" applyAlignment="1" applyProtection="1">
      <alignment horizontal="center" vertical="center"/>
    </xf>
    <xf numFmtId="38" fontId="5" fillId="0" borderId="0" xfId="1" applyFont="1" applyBorder="1" applyAlignment="1" applyProtection="1">
      <alignment horizontal="center" vertical="center"/>
    </xf>
    <xf numFmtId="49" fontId="5" fillId="0" borderId="0" xfId="0" applyNumberFormat="1" applyFont="1" applyAlignment="1" applyProtection="1">
      <alignment horizontal="left" vertical="center"/>
      <protection locked="0"/>
    </xf>
    <xf numFmtId="38" fontId="5" fillId="0" borderId="0" xfId="1" applyFont="1" applyBorder="1" applyAlignment="1" applyProtection="1">
      <alignment horizontal="left" vertical="center"/>
    </xf>
    <xf numFmtId="38" fontId="5" fillId="0" borderId="11" xfId="1" applyFont="1" applyBorder="1" applyAlignment="1" applyProtection="1">
      <alignment vertical="center"/>
    </xf>
    <xf numFmtId="0" fontId="16" fillId="0" borderId="0" xfId="0" applyFont="1" applyAlignment="1" applyProtection="1">
      <alignment horizontal="left" vertical="center"/>
      <protection locked="0"/>
    </xf>
    <xf numFmtId="0" fontId="5" fillId="0" borderId="10" xfId="0" applyFont="1" applyBorder="1" applyAlignment="1" applyProtection="1">
      <alignment vertical="center" wrapText="1"/>
      <protection locked="0"/>
    </xf>
    <xf numFmtId="49" fontId="16" fillId="0" borderId="11" xfId="0" applyNumberFormat="1" applyFont="1" applyBorder="1" applyAlignment="1" applyProtection="1">
      <alignment horizontal="center" vertical="center"/>
      <protection locked="0"/>
    </xf>
    <xf numFmtId="49" fontId="16" fillId="0" borderId="10" xfId="0" applyNumberFormat="1" applyFont="1" applyBorder="1" applyAlignment="1" applyProtection="1">
      <alignment horizontal="center" vertical="center"/>
      <protection locked="0"/>
    </xf>
    <xf numFmtId="0" fontId="5" fillId="0" borderId="15"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65" xfId="0" applyFont="1" applyBorder="1" applyAlignment="1" applyProtection="1">
      <alignment vertical="center" wrapText="1"/>
      <protection locked="0"/>
    </xf>
    <xf numFmtId="0" fontId="5" fillId="0" borderId="26" xfId="0" applyFont="1" applyBorder="1" applyAlignment="1" applyProtection="1">
      <alignment horizontal="left" vertical="center" wrapText="1"/>
      <protection locked="0"/>
    </xf>
    <xf numFmtId="0" fontId="5" fillId="0" borderId="86" xfId="0" applyFont="1" applyBorder="1" applyAlignment="1" applyProtection="1">
      <alignment horizontal="left" vertical="center" wrapText="1"/>
      <protection locked="0"/>
    </xf>
    <xf numFmtId="0" fontId="5" fillId="0" borderId="70" xfId="0" applyFont="1" applyBorder="1" applyAlignment="1" applyProtection="1">
      <alignment horizontal="left" vertical="center" wrapText="1"/>
      <protection locked="0"/>
    </xf>
    <xf numFmtId="0" fontId="5" fillId="0" borderId="71" xfId="0" applyFont="1" applyBorder="1" applyAlignment="1" applyProtection="1">
      <alignment horizontal="left" vertical="center" wrapText="1"/>
      <protection locked="0"/>
    </xf>
    <xf numFmtId="178" fontId="16" fillId="0" borderId="8" xfId="0" applyNumberFormat="1" applyFont="1" applyBorder="1" applyAlignment="1">
      <alignment horizontal="left" vertical="center"/>
    </xf>
    <xf numFmtId="42" fontId="19" fillId="0" borderId="8" xfId="0" applyNumberFormat="1" applyFont="1" applyBorder="1">
      <alignment vertical="center"/>
    </xf>
    <xf numFmtId="0" fontId="0" fillId="0" borderId="114" xfId="0" applyBorder="1">
      <alignment vertical="center"/>
    </xf>
    <xf numFmtId="0" fontId="0" fillId="0" borderId="50" xfId="0" applyBorder="1">
      <alignment vertical="center"/>
    </xf>
    <xf numFmtId="0" fontId="0" fillId="0" borderId="115" xfId="0" applyBorder="1">
      <alignment vertical="center"/>
    </xf>
    <xf numFmtId="0" fontId="0" fillId="0" borderId="55" xfId="0" applyBorder="1">
      <alignment vertical="center"/>
    </xf>
    <xf numFmtId="0" fontId="0" fillId="0" borderId="35" xfId="0" applyBorder="1">
      <alignment vertical="center"/>
    </xf>
    <xf numFmtId="0" fontId="0" fillId="0" borderId="55" xfId="0" applyBorder="1" applyAlignment="1">
      <alignment horizontal="left" vertical="center" wrapText="1"/>
    </xf>
    <xf numFmtId="0" fontId="0" fillId="0" borderId="0" xfId="0" applyAlignment="1">
      <alignment horizontal="left" vertical="center" wrapText="1"/>
    </xf>
    <xf numFmtId="0" fontId="0" fillId="0" borderId="35" xfId="0" applyBorder="1" applyAlignment="1">
      <alignment horizontal="left" vertical="center" wrapText="1"/>
    </xf>
    <xf numFmtId="0" fontId="0" fillId="3" borderId="55" xfId="0" applyFill="1" applyBorder="1">
      <alignment vertical="center"/>
    </xf>
    <xf numFmtId="0" fontId="0" fillId="3" borderId="0" xfId="0" applyFill="1">
      <alignment vertical="center"/>
    </xf>
    <xf numFmtId="0" fontId="0" fillId="0" borderId="116" xfId="0" applyBorder="1">
      <alignment vertical="center"/>
    </xf>
    <xf numFmtId="0" fontId="0" fillId="0" borderId="40" xfId="0" applyBorder="1">
      <alignment vertical="center"/>
    </xf>
    <xf numFmtId="0" fontId="0" fillId="0" borderId="117" xfId="0" applyBorder="1">
      <alignment vertical="center"/>
    </xf>
    <xf numFmtId="0" fontId="0" fillId="0" borderId="55" xfId="0" applyBorder="1" applyAlignment="1">
      <alignment horizontal="left" vertical="center" wrapText="1"/>
    </xf>
    <xf numFmtId="0" fontId="0" fillId="0" borderId="0" xfId="0" applyAlignment="1">
      <alignment horizontal="left" vertical="center" wrapText="1"/>
    </xf>
    <xf numFmtId="0" fontId="0" fillId="0" borderId="35" xfId="0" applyBorder="1" applyAlignment="1">
      <alignment horizontal="left" vertical="center" wrapText="1"/>
    </xf>
    <xf numFmtId="0" fontId="14" fillId="0" borderId="0" xfId="0" applyFont="1" applyAlignment="1">
      <alignment horizontal="center" vertical="center"/>
    </xf>
    <xf numFmtId="0" fontId="5" fillId="0" borderId="0" xfId="0" applyFont="1" applyAlignment="1">
      <alignment horizontal="distributed" vertical="center"/>
    </xf>
    <xf numFmtId="0" fontId="5" fillId="0" borderId="0" xfId="0" applyFont="1" applyAlignment="1">
      <alignment horizontal="left" vertical="center" shrinkToFit="1"/>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center"/>
    </xf>
    <xf numFmtId="176" fontId="5" fillId="0" borderId="0" xfId="0" applyNumberFormat="1" applyFont="1" applyAlignment="1">
      <alignment horizontal="center" vertical="center"/>
    </xf>
    <xf numFmtId="0" fontId="5" fillId="0" borderId="0" xfId="0" applyFont="1" applyAlignment="1">
      <alignment horizontal="left" vertical="center" wrapText="1"/>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2" xfId="0" applyFont="1" applyBorder="1" applyAlignment="1">
      <alignment vertical="top" wrapText="1"/>
    </xf>
    <xf numFmtId="0" fontId="5" fillId="0" borderId="3" xfId="0" applyFont="1" applyBorder="1" applyAlignment="1">
      <alignment vertical="top"/>
    </xf>
    <xf numFmtId="0" fontId="5" fillId="0" borderId="4" xfId="0" applyFont="1" applyBorder="1" applyAlignment="1">
      <alignment vertical="top"/>
    </xf>
    <xf numFmtId="0" fontId="5" fillId="0" borderId="5" xfId="0" applyFont="1" applyBorder="1" applyAlignment="1">
      <alignment vertical="top"/>
    </xf>
    <xf numFmtId="0" fontId="5" fillId="0" borderId="0" xfId="0" applyFont="1" applyAlignment="1">
      <alignment vertical="top"/>
    </xf>
    <xf numFmtId="0" fontId="5" fillId="0" borderId="6" xfId="0" applyFont="1" applyBorder="1" applyAlignment="1">
      <alignment vertical="top"/>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38" fontId="5" fillId="0" borderId="11" xfId="1" applyFont="1" applyBorder="1" applyAlignment="1">
      <alignment horizontal="center" vertical="center"/>
    </xf>
    <xf numFmtId="38" fontId="5" fillId="0" borderId="10" xfId="1" applyFont="1" applyBorder="1" applyAlignment="1">
      <alignment horizontal="center"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38" fontId="5" fillId="0" borderId="24" xfId="1" applyFont="1" applyBorder="1" applyAlignment="1" applyProtection="1">
      <alignment horizontal="right" vertical="center"/>
      <protection locked="0"/>
    </xf>
    <xf numFmtId="38" fontId="5" fillId="0" borderId="20" xfId="1" applyFont="1" applyBorder="1" applyAlignment="1" applyProtection="1">
      <alignment horizontal="right" vertical="center"/>
      <protection locked="0"/>
    </xf>
    <xf numFmtId="38" fontId="5" fillId="0" borderId="36" xfId="1" applyFont="1" applyBorder="1" applyAlignment="1" applyProtection="1">
      <alignment horizontal="right" vertical="center"/>
      <protection locked="0"/>
    </xf>
    <xf numFmtId="38" fontId="5" fillId="0" borderId="58" xfId="1" applyFont="1" applyBorder="1" applyAlignment="1" applyProtection="1">
      <alignment horizontal="center" vertical="center"/>
      <protection locked="0"/>
    </xf>
    <xf numFmtId="38" fontId="5" fillId="0" borderId="38" xfId="1"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38" fontId="5" fillId="0" borderId="7" xfId="1" applyFont="1" applyBorder="1" applyAlignment="1" applyProtection="1">
      <alignment horizontal="right" vertical="center"/>
      <protection locked="0"/>
    </xf>
    <xf numFmtId="38" fontId="5" fillId="0" borderId="8" xfId="1" applyFont="1" applyBorder="1" applyAlignment="1" applyProtection="1">
      <alignment horizontal="right" vertical="center"/>
      <protection locked="0"/>
    </xf>
    <xf numFmtId="38" fontId="5" fillId="0" borderId="38" xfId="1" applyFont="1" applyBorder="1" applyAlignment="1" applyProtection="1">
      <alignment horizontal="right" vertical="center"/>
      <protection locked="0"/>
    </xf>
    <xf numFmtId="0" fontId="3" fillId="0" borderId="14" xfId="0" applyFont="1" applyBorder="1" applyAlignment="1" applyProtection="1">
      <alignment horizontal="center" vertical="center" textRotation="255" wrapText="1"/>
      <protection locked="0"/>
    </xf>
    <xf numFmtId="0" fontId="3" fillId="0" borderId="46" xfId="0" applyFont="1" applyBorder="1" applyAlignment="1" applyProtection="1">
      <alignment horizontal="center" vertical="center" textRotation="255"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5" fillId="0" borderId="49" xfId="0" applyFont="1" applyBorder="1" applyAlignment="1" applyProtection="1">
      <alignment horizontal="center" vertical="center"/>
      <protection locked="0"/>
    </xf>
    <xf numFmtId="38" fontId="5" fillId="0" borderId="47" xfId="1" applyFont="1" applyBorder="1" applyAlignment="1" applyProtection="1">
      <alignment horizontal="right" vertical="center"/>
    </xf>
    <xf numFmtId="38" fontId="5" fillId="0" borderId="51" xfId="1" applyFont="1" applyBorder="1" applyAlignment="1" applyProtection="1">
      <alignment horizontal="right" vertical="center"/>
    </xf>
    <xf numFmtId="38" fontId="5" fillId="0" borderId="48" xfId="1" applyFont="1" applyBorder="1" applyAlignment="1" applyProtection="1">
      <alignment horizontal="right" vertical="center"/>
    </xf>
    <xf numFmtId="38" fontId="5" fillId="0" borderId="83" xfId="1" applyFont="1" applyBorder="1" applyAlignment="1" applyProtection="1">
      <alignment horizontal="right" vertical="center"/>
      <protection locked="0"/>
    </xf>
    <xf numFmtId="38" fontId="5" fillId="0" borderId="44" xfId="1" applyFont="1" applyBorder="1" applyAlignment="1" applyProtection="1">
      <alignment horizontal="right" vertical="center"/>
      <protection locked="0"/>
    </xf>
    <xf numFmtId="38" fontId="5" fillId="0" borderId="45" xfId="1" applyFont="1" applyBorder="1" applyAlignment="1" applyProtection="1">
      <alignment horizontal="right" vertical="center"/>
      <protection locked="0"/>
    </xf>
    <xf numFmtId="0" fontId="5" fillId="0" borderId="41" xfId="0" applyFont="1" applyBorder="1" applyAlignment="1" applyProtection="1">
      <alignment horizontal="center" vertical="center" textRotation="255"/>
      <protection locked="0"/>
    </xf>
    <xf numFmtId="0" fontId="5" fillId="0" borderId="42" xfId="0" applyFont="1" applyBorder="1" applyAlignment="1" applyProtection="1">
      <alignment horizontal="center" vertical="center" textRotation="255"/>
      <protection locked="0"/>
    </xf>
    <xf numFmtId="0" fontId="5" fillId="0" borderId="43" xfId="0" applyFont="1" applyBorder="1" applyAlignment="1" applyProtection="1">
      <alignment horizontal="center" vertical="center" textRotation="255"/>
      <protection locked="0"/>
    </xf>
    <xf numFmtId="0" fontId="4" fillId="0" borderId="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38" fontId="5" fillId="0" borderId="16" xfId="1" applyFont="1" applyBorder="1" applyAlignment="1" applyProtection="1">
      <alignment horizontal="right" vertical="center"/>
      <protection locked="0"/>
    </xf>
    <xf numFmtId="38" fontId="5" fillId="0" borderId="17" xfId="1" applyFont="1" applyBorder="1" applyAlignment="1" applyProtection="1">
      <alignment horizontal="right" vertical="center"/>
      <protection locked="0"/>
    </xf>
    <xf numFmtId="38" fontId="5" fillId="0" borderId="33" xfId="1" applyFont="1" applyBorder="1" applyAlignment="1" applyProtection="1">
      <alignment horizontal="right" vertical="center"/>
      <protection locked="0"/>
    </xf>
    <xf numFmtId="0" fontId="4" fillId="0" borderId="11"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2" xfId="0" applyFont="1" applyBorder="1" applyAlignment="1" applyProtection="1">
      <alignment horizontal="left" vertical="center"/>
      <protection locked="0"/>
    </xf>
    <xf numFmtId="0" fontId="5" fillId="0" borderId="40" xfId="0" applyFont="1" applyBorder="1" applyAlignment="1" applyProtection="1">
      <alignment horizontal="center" vertical="center"/>
      <protection locked="0"/>
    </xf>
    <xf numFmtId="0" fontId="5" fillId="0" borderId="13"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38" fontId="5" fillId="0" borderId="32" xfId="0" applyNumberFormat="1" applyFont="1" applyBorder="1" applyAlignment="1">
      <alignment horizontal="right" vertical="center"/>
    </xf>
    <xf numFmtId="0" fontId="5" fillId="0" borderId="34" xfId="0" applyFont="1" applyBorder="1" applyAlignment="1">
      <alignment horizontal="right" vertical="center"/>
    </xf>
    <xf numFmtId="38" fontId="7" fillId="0" borderId="3" xfId="1" applyFont="1" applyBorder="1" applyAlignment="1" applyProtection="1">
      <alignment horizontal="right" vertical="center"/>
      <protection locked="0"/>
    </xf>
    <xf numFmtId="38" fontId="7" fillId="0" borderId="8" xfId="1" applyFont="1" applyBorder="1" applyAlignment="1" applyProtection="1">
      <alignment horizontal="right" vertical="center"/>
      <protection locked="0"/>
    </xf>
    <xf numFmtId="38" fontId="5" fillId="0" borderId="53" xfId="1" applyFont="1" applyBorder="1" applyAlignment="1" applyProtection="1">
      <alignment horizontal="right" vertical="center"/>
    </xf>
    <xf numFmtId="38" fontId="5" fillId="0" borderId="54" xfId="1" applyFont="1" applyBorder="1" applyAlignment="1" applyProtection="1">
      <alignment horizontal="right" vertical="center"/>
    </xf>
    <xf numFmtId="38" fontId="5" fillId="0" borderId="19"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38" fontId="5" fillId="0" borderId="21"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5" fillId="0" borderId="8" xfId="0" applyFont="1" applyBorder="1" applyAlignment="1" applyProtection="1">
      <alignment horizontal="right" vertical="center"/>
      <protection locked="0"/>
    </xf>
    <xf numFmtId="0" fontId="5" fillId="0" borderId="30"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4" fillId="0" borderId="2"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22" xfId="0" applyFont="1" applyBorder="1" applyAlignment="1" applyProtection="1">
      <alignment vertical="center" wrapText="1"/>
      <protection locked="0"/>
    </xf>
    <xf numFmtId="0" fontId="4" fillId="0" borderId="66" xfId="0" applyFont="1" applyBorder="1" applyAlignment="1" applyProtection="1">
      <alignmen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38" fontId="5" fillId="0" borderId="26"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85" xfId="1" applyFont="1" applyBorder="1" applyAlignment="1" applyProtection="1">
      <alignment horizontal="right" vertical="center"/>
      <protection locked="0"/>
    </xf>
    <xf numFmtId="38" fontId="5" fillId="0" borderId="84" xfId="1" applyFont="1" applyBorder="1" applyAlignment="1" applyProtection="1">
      <alignment horizontal="right" vertical="center"/>
      <protection locked="0"/>
    </xf>
    <xf numFmtId="38" fontId="5" fillId="0" borderId="39" xfId="1" applyFont="1" applyBorder="1" applyAlignment="1" applyProtection="1">
      <alignment horizontal="right" vertical="center"/>
      <protection locked="0"/>
    </xf>
    <xf numFmtId="38" fontId="5" fillId="0" borderId="2" xfId="1" applyFont="1" applyBorder="1" applyAlignment="1" applyProtection="1">
      <alignment horizontal="center" vertical="center"/>
      <protection locked="0"/>
    </xf>
    <xf numFmtId="38" fontId="5" fillId="0" borderId="7" xfId="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38" fontId="5" fillId="0" borderId="2" xfId="0" applyNumberFormat="1" applyFont="1" applyBorder="1" applyAlignment="1">
      <alignment horizontal="right" vertical="center"/>
    </xf>
    <xf numFmtId="0" fontId="5" fillId="0" borderId="3" xfId="0" applyFont="1" applyBorder="1" applyAlignment="1">
      <alignment horizontal="right" vertical="center"/>
    </xf>
    <xf numFmtId="0" fontId="5" fillId="0" borderId="58" xfId="0" applyFont="1" applyBorder="1" applyAlignment="1">
      <alignment horizontal="right" vertical="center"/>
    </xf>
    <xf numFmtId="0" fontId="5" fillId="0" borderId="5" xfId="0" applyFont="1" applyBorder="1" applyAlignment="1">
      <alignment horizontal="right" vertical="center"/>
    </xf>
    <xf numFmtId="0" fontId="5" fillId="0" borderId="35"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5" fillId="0" borderId="38" xfId="0" applyFont="1" applyBorder="1" applyAlignment="1">
      <alignment horizontal="right" vertical="center"/>
    </xf>
    <xf numFmtId="38" fontId="5" fillId="0" borderId="7" xfId="0" applyNumberFormat="1" applyFont="1" applyBorder="1" applyAlignment="1">
      <alignment horizontal="right" vertical="center"/>
    </xf>
    <xf numFmtId="0" fontId="5" fillId="0" borderId="59"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49" fontId="5" fillId="0" borderId="69" xfId="0" applyNumberFormat="1" applyFont="1" applyBorder="1" applyAlignment="1" applyProtection="1">
      <alignment horizontal="center" vertical="center"/>
      <protection locked="0"/>
    </xf>
    <xf numFmtId="49" fontId="5" fillId="0" borderId="68" xfId="0" applyNumberFormat="1" applyFont="1" applyBorder="1" applyAlignment="1" applyProtection="1">
      <alignment horizontal="center" vertical="center"/>
      <protection locked="0"/>
    </xf>
    <xf numFmtId="49" fontId="5" fillId="0" borderId="57"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49" fontId="5" fillId="0" borderId="55"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5" fillId="0" borderId="67"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49" fontId="5" fillId="0" borderId="63"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0" xfId="0" applyFont="1" applyAlignment="1" applyProtection="1">
      <alignment horizontal="left" vertical="top" wrapText="1"/>
      <protection locked="0"/>
    </xf>
    <xf numFmtId="0" fontId="5" fillId="0" borderId="47" xfId="0" applyFont="1" applyBorder="1" applyAlignment="1" applyProtection="1">
      <alignment horizontal="left" vertical="center"/>
      <protection locked="0"/>
    </xf>
    <xf numFmtId="0" fontId="5" fillId="0" borderId="51" xfId="0" applyFont="1" applyBorder="1" applyAlignment="1" applyProtection="1">
      <alignment horizontal="left" vertical="center"/>
      <protection locked="0"/>
    </xf>
    <xf numFmtId="0" fontId="5" fillId="0" borderId="48" xfId="0" applyFont="1" applyBorder="1" applyAlignment="1" applyProtection="1">
      <alignment horizontal="left" vertical="center"/>
      <protection locked="0"/>
    </xf>
    <xf numFmtId="49" fontId="5" fillId="0" borderId="47" xfId="0" applyNumberFormat="1" applyFont="1" applyBorder="1" applyAlignment="1" applyProtection="1">
      <alignment horizontal="right" vertical="center"/>
      <protection locked="0"/>
    </xf>
    <xf numFmtId="49" fontId="5" fillId="0" borderId="51" xfId="0" applyNumberFormat="1" applyFont="1" applyBorder="1" applyAlignment="1" applyProtection="1">
      <alignment horizontal="right" vertical="center"/>
      <protection locked="0"/>
    </xf>
    <xf numFmtId="49" fontId="5" fillId="0" borderId="62" xfId="0" applyNumberFormat="1" applyFont="1" applyBorder="1" applyAlignment="1" applyProtection="1">
      <alignment horizontal="right" vertical="center"/>
      <protection locked="0"/>
    </xf>
    <xf numFmtId="49" fontId="5" fillId="0" borderId="88" xfId="0" applyNumberFormat="1" applyFont="1" applyBorder="1" applyAlignment="1" applyProtection="1">
      <alignment horizontal="center" vertical="center" wrapText="1"/>
      <protection locked="0"/>
    </xf>
    <xf numFmtId="49" fontId="5" fillId="0" borderId="48" xfId="0" applyNumberFormat="1" applyFont="1" applyBorder="1" applyAlignment="1" applyProtection="1">
      <alignment horizontal="center" vertical="center" wrapText="1"/>
      <protection locked="0"/>
    </xf>
    <xf numFmtId="49" fontId="5" fillId="0" borderId="91" xfId="0" applyNumberFormat="1" applyFont="1" applyBorder="1" applyAlignment="1" applyProtection="1">
      <alignment horizontal="center" vertical="center"/>
      <protection locked="0"/>
    </xf>
    <xf numFmtId="49" fontId="5" fillId="0" borderId="90" xfId="0" applyNumberFormat="1" applyFont="1" applyBorder="1" applyAlignment="1" applyProtection="1">
      <alignment horizontal="center" vertical="center"/>
      <protection locked="0"/>
    </xf>
    <xf numFmtId="49" fontId="5" fillId="0" borderId="92" xfId="0" applyNumberFormat="1" applyFont="1" applyBorder="1" applyAlignment="1" applyProtection="1">
      <alignment horizontal="center" vertical="center"/>
      <protection locked="0"/>
    </xf>
    <xf numFmtId="38" fontId="5" fillId="0" borderId="89" xfId="0" applyNumberFormat="1" applyFont="1" applyBorder="1" applyAlignment="1">
      <alignment horizontal="right" vertical="center"/>
    </xf>
    <xf numFmtId="38" fontId="5" fillId="0" borderId="90" xfId="0" applyNumberFormat="1" applyFont="1" applyBorder="1" applyAlignment="1">
      <alignment horizontal="right" vertical="center"/>
    </xf>
    <xf numFmtId="38" fontId="5" fillId="0" borderId="93" xfId="0" applyNumberFormat="1" applyFont="1" applyBorder="1" applyAlignment="1">
      <alignment horizontal="right" vertical="center"/>
    </xf>
    <xf numFmtId="0" fontId="7"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49" fontId="5" fillId="0" borderId="0" xfId="0" applyNumberFormat="1" applyFont="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5"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15" xfId="0" applyFont="1" applyBorder="1" applyAlignment="1">
      <alignment horizontal="left" vertical="top" wrapText="1"/>
    </xf>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0" fontId="5" fillId="0" borderId="11" xfId="0" applyFont="1" applyBorder="1" applyAlignment="1">
      <alignment horizontal="left" vertical="center"/>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9" xfId="0" applyFont="1" applyBorder="1" applyAlignment="1">
      <alignment horizontal="left" vertical="top" wrapText="1"/>
    </xf>
    <xf numFmtId="0" fontId="5" fillId="0" borderId="80" xfId="0" applyFont="1" applyBorder="1" applyAlignment="1">
      <alignment horizontal="left" vertical="top" wrapText="1"/>
    </xf>
    <xf numFmtId="0" fontId="5" fillId="0" borderId="81" xfId="0" applyFont="1" applyBorder="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66" xfId="0" applyFont="1" applyBorder="1" applyAlignment="1">
      <alignment horizontal="left" vertical="top"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5" fillId="0" borderId="26" xfId="0" applyFont="1" applyBorder="1" applyAlignment="1">
      <alignment horizontal="left" vertical="top" wrapText="1"/>
    </xf>
    <xf numFmtId="0" fontId="5" fillId="0" borderId="25" xfId="0" applyFont="1" applyBorder="1" applyAlignment="1">
      <alignment horizontal="left" vertical="top" wrapText="1"/>
    </xf>
    <xf numFmtId="0" fontId="5" fillId="0" borderId="64" xfId="0" applyFont="1" applyBorder="1" applyAlignment="1">
      <alignment horizontal="left" vertical="top" wrapTex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5" xfId="0" applyFont="1" applyBorder="1" applyAlignment="1">
      <alignment horizontal="left" vertical="center"/>
    </xf>
    <xf numFmtId="0" fontId="8" fillId="0" borderId="0" xfId="0" applyFont="1" applyAlignment="1">
      <alignment horizontal="left" vertical="center"/>
    </xf>
    <xf numFmtId="0" fontId="8" fillId="0" borderId="6"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38" fontId="5" fillId="0" borderId="47" xfId="1" applyFont="1" applyBorder="1" applyAlignment="1" applyProtection="1">
      <alignment vertical="center"/>
    </xf>
    <xf numFmtId="38" fontId="5" fillId="0" borderId="51" xfId="1" applyFont="1" applyBorder="1" applyAlignment="1" applyProtection="1">
      <alignment vertical="center"/>
    </xf>
    <xf numFmtId="38" fontId="5" fillId="0" borderId="48" xfId="1" applyFont="1" applyBorder="1" applyAlignment="1" applyProtection="1">
      <alignment vertical="center"/>
    </xf>
    <xf numFmtId="0" fontId="5" fillId="0" borderId="8"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38" fontId="5" fillId="0" borderId="47" xfId="1" applyFont="1" applyBorder="1" applyAlignment="1" applyProtection="1">
      <alignment horizontal="center" vertical="center"/>
      <protection locked="0"/>
    </xf>
    <xf numFmtId="38" fontId="5" fillId="0" borderId="51" xfId="1" applyFont="1" applyBorder="1" applyAlignment="1" applyProtection="1">
      <alignment horizontal="center" vertical="center"/>
      <protection locked="0"/>
    </xf>
    <xf numFmtId="38" fontId="5" fillId="0" borderId="62" xfId="1" applyFont="1" applyBorder="1" applyAlignment="1" applyProtection="1">
      <alignment horizontal="center" vertical="center"/>
      <protection locked="0"/>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05" xfId="0" applyFont="1" applyBorder="1" applyAlignment="1" applyProtection="1">
      <alignment horizontal="left" vertical="center" wrapText="1"/>
      <protection locked="0"/>
    </xf>
    <xf numFmtId="0" fontId="5" fillId="0" borderId="106" xfId="0" applyFont="1" applyBorder="1" applyAlignment="1" applyProtection="1">
      <alignment horizontal="left" vertical="center" wrapText="1"/>
      <protection locked="0"/>
    </xf>
    <xf numFmtId="0" fontId="5" fillId="0" borderId="108" xfId="0" applyFont="1" applyBorder="1" applyAlignment="1" applyProtection="1">
      <alignment horizontal="left" vertical="center" wrapText="1"/>
      <protection locked="0"/>
    </xf>
    <xf numFmtId="0" fontId="5" fillId="0" borderId="109" xfId="0" applyFont="1" applyBorder="1" applyAlignment="1" applyProtection="1">
      <alignment horizontal="left" vertical="center"/>
      <protection locked="0"/>
    </xf>
    <xf numFmtId="0" fontId="5" fillId="0" borderId="110" xfId="0" applyFont="1" applyBorder="1" applyAlignment="1" applyProtection="1">
      <alignment horizontal="left" vertical="center"/>
      <protection locked="0"/>
    </xf>
    <xf numFmtId="0" fontId="5" fillId="0" borderId="111" xfId="0" applyFont="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38" fontId="5" fillId="0" borderId="11" xfId="1" applyFont="1" applyBorder="1" applyAlignment="1" applyProtection="1">
      <alignment horizontal="right" vertical="center"/>
    </xf>
    <xf numFmtId="38" fontId="5" fillId="0" borderId="12" xfId="1" applyFont="1" applyBorder="1" applyAlignment="1" applyProtection="1">
      <alignment horizontal="right" vertical="center"/>
    </xf>
    <xf numFmtId="0" fontId="5" fillId="0" borderId="37"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38" fontId="5" fillId="0" borderId="105" xfId="1" applyFont="1" applyBorder="1" applyAlignment="1">
      <alignment horizontal="right" vertical="center"/>
    </xf>
    <xf numFmtId="38" fontId="5" fillId="0" borderId="106" xfId="1" applyFont="1" applyBorder="1" applyAlignment="1">
      <alignment horizontal="right" vertical="center"/>
    </xf>
    <xf numFmtId="38" fontId="5" fillId="0" borderId="107" xfId="1" applyFont="1" applyBorder="1" applyAlignment="1">
      <alignment horizontal="right" vertical="center"/>
    </xf>
    <xf numFmtId="38" fontId="5" fillId="0" borderId="8" xfId="1" applyFont="1" applyBorder="1" applyAlignment="1">
      <alignment horizontal="right" vertical="center"/>
    </xf>
    <xf numFmtId="38" fontId="5" fillId="0" borderId="38" xfId="1" applyFont="1" applyBorder="1" applyAlignment="1">
      <alignment horizontal="right" vertical="center"/>
    </xf>
    <xf numFmtId="0" fontId="5" fillId="0" borderId="11"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49" fontId="5" fillId="0" borderId="94" xfId="0" applyNumberFormat="1" applyFont="1" applyBorder="1" applyAlignment="1" applyProtection="1">
      <alignment horizontal="center" vertical="center"/>
      <protection locked="0"/>
    </xf>
    <xf numFmtId="49" fontId="5" fillId="0" borderId="95" xfId="0" applyNumberFormat="1" applyFont="1" applyBorder="1" applyAlignment="1" applyProtection="1">
      <alignment horizontal="center" vertical="center"/>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96" xfId="0" applyFont="1" applyBorder="1" applyAlignment="1" applyProtection="1">
      <alignment horizontal="left" vertical="center" wrapText="1"/>
      <protection locked="0"/>
    </xf>
    <xf numFmtId="0" fontId="5" fillId="0" borderId="97" xfId="0" applyFont="1" applyBorder="1" applyAlignment="1" applyProtection="1">
      <alignment horizontal="left" vertical="center" wrapText="1"/>
      <protection locked="0"/>
    </xf>
    <xf numFmtId="0" fontId="5" fillId="0" borderId="98" xfId="0" applyFont="1" applyBorder="1" applyAlignment="1" applyProtection="1">
      <alignment horizontal="left" vertical="center" wrapText="1"/>
      <protection locked="0"/>
    </xf>
    <xf numFmtId="38" fontId="5" fillId="0" borderId="102" xfId="1" applyFont="1" applyBorder="1" applyAlignment="1">
      <alignment horizontal="right" vertical="center"/>
    </xf>
    <xf numFmtId="38" fontId="5" fillId="0" borderId="103" xfId="1" applyFont="1" applyBorder="1" applyAlignment="1">
      <alignment horizontal="right" vertical="center"/>
    </xf>
    <xf numFmtId="38" fontId="5" fillId="0" borderId="104" xfId="1" applyFont="1" applyBorder="1" applyAlignment="1">
      <alignment horizontal="right" vertical="center"/>
    </xf>
    <xf numFmtId="38" fontId="5" fillId="0" borderId="11" xfId="1" applyFont="1" applyBorder="1" applyAlignment="1" applyProtection="1">
      <alignment horizontal="left" vertical="center"/>
    </xf>
    <xf numFmtId="38" fontId="5" fillId="0" borderId="12" xfId="1" applyFont="1" applyBorder="1" applyAlignment="1" applyProtection="1">
      <alignment horizontal="left" vertical="center"/>
    </xf>
    <xf numFmtId="0" fontId="4" fillId="0" borderId="11"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38" fontId="5" fillId="0" borderId="0" xfId="0" applyNumberFormat="1" applyFont="1" applyAlignment="1">
      <alignment horizontal="right" vertical="center"/>
    </xf>
    <xf numFmtId="38" fontId="5" fillId="0" borderId="11" xfId="0" applyNumberFormat="1" applyFont="1" applyBorder="1" applyAlignment="1">
      <alignment horizontal="right" vertical="center"/>
    </xf>
    <xf numFmtId="0" fontId="5" fillId="0" borderId="10" xfId="0" applyFont="1" applyBorder="1" applyAlignment="1">
      <alignment horizontal="right" vertical="center"/>
    </xf>
    <xf numFmtId="0" fontId="5" fillId="0" borderId="82" xfId="0" applyFont="1" applyBorder="1" applyAlignment="1">
      <alignment horizontal="right" vertical="center"/>
    </xf>
    <xf numFmtId="38" fontId="5" fillId="0" borderId="99" xfId="1" applyFont="1" applyBorder="1" applyAlignment="1">
      <alignment horizontal="right" vertical="center"/>
    </xf>
    <xf numFmtId="38" fontId="5" fillId="0" borderId="100" xfId="1" applyFont="1" applyBorder="1" applyAlignment="1">
      <alignment horizontal="right" vertical="center"/>
    </xf>
    <xf numFmtId="38" fontId="5" fillId="0" borderId="101" xfId="1" applyFont="1" applyBorder="1" applyAlignment="1">
      <alignment horizontal="right" vertical="center"/>
    </xf>
    <xf numFmtId="0" fontId="3" fillId="0" borderId="0" xfId="0" applyFont="1" applyAlignment="1">
      <alignment horizontal="distributed"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5" fillId="0" borderId="26" xfId="0" applyFont="1" applyBorder="1" applyAlignment="1">
      <alignment horizontal="left" vertical="center"/>
    </xf>
    <xf numFmtId="0" fontId="5" fillId="0" borderId="25" xfId="0" applyFont="1" applyBorder="1" applyAlignment="1">
      <alignment horizontal="left" vertical="center"/>
    </xf>
    <xf numFmtId="0" fontId="5" fillId="0" borderId="6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0" borderId="25" xfId="0" applyFont="1" applyBorder="1" applyAlignment="1">
      <alignment horizontal="left" vertical="center" wrapText="1"/>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64" xfId="0" applyFont="1" applyBorder="1" applyAlignment="1">
      <alignment horizontal="center" vertical="center"/>
    </xf>
    <xf numFmtId="0" fontId="5" fillId="0" borderId="6" xfId="0" applyFont="1" applyBorder="1" applyAlignment="1">
      <alignment horizontal="distributed" vertical="center"/>
    </xf>
    <xf numFmtId="0" fontId="5" fillId="0" borderId="8" xfId="0" applyFont="1" applyBorder="1" applyAlignment="1">
      <alignment horizontal="distributed" vertical="center"/>
    </xf>
    <xf numFmtId="0" fontId="5" fillId="0" borderId="9" xfId="0" applyFont="1" applyBorder="1" applyAlignment="1">
      <alignment horizontal="distributed" vertical="center"/>
    </xf>
    <xf numFmtId="178" fontId="16" fillId="0" borderId="8" xfId="0" applyNumberFormat="1" applyFont="1" applyBorder="1" applyAlignment="1">
      <alignment horizontal="center" vertical="center"/>
    </xf>
    <xf numFmtId="0" fontId="8" fillId="0" borderId="11" xfId="0" applyFont="1" applyBorder="1" applyAlignment="1">
      <alignment horizontal="left" vertical="center"/>
    </xf>
    <xf numFmtId="0" fontId="8" fillId="0" borderId="10" xfId="0" applyFont="1" applyBorder="1" applyAlignment="1">
      <alignment horizontal="left" vertical="center"/>
    </xf>
    <xf numFmtId="0" fontId="8" fillId="0" borderId="12" xfId="0" applyFont="1" applyBorder="1" applyAlignment="1">
      <alignment horizontal="left" vertical="center"/>
    </xf>
    <xf numFmtId="38" fontId="5" fillId="0" borderId="112" xfId="1" applyFont="1" applyBorder="1" applyAlignment="1">
      <alignment horizontal="center" vertical="center"/>
    </xf>
    <xf numFmtId="38" fontId="5" fillId="0" borderId="113" xfId="1" applyFont="1" applyBorder="1" applyAlignment="1">
      <alignment horizontal="center" vertical="center"/>
    </xf>
  </cellXfs>
  <cellStyles count="3">
    <cellStyle name="パーセント" xfId="2" builtinId="5"/>
    <cellStyle name="桁区切り" xfId="1" builtinId="6"/>
    <cellStyle name="標準" xfId="0" builtinId="0"/>
  </cellStyles>
  <dxfs count="38">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00"/>
      <color rgb="FFFFFF66"/>
      <color rgb="FFFFFFCC"/>
      <color rgb="FF66FF66"/>
      <color rgb="FF99FFCC"/>
      <color rgb="FF3333FF"/>
      <color rgb="FF6699FF"/>
      <color rgb="FFCCECFF"/>
      <color rgb="FFCC00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26</xdr:col>
      <xdr:colOff>95250</xdr:colOff>
      <xdr:row>29</xdr:row>
      <xdr:rowOff>123825</xdr:rowOff>
    </xdr:from>
    <xdr:to>
      <xdr:col>31</xdr:col>
      <xdr:colOff>57150</xdr:colOff>
      <xdr:row>30</xdr:row>
      <xdr:rowOff>152400</xdr:rowOff>
    </xdr:to>
    <xdr:sp macro="" textlink="">
      <xdr:nvSpPr>
        <xdr:cNvPr id="2" name="楕円 1">
          <a:extLst>
            <a:ext uri="{FF2B5EF4-FFF2-40B4-BE49-F238E27FC236}">
              <a16:creationId xmlns:a16="http://schemas.microsoft.com/office/drawing/2014/main" id="{00000000-0008-0000-0900-000002000000}"/>
            </a:ext>
          </a:extLst>
        </xdr:cNvPr>
        <xdr:cNvSpPr/>
      </xdr:nvSpPr>
      <xdr:spPr>
        <a:xfrm>
          <a:off x="5000625" y="5029200"/>
          <a:ext cx="9144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32</xdr:row>
      <xdr:rowOff>76200</xdr:rowOff>
    </xdr:from>
    <xdr:to>
      <xdr:col>11</xdr:col>
      <xdr:colOff>133350</xdr:colOff>
      <xdr:row>33</xdr:row>
      <xdr:rowOff>104775</xdr:rowOff>
    </xdr:to>
    <xdr:sp macro="" textlink="">
      <xdr:nvSpPr>
        <xdr:cNvPr id="3" name="楕円 2">
          <a:extLst>
            <a:ext uri="{FF2B5EF4-FFF2-40B4-BE49-F238E27FC236}">
              <a16:creationId xmlns:a16="http://schemas.microsoft.com/office/drawing/2014/main" id="{88AE81F8-BE8A-4D88-921B-2CD277D3784E}"/>
            </a:ext>
          </a:extLst>
        </xdr:cNvPr>
        <xdr:cNvSpPr/>
      </xdr:nvSpPr>
      <xdr:spPr>
        <a:xfrm>
          <a:off x="1314450" y="5467350"/>
          <a:ext cx="9144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95250</xdr:colOff>
      <xdr:row>29</xdr:row>
      <xdr:rowOff>123825</xdr:rowOff>
    </xdr:from>
    <xdr:to>
      <xdr:col>31</xdr:col>
      <xdr:colOff>57150</xdr:colOff>
      <xdr:row>30</xdr:row>
      <xdr:rowOff>152400</xdr:rowOff>
    </xdr:to>
    <xdr:sp macro="" textlink="">
      <xdr:nvSpPr>
        <xdr:cNvPr id="2" name="楕円 1">
          <a:extLst>
            <a:ext uri="{FF2B5EF4-FFF2-40B4-BE49-F238E27FC236}">
              <a16:creationId xmlns:a16="http://schemas.microsoft.com/office/drawing/2014/main" id="{8A42464D-5D40-47A8-A050-DA6704015B76}"/>
            </a:ext>
          </a:extLst>
        </xdr:cNvPr>
        <xdr:cNvSpPr/>
      </xdr:nvSpPr>
      <xdr:spPr>
        <a:xfrm>
          <a:off x="5000625" y="5029200"/>
          <a:ext cx="9144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32</xdr:row>
      <xdr:rowOff>76200</xdr:rowOff>
    </xdr:from>
    <xdr:to>
      <xdr:col>11</xdr:col>
      <xdr:colOff>133350</xdr:colOff>
      <xdr:row>33</xdr:row>
      <xdr:rowOff>104775</xdr:rowOff>
    </xdr:to>
    <xdr:sp macro="" textlink="">
      <xdr:nvSpPr>
        <xdr:cNvPr id="3" name="楕円 2">
          <a:extLst>
            <a:ext uri="{FF2B5EF4-FFF2-40B4-BE49-F238E27FC236}">
              <a16:creationId xmlns:a16="http://schemas.microsoft.com/office/drawing/2014/main" id="{052A63C0-E4BC-4A71-9455-F4A59604A394}"/>
            </a:ext>
          </a:extLst>
        </xdr:cNvPr>
        <xdr:cNvSpPr/>
      </xdr:nvSpPr>
      <xdr:spPr>
        <a:xfrm>
          <a:off x="1314450" y="5467350"/>
          <a:ext cx="9144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95250</xdr:colOff>
      <xdr:row>29</xdr:row>
      <xdr:rowOff>123825</xdr:rowOff>
    </xdr:from>
    <xdr:to>
      <xdr:col>31</xdr:col>
      <xdr:colOff>57150</xdr:colOff>
      <xdr:row>30</xdr:row>
      <xdr:rowOff>152400</xdr:rowOff>
    </xdr:to>
    <xdr:sp macro="" textlink="">
      <xdr:nvSpPr>
        <xdr:cNvPr id="2" name="楕円 1">
          <a:extLst>
            <a:ext uri="{FF2B5EF4-FFF2-40B4-BE49-F238E27FC236}">
              <a16:creationId xmlns:a16="http://schemas.microsoft.com/office/drawing/2014/main" id="{7DE8726E-72C9-4CA6-89EE-E5B5F01A687B}"/>
            </a:ext>
          </a:extLst>
        </xdr:cNvPr>
        <xdr:cNvSpPr/>
      </xdr:nvSpPr>
      <xdr:spPr>
        <a:xfrm>
          <a:off x="5000625" y="5029200"/>
          <a:ext cx="9144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32</xdr:row>
      <xdr:rowOff>76200</xdr:rowOff>
    </xdr:from>
    <xdr:to>
      <xdr:col>11</xdr:col>
      <xdr:colOff>133350</xdr:colOff>
      <xdr:row>33</xdr:row>
      <xdr:rowOff>104775</xdr:rowOff>
    </xdr:to>
    <xdr:sp macro="" textlink="">
      <xdr:nvSpPr>
        <xdr:cNvPr id="3" name="楕円 2">
          <a:extLst>
            <a:ext uri="{FF2B5EF4-FFF2-40B4-BE49-F238E27FC236}">
              <a16:creationId xmlns:a16="http://schemas.microsoft.com/office/drawing/2014/main" id="{F8E22FFC-A941-43B1-B3D7-1033AE4FAA58}"/>
            </a:ext>
          </a:extLst>
        </xdr:cNvPr>
        <xdr:cNvSpPr/>
      </xdr:nvSpPr>
      <xdr:spPr>
        <a:xfrm>
          <a:off x="1314450" y="5467350"/>
          <a:ext cx="9144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95250</xdr:colOff>
      <xdr:row>29</xdr:row>
      <xdr:rowOff>123825</xdr:rowOff>
    </xdr:from>
    <xdr:to>
      <xdr:col>31</xdr:col>
      <xdr:colOff>57150</xdr:colOff>
      <xdr:row>30</xdr:row>
      <xdr:rowOff>152400</xdr:rowOff>
    </xdr:to>
    <xdr:sp macro="" textlink="">
      <xdr:nvSpPr>
        <xdr:cNvPr id="2" name="楕円 1">
          <a:extLst>
            <a:ext uri="{FF2B5EF4-FFF2-40B4-BE49-F238E27FC236}">
              <a16:creationId xmlns:a16="http://schemas.microsoft.com/office/drawing/2014/main" id="{7530DD02-E251-4B3D-B852-02386B06A9BA}"/>
            </a:ext>
          </a:extLst>
        </xdr:cNvPr>
        <xdr:cNvSpPr/>
      </xdr:nvSpPr>
      <xdr:spPr>
        <a:xfrm>
          <a:off x="5000625" y="5029200"/>
          <a:ext cx="9144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32</xdr:row>
      <xdr:rowOff>76200</xdr:rowOff>
    </xdr:from>
    <xdr:to>
      <xdr:col>11</xdr:col>
      <xdr:colOff>133350</xdr:colOff>
      <xdr:row>33</xdr:row>
      <xdr:rowOff>104775</xdr:rowOff>
    </xdr:to>
    <xdr:sp macro="" textlink="">
      <xdr:nvSpPr>
        <xdr:cNvPr id="3" name="楕円 2">
          <a:extLst>
            <a:ext uri="{FF2B5EF4-FFF2-40B4-BE49-F238E27FC236}">
              <a16:creationId xmlns:a16="http://schemas.microsoft.com/office/drawing/2014/main" id="{9A733FE0-3192-42A7-9797-26669B31D6DB}"/>
            </a:ext>
          </a:extLst>
        </xdr:cNvPr>
        <xdr:cNvSpPr/>
      </xdr:nvSpPr>
      <xdr:spPr>
        <a:xfrm>
          <a:off x="1314450" y="5467350"/>
          <a:ext cx="9144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04DD4-1C11-4D53-8182-4310E9F37384}">
  <sheetPr>
    <tabColor rgb="FF000000"/>
  </sheetPr>
  <dimension ref="B1:M20"/>
  <sheetViews>
    <sheetView showGridLines="0" tabSelected="1" workbookViewId="0">
      <selection activeCell="Q7" sqref="Q7"/>
    </sheetView>
  </sheetViews>
  <sheetFormatPr defaultRowHeight="18.75"/>
  <sheetData>
    <row r="1" spans="2:13" ht="19.5" thickBot="1"/>
    <row r="2" spans="2:13">
      <c r="B2" s="133" t="s">
        <v>268</v>
      </c>
      <c r="C2" s="134"/>
      <c r="D2" s="134"/>
      <c r="E2" s="134"/>
      <c r="F2" s="134"/>
      <c r="G2" s="134"/>
      <c r="H2" s="134"/>
      <c r="I2" s="134"/>
      <c r="J2" s="134"/>
      <c r="K2" s="134"/>
      <c r="L2" s="134"/>
      <c r="M2" s="135"/>
    </row>
    <row r="3" spans="2:13">
      <c r="B3" s="136"/>
      <c r="M3" s="137"/>
    </row>
    <row r="4" spans="2:13">
      <c r="B4" s="136" t="s">
        <v>269</v>
      </c>
      <c r="M4" s="137"/>
    </row>
    <row r="5" spans="2:13">
      <c r="B5" s="146" t="s">
        <v>270</v>
      </c>
      <c r="C5" s="147"/>
      <c r="D5" s="147"/>
      <c r="E5" s="147"/>
      <c r="F5" s="147"/>
      <c r="G5" s="147"/>
      <c r="H5" s="147"/>
      <c r="I5" s="147"/>
      <c r="J5" s="147"/>
      <c r="K5" s="147"/>
      <c r="L5" s="147"/>
      <c r="M5" s="148"/>
    </row>
    <row r="6" spans="2:13">
      <c r="B6" s="146"/>
      <c r="C6" s="147"/>
      <c r="D6" s="147"/>
      <c r="E6" s="147"/>
      <c r="F6" s="147"/>
      <c r="G6" s="147"/>
      <c r="H6" s="147"/>
      <c r="I6" s="147"/>
      <c r="J6" s="147"/>
      <c r="K6" s="147"/>
      <c r="L6" s="147"/>
      <c r="M6" s="148"/>
    </row>
    <row r="7" spans="2:13">
      <c r="B7" s="138"/>
      <c r="C7" s="139"/>
      <c r="D7" s="139"/>
      <c r="E7" s="139"/>
      <c r="F7" s="139"/>
      <c r="G7" s="139"/>
      <c r="H7" s="139"/>
      <c r="I7" s="139"/>
      <c r="J7" s="139"/>
      <c r="K7" s="139"/>
      <c r="L7" s="139"/>
      <c r="M7" s="140"/>
    </row>
    <row r="8" spans="2:13">
      <c r="B8" s="136" t="s">
        <v>279</v>
      </c>
      <c r="M8" s="137"/>
    </row>
    <row r="9" spans="2:13">
      <c r="B9" s="136" t="s">
        <v>271</v>
      </c>
      <c r="M9" s="137"/>
    </row>
    <row r="10" spans="2:13">
      <c r="B10" s="141" t="s">
        <v>274</v>
      </c>
      <c r="C10" s="142"/>
      <c r="D10" s="142"/>
      <c r="E10" s="142"/>
      <c r="F10" s="142"/>
      <c r="G10" s="142"/>
      <c r="H10" s="142"/>
      <c r="I10" s="142"/>
      <c r="J10" s="142"/>
      <c r="K10" s="142"/>
      <c r="L10" s="142"/>
      <c r="M10" s="137"/>
    </row>
    <row r="11" spans="2:13">
      <c r="B11" s="141" t="s">
        <v>272</v>
      </c>
      <c r="C11" s="142"/>
      <c r="D11" s="142"/>
      <c r="E11" s="142"/>
      <c r="F11" s="142"/>
      <c r="G11" s="142"/>
      <c r="H11" s="142"/>
      <c r="I11" s="142"/>
      <c r="J11" s="142"/>
      <c r="K11" s="142"/>
      <c r="L11" s="142"/>
      <c r="M11" s="137"/>
    </row>
    <row r="12" spans="2:13">
      <c r="B12" s="141" t="s">
        <v>273</v>
      </c>
      <c r="C12" s="142"/>
      <c r="D12" s="142"/>
      <c r="E12" s="142"/>
      <c r="F12" s="142"/>
      <c r="G12" s="142"/>
      <c r="H12" s="142"/>
      <c r="I12" s="142"/>
      <c r="J12" s="142"/>
      <c r="K12" s="142"/>
      <c r="L12" s="142"/>
      <c r="M12" s="137"/>
    </row>
    <row r="13" spans="2:13">
      <c r="B13" s="136"/>
      <c r="M13" s="137"/>
    </row>
    <row r="14" spans="2:13">
      <c r="B14" s="141" t="s">
        <v>275</v>
      </c>
      <c r="C14" s="142"/>
      <c r="D14" s="142"/>
      <c r="E14" s="142"/>
      <c r="F14" s="142"/>
      <c r="G14" s="142"/>
      <c r="H14" s="142"/>
      <c r="I14" s="142"/>
      <c r="J14" s="142"/>
      <c r="K14" s="142"/>
      <c r="L14" s="142"/>
      <c r="M14" s="137"/>
    </row>
    <row r="15" spans="2:13">
      <c r="B15" s="141" t="s">
        <v>276</v>
      </c>
      <c r="C15" s="142"/>
      <c r="D15" s="142"/>
      <c r="E15" s="142"/>
      <c r="F15" s="142"/>
      <c r="G15" s="142"/>
      <c r="H15" s="142"/>
      <c r="I15" s="142"/>
      <c r="J15" s="142"/>
      <c r="K15" s="142"/>
      <c r="L15" s="142"/>
      <c r="M15" s="137"/>
    </row>
    <row r="16" spans="2:13">
      <c r="B16" s="136"/>
      <c r="M16" s="137"/>
    </row>
    <row r="17" spans="2:13">
      <c r="B17" s="141" t="s">
        <v>277</v>
      </c>
      <c r="C17" s="142"/>
      <c r="D17" s="142"/>
      <c r="E17" s="142"/>
      <c r="F17" s="142"/>
      <c r="G17" s="142"/>
      <c r="H17" s="142"/>
      <c r="I17" s="142"/>
      <c r="J17" s="142"/>
      <c r="K17" s="142"/>
      <c r="L17" s="142"/>
      <c r="M17" s="137"/>
    </row>
    <row r="18" spans="2:13">
      <c r="B18" s="141" t="s">
        <v>278</v>
      </c>
      <c r="C18" s="142"/>
      <c r="D18" s="142"/>
      <c r="E18" s="142"/>
      <c r="F18" s="142"/>
      <c r="G18" s="142"/>
      <c r="H18" s="142"/>
      <c r="I18" s="142"/>
      <c r="J18" s="142"/>
      <c r="K18" s="142"/>
      <c r="L18" s="142"/>
      <c r="M18" s="137"/>
    </row>
    <row r="19" spans="2:13">
      <c r="B19" s="136"/>
      <c r="M19" s="137"/>
    </row>
    <row r="20" spans="2:13" ht="19.5" thickBot="1">
      <c r="B20" s="143"/>
      <c r="C20" s="144"/>
      <c r="D20" s="144"/>
      <c r="E20" s="144"/>
      <c r="F20" s="144"/>
      <c r="G20" s="144"/>
      <c r="H20" s="144"/>
      <c r="I20" s="144"/>
      <c r="J20" s="144"/>
      <c r="K20" s="144"/>
      <c r="L20" s="144"/>
      <c r="M20" s="145"/>
    </row>
  </sheetData>
  <mergeCells count="1">
    <mergeCell ref="B5:M6"/>
  </mergeCells>
  <phoneticPr fontId="2"/>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99257-1E5E-4A4A-ADB6-CC4986E8979A}">
  <sheetPr>
    <tabColor rgb="FFFF66CC"/>
  </sheetPr>
  <dimension ref="A1:W43"/>
  <sheetViews>
    <sheetView topLeftCell="A9" workbookViewId="0">
      <selection activeCell="R22" sqref="R22"/>
    </sheetView>
  </sheetViews>
  <sheetFormatPr defaultRowHeight="12.75"/>
  <cols>
    <col min="1" max="1" width="1.5" style="19" customWidth="1"/>
    <col min="2" max="2" width="3.375" style="31" customWidth="1"/>
    <col min="3" max="3" width="1.75" style="31" customWidth="1"/>
    <col min="4" max="4" width="14.5" style="19" customWidth="1"/>
    <col min="5" max="5" width="2.875" style="19" customWidth="1"/>
    <col min="6" max="6" width="13.625" style="19" customWidth="1"/>
    <col min="7" max="7" width="2.875" style="19" customWidth="1"/>
    <col min="8" max="8" width="10.5" style="19" customWidth="1"/>
    <col min="9" max="9" width="2.625" style="31" customWidth="1"/>
    <col min="10" max="10" width="8.5" style="31" customWidth="1"/>
    <col min="11" max="11" width="3.125" style="32" customWidth="1"/>
    <col min="12" max="12" width="3.25" style="32" bestFit="1" customWidth="1"/>
    <col min="13" max="13" width="7.5" style="19" customWidth="1"/>
    <col min="14" max="22" width="9" style="19"/>
    <col min="23" max="23" width="9" style="19" hidden="1" customWidth="1"/>
    <col min="24" max="16384" width="9" style="19"/>
  </cols>
  <sheetData>
    <row r="1" spans="1:23" ht="13.5">
      <c r="A1" s="81" t="s">
        <v>199</v>
      </c>
      <c r="B1" s="81"/>
      <c r="C1" s="76" t="s">
        <v>235</v>
      </c>
      <c r="E1" s="76"/>
    </row>
    <row r="2" spans="1:23">
      <c r="C2" s="276" t="s">
        <v>236</v>
      </c>
      <c r="D2" s="276"/>
      <c r="E2" s="276"/>
      <c r="F2" s="276"/>
      <c r="G2" s="276"/>
      <c r="H2" s="276"/>
      <c r="I2" s="104" t="s">
        <v>32</v>
      </c>
      <c r="J2" s="378" t="str">
        <f>IF(A事業計画書３枚目!I33=0,"",A事業計画書３枚目!I33)</f>
        <v/>
      </c>
      <c r="K2" s="379"/>
      <c r="L2" s="114" t="s">
        <v>145</v>
      </c>
      <c r="M2" s="102" t="s">
        <v>239</v>
      </c>
    </row>
    <row r="3" spans="1:23" ht="27.75" customHeight="1">
      <c r="C3" s="404" t="s">
        <v>237</v>
      </c>
      <c r="D3" s="405"/>
      <c r="E3" s="405"/>
      <c r="F3" s="405"/>
      <c r="G3" s="405"/>
      <c r="H3" s="405"/>
      <c r="I3" s="405"/>
      <c r="J3" s="405"/>
      <c r="K3" s="405"/>
      <c r="L3" s="405"/>
      <c r="M3" s="406"/>
    </row>
    <row r="5" spans="1:23" ht="13.5">
      <c r="A5" s="81" t="s">
        <v>198</v>
      </c>
      <c r="B5" s="81"/>
      <c r="C5" s="76" t="s">
        <v>244</v>
      </c>
    </row>
    <row r="6" spans="1:23" ht="13.5">
      <c r="B6" s="81"/>
      <c r="C6" s="113" t="s">
        <v>245</v>
      </c>
    </row>
    <row r="7" spans="1:23" ht="13.5">
      <c r="B7" s="19"/>
      <c r="C7" s="105" t="s">
        <v>48</v>
      </c>
      <c r="D7" s="76" t="s">
        <v>122</v>
      </c>
    </row>
    <row r="8" spans="1:23">
      <c r="C8" s="276" t="s">
        <v>34</v>
      </c>
      <c r="D8" s="276"/>
      <c r="E8" s="276"/>
      <c r="F8" s="276"/>
      <c r="G8" s="276"/>
      <c r="H8" s="276"/>
      <c r="I8" s="104" t="s">
        <v>32</v>
      </c>
      <c r="J8" s="378" t="str">
        <f>IF(C7=W8,B事業報告書３枚目!F50,"")</f>
        <v/>
      </c>
      <c r="K8" s="379"/>
      <c r="L8" s="114" t="s">
        <v>145</v>
      </c>
      <c r="M8" s="102" t="s">
        <v>241</v>
      </c>
      <c r="W8" s="19" t="s">
        <v>45</v>
      </c>
    </row>
    <row r="9" spans="1:23">
      <c r="C9" s="276" t="s">
        <v>62</v>
      </c>
      <c r="D9" s="276"/>
      <c r="E9" s="276"/>
      <c r="F9" s="276"/>
      <c r="G9" s="276"/>
      <c r="H9" s="276"/>
      <c r="I9" s="104" t="s">
        <v>32</v>
      </c>
      <c r="J9" s="378" t="str">
        <f>IF(J8="","",ROUNDDOWN(J8/2,0))</f>
        <v/>
      </c>
      <c r="K9" s="379"/>
      <c r="L9" s="114" t="s">
        <v>145</v>
      </c>
      <c r="M9" s="102" t="s">
        <v>240</v>
      </c>
      <c r="W9" s="19" t="s">
        <v>42</v>
      </c>
    </row>
    <row r="11" spans="1:23">
      <c r="D11" s="19" t="s">
        <v>204</v>
      </c>
    </row>
    <row r="12" spans="1:23" ht="12.75" customHeight="1">
      <c r="C12" s="105" t="s">
        <v>48</v>
      </c>
      <c r="D12" s="19" t="s">
        <v>43</v>
      </c>
    </row>
    <row r="13" spans="1:23">
      <c r="C13" s="276" t="s">
        <v>34</v>
      </c>
      <c r="D13" s="276"/>
      <c r="E13" s="276"/>
      <c r="F13" s="276"/>
      <c r="G13" s="276"/>
      <c r="H13" s="276"/>
      <c r="I13" s="104" t="s">
        <v>32</v>
      </c>
      <c r="J13" s="378" t="str">
        <f>IF(C12=W8,B事業報告書３枚目!F50,"")</f>
        <v/>
      </c>
      <c r="K13" s="379"/>
      <c r="L13" s="114" t="s">
        <v>145</v>
      </c>
      <c r="M13" s="102" t="s">
        <v>241</v>
      </c>
    </row>
    <row r="14" spans="1:23">
      <c r="C14" s="276" t="s">
        <v>63</v>
      </c>
      <c r="D14" s="276"/>
      <c r="E14" s="276"/>
      <c r="F14" s="276"/>
      <c r="G14" s="276"/>
      <c r="H14" s="276"/>
      <c r="I14" s="104" t="s">
        <v>32</v>
      </c>
      <c r="J14" s="378" t="str">
        <f>IF(J13="","",ROUNDDOWN((J13-200000)/2+200000,0))</f>
        <v/>
      </c>
      <c r="K14" s="379"/>
      <c r="L14" s="114" t="s">
        <v>145</v>
      </c>
      <c r="M14" s="102" t="s">
        <v>240</v>
      </c>
    </row>
    <row r="16" spans="1:23" ht="13.5">
      <c r="C16" s="105" t="s">
        <v>48</v>
      </c>
      <c r="D16" s="19" t="s">
        <v>44</v>
      </c>
    </row>
    <row r="17" spans="1:13">
      <c r="C17" s="276" t="s">
        <v>34</v>
      </c>
      <c r="D17" s="276"/>
      <c r="E17" s="276"/>
      <c r="F17" s="276"/>
      <c r="G17" s="276"/>
      <c r="H17" s="276"/>
      <c r="I17" s="104" t="s">
        <v>32</v>
      </c>
      <c r="J17" s="118" t="str">
        <f>IF(C16=W8,B事業報告書３枚目!F50,"")</f>
        <v/>
      </c>
      <c r="K17" s="112" t="s">
        <v>145</v>
      </c>
      <c r="L17" s="402" t="s">
        <v>248</v>
      </c>
      <c r="M17" s="403"/>
    </row>
    <row r="18" spans="1:13">
      <c r="C18" s="22"/>
      <c r="D18" s="22"/>
      <c r="E18" s="22"/>
      <c r="F18" s="22"/>
      <c r="G18" s="22"/>
      <c r="H18" s="22"/>
      <c r="I18" s="47"/>
      <c r="J18" s="47"/>
      <c r="K18" s="33"/>
      <c r="L18" s="115"/>
    </row>
    <row r="19" spans="1:13" ht="13.5">
      <c r="C19" s="113" t="s">
        <v>246</v>
      </c>
      <c r="D19" s="22"/>
      <c r="E19" s="22"/>
      <c r="F19" s="22"/>
      <c r="G19" s="22"/>
      <c r="H19" s="22"/>
      <c r="I19" s="47"/>
      <c r="J19" s="47"/>
      <c r="K19" s="33"/>
      <c r="L19" s="115"/>
    </row>
    <row r="20" spans="1:13" ht="13.5">
      <c r="C20" s="105" t="s">
        <v>48</v>
      </c>
      <c r="D20" s="119" t="s">
        <v>247</v>
      </c>
      <c r="E20" s="22"/>
      <c r="F20" s="22"/>
      <c r="G20" s="22"/>
      <c r="H20" s="22"/>
      <c r="I20" s="116"/>
      <c r="J20" s="116"/>
      <c r="K20" s="117"/>
      <c r="L20" s="117"/>
    </row>
    <row r="21" spans="1:13" ht="27" customHeight="1">
      <c r="C21" s="377" t="s">
        <v>249</v>
      </c>
      <c r="D21" s="276"/>
      <c r="E21" s="276"/>
      <c r="F21" s="276"/>
      <c r="G21" s="276"/>
      <c r="H21" s="276"/>
      <c r="I21" s="104" t="s">
        <v>32</v>
      </c>
      <c r="J21" s="378" t="str">
        <f>IF(C20=W8,MIN(J2,ROUNDDOWN(MAX(J9,J14,J17),-3)),"")</f>
        <v/>
      </c>
      <c r="K21" s="379"/>
      <c r="L21" s="114" t="s">
        <v>145</v>
      </c>
      <c r="M21" s="102" t="s">
        <v>243</v>
      </c>
    </row>
    <row r="22" spans="1:13">
      <c r="C22" s="22"/>
      <c r="D22" s="22"/>
      <c r="E22" s="22"/>
      <c r="F22" s="22"/>
      <c r="G22" s="22"/>
      <c r="H22" s="22"/>
      <c r="I22" s="47"/>
      <c r="J22" s="47"/>
      <c r="K22" s="33"/>
      <c r="L22" s="115"/>
    </row>
    <row r="23" spans="1:13" ht="13.5">
      <c r="C23" s="105" t="s">
        <v>48</v>
      </c>
      <c r="D23" s="22" t="s">
        <v>250</v>
      </c>
      <c r="E23" s="22"/>
      <c r="F23" s="22"/>
      <c r="G23" s="22"/>
      <c r="H23" s="22"/>
      <c r="I23" s="47"/>
      <c r="J23" s="47"/>
      <c r="K23" s="33"/>
      <c r="L23" s="115"/>
    </row>
    <row r="24" spans="1:13">
      <c r="C24" s="377" t="s">
        <v>251</v>
      </c>
      <c r="D24" s="276"/>
      <c r="E24" s="276"/>
      <c r="F24" s="276"/>
      <c r="G24" s="276"/>
      <c r="H24" s="276"/>
      <c r="I24" s="104" t="s">
        <v>32</v>
      </c>
      <c r="J24" s="378">
        <f>K32+K33+K34+K35</f>
        <v>0</v>
      </c>
      <c r="K24" s="379"/>
      <c r="L24" s="114" t="s">
        <v>145</v>
      </c>
      <c r="M24" s="102" t="s">
        <v>242</v>
      </c>
    </row>
    <row r="25" spans="1:13" ht="26.25" customHeight="1">
      <c r="C25" s="377" t="s">
        <v>252</v>
      </c>
      <c r="D25" s="276"/>
      <c r="E25" s="276"/>
      <c r="F25" s="276"/>
      <c r="G25" s="276"/>
      <c r="H25" s="276"/>
      <c r="I25" s="104" t="s">
        <v>32</v>
      </c>
      <c r="J25" s="378" t="str">
        <f>IF(AND(C23=W8,MAX(J9,J14,J17)+J24&lt;B事業報告書３枚目!F50),MIN(J2,ROUNDDOWN(MIN(J9,J14,J17),-3)),"")</f>
        <v/>
      </c>
      <c r="K25" s="379"/>
      <c r="L25" s="114" t="s">
        <v>145</v>
      </c>
      <c r="M25" s="102" t="s">
        <v>240</v>
      </c>
    </row>
    <row r="26" spans="1:13" ht="26.25" customHeight="1">
      <c r="C26" s="377" t="s">
        <v>253</v>
      </c>
      <c r="D26" s="276"/>
      <c r="E26" s="276"/>
      <c r="F26" s="276"/>
      <c r="G26" s="276"/>
      <c r="H26" s="276"/>
      <c r="I26" s="104" t="s">
        <v>32</v>
      </c>
      <c r="J26" s="378" t="str">
        <f>IF(AND(C23=W8,MAX(J9,J14,J17)+J24&gt;B事業報告書３枚目!F50),MIN(J2,ROUNDDOWN(J8-J24,-3)),"")</f>
        <v/>
      </c>
      <c r="K26" s="379"/>
      <c r="L26" s="114" t="s">
        <v>145</v>
      </c>
      <c r="M26" s="102" t="s">
        <v>243</v>
      </c>
    </row>
    <row r="28" spans="1:13" ht="14.25" thickBot="1">
      <c r="A28" s="81" t="s">
        <v>207</v>
      </c>
      <c r="B28" s="19"/>
      <c r="C28" s="19" t="s">
        <v>208</v>
      </c>
    </row>
    <row r="29" spans="1:13" ht="12.75" customHeight="1">
      <c r="C29" s="289" t="s">
        <v>38</v>
      </c>
      <c r="D29" s="290"/>
      <c r="E29" s="380" t="s">
        <v>39</v>
      </c>
      <c r="F29" s="381"/>
      <c r="G29" s="381"/>
      <c r="H29" s="381"/>
      <c r="I29" s="381"/>
      <c r="J29" s="382"/>
      <c r="K29" s="287" t="s">
        <v>40</v>
      </c>
      <c r="L29" s="287"/>
      <c r="M29" s="299"/>
    </row>
    <row r="30" spans="1:13" ht="12.75" customHeight="1">
      <c r="C30" s="291" t="s">
        <v>214</v>
      </c>
      <c r="D30" s="292"/>
      <c r="E30" s="121" t="s">
        <v>48</v>
      </c>
      <c r="F30" s="120" t="s">
        <v>209</v>
      </c>
      <c r="G30" s="122" t="s">
        <v>48</v>
      </c>
      <c r="H30" s="369" t="s">
        <v>256</v>
      </c>
      <c r="I30" s="369"/>
      <c r="J30" s="370"/>
      <c r="K30" s="407">
        <f>K38-K37-J24-K31</f>
        <v>0</v>
      </c>
      <c r="L30" s="152"/>
      <c r="M30" s="281"/>
    </row>
    <row r="31" spans="1:13" ht="12.75" customHeight="1">
      <c r="C31" s="297" t="s">
        <v>254</v>
      </c>
      <c r="D31" s="298"/>
      <c r="E31" s="388"/>
      <c r="F31" s="389"/>
      <c r="G31" s="389"/>
      <c r="H31" s="389"/>
      <c r="I31" s="389"/>
      <c r="J31" s="390"/>
      <c r="K31" s="408">
        <f>MAX(J21,J25,J26)</f>
        <v>0</v>
      </c>
      <c r="L31" s="409"/>
      <c r="M31" s="410"/>
    </row>
    <row r="32" spans="1:13" ht="12.75" customHeight="1">
      <c r="C32" s="291" t="s">
        <v>255</v>
      </c>
      <c r="D32" s="292"/>
      <c r="E32" s="393"/>
      <c r="F32" s="394"/>
      <c r="G32" s="394"/>
      <c r="H32" s="394"/>
      <c r="I32" s="394"/>
      <c r="J32" s="395"/>
      <c r="K32" s="411"/>
      <c r="L32" s="412"/>
      <c r="M32" s="413"/>
    </row>
    <row r="33" spans="1:14" ht="12.75" customHeight="1">
      <c r="C33" s="293"/>
      <c r="D33" s="294"/>
      <c r="E33" s="396"/>
      <c r="F33" s="397"/>
      <c r="G33" s="397"/>
      <c r="H33" s="397"/>
      <c r="I33" s="397"/>
      <c r="J33" s="398"/>
      <c r="K33" s="383"/>
      <c r="L33" s="384"/>
      <c r="M33" s="385"/>
    </row>
    <row r="34" spans="1:14" ht="12.75" customHeight="1">
      <c r="C34" s="293"/>
      <c r="D34" s="294"/>
      <c r="E34" s="371"/>
      <c r="F34" s="372"/>
      <c r="G34" s="372"/>
      <c r="H34" s="372"/>
      <c r="I34" s="372"/>
      <c r="J34" s="373"/>
      <c r="K34" s="399"/>
      <c r="L34" s="400"/>
      <c r="M34" s="401"/>
    </row>
    <row r="35" spans="1:14">
      <c r="C35" s="391"/>
      <c r="D35" s="392"/>
      <c r="E35" s="374"/>
      <c r="F35" s="375"/>
      <c r="G35" s="375"/>
      <c r="H35" s="375"/>
      <c r="I35" s="375"/>
      <c r="J35" s="376"/>
      <c r="K35" s="386"/>
      <c r="L35" s="386"/>
      <c r="M35" s="387"/>
    </row>
    <row r="36" spans="1:14" ht="13.5">
      <c r="C36" s="295" t="s">
        <v>221</v>
      </c>
      <c r="D36" s="296"/>
      <c r="E36" s="111" t="s">
        <v>48</v>
      </c>
      <c r="F36" s="364" t="s">
        <v>257</v>
      </c>
      <c r="G36" s="364"/>
      <c r="H36" s="364"/>
      <c r="I36" s="364"/>
      <c r="J36" s="364"/>
      <c r="K36" s="364"/>
      <c r="L36" s="364"/>
      <c r="M36" s="365"/>
    </row>
    <row r="37" spans="1:14" ht="13.5" thickBot="1">
      <c r="B37" s="109"/>
      <c r="C37" s="307" t="s">
        <v>215</v>
      </c>
      <c r="D37" s="308"/>
      <c r="E37" s="301" t="str">
        <f>IF(A事業計画書１枚目!D54="","",A事業計画書１枚目!D54)</f>
        <v/>
      </c>
      <c r="F37" s="302"/>
      <c r="G37" s="302"/>
      <c r="H37" s="302"/>
      <c r="I37" s="302"/>
      <c r="J37" s="302"/>
      <c r="K37" s="366"/>
      <c r="L37" s="367"/>
      <c r="M37" s="368"/>
    </row>
    <row r="38" spans="1:14" ht="19.5" customHeight="1" thickTop="1" thickBot="1">
      <c r="C38" s="309" t="s">
        <v>216</v>
      </c>
      <c r="D38" s="310"/>
      <c r="E38" s="310"/>
      <c r="F38" s="310"/>
      <c r="G38" s="310"/>
      <c r="H38" s="310"/>
      <c r="I38" s="310"/>
      <c r="J38" s="311"/>
      <c r="K38" s="312">
        <f>B事業報告書３枚目!F59</f>
        <v>0</v>
      </c>
      <c r="L38" s="313"/>
      <c r="M38" s="314"/>
      <c r="N38" s="110"/>
    </row>
    <row r="39" spans="1:14" ht="12.75" customHeight="1">
      <c r="A39" s="108"/>
      <c r="B39" s="108"/>
      <c r="C39" s="315"/>
      <c r="D39" s="316"/>
      <c r="E39" s="316"/>
      <c r="F39" s="316"/>
      <c r="G39" s="316"/>
      <c r="H39" s="316"/>
      <c r="I39" s="316"/>
      <c r="J39" s="316"/>
      <c r="K39" s="316"/>
      <c r="L39" s="316"/>
      <c r="M39" s="316"/>
    </row>
    <row r="40" spans="1:14" ht="12.75" customHeight="1">
      <c r="A40" s="107"/>
      <c r="B40" s="107"/>
      <c r="C40" s="107"/>
      <c r="D40" s="300"/>
      <c r="E40" s="300"/>
      <c r="F40" s="300"/>
      <c r="G40" s="300"/>
      <c r="H40" s="300"/>
      <c r="I40" s="300"/>
      <c r="J40" s="300"/>
      <c r="K40" s="300"/>
      <c r="L40" s="300"/>
      <c r="M40" s="300"/>
    </row>
    <row r="41" spans="1:14">
      <c r="A41" s="107"/>
      <c r="B41" s="107"/>
      <c r="C41" s="107"/>
      <c r="D41" s="300"/>
      <c r="E41" s="300"/>
      <c r="F41" s="300"/>
      <c r="G41" s="300"/>
      <c r="H41" s="300"/>
      <c r="I41" s="300"/>
      <c r="J41" s="300"/>
      <c r="K41" s="300"/>
      <c r="L41" s="300"/>
      <c r="M41" s="300"/>
    </row>
    <row r="42" spans="1:14">
      <c r="A42" s="107"/>
      <c r="B42" s="107"/>
      <c r="C42" s="107"/>
      <c r="D42" s="300"/>
      <c r="E42" s="300"/>
      <c r="F42" s="300"/>
      <c r="G42" s="300"/>
      <c r="H42" s="300"/>
      <c r="I42" s="300"/>
      <c r="J42" s="300"/>
      <c r="K42" s="300"/>
      <c r="L42" s="300"/>
      <c r="M42" s="300"/>
    </row>
    <row r="43" spans="1:14">
      <c r="A43" s="107"/>
      <c r="B43" s="107"/>
      <c r="C43" s="107"/>
      <c r="D43" s="300"/>
      <c r="E43" s="300"/>
      <c r="F43" s="300"/>
      <c r="G43" s="300"/>
      <c r="H43" s="300"/>
      <c r="I43" s="300"/>
      <c r="J43" s="300"/>
      <c r="K43" s="300"/>
      <c r="L43" s="300"/>
      <c r="M43" s="300"/>
    </row>
  </sheetData>
  <mergeCells count="48">
    <mergeCell ref="C13:H13"/>
    <mergeCell ref="C14:H14"/>
    <mergeCell ref="C17:H17"/>
    <mergeCell ref="C2:H2"/>
    <mergeCell ref="C8:H8"/>
    <mergeCell ref="C9:H9"/>
    <mergeCell ref="L17:M17"/>
    <mergeCell ref="D40:M43"/>
    <mergeCell ref="C3:M3"/>
    <mergeCell ref="J2:K2"/>
    <mergeCell ref="J8:K8"/>
    <mergeCell ref="J9:K9"/>
    <mergeCell ref="C21:H21"/>
    <mergeCell ref="J13:K13"/>
    <mergeCell ref="J14:K14"/>
    <mergeCell ref="C37:D37"/>
    <mergeCell ref="C39:M39"/>
    <mergeCell ref="C29:D29"/>
    <mergeCell ref="C36:D36"/>
    <mergeCell ref="K30:M30"/>
    <mergeCell ref="K31:M31"/>
    <mergeCell ref="K32:M32"/>
    <mergeCell ref="J21:K21"/>
    <mergeCell ref="C24:H24"/>
    <mergeCell ref="J24:K24"/>
    <mergeCell ref="C25:H25"/>
    <mergeCell ref="J25:K25"/>
    <mergeCell ref="H30:J30"/>
    <mergeCell ref="E34:J34"/>
    <mergeCell ref="E35:J35"/>
    <mergeCell ref="C26:H26"/>
    <mergeCell ref="J26:K26"/>
    <mergeCell ref="C30:D30"/>
    <mergeCell ref="C31:D31"/>
    <mergeCell ref="K29:M29"/>
    <mergeCell ref="E29:J29"/>
    <mergeCell ref="K33:M33"/>
    <mergeCell ref="K35:M35"/>
    <mergeCell ref="E31:J31"/>
    <mergeCell ref="C32:D35"/>
    <mergeCell ref="E32:J32"/>
    <mergeCell ref="E33:J33"/>
    <mergeCell ref="K34:M34"/>
    <mergeCell ref="F36:M36"/>
    <mergeCell ref="K38:M38"/>
    <mergeCell ref="K37:M37"/>
    <mergeCell ref="E37:J37"/>
    <mergeCell ref="C38:J38"/>
  </mergeCells>
  <phoneticPr fontId="2"/>
  <dataValidations count="1">
    <dataValidation type="list" allowBlank="1" showInputMessage="1" showErrorMessage="1" sqref="C7 C23 C16 C12 C20 E30 G30 E36" xr:uid="{FC9228FB-7794-4DA3-A084-2F146CC3EAE1}">
      <formula1>$W$8:$W$9</formula1>
    </dataValidation>
  </dataValidations>
  <pageMargins left="0.78740157480314965" right="0.78740157480314965" top="0.59055118110236215" bottom="0.31496062992125984" header="0" footer="0"/>
  <pageSetup paperSize="9" orientation="portrait" horizontalDpi="300" verticalDpi="300" r:id="rId1"/>
  <ignoredErrors>
    <ignoredError sqref="E37" unlocked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0099"/>
  </sheetPr>
  <dimension ref="A1:AP53"/>
  <sheetViews>
    <sheetView workbookViewId="0">
      <selection activeCell="AI21" sqref="AI21"/>
    </sheetView>
  </sheetViews>
  <sheetFormatPr defaultColWidth="8.75" defaultRowHeight="12.75"/>
  <cols>
    <col min="1" max="2" width="2.5" style="1" customWidth="1"/>
    <col min="3" max="3" width="3.125" style="1" customWidth="1"/>
    <col min="4" max="4" width="1.875" style="1" customWidth="1"/>
    <col min="5"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I1" s="51"/>
    </row>
    <row r="2" spans="1:36">
      <c r="A2" s="39"/>
      <c r="B2" s="1" t="s">
        <v>264</v>
      </c>
      <c r="AG2" s="39"/>
    </row>
    <row r="3" spans="1:36">
      <c r="A3" s="39"/>
      <c r="Z3" s="40" t="s">
        <v>74</v>
      </c>
      <c r="AA3" s="40"/>
      <c r="AB3" s="19" t="s">
        <v>70</v>
      </c>
      <c r="AC3" s="19"/>
      <c r="AD3" s="19" t="s">
        <v>75</v>
      </c>
      <c r="AE3" s="19"/>
      <c r="AF3" s="1" t="s">
        <v>76</v>
      </c>
      <c r="AG3" s="39"/>
    </row>
    <row r="4" spans="1:36">
      <c r="A4" s="39"/>
      <c r="Y4" s="40"/>
      <c r="Z4" s="40"/>
      <c r="AA4" s="47"/>
      <c r="AC4" s="47"/>
      <c r="AE4" s="47"/>
      <c r="AG4" s="39"/>
      <c r="AJ4" s="50"/>
    </row>
    <row r="5" spans="1:36">
      <c r="A5" s="39"/>
      <c r="AG5" s="39"/>
    </row>
    <row r="6" spans="1:36" ht="17.25">
      <c r="A6" s="39"/>
      <c r="B6" s="149" t="s">
        <v>91</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39"/>
    </row>
    <row r="7" spans="1:36">
      <c r="A7" s="39"/>
      <c r="B7" s="14"/>
      <c r="AE7" s="49"/>
      <c r="AG7" s="39"/>
    </row>
    <row r="8" spans="1:36">
      <c r="A8" s="39"/>
      <c r="B8" s="1" t="s">
        <v>92</v>
      </c>
      <c r="AG8" s="39"/>
    </row>
    <row r="9" spans="1:36">
      <c r="A9" s="39"/>
      <c r="B9" s="1" t="s">
        <v>78</v>
      </c>
      <c r="AA9" s="40"/>
      <c r="AG9" s="39"/>
    </row>
    <row r="10" spans="1:36" ht="12.75" customHeight="1">
      <c r="A10" s="39"/>
      <c r="O10" s="1" t="s">
        <v>93</v>
      </c>
      <c r="R10" s="152" t="s">
        <v>80</v>
      </c>
      <c r="S10" s="152"/>
      <c r="T10" s="152"/>
      <c r="U10" s="152"/>
      <c r="V10" s="151">
        <f>B【にぎわい１回目事前申請・サーキュラー】実績報告書!V10</f>
        <v>0</v>
      </c>
      <c r="W10" s="151"/>
      <c r="X10" s="151"/>
      <c r="Y10" s="151"/>
      <c r="Z10" s="151"/>
      <c r="AA10" s="151"/>
      <c r="AB10" s="151"/>
      <c r="AC10" s="151"/>
      <c r="AD10" s="151"/>
      <c r="AE10" s="151"/>
      <c r="AF10" s="151"/>
      <c r="AG10" s="39"/>
    </row>
    <row r="11" spans="1:36">
      <c r="A11" s="39"/>
      <c r="N11" s="54"/>
      <c r="R11" s="150" t="s">
        <v>81</v>
      </c>
      <c r="S11" s="150"/>
      <c r="T11" s="150"/>
      <c r="U11" s="150"/>
      <c r="V11" s="151">
        <f>B【にぎわい１回目事前申請・サーキュラー】実績報告書!V11</f>
        <v>0</v>
      </c>
      <c r="W11" s="151"/>
      <c r="X11" s="151"/>
      <c r="Y11" s="151"/>
      <c r="Z11" s="151"/>
      <c r="AA11" s="151"/>
      <c r="AB11" s="151"/>
      <c r="AC11" s="151"/>
      <c r="AD11" s="151"/>
      <c r="AE11" s="151"/>
      <c r="AF11" s="151"/>
      <c r="AG11" s="39"/>
    </row>
    <row r="12" spans="1:36">
      <c r="A12" s="39"/>
      <c r="R12" s="150" t="s">
        <v>3</v>
      </c>
      <c r="S12" s="150"/>
      <c r="T12" s="150"/>
      <c r="U12" s="150"/>
      <c r="V12" s="151">
        <f>B【にぎわい１回目事前申請・サーキュラー】実績報告書!V12</f>
        <v>0</v>
      </c>
      <c r="W12" s="151"/>
      <c r="X12" s="151"/>
      <c r="Y12" s="151"/>
      <c r="Z12" s="151"/>
      <c r="AA12" s="151"/>
      <c r="AB12" s="151"/>
      <c r="AC12" s="151"/>
      <c r="AD12" s="151"/>
      <c r="AE12" s="151"/>
      <c r="AF12" s="151"/>
      <c r="AG12" s="39"/>
    </row>
    <row r="13" spans="1:36" ht="12.75" customHeight="1">
      <c r="A13" s="39"/>
      <c r="B13" s="53"/>
      <c r="C13" s="53"/>
      <c r="D13" s="53"/>
      <c r="E13" s="53"/>
      <c r="F13" s="53"/>
      <c r="G13" s="53"/>
      <c r="H13" s="53"/>
      <c r="I13" s="53"/>
      <c r="J13" s="53"/>
      <c r="K13" s="53"/>
      <c r="L13" s="53"/>
      <c r="M13" s="53"/>
      <c r="N13" s="53"/>
      <c r="O13" s="53"/>
      <c r="P13" s="53"/>
      <c r="Q13" s="53"/>
      <c r="R13" s="150" t="s">
        <v>83</v>
      </c>
      <c r="S13" s="150"/>
      <c r="T13" s="150"/>
      <c r="U13" s="150"/>
      <c r="V13" s="151">
        <f>B【にぎわい１回目事前申請・サーキュラー】実績報告書!V13</f>
        <v>0</v>
      </c>
      <c r="W13" s="151"/>
      <c r="X13" s="151"/>
      <c r="Y13" s="151"/>
      <c r="Z13" s="151"/>
      <c r="AA13" s="151"/>
      <c r="AB13" s="151"/>
      <c r="AC13" s="151"/>
      <c r="AD13" s="151"/>
      <c r="AE13" s="151"/>
      <c r="AF13" s="151"/>
      <c r="AG13" s="48"/>
    </row>
    <row r="14" spans="1:36" ht="12.75" customHeight="1">
      <c r="A14" s="39"/>
      <c r="R14" s="414" t="s">
        <v>84</v>
      </c>
      <c r="S14" s="414"/>
      <c r="T14" s="414"/>
      <c r="U14" s="414"/>
      <c r="V14" s="151"/>
      <c r="W14" s="151"/>
      <c r="X14" s="151"/>
      <c r="Y14" s="151"/>
      <c r="Z14" s="151"/>
      <c r="AA14" s="151"/>
      <c r="AB14" s="151"/>
      <c r="AC14" s="151"/>
      <c r="AD14" s="151"/>
      <c r="AE14" s="151"/>
      <c r="AF14" s="151"/>
      <c r="AG14" s="39"/>
    </row>
    <row r="15" spans="1:36">
      <c r="A15" s="39"/>
      <c r="R15" s="150" t="s">
        <v>85</v>
      </c>
      <c r="S15" s="150"/>
      <c r="T15" s="150"/>
      <c r="U15" s="150"/>
      <c r="V15" s="151">
        <f>B【にぎわい１回目事前申請・サーキュラー】実績報告書!V14</f>
        <v>0</v>
      </c>
      <c r="W15" s="151"/>
      <c r="X15" s="151"/>
      <c r="Y15" s="151"/>
      <c r="Z15" s="151"/>
      <c r="AA15" s="151"/>
      <c r="AB15" s="151"/>
      <c r="AC15" s="151"/>
      <c r="AD15" s="152" t="s">
        <v>114</v>
      </c>
      <c r="AE15" s="152"/>
      <c r="AF15" s="152"/>
      <c r="AG15" s="39"/>
    </row>
    <row r="16" spans="1:36">
      <c r="A16" s="39"/>
      <c r="B16" s="14"/>
      <c r="D16" s="13"/>
      <c r="E16" s="13"/>
      <c r="F16" s="156"/>
      <c r="G16" s="156"/>
      <c r="H16" s="156"/>
      <c r="S16" s="153" t="s">
        <v>112</v>
      </c>
      <c r="T16" s="153"/>
      <c r="U16" s="155">
        <f>B【にぎわい１回目事前申請・サーキュラー】実績報告書!U15</f>
        <v>0</v>
      </c>
      <c r="V16" s="155"/>
      <c r="W16" s="155"/>
      <c r="X16" s="155"/>
      <c r="Y16" s="155"/>
      <c r="Z16" s="155"/>
      <c r="AA16" s="155"/>
      <c r="AB16" s="1" t="s">
        <v>111</v>
      </c>
      <c r="AG16" s="39"/>
    </row>
    <row r="17" spans="1:42">
      <c r="A17" s="39"/>
      <c r="B17" s="14"/>
      <c r="D17" s="13"/>
      <c r="E17" s="13"/>
      <c r="F17" s="71"/>
      <c r="G17" s="71"/>
      <c r="H17" s="71"/>
      <c r="AG17" s="39"/>
    </row>
    <row r="18" spans="1:42" ht="12.75" customHeight="1">
      <c r="A18" s="39"/>
      <c r="B18" s="14" t="s">
        <v>71</v>
      </c>
      <c r="D18" s="68"/>
      <c r="E18" s="13" t="s">
        <v>70</v>
      </c>
      <c r="F18" s="68"/>
      <c r="G18" s="69" t="s">
        <v>75</v>
      </c>
      <c r="H18" s="68"/>
      <c r="I18" s="1" t="s">
        <v>72</v>
      </c>
      <c r="J18" s="14" t="s">
        <v>94</v>
      </c>
      <c r="M18" s="317"/>
      <c r="N18" s="317"/>
      <c r="O18" s="1" t="s">
        <v>95</v>
      </c>
      <c r="AG18" s="39"/>
    </row>
    <row r="19" spans="1:42">
      <c r="A19" s="39"/>
      <c r="B19" s="1" t="s">
        <v>96</v>
      </c>
      <c r="AG19" s="39"/>
    </row>
    <row r="20" spans="1:42">
      <c r="A20" s="39"/>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39"/>
    </row>
    <row r="21" spans="1:42">
      <c r="A21" s="39"/>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39"/>
    </row>
    <row r="22" spans="1:42" ht="18.75" customHeight="1">
      <c r="A22" s="39"/>
      <c r="B22" s="46"/>
      <c r="C22" s="45"/>
      <c r="D22" s="44"/>
      <c r="E22" s="88" t="s">
        <v>97</v>
      </c>
      <c r="F22" s="88"/>
      <c r="G22" s="88"/>
      <c r="H22" s="88"/>
      <c r="I22" s="88"/>
      <c r="J22" s="88"/>
      <c r="K22" s="88"/>
      <c r="L22" s="88"/>
      <c r="M22" s="88"/>
      <c r="P22" s="89" t="str">
        <f>DBCS("￥"&amp;FIXED(B事業報告書４枚目!K31,0,FALSE)&amp;".―")</f>
        <v>￥０．―</v>
      </c>
      <c r="Q22" s="87"/>
      <c r="R22" s="87"/>
      <c r="S22" s="87"/>
      <c r="T22" s="87"/>
      <c r="U22" s="87"/>
      <c r="V22" s="87"/>
      <c r="W22" s="87"/>
      <c r="X22" s="83"/>
      <c r="Y22" s="83"/>
      <c r="Z22" s="83"/>
      <c r="AA22" s="83"/>
      <c r="AB22" s="83"/>
      <c r="AC22" s="83"/>
      <c r="AG22" s="39"/>
      <c r="AI22" s="43"/>
      <c r="AJ22" s="42"/>
      <c r="AK22" s="42"/>
      <c r="AL22" s="42"/>
      <c r="AM22" s="42"/>
      <c r="AN22" s="42"/>
      <c r="AO22" s="42"/>
      <c r="AP22" s="42"/>
    </row>
    <row r="23" spans="1:42" ht="13.5" customHeight="1">
      <c r="A23" s="39"/>
      <c r="B23" s="52"/>
      <c r="C23" s="52"/>
      <c r="D23" s="52"/>
      <c r="E23" s="88"/>
      <c r="F23" s="88"/>
      <c r="G23" s="88"/>
      <c r="H23" s="88"/>
      <c r="I23" s="88"/>
      <c r="J23" s="88"/>
      <c r="K23" s="88"/>
      <c r="L23" s="88"/>
      <c r="M23" s="88"/>
      <c r="Q23" s="87"/>
      <c r="R23" s="87"/>
      <c r="S23" s="87"/>
      <c r="T23" s="87"/>
      <c r="U23" s="87"/>
      <c r="V23" s="87"/>
      <c r="W23" s="87"/>
      <c r="X23" s="85"/>
      <c r="Y23" s="83"/>
      <c r="Z23" s="83"/>
      <c r="AA23" s="83"/>
      <c r="AB23" s="83"/>
      <c r="AC23" s="83"/>
      <c r="AG23" s="39"/>
    </row>
    <row r="24" spans="1:42">
      <c r="A24" s="39"/>
      <c r="AG24" s="39"/>
    </row>
    <row r="25" spans="1:42" ht="13.5">
      <c r="A25" s="39"/>
      <c r="C25" s="57"/>
      <c r="D25" s="57"/>
      <c r="E25" s="57"/>
      <c r="F25" s="57"/>
      <c r="G25" s="57"/>
      <c r="H25" s="57"/>
      <c r="I25" s="56"/>
      <c r="J25" s="56"/>
      <c r="K25" s="56"/>
      <c r="L25" s="56"/>
      <c r="M25" s="56"/>
      <c r="AG25" s="39"/>
    </row>
    <row r="26" spans="1:42">
      <c r="A26" s="39"/>
      <c r="C26" s="58"/>
      <c r="AG26" s="39"/>
    </row>
    <row r="27" spans="1:42">
      <c r="A27" s="39"/>
      <c r="B27" s="1" t="s">
        <v>98</v>
      </c>
      <c r="AG27" s="39"/>
      <c r="AI27" s="41"/>
    </row>
    <row r="28" spans="1:42">
      <c r="A28" s="39"/>
      <c r="S28" s="4"/>
      <c r="AG28" s="39"/>
    </row>
    <row r="29" spans="1:42">
      <c r="A29" s="39"/>
      <c r="C29" s="36" t="s">
        <v>99</v>
      </c>
      <c r="D29" s="37"/>
      <c r="E29" s="37"/>
      <c r="F29" s="37"/>
      <c r="G29" s="37"/>
      <c r="H29" s="37"/>
      <c r="I29" s="37"/>
      <c r="J29" s="37"/>
      <c r="K29" s="37"/>
      <c r="L29" s="37"/>
      <c r="M29" s="37"/>
      <c r="N29" s="37"/>
      <c r="O29" s="37"/>
      <c r="P29" s="38"/>
      <c r="Q29" s="37" t="s">
        <v>101</v>
      </c>
      <c r="R29" s="37"/>
      <c r="T29" s="37"/>
      <c r="U29" s="37"/>
      <c r="V29" s="37"/>
      <c r="W29" s="37"/>
      <c r="X29" s="37"/>
      <c r="Y29" s="37"/>
      <c r="Z29" s="37"/>
      <c r="AA29" s="37"/>
      <c r="AB29" s="37"/>
      <c r="AC29" s="37"/>
      <c r="AD29" s="37"/>
      <c r="AE29" s="38"/>
      <c r="AG29" s="39"/>
    </row>
    <row r="30" spans="1:42">
      <c r="A30" s="39"/>
      <c r="C30" s="2"/>
      <c r="P30" s="3"/>
      <c r="AE30" s="3"/>
      <c r="AG30" s="39"/>
    </row>
    <row r="31" spans="1:42">
      <c r="A31" s="39"/>
      <c r="C31" s="338"/>
      <c r="D31" s="153"/>
      <c r="E31" s="153"/>
      <c r="F31" s="153"/>
      <c r="G31" s="153"/>
      <c r="H31" s="153"/>
      <c r="I31" s="153"/>
      <c r="J31" s="153"/>
      <c r="K31" s="153"/>
      <c r="L31" s="153"/>
      <c r="M31" s="153" t="s">
        <v>109</v>
      </c>
      <c r="N31" s="153"/>
      <c r="O31" s="153"/>
      <c r="P31" s="339"/>
      <c r="Q31" s="153"/>
      <c r="R31" s="153"/>
      <c r="S31" s="153"/>
      <c r="T31" s="153"/>
      <c r="U31" s="153"/>
      <c r="V31" s="153"/>
      <c r="W31" s="153"/>
      <c r="X31" s="153"/>
      <c r="Y31" s="153"/>
      <c r="Z31" s="153"/>
      <c r="AA31" s="153"/>
      <c r="AB31" s="150" t="s">
        <v>102</v>
      </c>
      <c r="AC31" s="150"/>
      <c r="AD31" s="150"/>
      <c r="AE31" s="431"/>
      <c r="AG31" s="39"/>
    </row>
    <row r="32" spans="1:42">
      <c r="A32" s="39"/>
      <c r="C32" s="338"/>
      <c r="D32" s="153"/>
      <c r="E32" s="153"/>
      <c r="F32" s="153"/>
      <c r="G32" s="153"/>
      <c r="H32" s="153"/>
      <c r="I32" s="153"/>
      <c r="J32" s="153"/>
      <c r="K32" s="153"/>
      <c r="L32" s="153"/>
      <c r="M32" s="153" t="s">
        <v>100</v>
      </c>
      <c r="N32" s="153"/>
      <c r="O32" s="153"/>
      <c r="P32" s="339"/>
      <c r="Q32" s="172"/>
      <c r="R32" s="172"/>
      <c r="S32" s="172"/>
      <c r="T32" s="172"/>
      <c r="U32" s="172"/>
      <c r="V32" s="172"/>
      <c r="W32" s="172"/>
      <c r="X32" s="172"/>
      <c r="Y32" s="172"/>
      <c r="Z32" s="172"/>
      <c r="AA32" s="172"/>
      <c r="AB32" s="432" t="s">
        <v>103</v>
      </c>
      <c r="AC32" s="432"/>
      <c r="AD32" s="432"/>
      <c r="AE32" s="433"/>
      <c r="AG32" s="39"/>
    </row>
    <row r="33" spans="1:35" ht="12.75" customHeight="1">
      <c r="A33" s="39"/>
      <c r="C33" s="318" t="s">
        <v>104</v>
      </c>
      <c r="D33" s="170"/>
      <c r="E33" s="170"/>
      <c r="F33" s="171"/>
      <c r="G33" s="37"/>
      <c r="H33" s="37"/>
      <c r="I33" s="170" t="s">
        <v>105</v>
      </c>
      <c r="J33" s="170"/>
      <c r="K33" s="37"/>
      <c r="L33" s="37"/>
      <c r="M33" s="170" t="s">
        <v>106</v>
      </c>
      <c r="N33" s="170"/>
      <c r="O33" s="37"/>
      <c r="P33" s="38"/>
      <c r="Q33" s="170" t="s">
        <v>107</v>
      </c>
      <c r="R33" s="170"/>
      <c r="S33" s="170"/>
      <c r="T33" s="170"/>
      <c r="U33" s="170"/>
      <c r="V33" s="415"/>
      <c r="W33" s="416"/>
      <c r="X33" s="416"/>
      <c r="Y33" s="416"/>
      <c r="Z33" s="416"/>
      <c r="AA33" s="416"/>
      <c r="AB33" s="416"/>
      <c r="AC33" s="416"/>
      <c r="AD33" s="416"/>
      <c r="AE33" s="417"/>
      <c r="AG33" s="39"/>
    </row>
    <row r="34" spans="1:35" ht="12.75" customHeight="1">
      <c r="A34" s="39"/>
      <c r="C34" s="177"/>
      <c r="D34" s="172"/>
      <c r="E34" s="172"/>
      <c r="F34" s="173"/>
      <c r="G34" s="4"/>
      <c r="H34" s="4"/>
      <c r="I34" s="172"/>
      <c r="J34" s="172"/>
      <c r="K34" s="4"/>
      <c r="L34" s="4"/>
      <c r="M34" s="172"/>
      <c r="N34" s="172"/>
      <c r="O34" s="4"/>
      <c r="P34" s="5"/>
      <c r="Q34" s="172"/>
      <c r="R34" s="172"/>
      <c r="S34" s="172"/>
      <c r="T34" s="172"/>
      <c r="U34" s="172"/>
      <c r="V34" s="418"/>
      <c r="W34" s="419"/>
      <c r="X34" s="419"/>
      <c r="Y34" s="419"/>
      <c r="Z34" s="419"/>
      <c r="AA34" s="419"/>
      <c r="AB34" s="419"/>
      <c r="AC34" s="419"/>
      <c r="AD34" s="419"/>
      <c r="AE34" s="420"/>
      <c r="AG34" s="39"/>
    </row>
    <row r="35" spans="1:35">
      <c r="A35" s="39"/>
      <c r="C35" s="338" t="s">
        <v>113</v>
      </c>
      <c r="D35" s="153"/>
      <c r="E35" s="153"/>
      <c r="F35" s="339"/>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425"/>
      <c r="AG35" s="39"/>
    </row>
    <row r="36" spans="1:35">
      <c r="A36" s="39"/>
      <c r="C36" s="428" t="s">
        <v>108</v>
      </c>
      <c r="D36" s="429"/>
      <c r="E36" s="429"/>
      <c r="F36" s="430"/>
      <c r="G36" s="421"/>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3"/>
      <c r="AG36" s="39"/>
    </row>
    <row r="37" spans="1:35">
      <c r="A37" s="39"/>
      <c r="C37" s="338"/>
      <c r="D37" s="153"/>
      <c r="E37" s="153"/>
      <c r="F37" s="339"/>
      <c r="G37" s="424"/>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425"/>
      <c r="AG37" s="39"/>
    </row>
    <row r="38" spans="1:35">
      <c r="A38" s="39"/>
      <c r="C38" s="177"/>
      <c r="D38" s="172"/>
      <c r="E38" s="172"/>
      <c r="F38" s="173"/>
      <c r="G38" s="197"/>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426"/>
      <c r="AG38" s="39"/>
    </row>
    <row r="39" spans="1:35">
      <c r="A39" s="39"/>
      <c r="AG39" s="39"/>
    </row>
    <row r="40" spans="1:35">
      <c r="A40" s="39"/>
      <c r="AG40" s="39"/>
    </row>
    <row r="41" spans="1:35">
      <c r="A41" s="39"/>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39"/>
    </row>
    <row r="42" spans="1:35">
      <c r="A42" s="39"/>
      <c r="B42" s="427" t="s">
        <v>115</v>
      </c>
      <c r="C42" s="422"/>
      <c r="D42" s="422"/>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39"/>
    </row>
    <row r="43" spans="1:35">
      <c r="A43" s="39"/>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39"/>
    </row>
    <row r="44" spans="1:35">
      <c r="A44" s="39"/>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39"/>
    </row>
    <row r="45" spans="1:35">
      <c r="A45" s="39"/>
      <c r="AG45" s="39"/>
    </row>
    <row r="46" spans="1:35" ht="14.25">
      <c r="A46" s="39"/>
      <c r="C46" s="59" t="s">
        <v>116</v>
      </c>
      <c r="AG46" s="39"/>
    </row>
    <row r="47" spans="1:35" ht="13.15" customHeight="1">
      <c r="A47" s="39"/>
      <c r="AG47" s="39"/>
      <c r="AI47" s="41"/>
    </row>
    <row r="48" spans="1:35">
      <c r="A48" s="39"/>
      <c r="O48" s="153" t="s">
        <v>118</v>
      </c>
      <c r="P48" s="153"/>
      <c r="Q48" s="153"/>
      <c r="R48" s="153"/>
      <c r="S48" s="153"/>
      <c r="T48" s="155"/>
      <c r="U48" s="155"/>
      <c r="V48" s="155"/>
      <c r="W48" s="155"/>
      <c r="X48" s="155"/>
      <c r="Y48" s="155"/>
      <c r="Z48" s="155"/>
      <c r="AA48" s="155"/>
      <c r="AG48" s="39"/>
    </row>
    <row r="49" spans="1:33">
      <c r="A49" s="39"/>
      <c r="O49" s="153" t="s">
        <v>117</v>
      </c>
      <c r="P49" s="153"/>
      <c r="Q49" s="153"/>
      <c r="R49" s="153"/>
      <c r="S49" s="153"/>
      <c r="T49" s="155"/>
      <c r="U49" s="155"/>
      <c r="V49" s="155"/>
      <c r="W49" s="155"/>
      <c r="X49" s="155"/>
      <c r="Y49" s="155"/>
      <c r="Z49" s="155"/>
      <c r="AA49" s="155"/>
      <c r="AG49" s="39"/>
    </row>
    <row r="50" spans="1:33">
      <c r="A50" s="39"/>
      <c r="O50" s="153" t="s">
        <v>82</v>
      </c>
      <c r="P50" s="153"/>
      <c r="Q50" s="153"/>
      <c r="R50" s="153"/>
      <c r="S50" s="153"/>
      <c r="T50" s="155"/>
      <c r="U50" s="155"/>
      <c r="V50" s="155"/>
      <c r="W50" s="155"/>
      <c r="X50" s="155"/>
      <c r="Y50" s="155"/>
      <c r="Z50" s="155"/>
      <c r="AA50" s="155"/>
      <c r="AC50" s="1" t="s">
        <v>114</v>
      </c>
      <c r="AG50" s="39"/>
    </row>
    <row r="51" spans="1:33">
      <c r="A51" s="39"/>
      <c r="AG51" s="39"/>
    </row>
    <row r="52" spans="1:33">
      <c r="A52" s="39"/>
      <c r="AG52" s="39"/>
    </row>
    <row r="53" spans="1:33">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row>
  </sheetData>
  <mergeCells count="40">
    <mergeCell ref="G35:AE35"/>
    <mergeCell ref="M31:P31"/>
    <mergeCell ref="M32:P32"/>
    <mergeCell ref="Q31:AA32"/>
    <mergeCell ref="C33:F34"/>
    <mergeCell ref="AB31:AE31"/>
    <mergeCell ref="AB32:AE32"/>
    <mergeCell ref="C31:L32"/>
    <mergeCell ref="V14:AF14"/>
    <mergeCell ref="R15:U15"/>
    <mergeCell ref="O50:S50"/>
    <mergeCell ref="T50:AA50"/>
    <mergeCell ref="T49:AA49"/>
    <mergeCell ref="T48:AA48"/>
    <mergeCell ref="Q33:U34"/>
    <mergeCell ref="V33:AE34"/>
    <mergeCell ref="G36:AE38"/>
    <mergeCell ref="I33:J34"/>
    <mergeCell ref="M33:N34"/>
    <mergeCell ref="B42:AF44"/>
    <mergeCell ref="O48:S48"/>
    <mergeCell ref="O49:S49"/>
    <mergeCell ref="C36:F38"/>
    <mergeCell ref="C35:F35"/>
    <mergeCell ref="M18:N18"/>
    <mergeCell ref="R12:U12"/>
    <mergeCell ref="V12:AF12"/>
    <mergeCell ref="B6:AF6"/>
    <mergeCell ref="R10:U10"/>
    <mergeCell ref="V10:AF10"/>
    <mergeCell ref="R11:U11"/>
    <mergeCell ref="V11:AF11"/>
    <mergeCell ref="S16:T16"/>
    <mergeCell ref="V15:AC15"/>
    <mergeCell ref="AD15:AF15"/>
    <mergeCell ref="U16:AA16"/>
    <mergeCell ref="F16:H16"/>
    <mergeCell ref="R13:U13"/>
    <mergeCell ref="V13:AF13"/>
    <mergeCell ref="R14:U14"/>
  </mergeCells>
  <phoneticPr fontId="2"/>
  <conditionalFormatting sqref="D18">
    <cfRule type="containsBlanks" dxfId="28" priority="4">
      <formula>LEN(TRIM(D18))=0</formula>
    </cfRule>
  </conditionalFormatting>
  <conditionalFormatting sqref="F18">
    <cfRule type="containsBlanks" dxfId="27" priority="3">
      <formula>LEN(TRIM(F18))=0</formula>
    </cfRule>
  </conditionalFormatting>
  <conditionalFormatting sqref="H18">
    <cfRule type="containsBlanks" dxfId="26" priority="2">
      <formula>LEN(TRIM(H18))=0</formula>
    </cfRule>
  </conditionalFormatting>
  <conditionalFormatting sqref="M18">
    <cfRule type="containsBlanks" dxfId="25" priority="1">
      <formula>LEN(TRIM(M18))=0</formula>
    </cfRule>
  </conditionalFormatting>
  <dataValidations count="1">
    <dataValidation type="list" allowBlank="1" showInputMessage="1" showErrorMessage="1" sqref="B40 B49 B47" xr:uid="{00000000-0002-0000-0900-000000000000}">
      <formula1>"☑"</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88438-0635-4326-AEC0-23D343D8EBFE}">
  <sheetPr>
    <tabColor rgb="FFFFFFCC"/>
  </sheetPr>
  <dimension ref="A1:AP57"/>
  <sheetViews>
    <sheetView topLeftCell="A6" zoomScaleNormal="100" workbookViewId="0">
      <selection activeCell="AO11" sqref="AO11"/>
    </sheetView>
  </sheetViews>
  <sheetFormatPr defaultColWidth="8.75" defaultRowHeight="12.75"/>
  <cols>
    <col min="1" max="2" width="2.5" style="1" customWidth="1"/>
    <col min="3" max="3" width="3.125" style="1" customWidth="1"/>
    <col min="4" max="4" width="1.875" style="1" customWidth="1"/>
    <col min="5" max="5" width="2.5" style="1" customWidth="1"/>
    <col min="6" max="6" width="4.25" style="1" customWidth="1"/>
    <col min="7"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I1" s="51"/>
    </row>
    <row r="2" spans="1:36">
      <c r="A2" s="39"/>
      <c r="B2" s="1" t="s">
        <v>151</v>
      </c>
      <c r="AG2" s="39"/>
    </row>
    <row r="3" spans="1:36">
      <c r="A3" s="39"/>
      <c r="Z3" s="40" t="s">
        <v>74</v>
      </c>
      <c r="AA3" s="40"/>
      <c r="AB3" s="19" t="s">
        <v>70</v>
      </c>
      <c r="AC3" s="19"/>
      <c r="AD3" s="19" t="s">
        <v>75</v>
      </c>
      <c r="AE3" s="19"/>
      <c r="AF3" s="1" t="s">
        <v>76</v>
      </c>
      <c r="AG3" s="39"/>
    </row>
    <row r="4" spans="1:36">
      <c r="A4" s="39"/>
      <c r="Y4" s="40"/>
      <c r="Z4" s="40"/>
      <c r="AA4" s="47"/>
      <c r="AC4" s="47"/>
      <c r="AE4" s="47"/>
      <c r="AG4" s="39"/>
      <c r="AJ4" s="50"/>
    </row>
    <row r="5" spans="1:36">
      <c r="A5" s="39"/>
      <c r="AG5" s="39"/>
    </row>
    <row r="6" spans="1:36" ht="17.25">
      <c r="A6" s="39"/>
      <c r="B6" s="149" t="s">
        <v>174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39"/>
    </row>
    <row r="7" spans="1:36">
      <c r="A7" s="39"/>
      <c r="B7" s="14"/>
      <c r="AE7" s="49"/>
      <c r="AG7" s="39"/>
    </row>
    <row r="8" spans="1:36">
      <c r="A8" s="39"/>
      <c r="B8" s="1" t="s">
        <v>77</v>
      </c>
      <c r="AG8" s="39"/>
    </row>
    <row r="9" spans="1:36">
      <c r="A9" s="39"/>
      <c r="B9" s="1" t="s">
        <v>78</v>
      </c>
      <c r="AA9" s="40"/>
      <c r="AG9" s="39"/>
    </row>
    <row r="10" spans="1:36" ht="12.75" customHeight="1">
      <c r="A10" s="39"/>
      <c r="O10" s="1" t="s">
        <v>79</v>
      </c>
      <c r="R10" s="152" t="s">
        <v>80</v>
      </c>
      <c r="S10" s="152"/>
      <c r="T10" s="152"/>
      <c r="U10" s="152"/>
      <c r="V10" s="151"/>
      <c r="W10" s="151"/>
      <c r="X10" s="151"/>
      <c r="Y10" s="151"/>
      <c r="Z10" s="151"/>
      <c r="AA10" s="151"/>
      <c r="AB10" s="151"/>
      <c r="AC10" s="151"/>
      <c r="AD10" s="151"/>
      <c r="AE10" s="151"/>
      <c r="AF10" s="151"/>
      <c r="AG10" s="39"/>
    </row>
    <row r="11" spans="1:36">
      <c r="A11" s="39"/>
      <c r="N11" s="54"/>
      <c r="R11" s="150" t="s">
        <v>81</v>
      </c>
      <c r="S11" s="150"/>
      <c r="T11" s="150"/>
      <c r="U11" s="150"/>
      <c r="V11" s="151"/>
      <c r="W11" s="151"/>
      <c r="X11" s="151"/>
      <c r="Y11" s="151"/>
      <c r="Z11" s="151"/>
      <c r="AA11" s="151"/>
      <c r="AB11" s="151"/>
      <c r="AC11" s="151"/>
      <c r="AD11" s="151"/>
      <c r="AE11" s="151"/>
      <c r="AF11" s="151"/>
      <c r="AG11" s="39"/>
    </row>
    <row r="12" spans="1:36">
      <c r="A12" s="39"/>
      <c r="R12" s="150" t="s">
        <v>3</v>
      </c>
      <c r="S12" s="150"/>
      <c r="T12" s="150"/>
      <c r="U12" s="150"/>
      <c r="V12" s="151"/>
      <c r="W12" s="151"/>
      <c r="X12" s="151"/>
      <c r="Y12" s="151"/>
      <c r="Z12" s="151"/>
      <c r="AA12" s="151"/>
      <c r="AB12" s="151"/>
      <c r="AC12" s="151"/>
      <c r="AD12" s="151"/>
      <c r="AE12" s="151"/>
      <c r="AF12" s="151"/>
      <c r="AG12" s="39"/>
    </row>
    <row r="13" spans="1:36" ht="12.75" customHeight="1">
      <c r="A13" s="39"/>
      <c r="B13" s="53"/>
      <c r="C13" s="53"/>
      <c r="D13" s="53"/>
      <c r="E13" s="53"/>
      <c r="F13" s="53"/>
      <c r="G13" s="53"/>
      <c r="H13" s="53"/>
      <c r="I13" s="53"/>
      <c r="J13" s="53"/>
      <c r="K13" s="53"/>
      <c r="L13" s="53"/>
      <c r="M13" s="53"/>
      <c r="N13" s="53"/>
      <c r="O13" s="53"/>
      <c r="P13" s="53"/>
      <c r="Q13" s="53"/>
      <c r="R13" s="150" t="s">
        <v>83</v>
      </c>
      <c r="S13" s="150"/>
      <c r="T13" s="150"/>
      <c r="U13" s="150"/>
      <c r="V13" s="151"/>
      <c r="W13" s="151"/>
      <c r="X13" s="151"/>
      <c r="Y13" s="151"/>
      <c r="Z13" s="151"/>
      <c r="AA13" s="151"/>
      <c r="AB13" s="151"/>
      <c r="AC13" s="151"/>
      <c r="AD13" s="151"/>
      <c r="AE13" s="151"/>
      <c r="AF13" s="151"/>
      <c r="AG13" s="48"/>
    </row>
    <row r="14" spans="1:36">
      <c r="A14" s="39"/>
      <c r="R14" s="150" t="s">
        <v>85</v>
      </c>
      <c r="S14" s="150"/>
      <c r="T14" s="150"/>
      <c r="U14" s="150"/>
      <c r="V14" s="151"/>
      <c r="W14" s="151"/>
      <c r="X14" s="151"/>
      <c r="Y14" s="151"/>
      <c r="Z14" s="151"/>
      <c r="AA14" s="151"/>
      <c r="AB14" s="151"/>
      <c r="AC14" s="151"/>
      <c r="AD14" s="151"/>
      <c r="AE14" s="151"/>
      <c r="AF14" s="151"/>
      <c r="AG14" s="39"/>
    </row>
    <row r="15" spans="1:36">
      <c r="A15" s="39"/>
      <c r="R15" s="70"/>
      <c r="S15" s="153" t="s">
        <v>110</v>
      </c>
      <c r="T15" s="153"/>
      <c r="U15" s="153"/>
      <c r="V15" s="153"/>
      <c r="W15" s="153"/>
      <c r="X15" s="153"/>
      <c r="Y15" s="153"/>
      <c r="Z15" s="153"/>
      <c r="AA15" s="153"/>
      <c r="AB15" s="1" t="s">
        <v>111</v>
      </c>
      <c r="AE15" s="67"/>
      <c r="AF15" s="67"/>
      <c r="AG15" s="39"/>
    </row>
    <row r="16" spans="1:36">
      <c r="A16" s="39"/>
      <c r="B16" s="14"/>
      <c r="D16" s="13"/>
      <c r="E16" s="13"/>
      <c r="F16" s="156"/>
      <c r="G16" s="156"/>
      <c r="H16" s="156"/>
      <c r="AG16" s="39"/>
    </row>
    <row r="17" spans="1:42" ht="12.75" customHeight="1">
      <c r="A17" s="39"/>
      <c r="B17" s="154" t="s">
        <v>86</v>
      </c>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39"/>
    </row>
    <row r="18" spans="1:42">
      <c r="A18" s="39"/>
      <c r="B18" s="154"/>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39"/>
    </row>
    <row r="19" spans="1:42">
      <c r="A19" s="39"/>
      <c r="B19" s="154"/>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39"/>
    </row>
    <row r="20" spans="1:42">
      <c r="A20" s="39"/>
      <c r="B20" s="154"/>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39"/>
    </row>
    <row r="21" spans="1:42" ht="13.5">
      <c r="A21" s="39"/>
      <c r="B21" s="46"/>
      <c r="C21" s="45"/>
      <c r="D21" s="44"/>
      <c r="E21" s="44"/>
      <c r="F21" s="44"/>
      <c r="G21" s="44"/>
      <c r="H21" s="44"/>
      <c r="I21" s="44"/>
      <c r="J21" s="44"/>
      <c r="K21" s="44"/>
      <c r="AG21" s="39"/>
      <c r="AI21" s="43"/>
      <c r="AJ21" s="42"/>
      <c r="AK21" s="42"/>
      <c r="AL21" s="42"/>
      <c r="AM21" s="42"/>
      <c r="AN21" s="42"/>
      <c r="AO21" s="42"/>
      <c r="AP21" s="42"/>
    </row>
    <row r="22" spans="1:42" ht="13.5">
      <c r="A22" s="39"/>
      <c r="B22" s="52" t="s">
        <v>87</v>
      </c>
      <c r="C22" s="52"/>
      <c r="D22" s="52"/>
      <c r="E22" s="52"/>
      <c r="F22" s="52"/>
      <c r="G22" s="52"/>
      <c r="H22" s="52"/>
      <c r="AG22" s="39"/>
    </row>
    <row r="23" spans="1:42">
      <c r="A23" s="39"/>
      <c r="AG23" s="39"/>
    </row>
    <row r="24" spans="1:42" ht="13.5">
      <c r="A24" s="39"/>
      <c r="C24" s="86" t="str">
        <f>DBCS("￥"&amp;FIXED(C事業報告書４枚目!K31,0,FALSE)&amp;".―")</f>
        <v>￥０．―</v>
      </c>
      <c r="D24" s="84"/>
      <c r="E24" s="84"/>
      <c r="F24" s="84"/>
      <c r="G24" s="85"/>
      <c r="K24" s="56"/>
      <c r="L24" s="56"/>
      <c r="M24" s="56"/>
      <c r="AG24" s="39"/>
    </row>
    <row r="25" spans="1:42">
      <c r="A25" s="39"/>
      <c r="C25" s="58" t="s">
        <v>88</v>
      </c>
      <c r="AG25" s="39"/>
    </row>
    <row r="26" spans="1:42">
      <c r="A26" s="39"/>
      <c r="C26" s="58"/>
      <c r="AG26" s="39"/>
    </row>
    <row r="27" spans="1:42" ht="13.5">
      <c r="A27" s="39"/>
      <c r="B27" s="52" t="s">
        <v>265</v>
      </c>
      <c r="C27" s="58"/>
      <c r="AG27" s="39"/>
    </row>
    <row r="28" spans="1:42">
      <c r="A28" s="39"/>
      <c r="C28" s="58"/>
      <c r="AG28" s="39"/>
    </row>
    <row r="29" spans="1:42" ht="15.75">
      <c r="A29" s="39"/>
      <c r="C29" s="434"/>
      <c r="D29" s="434"/>
      <c r="E29" s="434"/>
      <c r="F29" s="434"/>
      <c r="G29" s="131" t="s">
        <v>267</v>
      </c>
      <c r="H29" s="132"/>
      <c r="AG29" s="39"/>
    </row>
    <row r="30" spans="1:42" ht="15.75">
      <c r="A30" s="39"/>
      <c r="C30" s="86"/>
      <c r="D30" s="84"/>
      <c r="E30" s="84"/>
      <c r="F30" s="84"/>
      <c r="G30" s="85"/>
      <c r="H30" s="90"/>
      <c r="AG30" s="39"/>
    </row>
    <row r="31" spans="1:42" ht="13.5">
      <c r="A31" s="39"/>
      <c r="B31" s="52" t="s">
        <v>175</v>
      </c>
      <c r="C31" s="52"/>
      <c r="D31" s="52"/>
      <c r="E31" s="52"/>
      <c r="F31" s="52"/>
      <c r="G31" s="52"/>
      <c r="H31" s="52"/>
      <c r="AG31" s="39"/>
    </row>
    <row r="32" spans="1:42">
      <c r="A32" s="39"/>
      <c r="B32" s="1" t="s">
        <v>155</v>
      </c>
      <c r="C32" s="58"/>
      <c r="I32" s="1" t="s">
        <v>42</v>
      </c>
      <c r="J32" s="1" t="s">
        <v>157</v>
      </c>
      <c r="O32" s="1" t="s">
        <v>266</v>
      </c>
      <c r="P32" s="1" t="s">
        <v>158</v>
      </c>
      <c r="AG32" s="39"/>
    </row>
    <row r="33" spans="1:35">
      <c r="A33" s="39"/>
      <c r="AG33" s="39"/>
      <c r="AI33" s="41"/>
    </row>
    <row r="34" spans="1:35" ht="13.5">
      <c r="A34" s="39"/>
      <c r="B34" s="52" t="s">
        <v>177</v>
      </c>
      <c r="AG34" s="39"/>
    </row>
    <row r="35" spans="1:35" ht="13.5">
      <c r="A35" s="39"/>
      <c r="B35" s="52"/>
      <c r="C35" s="1" t="s">
        <v>178</v>
      </c>
      <c r="AG35" s="39"/>
    </row>
    <row r="36" spans="1:35">
      <c r="A36" s="39"/>
      <c r="B36" s="1" t="s">
        <v>42</v>
      </c>
      <c r="C36" s="1" t="s">
        <v>179</v>
      </c>
      <c r="AG36" s="39"/>
    </row>
    <row r="37" spans="1:35">
      <c r="A37" s="39"/>
      <c r="B37" s="1" t="s">
        <v>180</v>
      </c>
      <c r="D37" s="155" t="s">
        <v>181</v>
      </c>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39"/>
    </row>
    <row r="38" spans="1:35">
      <c r="A38" s="39"/>
      <c r="B38" s="1" t="s">
        <v>42</v>
      </c>
      <c r="C38" s="1" t="s">
        <v>182</v>
      </c>
      <c r="AG38" s="39"/>
    </row>
    <row r="39" spans="1:35">
      <c r="A39" s="39"/>
      <c r="B39" s="1" t="s">
        <v>42</v>
      </c>
      <c r="C39" s="1" t="s">
        <v>183</v>
      </c>
      <c r="AG39" s="39"/>
    </row>
    <row r="40" spans="1:35">
      <c r="A40" s="39"/>
      <c r="B40" s="1" t="s">
        <v>42</v>
      </c>
      <c r="C40" s="1" t="s">
        <v>184</v>
      </c>
      <c r="AG40" s="39"/>
    </row>
    <row r="41" spans="1:35" ht="12.75" customHeight="1">
      <c r="A41" s="39"/>
      <c r="B41" s="1" t="s">
        <v>42</v>
      </c>
      <c r="C41" s="157" t="s">
        <v>185</v>
      </c>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39"/>
    </row>
    <row r="42" spans="1:35">
      <c r="A42" s="39"/>
      <c r="B42" s="79"/>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39"/>
    </row>
    <row r="43" spans="1:35">
      <c r="A43" s="39"/>
      <c r="B43" s="79"/>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39"/>
    </row>
    <row r="44" spans="1:35">
      <c r="A44" s="39"/>
      <c r="B44" s="79"/>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39"/>
    </row>
    <row r="45" spans="1:35">
      <c r="A45" s="39"/>
      <c r="B45" s="1" t="s">
        <v>42</v>
      </c>
      <c r="C45" s="157" t="s">
        <v>167</v>
      </c>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
      <c r="AG45" s="39"/>
    </row>
    <row r="46" spans="1:35">
      <c r="A46" s="39"/>
      <c r="B46" s="1" t="s">
        <v>42</v>
      </c>
      <c r="C46" s="155" t="s">
        <v>168</v>
      </c>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G46" s="39"/>
    </row>
    <row r="47" spans="1:35">
      <c r="A47" s="39"/>
      <c r="B47" s="1" t="s">
        <v>42</v>
      </c>
      <c r="C47" s="1" t="s">
        <v>169</v>
      </c>
      <c r="AG47" s="39"/>
    </row>
    <row r="48" spans="1:35">
      <c r="A48" s="39"/>
      <c r="AG48" s="39"/>
    </row>
    <row r="49" spans="1:35" ht="13.5">
      <c r="A49" s="39"/>
      <c r="B49" s="52" t="s">
        <v>119</v>
      </c>
      <c r="C49" s="65"/>
      <c r="AG49" s="39"/>
    </row>
    <row r="50" spans="1:35">
      <c r="A50" s="39"/>
      <c r="B50" s="63"/>
      <c r="C50" s="1" t="s">
        <v>42</v>
      </c>
      <c r="D50" s="60"/>
      <c r="E50" s="60" t="s">
        <v>89</v>
      </c>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1"/>
      <c r="AG50" s="39"/>
    </row>
    <row r="51" spans="1:35">
      <c r="A51" s="39"/>
      <c r="C51" s="62"/>
      <c r="D51" s="1" t="s">
        <v>90</v>
      </c>
      <c r="AF51" s="63"/>
      <c r="AG51" s="39"/>
    </row>
    <row r="52" spans="1:35">
      <c r="A52" s="39"/>
      <c r="C52" s="62" t="s">
        <v>42</v>
      </c>
      <c r="E52" s="1" t="s">
        <v>170</v>
      </c>
      <c r="AF52" s="63"/>
      <c r="AG52" s="39"/>
    </row>
    <row r="53" spans="1:35">
      <c r="A53" s="39"/>
      <c r="C53" s="62" t="s">
        <v>42</v>
      </c>
      <c r="E53" s="1" t="s">
        <v>171</v>
      </c>
      <c r="AF53" s="63"/>
      <c r="AG53" s="39"/>
    </row>
    <row r="54" spans="1:35">
      <c r="A54" s="39"/>
      <c r="B54" s="63"/>
      <c r="C54" s="1" t="s">
        <v>42</v>
      </c>
      <c r="E54" s="1" t="s">
        <v>172</v>
      </c>
      <c r="AF54" s="63"/>
      <c r="AG54" s="39"/>
    </row>
    <row r="55" spans="1:35" ht="13.15" customHeight="1">
      <c r="A55" s="39"/>
      <c r="C55" s="96"/>
      <c r="D55" s="65" t="s">
        <v>173</v>
      </c>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6"/>
      <c r="AG55" s="39"/>
      <c r="AI55" s="41"/>
    </row>
    <row r="56" spans="1:35">
      <c r="A56" s="39"/>
      <c r="AG56" s="39"/>
    </row>
    <row r="57" spans="1:35">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row>
  </sheetData>
  <mergeCells count="20">
    <mergeCell ref="R12:U12"/>
    <mergeCell ref="V12:AF12"/>
    <mergeCell ref="B6:AF6"/>
    <mergeCell ref="R10:U10"/>
    <mergeCell ref="V10:AF10"/>
    <mergeCell ref="R11:U11"/>
    <mergeCell ref="V11:AF11"/>
    <mergeCell ref="C46:AD46"/>
    <mergeCell ref="R13:U13"/>
    <mergeCell ref="V13:AF13"/>
    <mergeCell ref="R14:U14"/>
    <mergeCell ref="V14:AF14"/>
    <mergeCell ref="S15:T15"/>
    <mergeCell ref="U15:AA15"/>
    <mergeCell ref="F16:H16"/>
    <mergeCell ref="B17:AF20"/>
    <mergeCell ref="D37:AF37"/>
    <mergeCell ref="C41:AF44"/>
    <mergeCell ref="C45:AE45"/>
    <mergeCell ref="C29:F29"/>
  </mergeCells>
  <phoneticPr fontId="2"/>
  <dataValidations count="3">
    <dataValidation type="list" allowBlank="1" showInputMessage="1" showErrorMessage="1" sqref="B36 B38:B41 B45:B47 C50 C52:C54 O32" xr:uid="{3FBC6853-73DC-4D8B-B93E-1DA12239ED00}">
      <formula1>"☑,□"</formula1>
    </dataValidation>
    <dataValidation type="list" allowBlank="1" showInputMessage="1" showErrorMessage="1" sqref="C55" xr:uid="{4063B8DE-4BB0-4A3A-AEDD-C64A5BC59375}">
      <formula1>"☑"</formula1>
    </dataValidation>
    <dataValidation type="list" allowBlank="1" showInputMessage="1" showErrorMessage="1" sqref="I32" xr:uid="{BE7D301D-3106-4F5A-84AB-C383657449BF}">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46730-B918-4F79-8764-F7C4DA7766E2}">
  <sheetPr>
    <tabColor rgb="FFFFFFCC"/>
  </sheetPr>
  <dimension ref="A1:L62"/>
  <sheetViews>
    <sheetView zoomScaleNormal="100" workbookViewId="0">
      <selection activeCell="AO11" sqref="AO11"/>
    </sheetView>
  </sheetViews>
  <sheetFormatPr defaultRowHeight="12.75"/>
  <cols>
    <col min="1" max="1" width="2.5" style="1" customWidth="1"/>
    <col min="2" max="2" width="16.25" style="1" customWidth="1"/>
    <col min="3" max="3" width="7.5" style="1" customWidth="1"/>
    <col min="4" max="4" width="8.75" style="1" customWidth="1"/>
    <col min="5" max="6" width="5" style="1" customWidth="1"/>
    <col min="7" max="7" width="11.25" style="1" customWidth="1"/>
    <col min="8" max="8" width="10" style="1" customWidth="1"/>
    <col min="9" max="9" width="5" style="1" customWidth="1"/>
    <col min="10" max="11" width="2.5" style="1" customWidth="1"/>
    <col min="12" max="12" width="10" style="1" customWidth="1"/>
    <col min="13" max="16384" width="9" style="1"/>
  </cols>
  <sheetData>
    <row r="1" spans="1:12">
      <c r="A1" s="1" t="s">
        <v>263</v>
      </c>
    </row>
    <row r="3" spans="1:12">
      <c r="A3" s="153" t="s">
        <v>49</v>
      </c>
      <c r="B3" s="153"/>
      <c r="C3" s="153"/>
      <c r="D3" s="153"/>
      <c r="E3" s="153"/>
      <c r="F3" s="153"/>
      <c r="G3" s="153"/>
      <c r="H3" s="153"/>
      <c r="I3" s="153"/>
      <c r="J3" s="153"/>
      <c r="K3" s="153"/>
      <c r="L3" s="13"/>
    </row>
    <row r="4" spans="1:12">
      <c r="A4" s="1" t="s">
        <v>2</v>
      </c>
    </row>
    <row r="5" spans="1:12">
      <c r="A5" s="318" t="s">
        <v>3</v>
      </c>
      <c r="B5" s="171"/>
      <c r="C5" s="170"/>
      <c r="D5" s="170"/>
      <c r="E5" s="170"/>
      <c r="F5" s="170"/>
      <c r="G5" s="170"/>
      <c r="H5" s="170"/>
      <c r="I5" s="170"/>
      <c r="J5" s="170"/>
      <c r="K5" s="171"/>
      <c r="L5" s="13"/>
    </row>
    <row r="6" spans="1:12">
      <c r="A6" s="177"/>
      <c r="B6" s="173"/>
      <c r="C6" s="172"/>
      <c r="D6" s="172"/>
      <c r="E6" s="172"/>
      <c r="F6" s="172"/>
      <c r="G6" s="172"/>
      <c r="H6" s="172"/>
      <c r="I6" s="172"/>
      <c r="J6" s="172"/>
      <c r="K6" s="173"/>
      <c r="L6" s="13"/>
    </row>
    <row r="7" spans="1:12">
      <c r="A7" s="318" t="s">
        <v>50</v>
      </c>
      <c r="B7" s="170"/>
      <c r="C7" s="318"/>
      <c r="D7" s="170"/>
      <c r="E7" s="170"/>
      <c r="F7" s="170"/>
      <c r="G7" s="170"/>
      <c r="H7" s="170"/>
      <c r="I7" s="170"/>
      <c r="J7" s="170"/>
      <c r="K7" s="171"/>
    </row>
    <row r="8" spans="1:12">
      <c r="A8" s="177"/>
      <c r="B8" s="172"/>
      <c r="C8" s="177"/>
      <c r="D8" s="172"/>
      <c r="E8" s="172"/>
      <c r="F8" s="172"/>
      <c r="G8" s="172"/>
      <c r="H8" s="172"/>
      <c r="I8" s="172"/>
      <c r="J8" s="172"/>
      <c r="K8" s="173"/>
    </row>
    <row r="9" spans="1:12" ht="12.75" customHeight="1">
      <c r="A9" s="158" t="s">
        <v>126</v>
      </c>
      <c r="B9" s="159"/>
      <c r="C9" s="159"/>
      <c r="D9" s="159"/>
      <c r="E9" s="159"/>
      <c r="F9" s="159"/>
      <c r="G9" s="159"/>
      <c r="H9" s="6" t="s">
        <v>7</v>
      </c>
      <c r="I9" s="159" t="s">
        <v>8</v>
      </c>
      <c r="J9" s="159"/>
      <c r="K9" s="160"/>
      <c r="L9" s="13"/>
    </row>
    <row r="10" spans="1:12" ht="12.75" customHeight="1">
      <c r="A10" s="319"/>
      <c r="B10" s="320"/>
      <c r="C10" s="320"/>
      <c r="D10" s="320"/>
      <c r="E10" s="320"/>
      <c r="F10" s="320"/>
      <c r="G10" s="320"/>
      <c r="H10" s="161"/>
      <c r="I10" s="320"/>
      <c r="J10" s="320"/>
      <c r="K10" s="325"/>
      <c r="L10" s="16"/>
    </row>
    <row r="11" spans="1:12">
      <c r="A11" s="321"/>
      <c r="B11" s="154"/>
      <c r="C11" s="154"/>
      <c r="D11" s="154"/>
      <c r="E11" s="154"/>
      <c r="F11" s="154"/>
      <c r="G11" s="154"/>
      <c r="H11" s="162"/>
      <c r="I11" s="154"/>
      <c r="J11" s="154"/>
      <c r="K11" s="326"/>
      <c r="L11" s="16"/>
    </row>
    <row r="12" spans="1:12">
      <c r="A12" s="321"/>
      <c r="B12" s="154"/>
      <c r="C12" s="154"/>
      <c r="D12" s="154"/>
      <c r="E12" s="154"/>
      <c r="F12" s="154"/>
      <c r="G12" s="154"/>
      <c r="H12" s="162"/>
      <c r="I12" s="154"/>
      <c r="J12" s="154"/>
      <c r="K12" s="326"/>
      <c r="L12" s="16"/>
    </row>
    <row r="13" spans="1:12">
      <c r="A13" s="321"/>
      <c r="B13" s="154"/>
      <c r="C13" s="154"/>
      <c r="D13" s="154"/>
      <c r="E13" s="154"/>
      <c r="F13" s="154"/>
      <c r="G13" s="154"/>
      <c r="H13" s="162"/>
      <c r="I13" s="154"/>
      <c r="J13" s="154"/>
      <c r="K13" s="326"/>
      <c r="L13" s="16"/>
    </row>
    <row r="14" spans="1:12">
      <c r="A14" s="321"/>
      <c r="B14" s="154"/>
      <c r="C14" s="154"/>
      <c r="D14" s="154"/>
      <c r="E14" s="154"/>
      <c r="F14" s="154"/>
      <c r="G14" s="154"/>
      <c r="H14" s="162"/>
      <c r="I14" s="154"/>
      <c r="J14" s="154"/>
      <c r="K14" s="326"/>
      <c r="L14" s="16"/>
    </row>
    <row r="15" spans="1:12">
      <c r="A15" s="321"/>
      <c r="B15" s="154"/>
      <c r="C15" s="154"/>
      <c r="D15" s="154"/>
      <c r="E15" s="154"/>
      <c r="F15" s="154"/>
      <c r="G15" s="154"/>
      <c r="H15" s="162"/>
      <c r="I15" s="154"/>
      <c r="J15" s="154"/>
      <c r="K15" s="326"/>
      <c r="L15" s="16"/>
    </row>
    <row r="16" spans="1:12">
      <c r="A16" s="321"/>
      <c r="B16" s="154"/>
      <c r="C16" s="154"/>
      <c r="D16" s="154"/>
      <c r="E16" s="154"/>
      <c r="F16" s="154"/>
      <c r="G16" s="154"/>
      <c r="H16" s="162"/>
      <c r="I16" s="154"/>
      <c r="J16" s="154"/>
      <c r="K16" s="326"/>
      <c r="L16" s="16"/>
    </row>
    <row r="17" spans="1:12">
      <c r="A17" s="321"/>
      <c r="B17" s="154"/>
      <c r="C17" s="154"/>
      <c r="D17" s="154"/>
      <c r="E17" s="154"/>
      <c r="F17" s="154"/>
      <c r="G17" s="154"/>
      <c r="H17" s="162"/>
      <c r="I17" s="154"/>
      <c r="J17" s="154"/>
      <c r="K17" s="326"/>
      <c r="L17" s="16"/>
    </row>
    <row r="18" spans="1:12">
      <c r="A18" s="321"/>
      <c r="B18" s="154"/>
      <c r="C18" s="154"/>
      <c r="D18" s="154"/>
      <c r="E18" s="154"/>
      <c r="F18" s="154"/>
      <c r="G18" s="154"/>
      <c r="H18" s="162"/>
      <c r="I18" s="154"/>
      <c r="J18" s="154"/>
      <c r="K18" s="326"/>
      <c r="L18" s="16"/>
    </row>
    <row r="19" spans="1:12">
      <c r="A19" s="321"/>
      <c r="B19" s="154"/>
      <c r="C19" s="154"/>
      <c r="D19" s="154"/>
      <c r="E19" s="154"/>
      <c r="F19" s="154"/>
      <c r="G19" s="154"/>
      <c r="H19" s="162"/>
      <c r="I19" s="154"/>
      <c r="J19" s="154"/>
      <c r="K19" s="326"/>
      <c r="L19" s="16"/>
    </row>
    <row r="20" spans="1:12">
      <c r="A20" s="321"/>
      <c r="B20" s="154"/>
      <c r="C20" s="154"/>
      <c r="D20" s="154"/>
      <c r="E20" s="154"/>
      <c r="F20" s="154"/>
      <c r="G20" s="154"/>
      <c r="H20" s="162"/>
      <c r="I20" s="154"/>
      <c r="J20" s="154"/>
      <c r="K20" s="326"/>
      <c r="L20" s="16"/>
    </row>
    <row r="21" spans="1:12">
      <c r="A21" s="321"/>
      <c r="B21" s="154"/>
      <c r="C21" s="154"/>
      <c r="D21" s="154"/>
      <c r="E21" s="154"/>
      <c r="F21" s="154"/>
      <c r="G21" s="154"/>
      <c r="H21" s="162"/>
      <c r="I21" s="154"/>
      <c r="J21" s="154"/>
      <c r="K21" s="326"/>
      <c r="L21" s="16"/>
    </row>
    <row r="22" spans="1:12">
      <c r="A22" s="321"/>
      <c r="B22" s="154"/>
      <c r="C22" s="154"/>
      <c r="D22" s="154"/>
      <c r="E22" s="154"/>
      <c r="F22" s="154"/>
      <c r="G22" s="154"/>
      <c r="H22" s="162"/>
      <c r="I22" s="154"/>
      <c r="J22" s="154"/>
      <c r="K22" s="326"/>
      <c r="L22" s="16"/>
    </row>
    <row r="23" spans="1:12">
      <c r="A23" s="321"/>
      <c r="B23" s="154"/>
      <c r="C23" s="154"/>
      <c r="D23" s="154"/>
      <c r="E23" s="154"/>
      <c r="F23" s="154"/>
      <c r="G23" s="154"/>
      <c r="H23" s="162"/>
      <c r="I23" s="154"/>
      <c r="J23" s="154"/>
      <c r="K23" s="326"/>
      <c r="L23" s="16"/>
    </row>
    <row r="24" spans="1:12">
      <c r="A24" s="321"/>
      <c r="B24" s="154"/>
      <c r="C24" s="154"/>
      <c r="D24" s="154"/>
      <c r="E24" s="154"/>
      <c r="F24" s="154"/>
      <c r="G24" s="154"/>
      <c r="H24" s="162"/>
      <c r="I24" s="154"/>
      <c r="J24" s="154"/>
      <c r="K24" s="326"/>
      <c r="L24" s="16"/>
    </row>
    <row r="25" spans="1:12">
      <c r="A25" s="321"/>
      <c r="B25" s="154"/>
      <c r="C25" s="154"/>
      <c r="D25" s="154"/>
      <c r="E25" s="154"/>
      <c r="F25" s="154"/>
      <c r="G25" s="154"/>
      <c r="H25" s="162"/>
      <c r="I25" s="154"/>
      <c r="J25" s="154"/>
      <c r="K25" s="326"/>
      <c r="L25" s="16"/>
    </row>
    <row r="26" spans="1:12">
      <c r="A26" s="321"/>
      <c r="B26" s="154"/>
      <c r="C26" s="154"/>
      <c r="D26" s="154"/>
      <c r="E26" s="154"/>
      <c r="F26" s="154"/>
      <c r="G26" s="154"/>
      <c r="H26" s="162"/>
      <c r="I26" s="154"/>
      <c r="J26" s="154"/>
      <c r="K26" s="326"/>
      <c r="L26" s="16"/>
    </row>
    <row r="27" spans="1:12">
      <c r="A27" s="321"/>
      <c r="B27" s="154"/>
      <c r="C27" s="154"/>
      <c r="D27" s="154"/>
      <c r="E27" s="154"/>
      <c r="F27" s="154"/>
      <c r="G27" s="154"/>
      <c r="H27" s="162"/>
      <c r="I27" s="154"/>
      <c r="J27" s="154"/>
      <c r="K27" s="326"/>
      <c r="L27" s="16"/>
    </row>
    <row r="28" spans="1:12">
      <c r="A28" s="321"/>
      <c r="B28" s="154"/>
      <c r="C28" s="154"/>
      <c r="D28" s="154"/>
      <c r="E28" s="154"/>
      <c r="F28" s="154"/>
      <c r="G28" s="154"/>
      <c r="H28" s="162"/>
      <c r="I28" s="154"/>
      <c r="J28" s="154"/>
      <c r="K28" s="326"/>
      <c r="L28" s="16"/>
    </row>
    <row r="29" spans="1:12">
      <c r="A29" s="321"/>
      <c r="B29" s="154"/>
      <c r="C29" s="154"/>
      <c r="D29" s="154"/>
      <c r="E29" s="154"/>
      <c r="F29" s="154"/>
      <c r="G29" s="154"/>
      <c r="H29" s="162"/>
      <c r="I29" s="154"/>
      <c r="J29" s="154"/>
      <c r="K29" s="326"/>
      <c r="L29" s="16"/>
    </row>
    <row r="30" spans="1:12">
      <c r="A30" s="321"/>
      <c r="B30" s="154"/>
      <c r="C30" s="154"/>
      <c r="D30" s="154"/>
      <c r="E30" s="154"/>
      <c r="F30" s="154"/>
      <c r="G30" s="154"/>
      <c r="H30" s="162"/>
      <c r="I30" s="154"/>
      <c r="J30" s="154"/>
      <c r="K30" s="326"/>
      <c r="L30" s="16"/>
    </row>
    <row r="31" spans="1:12">
      <c r="A31" s="321"/>
      <c r="B31" s="154"/>
      <c r="C31" s="154"/>
      <c r="D31" s="154"/>
      <c r="E31" s="154"/>
      <c r="F31" s="154"/>
      <c r="G31" s="154"/>
      <c r="H31" s="162"/>
      <c r="I31" s="154"/>
      <c r="J31" s="154"/>
      <c r="K31" s="326"/>
      <c r="L31" s="16"/>
    </row>
    <row r="32" spans="1:12">
      <c r="A32" s="321"/>
      <c r="B32" s="154"/>
      <c r="C32" s="154"/>
      <c r="D32" s="154"/>
      <c r="E32" s="154"/>
      <c r="F32" s="154"/>
      <c r="G32" s="154"/>
      <c r="H32" s="162"/>
      <c r="I32" s="154"/>
      <c r="J32" s="154"/>
      <c r="K32" s="326"/>
      <c r="L32" s="16"/>
    </row>
    <row r="33" spans="1:12">
      <c r="A33" s="321"/>
      <c r="B33" s="154"/>
      <c r="C33" s="154"/>
      <c r="D33" s="154"/>
      <c r="E33" s="154"/>
      <c r="F33" s="154"/>
      <c r="G33" s="154"/>
      <c r="H33" s="162"/>
      <c r="I33" s="154"/>
      <c r="J33" s="154"/>
      <c r="K33" s="326"/>
      <c r="L33" s="16"/>
    </row>
    <row r="34" spans="1:12">
      <c r="A34" s="321"/>
      <c r="B34" s="154"/>
      <c r="C34" s="154"/>
      <c r="D34" s="154"/>
      <c r="E34" s="154"/>
      <c r="F34" s="154"/>
      <c r="G34" s="154"/>
      <c r="H34" s="162"/>
      <c r="I34" s="154"/>
      <c r="J34" s="154"/>
      <c r="K34" s="326"/>
      <c r="L34" s="16"/>
    </row>
    <row r="35" spans="1:12">
      <c r="A35" s="321"/>
      <c r="B35" s="154"/>
      <c r="C35" s="154"/>
      <c r="D35" s="154"/>
      <c r="E35" s="154"/>
      <c r="F35" s="154"/>
      <c r="G35" s="154"/>
      <c r="H35" s="162"/>
      <c r="I35" s="154"/>
      <c r="J35" s="154"/>
      <c r="K35" s="326"/>
      <c r="L35" s="16"/>
    </row>
    <row r="36" spans="1:12">
      <c r="A36" s="321"/>
      <c r="B36" s="154"/>
      <c r="C36" s="154"/>
      <c r="D36" s="154"/>
      <c r="E36" s="154"/>
      <c r="F36" s="154"/>
      <c r="G36" s="154"/>
      <c r="H36" s="162"/>
      <c r="I36" s="154"/>
      <c r="J36" s="154"/>
      <c r="K36" s="326"/>
      <c r="L36" s="16"/>
    </row>
    <row r="37" spans="1:12">
      <c r="A37" s="321"/>
      <c r="B37" s="154"/>
      <c r="C37" s="154"/>
      <c r="D37" s="154"/>
      <c r="E37" s="154"/>
      <c r="F37" s="154"/>
      <c r="G37" s="154"/>
      <c r="H37" s="162"/>
      <c r="I37" s="154"/>
      <c r="J37" s="154"/>
      <c r="K37" s="326"/>
      <c r="L37" s="16"/>
    </row>
    <row r="38" spans="1:12">
      <c r="A38" s="321"/>
      <c r="B38" s="154"/>
      <c r="C38" s="154"/>
      <c r="D38" s="154"/>
      <c r="E38" s="154"/>
      <c r="F38" s="154"/>
      <c r="G38" s="154"/>
      <c r="H38" s="162"/>
      <c r="I38" s="154"/>
      <c r="J38" s="154"/>
      <c r="K38" s="326"/>
      <c r="L38" s="16"/>
    </row>
    <row r="39" spans="1:12">
      <c r="A39" s="321"/>
      <c r="B39" s="154"/>
      <c r="C39" s="154"/>
      <c r="D39" s="154"/>
      <c r="E39" s="154"/>
      <c r="F39" s="154"/>
      <c r="G39" s="154"/>
      <c r="H39" s="162"/>
      <c r="I39" s="154"/>
      <c r="J39" s="154"/>
      <c r="K39" s="326"/>
      <c r="L39" s="16"/>
    </row>
    <row r="40" spans="1:12" ht="12.75" customHeight="1">
      <c r="A40" s="321"/>
      <c r="B40" s="154"/>
      <c r="C40" s="154"/>
      <c r="D40" s="154"/>
      <c r="E40" s="154"/>
      <c r="F40" s="154"/>
      <c r="G40" s="154"/>
      <c r="H40" s="162"/>
      <c r="I40" s="154"/>
      <c r="J40" s="154"/>
      <c r="K40" s="326"/>
      <c r="L40" s="14"/>
    </row>
    <row r="41" spans="1:12" ht="12.75" customHeight="1">
      <c r="A41" s="321"/>
      <c r="B41" s="154"/>
      <c r="C41" s="154"/>
      <c r="D41" s="154"/>
      <c r="E41" s="154"/>
      <c r="F41" s="154"/>
      <c r="G41" s="154"/>
      <c r="H41" s="162"/>
      <c r="I41" s="154"/>
      <c r="J41" s="154"/>
      <c r="K41" s="326"/>
      <c r="L41" s="15"/>
    </row>
    <row r="42" spans="1:12" ht="12.75" customHeight="1">
      <c r="A42" s="321"/>
      <c r="B42" s="154"/>
      <c r="C42" s="154"/>
      <c r="D42" s="154"/>
      <c r="E42" s="154"/>
      <c r="F42" s="154"/>
      <c r="G42" s="154"/>
      <c r="H42" s="162"/>
      <c r="I42" s="154"/>
      <c r="J42" s="154"/>
      <c r="K42" s="326"/>
      <c r="L42" s="15"/>
    </row>
    <row r="43" spans="1:12" ht="12.75" customHeight="1">
      <c r="A43" s="321"/>
      <c r="B43" s="154"/>
      <c r="C43" s="154"/>
      <c r="D43" s="154"/>
      <c r="E43" s="154"/>
      <c r="F43" s="154"/>
      <c r="G43" s="154"/>
      <c r="H43" s="162"/>
      <c r="I43" s="154"/>
      <c r="J43" s="154"/>
      <c r="K43" s="326"/>
    </row>
    <row r="44" spans="1:12" ht="12.75" customHeight="1">
      <c r="A44" s="321"/>
      <c r="B44" s="154"/>
      <c r="C44" s="154"/>
      <c r="D44" s="154"/>
      <c r="E44" s="154"/>
      <c r="F44" s="154"/>
      <c r="G44" s="154"/>
      <c r="H44" s="162"/>
      <c r="I44" s="154"/>
      <c r="J44" s="154"/>
      <c r="K44" s="326"/>
    </row>
    <row r="45" spans="1:12" ht="12.75" customHeight="1">
      <c r="A45" s="321"/>
      <c r="B45" s="154"/>
      <c r="C45" s="154"/>
      <c r="D45" s="154"/>
      <c r="E45" s="154"/>
      <c r="F45" s="154"/>
      <c r="G45" s="154"/>
      <c r="H45" s="162"/>
      <c r="I45" s="154"/>
      <c r="J45" s="154"/>
      <c r="K45" s="326"/>
    </row>
    <row r="46" spans="1:12">
      <c r="A46" s="321"/>
      <c r="B46" s="154"/>
      <c r="C46" s="154"/>
      <c r="D46" s="154"/>
      <c r="E46" s="154"/>
      <c r="F46" s="154"/>
      <c r="G46" s="154"/>
      <c r="H46" s="162"/>
      <c r="I46" s="154"/>
      <c r="J46" s="154"/>
      <c r="K46" s="326"/>
    </row>
    <row r="47" spans="1:12" ht="6" customHeight="1">
      <c r="A47" s="321"/>
      <c r="B47" s="154"/>
      <c r="C47" s="154"/>
      <c r="D47" s="154"/>
      <c r="E47" s="154"/>
      <c r="F47" s="154"/>
      <c r="G47" s="154"/>
      <c r="H47" s="162"/>
      <c r="I47" s="154"/>
      <c r="J47" s="154"/>
      <c r="K47" s="326"/>
    </row>
    <row r="48" spans="1:12">
      <c r="A48" s="321"/>
      <c r="B48" s="154"/>
      <c r="C48" s="154"/>
      <c r="D48" s="154"/>
      <c r="E48" s="154"/>
      <c r="F48" s="154"/>
      <c r="G48" s="154"/>
      <c r="H48" s="162"/>
      <c r="I48" s="154"/>
      <c r="J48" s="154"/>
      <c r="K48" s="326"/>
    </row>
    <row r="49" spans="1:11" ht="12.75" customHeight="1">
      <c r="A49" s="321"/>
      <c r="B49" s="154"/>
      <c r="C49" s="154"/>
      <c r="D49" s="154"/>
      <c r="E49" s="154"/>
      <c r="F49" s="154"/>
      <c r="G49" s="154"/>
      <c r="H49" s="162"/>
      <c r="I49" s="154"/>
      <c r="J49" s="154"/>
      <c r="K49" s="326"/>
    </row>
    <row r="50" spans="1:11" ht="12.75" customHeight="1">
      <c r="A50" s="321"/>
      <c r="B50" s="154"/>
      <c r="C50" s="154"/>
      <c r="D50" s="154"/>
      <c r="E50" s="154"/>
      <c r="F50" s="154"/>
      <c r="G50" s="154"/>
      <c r="H50" s="162"/>
      <c r="I50" s="154"/>
      <c r="J50" s="154"/>
      <c r="K50" s="326"/>
    </row>
    <row r="51" spans="1:11">
      <c r="A51" s="321"/>
      <c r="B51" s="154"/>
      <c r="C51" s="154"/>
      <c r="D51" s="154"/>
      <c r="E51" s="154"/>
      <c r="F51" s="154"/>
      <c r="G51" s="154"/>
      <c r="H51" s="162"/>
      <c r="I51" s="154"/>
      <c r="J51" s="154"/>
      <c r="K51" s="326"/>
    </row>
    <row r="52" spans="1:11">
      <c r="A52" s="321"/>
      <c r="B52" s="154"/>
      <c r="C52" s="154"/>
      <c r="D52" s="154"/>
      <c r="E52" s="154"/>
      <c r="F52" s="154"/>
      <c r="G52" s="154"/>
      <c r="H52" s="162"/>
      <c r="I52" s="154"/>
      <c r="J52" s="154"/>
      <c r="K52" s="326"/>
    </row>
    <row r="53" spans="1:11">
      <c r="A53" s="321"/>
      <c r="B53" s="154"/>
      <c r="C53" s="154"/>
      <c r="D53" s="154"/>
      <c r="E53" s="154"/>
      <c r="F53" s="154"/>
      <c r="G53" s="154"/>
      <c r="H53" s="162"/>
      <c r="I53" s="154"/>
      <c r="J53" s="154"/>
      <c r="K53" s="326"/>
    </row>
    <row r="54" spans="1:11">
      <c r="A54" s="321"/>
      <c r="B54" s="154"/>
      <c r="C54" s="154"/>
      <c r="D54" s="154"/>
      <c r="E54" s="154"/>
      <c r="F54" s="154"/>
      <c r="G54" s="154"/>
      <c r="H54" s="162"/>
      <c r="I54" s="154"/>
      <c r="J54" s="154"/>
      <c r="K54" s="326"/>
    </row>
    <row r="55" spans="1:11">
      <c r="A55" s="321"/>
      <c r="B55" s="154"/>
      <c r="C55" s="154"/>
      <c r="D55" s="154"/>
      <c r="E55" s="154"/>
      <c r="F55" s="154"/>
      <c r="G55" s="154"/>
      <c r="H55" s="162"/>
      <c r="I55" s="154"/>
      <c r="J55" s="154"/>
      <c r="K55" s="326"/>
    </row>
    <row r="56" spans="1:11">
      <c r="A56" s="321"/>
      <c r="B56" s="154"/>
      <c r="C56" s="154"/>
      <c r="D56" s="154"/>
      <c r="E56" s="154"/>
      <c r="F56" s="154"/>
      <c r="G56" s="154"/>
      <c r="H56" s="162"/>
      <c r="I56" s="154"/>
      <c r="J56" s="154"/>
      <c r="K56" s="326"/>
    </row>
    <row r="57" spans="1:11" ht="12.75" customHeight="1">
      <c r="A57" s="321"/>
      <c r="B57" s="154"/>
      <c r="C57" s="154"/>
      <c r="D57" s="154"/>
      <c r="E57" s="154"/>
      <c r="F57" s="154"/>
      <c r="G57" s="154"/>
      <c r="H57" s="162"/>
      <c r="I57" s="154"/>
      <c r="J57" s="154"/>
      <c r="K57" s="326"/>
    </row>
    <row r="58" spans="1:11">
      <c r="A58" s="321"/>
      <c r="B58" s="154"/>
      <c r="C58" s="154"/>
      <c r="D58" s="154"/>
      <c r="E58" s="154"/>
      <c r="F58" s="154"/>
      <c r="G58" s="154"/>
      <c r="H58" s="162"/>
      <c r="I58" s="154"/>
      <c r="J58" s="154"/>
      <c r="K58" s="326"/>
    </row>
    <row r="59" spans="1:11" ht="6" customHeight="1">
      <c r="A59" s="321"/>
      <c r="B59" s="154"/>
      <c r="C59" s="154"/>
      <c r="D59" s="154"/>
      <c r="E59" s="154"/>
      <c r="F59" s="154"/>
      <c r="G59" s="154"/>
      <c r="H59" s="162"/>
      <c r="I59" s="154"/>
      <c r="J59" s="154"/>
      <c r="K59" s="326"/>
    </row>
    <row r="60" spans="1:11" ht="12.75" customHeight="1">
      <c r="A60" s="321"/>
      <c r="B60" s="154"/>
      <c r="C60" s="154"/>
      <c r="D60" s="154"/>
      <c r="E60" s="154"/>
      <c r="F60" s="154"/>
      <c r="G60" s="154"/>
      <c r="H60" s="162"/>
      <c r="I60" s="154"/>
      <c r="J60" s="154"/>
      <c r="K60" s="326"/>
    </row>
    <row r="61" spans="1:11">
      <c r="A61" s="321"/>
      <c r="B61" s="154"/>
      <c r="C61" s="154"/>
      <c r="D61" s="154"/>
      <c r="E61" s="154"/>
      <c r="F61" s="154"/>
      <c r="G61" s="154"/>
      <c r="H61" s="162"/>
      <c r="I61" s="154"/>
      <c r="J61" s="154"/>
      <c r="K61" s="326"/>
    </row>
    <row r="62" spans="1:11">
      <c r="A62" s="322"/>
      <c r="B62" s="323"/>
      <c r="C62" s="323"/>
      <c r="D62" s="323"/>
      <c r="E62" s="323"/>
      <c r="F62" s="323"/>
      <c r="G62" s="323"/>
      <c r="H62" s="324"/>
      <c r="I62" s="323"/>
      <c r="J62" s="323"/>
      <c r="K62" s="327"/>
    </row>
  </sheetData>
  <mergeCells count="10">
    <mergeCell ref="A10:G62"/>
    <mergeCell ref="H10:H62"/>
    <mergeCell ref="I10:K62"/>
    <mergeCell ref="A3:K3"/>
    <mergeCell ref="A5:B6"/>
    <mergeCell ref="C5:K6"/>
    <mergeCell ref="A7:B8"/>
    <mergeCell ref="C7:K8"/>
    <mergeCell ref="A9:G9"/>
    <mergeCell ref="I9:K9"/>
  </mergeCells>
  <phoneticPr fontId="2"/>
  <pageMargins left="0.78740157480314965" right="0.78740157480314965" top="0.59055118110236227" bottom="0.31496062992125984" header="0" footer="0"/>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A0E27-5CE9-4E34-9865-A4D843958D7C}">
  <sheetPr>
    <tabColor rgb="FFFFFFCC"/>
  </sheetPr>
  <dimension ref="A1:L43"/>
  <sheetViews>
    <sheetView zoomScaleNormal="100" workbookViewId="0">
      <selection activeCell="AO11" sqref="AO11"/>
    </sheetView>
  </sheetViews>
  <sheetFormatPr defaultRowHeight="12.75"/>
  <cols>
    <col min="1" max="1" width="2.5" style="1" customWidth="1"/>
    <col min="2" max="2" width="16.25" style="1" customWidth="1"/>
    <col min="3" max="3" width="7.5" style="1" customWidth="1"/>
    <col min="4" max="4" width="8.75" style="1" customWidth="1"/>
    <col min="5" max="5" width="5" style="1" customWidth="1"/>
    <col min="6" max="6" width="3.625" style="1" customWidth="1"/>
    <col min="7" max="7" width="11.25" style="1" customWidth="1"/>
    <col min="8" max="8" width="10" style="1" customWidth="1"/>
    <col min="9" max="9" width="5" style="1" customWidth="1"/>
    <col min="10" max="10" width="2.5" style="1" customWidth="1"/>
    <col min="11" max="11" width="3.125" style="1" customWidth="1"/>
    <col min="12" max="12" width="10" style="1" customWidth="1"/>
    <col min="13" max="16384" width="9" style="1"/>
  </cols>
  <sheetData>
    <row r="1" spans="1:12">
      <c r="A1" s="1" t="s">
        <v>129</v>
      </c>
    </row>
    <row r="3" spans="1:12" ht="12.75" customHeight="1">
      <c r="A3" s="158" t="s">
        <v>51</v>
      </c>
      <c r="B3" s="159"/>
      <c r="C3" s="328" t="s">
        <v>52</v>
      </c>
      <c r="D3" s="329"/>
      <c r="E3" s="329"/>
      <c r="F3" s="329"/>
      <c r="G3" s="329"/>
      <c r="H3" s="329"/>
      <c r="I3" s="329"/>
      <c r="J3" s="329"/>
      <c r="K3" s="330"/>
      <c r="L3" s="14"/>
    </row>
    <row r="4" spans="1:12" ht="12.75" customHeight="1">
      <c r="A4" s="176" t="s">
        <v>11</v>
      </c>
      <c r="B4" s="183"/>
      <c r="C4" s="194" t="s">
        <v>140</v>
      </c>
      <c r="D4" s="195"/>
      <c r="E4" s="195"/>
      <c r="F4" s="195"/>
      <c r="G4" s="195"/>
      <c r="H4" s="195"/>
      <c r="I4" s="195"/>
      <c r="J4" s="195"/>
      <c r="K4" s="196"/>
      <c r="L4" s="15"/>
    </row>
    <row r="5" spans="1:12" ht="12.75" customHeight="1">
      <c r="A5" s="176" t="s">
        <v>149</v>
      </c>
      <c r="B5" s="183"/>
      <c r="C5" s="17"/>
      <c r="D5" s="334" t="s">
        <v>59</v>
      </c>
      <c r="E5" s="334"/>
      <c r="F5" s="335"/>
      <c r="G5" s="336" t="s">
        <v>53</v>
      </c>
      <c r="H5" s="337"/>
      <c r="I5" s="438"/>
      <c r="J5" s="439"/>
      <c r="K5" s="80" t="s">
        <v>54</v>
      </c>
    </row>
    <row r="6" spans="1:12" ht="12.75" customHeight="1">
      <c r="A6" s="176" t="s">
        <v>131</v>
      </c>
      <c r="B6" s="183"/>
      <c r="C6" s="331" t="s">
        <v>130</v>
      </c>
      <c r="D6" s="332"/>
      <c r="E6" s="332"/>
      <c r="F6" s="332"/>
      <c r="G6" s="332"/>
      <c r="H6" s="332"/>
      <c r="I6" s="332"/>
      <c r="J6" s="332"/>
      <c r="K6" s="333"/>
    </row>
    <row r="7" spans="1:12">
      <c r="A7" s="184"/>
      <c r="B7" s="185"/>
      <c r="C7" s="321"/>
      <c r="D7" s="154"/>
      <c r="E7" s="154"/>
      <c r="F7" s="154"/>
      <c r="G7" s="154"/>
      <c r="H7" s="154"/>
      <c r="I7" s="154"/>
      <c r="J7" s="154"/>
      <c r="K7" s="326"/>
    </row>
    <row r="8" spans="1:12">
      <c r="A8" s="184"/>
      <c r="B8" s="185"/>
      <c r="C8" s="321"/>
      <c r="D8" s="154"/>
      <c r="E8" s="154"/>
      <c r="F8" s="154"/>
      <c r="G8" s="154"/>
      <c r="H8" s="154"/>
      <c r="I8" s="154"/>
      <c r="J8" s="154"/>
      <c r="K8" s="326"/>
    </row>
    <row r="9" spans="1:12">
      <c r="A9" s="184"/>
      <c r="B9" s="185"/>
      <c r="C9" s="321"/>
      <c r="D9" s="154"/>
      <c r="E9" s="154"/>
      <c r="F9" s="154"/>
      <c r="G9" s="154"/>
      <c r="H9" s="154"/>
      <c r="I9" s="154"/>
      <c r="J9" s="154"/>
      <c r="K9" s="326"/>
    </row>
    <row r="10" spans="1:12">
      <c r="A10" s="184"/>
      <c r="B10" s="185"/>
      <c r="C10" s="321"/>
      <c r="D10" s="154"/>
      <c r="E10" s="154"/>
      <c r="F10" s="154"/>
      <c r="G10" s="154"/>
      <c r="H10" s="154"/>
      <c r="I10" s="154"/>
      <c r="J10" s="154"/>
      <c r="K10" s="326"/>
    </row>
    <row r="11" spans="1:12">
      <c r="A11" s="184"/>
      <c r="B11" s="185"/>
      <c r="C11" s="321"/>
      <c r="D11" s="154"/>
      <c r="E11" s="154"/>
      <c r="F11" s="154"/>
      <c r="G11" s="154"/>
      <c r="H11" s="154"/>
      <c r="I11" s="154"/>
      <c r="J11" s="154"/>
      <c r="K11" s="326"/>
    </row>
    <row r="12" spans="1:12" ht="12.75" customHeight="1">
      <c r="A12" s="184"/>
      <c r="B12" s="185"/>
      <c r="C12" s="321"/>
      <c r="D12" s="154"/>
      <c r="E12" s="154"/>
      <c r="F12" s="154"/>
      <c r="G12" s="154"/>
      <c r="H12" s="154"/>
      <c r="I12" s="154"/>
      <c r="J12" s="154"/>
      <c r="K12" s="326"/>
    </row>
    <row r="13" spans="1:12" ht="12.75" customHeight="1">
      <c r="A13" s="184" t="s">
        <v>55</v>
      </c>
      <c r="B13" s="185"/>
      <c r="C13" s="340"/>
      <c r="D13" s="341"/>
      <c r="E13" s="341"/>
      <c r="F13" s="341"/>
      <c r="G13" s="341"/>
      <c r="H13" s="341"/>
      <c r="I13" s="341"/>
      <c r="J13" s="341"/>
      <c r="K13" s="342"/>
    </row>
    <row r="14" spans="1:12" ht="12.75" customHeight="1">
      <c r="A14" s="184"/>
      <c r="B14" s="185"/>
      <c r="C14" s="321"/>
      <c r="D14" s="154"/>
      <c r="E14" s="154"/>
      <c r="F14" s="154"/>
      <c r="G14" s="154"/>
      <c r="H14" s="154"/>
      <c r="I14" s="154"/>
      <c r="J14" s="154"/>
      <c r="K14" s="326"/>
    </row>
    <row r="15" spans="1:12" ht="12.75" customHeight="1">
      <c r="A15" s="184"/>
      <c r="B15" s="185"/>
      <c r="C15" s="343"/>
      <c r="D15" s="344"/>
      <c r="E15" s="344"/>
      <c r="F15" s="344"/>
      <c r="G15" s="344"/>
      <c r="H15" s="344"/>
      <c r="I15" s="344"/>
      <c r="J15" s="344"/>
      <c r="K15" s="345"/>
    </row>
    <row r="16" spans="1:12" ht="12.75" customHeight="1">
      <c r="A16" s="338" t="s">
        <v>56</v>
      </c>
      <c r="B16" s="339"/>
      <c r="C16" s="349"/>
      <c r="D16" s="350"/>
      <c r="E16" s="350"/>
      <c r="F16" s="350"/>
      <c r="G16" s="350"/>
      <c r="H16" s="350"/>
      <c r="I16" s="350"/>
      <c r="J16" s="350"/>
      <c r="K16" s="351"/>
    </row>
    <row r="17" spans="1:11" ht="12.75" customHeight="1">
      <c r="A17" s="338"/>
      <c r="B17" s="339"/>
      <c r="C17" s="321"/>
      <c r="D17" s="154"/>
      <c r="E17" s="154"/>
      <c r="F17" s="154"/>
      <c r="G17" s="154"/>
      <c r="H17" s="154"/>
      <c r="I17" s="154"/>
      <c r="J17" s="154"/>
      <c r="K17" s="326"/>
    </row>
    <row r="18" spans="1:11">
      <c r="A18" s="338"/>
      <c r="B18" s="339"/>
      <c r="C18" s="343"/>
      <c r="D18" s="344"/>
      <c r="E18" s="344"/>
      <c r="F18" s="344"/>
      <c r="G18" s="344"/>
      <c r="H18" s="344"/>
      <c r="I18" s="344"/>
      <c r="J18" s="344"/>
      <c r="K18" s="345"/>
    </row>
    <row r="19" spans="1:11">
      <c r="A19" s="178" t="s">
        <v>57</v>
      </c>
      <c r="B19" s="179"/>
      <c r="C19" s="329" t="s">
        <v>152</v>
      </c>
      <c r="D19" s="329"/>
      <c r="E19" s="329"/>
      <c r="F19" s="329"/>
      <c r="G19" s="329"/>
      <c r="H19" s="329"/>
      <c r="I19" s="329"/>
      <c r="J19" s="329"/>
      <c r="K19" s="330"/>
    </row>
    <row r="20" spans="1:11">
      <c r="A20" s="178" t="s">
        <v>58</v>
      </c>
      <c r="B20" s="179"/>
      <c r="C20" s="36" t="s">
        <v>137</v>
      </c>
      <c r="D20" s="36"/>
      <c r="E20" s="18"/>
      <c r="F20" s="36"/>
      <c r="H20" s="37"/>
      <c r="I20" s="37"/>
      <c r="K20" s="3"/>
    </row>
    <row r="21" spans="1:11" ht="12.75" customHeight="1">
      <c r="A21" s="176" t="s">
        <v>132</v>
      </c>
      <c r="B21" s="183"/>
      <c r="C21" s="346" t="s">
        <v>133</v>
      </c>
      <c r="D21" s="347"/>
      <c r="E21" s="347"/>
      <c r="F21" s="347"/>
      <c r="G21" s="347"/>
      <c r="H21" s="347"/>
      <c r="I21" s="347"/>
      <c r="J21" s="347"/>
      <c r="K21" s="348"/>
    </row>
    <row r="22" spans="1:11">
      <c r="A22" s="184"/>
      <c r="B22" s="185"/>
      <c r="C22" s="321"/>
      <c r="D22" s="154"/>
      <c r="E22" s="154"/>
      <c r="F22" s="154"/>
      <c r="G22" s="154"/>
      <c r="H22" s="154"/>
      <c r="I22" s="154"/>
      <c r="J22" s="154"/>
      <c r="K22" s="326"/>
    </row>
    <row r="23" spans="1:11" ht="12.75" customHeight="1">
      <c r="A23" s="184"/>
      <c r="B23" s="185"/>
      <c r="C23" s="321"/>
      <c r="D23" s="154"/>
      <c r="E23" s="154"/>
      <c r="F23" s="154"/>
      <c r="G23" s="154"/>
      <c r="H23" s="154"/>
      <c r="I23" s="154"/>
      <c r="J23" s="154"/>
      <c r="K23" s="326"/>
    </row>
    <row r="24" spans="1:11" ht="12.75" customHeight="1">
      <c r="A24" s="184"/>
      <c r="B24" s="185"/>
      <c r="C24" s="321"/>
      <c r="D24" s="154"/>
      <c r="E24" s="154"/>
      <c r="F24" s="154"/>
      <c r="G24" s="154"/>
      <c r="H24" s="154"/>
      <c r="I24" s="154"/>
      <c r="J24" s="154"/>
      <c r="K24" s="326"/>
    </row>
    <row r="25" spans="1:11">
      <c r="A25" s="184"/>
      <c r="B25" s="185"/>
      <c r="C25" s="321"/>
      <c r="D25" s="154"/>
      <c r="E25" s="154"/>
      <c r="F25" s="154"/>
      <c r="G25" s="154"/>
      <c r="H25" s="154"/>
      <c r="I25" s="154"/>
      <c r="J25" s="154"/>
      <c r="K25" s="326"/>
    </row>
    <row r="26" spans="1:11">
      <c r="A26" s="184"/>
      <c r="B26" s="185"/>
      <c r="C26" s="321"/>
      <c r="D26" s="154"/>
      <c r="E26" s="154"/>
      <c r="F26" s="154"/>
      <c r="G26" s="154"/>
      <c r="H26" s="154"/>
      <c r="I26" s="154"/>
      <c r="J26" s="154"/>
      <c r="K26" s="326"/>
    </row>
    <row r="27" spans="1:11">
      <c r="A27" s="186"/>
      <c r="B27" s="187"/>
      <c r="C27" s="322"/>
      <c r="D27" s="323"/>
      <c r="E27" s="323"/>
      <c r="F27" s="323"/>
      <c r="G27" s="323"/>
      <c r="H27" s="323"/>
      <c r="I27" s="323"/>
      <c r="J27" s="323"/>
      <c r="K27" s="327"/>
    </row>
    <row r="28" spans="1:11" ht="12.75" customHeight="1">
      <c r="A28" s="176" t="s">
        <v>134</v>
      </c>
      <c r="B28" s="183"/>
      <c r="C28" s="435" t="s">
        <v>135</v>
      </c>
      <c r="D28" s="436"/>
      <c r="E28" s="436"/>
      <c r="F28" s="436"/>
      <c r="G28" s="436"/>
      <c r="H28" s="436"/>
      <c r="I28" s="436"/>
      <c r="J28" s="436"/>
      <c r="K28" s="437"/>
    </row>
    <row r="29" spans="1:11">
      <c r="A29" s="184"/>
      <c r="B29" s="185"/>
      <c r="C29" s="355" t="s">
        <v>136</v>
      </c>
      <c r="D29" s="356"/>
      <c r="E29" s="356"/>
      <c r="F29" s="356"/>
      <c r="G29" s="356"/>
      <c r="H29" s="356"/>
      <c r="I29" s="356"/>
      <c r="J29" s="356"/>
      <c r="K29" s="357"/>
    </row>
    <row r="30" spans="1:11" ht="12.75" customHeight="1">
      <c r="A30" s="184"/>
      <c r="B30" s="185"/>
      <c r="C30" s="321"/>
      <c r="D30" s="154"/>
      <c r="E30" s="154"/>
      <c r="F30" s="154"/>
      <c r="G30" s="154"/>
      <c r="H30" s="154"/>
      <c r="I30" s="154"/>
      <c r="J30" s="154"/>
      <c r="K30" s="326"/>
    </row>
    <row r="31" spans="1:11" ht="12.75" customHeight="1">
      <c r="A31" s="184"/>
      <c r="B31" s="185"/>
      <c r="C31" s="321"/>
      <c r="D31" s="154"/>
      <c r="E31" s="154"/>
      <c r="F31" s="154"/>
      <c r="G31" s="154"/>
      <c r="H31" s="154"/>
      <c r="I31" s="154"/>
      <c r="J31" s="154"/>
      <c r="K31" s="326"/>
    </row>
    <row r="32" spans="1:11">
      <c r="A32" s="184"/>
      <c r="B32" s="185"/>
      <c r="C32" s="321"/>
      <c r="D32" s="154"/>
      <c r="E32" s="154"/>
      <c r="F32" s="154"/>
      <c r="G32" s="154"/>
      <c r="H32" s="154"/>
      <c r="I32" s="154"/>
      <c r="J32" s="154"/>
      <c r="K32" s="326"/>
    </row>
    <row r="33" spans="1:11">
      <c r="A33" s="184"/>
      <c r="B33" s="185"/>
      <c r="C33" s="321"/>
      <c r="D33" s="154"/>
      <c r="E33" s="154"/>
      <c r="F33" s="154"/>
      <c r="G33" s="154"/>
      <c r="H33" s="154"/>
      <c r="I33" s="154"/>
      <c r="J33" s="154"/>
      <c r="K33" s="326"/>
    </row>
    <row r="34" spans="1:11">
      <c r="A34" s="184"/>
      <c r="B34" s="185"/>
      <c r="C34" s="321"/>
      <c r="D34" s="154"/>
      <c r="E34" s="154"/>
      <c r="F34" s="154"/>
      <c r="G34" s="154"/>
      <c r="H34" s="154"/>
      <c r="I34" s="154"/>
      <c r="J34" s="154"/>
      <c r="K34" s="326"/>
    </row>
    <row r="35" spans="1:11">
      <c r="A35" s="186"/>
      <c r="B35" s="187"/>
      <c r="C35" s="322"/>
      <c r="D35" s="323"/>
      <c r="E35" s="323"/>
      <c r="F35" s="323"/>
      <c r="G35" s="323"/>
      <c r="H35" s="323"/>
      <c r="I35" s="323"/>
      <c r="J35" s="323"/>
      <c r="K35" s="327"/>
    </row>
    <row r="36" spans="1:11" ht="12.75" customHeight="1">
      <c r="A36" s="176" t="s">
        <v>150</v>
      </c>
      <c r="B36" s="183"/>
      <c r="C36" s="346" t="s">
        <v>139</v>
      </c>
      <c r="D36" s="347"/>
      <c r="E36" s="347"/>
      <c r="F36" s="347"/>
      <c r="G36" s="347"/>
      <c r="H36" s="347"/>
      <c r="I36" s="347"/>
      <c r="J36" s="347"/>
      <c r="K36" s="348"/>
    </row>
    <row r="37" spans="1:11">
      <c r="A37" s="184"/>
      <c r="B37" s="185"/>
      <c r="C37" s="358" t="s">
        <v>138</v>
      </c>
      <c r="D37" s="359"/>
      <c r="E37" s="359"/>
      <c r="F37" s="359"/>
      <c r="G37" s="359"/>
      <c r="H37" s="359"/>
      <c r="I37" s="359"/>
      <c r="J37" s="359"/>
      <c r="K37" s="360"/>
    </row>
    <row r="38" spans="1:11" ht="12.75" customHeight="1">
      <c r="A38" s="184"/>
      <c r="B38" s="185"/>
      <c r="C38" s="321"/>
      <c r="D38" s="154"/>
      <c r="E38" s="154"/>
      <c r="F38" s="154"/>
      <c r="G38" s="154"/>
      <c r="H38" s="154"/>
      <c r="I38" s="154"/>
      <c r="J38" s="154"/>
      <c r="K38" s="326"/>
    </row>
    <row r="39" spans="1:11" ht="12.75" customHeight="1">
      <c r="A39" s="184"/>
      <c r="B39" s="185"/>
      <c r="C39" s="321"/>
      <c r="D39" s="154"/>
      <c r="E39" s="154"/>
      <c r="F39" s="154"/>
      <c r="G39" s="154"/>
      <c r="H39" s="154"/>
      <c r="I39" s="154"/>
      <c r="J39" s="154"/>
      <c r="K39" s="326"/>
    </row>
    <row r="40" spans="1:11" ht="12.75" customHeight="1">
      <c r="A40" s="184"/>
      <c r="B40" s="185"/>
      <c r="C40" s="321"/>
      <c r="D40" s="154"/>
      <c r="E40" s="154"/>
      <c r="F40" s="154"/>
      <c r="G40" s="154"/>
      <c r="H40" s="154"/>
      <c r="I40" s="154"/>
      <c r="J40" s="154"/>
      <c r="K40" s="326"/>
    </row>
    <row r="41" spans="1:11">
      <c r="A41" s="184"/>
      <c r="B41" s="185"/>
      <c r="C41" s="321"/>
      <c r="D41" s="154"/>
      <c r="E41" s="154"/>
      <c r="F41" s="154"/>
      <c r="G41" s="154"/>
      <c r="H41" s="154"/>
      <c r="I41" s="154"/>
      <c r="J41" s="154"/>
      <c r="K41" s="326"/>
    </row>
    <row r="42" spans="1:11">
      <c r="A42" s="184"/>
      <c r="B42" s="185"/>
      <c r="C42" s="321"/>
      <c r="D42" s="154"/>
      <c r="E42" s="154"/>
      <c r="F42" s="154"/>
      <c r="G42" s="154"/>
      <c r="H42" s="154"/>
      <c r="I42" s="154"/>
      <c r="J42" s="154"/>
      <c r="K42" s="326"/>
    </row>
    <row r="43" spans="1:11">
      <c r="A43" s="186"/>
      <c r="B43" s="187"/>
      <c r="C43" s="322"/>
      <c r="D43" s="323"/>
      <c r="E43" s="323"/>
      <c r="F43" s="323"/>
      <c r="G43" s="323"/>
      <c r="H43" s="323"/>
      <c r="I43" s="323"/>
      <c r="J43" s="323"/>
      <c r="K43" s="327"/>
    </row>
  </sheetData>
  <mergeCells count="29">
    <mergeCell ref="A16:B18"/>
    <mergeCell ref="C16:K18"/>
    <mergeCell ref="A3:B3"/>
    <mergeCell ref="C3:K3"/>
    <mergeCell ref="A4:B4"/>
    <mergeCell ref="C4:K4"/>
    <mergeCell ref="A5:B5"/>
    <mergeCell ref="D5:F5"/>
    <mergeCell ref="G5:H5"/>
    <mergeCell ref="I5:J5"/>
    <mergeCell ref="A6:B12"/>
    <mergeCell ref="C6:K6"/>
    <mergeCell ref="C7:K12"/>
    <mergeCell ref="A13:B15"/>
    <mergeCell ref="C13:K15"/>
    <mergeCell ref="A19:B19"/>
    <mergeCell ref="C19:K19"/>
    <mergeCell ref="A20:B20"/>
    <mergeCell ref="A21:B27"/>
    <mergeCell ref="C21:K21"/>
    <mergeCell ref="C22:K27"/>
    <mergeCell ref="A28:B35"/>
    <mergeCell ref="C28:K28"/>
    <mergeCell ref="C29:K29"/>
    <mergeCell ref="C30:K35"/>
    <mergeCell ref="A36:B43"/>
    <mergeCell ref="C36:K36"/>
    <mergeCell ref="C37:K37"/>
    <mergeCell ref="C38:K43"/>
  </mergeCells>
  <phoneticPr fontId="2"/>
  <pageMargins left="0.78740157480314965" right="0.78740157480314965" top="0.59055118110236227" bottom="0.31496062992125984" header="0" footer="0"/>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637F7-F672-46A9-B02E-567C0C23AA43}">
  <sheetPr>
    <tabColor rgb="FFFFFFCC"/>
  </sheetPr>
  <dimension ref="A1:N63"/>
  <sheetViews>
    <sheetView topLeftCell="A41" zoomScaleNormal="100" workbookViewId="0">
      <selection activeCell="AO11" sqref="AO11"/>
    </sheetView>
  </sheetViews>
  <sheetFormatPr defaultRowHeight="12.75"/>
  <cols>
    <col min="1" max="1" width="5.125" style="19" customWidth="1"/>
    <col min="2" max="2" width="9.125" style="19" customWidth="1"/>
    <col min="3" max="3" width="5.5" style="19" customWidth="1"/>
    <col min="4" max="4" width="38.125" style="19" customWidth="1"/>
    <col min="5" max="5" width="7.75" style="19" customWidth="1"/>
    <col min="6" max="6" width="7.5" style="19" customWidth="1"/>
    <col min="7" max="7" width="3.75" style="19" customWidth="1"/>
    <col min="8" max="11" width="9" style="19"/>
    <col min="12" max="12" width="6.875" style="19" customWidth="1"/>
    <col min="13" max="13" width="5" style="19" bestFit="1" customWidth="1"/>
    <col min="14" max="16384" width="9" style="19"/>
  </cols>
  <sheetData>
    <row r="1" spans="1:7" ht="13.5">
      <c r="A1" s="76" t="s">
        <v>230</v>
      </c>
    </row>
    <row r="2" spans="1:7" ht="13.5">
      <c r="A2" s="76" t="s">
        <v>186</v>
      </c>
    </row>
    <row r="3" spans="1:7" ht="13.5">
      <c r="A3" s="76" t="s">
        <v>231</v>
      </c>
      <c r="B3" s="19" t="s">
        <v>232</v>
      </c>
    </row>
    <row r="4" spans="1:7" ht="13.5">
      <c r="A4" s="76"/>
      <c r="B4" s="28" t="s">
        <v>220</v>
      </c>
    </row>
    <row r="5" spans="1:7" ht="13.5">
      <c r="A5" s="76"/>
    </row>
    <row r="6" spans="1:7" ht="12.75" customHeight="1">
      <c r="A6" s="77" t="s">
        <v>187</v>
      </c>
      <c r="B6" s="20"/>
      <c r="C6" s="20"/>
      <c r="D6" s="20"/>
      <c r="E6" s="253" t="s">
        <v>18</v>
      </c>
      <c r="F6" s="253"/>
      <c r="G6" s="253"/>
    </row>
    <row r="7" spans="1:7" ht="18.75" customHeight="1" thickBot="1">
      <c r="A7" s="21"/>
      <c r="B7" s="254" t="s">
        <v>19</v>
      </c>
      <c r="C7" s="255"/>
      <c r="D7" s="73" t="s">
        <v>21</v>
      </c>
      <c r="E7" s="254" t="s">
        <v>40</v>
      </c>
      <c r="F7" s="256"/>
      <c r="G7" s="255"/>
    </row>
    <row r="8" spans="1:7">
      <c r="A8" s="229" t="s">
        <v>60</v>
      </c>
      <c r="B8" s="263" t="s">
        <v>27</v>
      </c>
      <c r="C8" s="264"/>
      <c r="D8" s="74"/>
      <c r="E8" s="226"/>
      <c r="F8" s="227"/>
      <c r="G8" s="271"/>
    </row>
    <row r="9" spans="1:7">
      <c r="A9" s="230"/>
      <c r="B9" s="265"/>
      <c r="C9" s="264"/>
      <c r="D9" s="124"/>
      <c r="E9" s="203"/>
      <c r="F9" s="204"/>
      <c r="G9" s="205"/>
    </row>
    <row r="10" spans="1:7">
      <c r="A10" s="230"/>
      <c r="B10" s="265"/>
      <c r="C10" s="202"/>
      <c r="D10" s="100"/>
      <c r="E10" s="203"/>
      <c r="F10" s="204"/>
      <c r="G10" s="205"/>
    </row>
    <row r="11" spans="1:7">
      <c r="A11" s="230"/>
      <c r="B11" s="265"/>
      <c r="C11" s="264"/>
      <c r="D11" s="124"/>
      <c r="E11" s="203"/>
      <c r="F11" s="204"/>
      <c r="G11" s="205"/>
    </row>
    <row r="12" spans="1:7">
      <c r="A12" s="230"/>
      <c r="B12" s="265"/>
      <c r="C12" s="264"/>
      <c r="D12" s="98"/>
      <c r="E12" s="203"/>
      <c r="F12" s="204"/>
      <c r="G12" s="205"/>
    </row>
    <row r="13" spans="1:7">
      <c r="A13" s="230"/>
      <c r="B13" s="265"/>
      <c r="C13" s="264"/>
      <c r="D13" s="98"/>
      <c r="E13" s="203"/>
      <c r="F13" s="204"/>
      <c r="G13" s="205"/>
    </row>
    <row r="14" spans="1:7">
      <c r="A14" s="230"/>
      <c r="B14" s="265"/>
      <c r="C14" s="264"/>
      <c r="D14" s="98"/>
      <c r="E14" s="203"/>
      <c r="F14" s="204"/>
      <c r="G14" s="205"/>
    </row>
    <row r="15" spans="1:7">
      <c r="A15" s="230"/>
      <c r="B15" s="265"/>
      <c r="C15" s="264"/>
      <c r="D15" s="98"/>
      <c r="E15" s="203"/>
      <c r="F15" s="204"/>
      <c r="G15" s="205"/>
    </row>
    <row r="16" spans="1:7">
      <c r="A16" s="230"/>
      <c r="B16" s="265"/>
      <c r="C16" s="264"/>
      <c r="D16" s="98"/>
      <c r="E16" s="203"/>
      <c r="F16" s="204"/>
      <c r="G16" s="205"/>
    </row>
    <row r="17" spans="1:7">
      <c r="A17" s="230"/>
      <c r="B17" s="265"/>
      <c r="C17" s="264"/>
      <c r="D17" s="98"/>
      <c r="E17" s="203"/>
      <c r="F17" s="204"/>
      <c r="G17" s="205"/>
    </row>
    <row r="18" spans="1:7">
      <c r="A18" s="230"/>
      <c r="B18" s="266"/>
      <c r="C18" s="267"/>
      <c r="D18" s="125"/>
      <c r="E18" s="250"/>
      <c r="F18" s="251"/>
      <c r="G18" s="272"/>
    </row>
    <row r="19" spans="1:7" ht="12.75" customHeight="1">
      <c r="A19" s="230"/>
      <c r="B19" s="257" t="s">
        <v>188</v>
      </c>
      <c r="C19" s="258"/>
      <c r="D19" s="24"/>
      <c r="E19" s="234"/>
      <c r="F19" s="235"/>
      <c r="G19" s="236"/>
    </row>
    <row r="20" spans="1:7">
      <c r="A20" s="230"/>
      <c r="B20" s="259"/>
      <c r="C20" s="260"/>
      <c r="D20" s="98"/>
      <c r="E20" s="203"/>
      <c r="F20" s="204"/>
      <c r="G20" s="205"/>
    </row>
    <row r="21" spans="1:7">
      <c r="A21" s="230"/>
      <c r="B21" s="259"/>
      <c r="C21" s="260"/>
      <c r="D21" s="98"/>
      <c r="E21" s="203"/>
      <c r="F21" s="204"/>
      <c r="G21" s="205"/>
    </row>
    <row r="22" spans="1:7">
      <c r="A22" s="230"/>
      <c r="B22" s="259"/>
      <c r="C22" s="260"/>
      <c r="D22" s="126"/>
      <c r="E22" s="203"/>
      <c r="F22" s="204"/>
      <c r="G22" s="205"/>
    </row>
    <row r="23" spans="1:7">
      <c r="A23" s="230"/>
      <c r="B23" s="259"/>
      <c r="C23" s="260"/>
      <c r="D23" s="74"/>
      <c r="E23" s="203"/>
      <c r="F23" s="204"/>
      <c r="G23" s="205"/>
    </row>
    <row r="24" spans="1:7">
      <c r="A24" s="230"/>
      <c r="B24" s="259"/>
      <c r="C24" s="260"/>
      <c r="D24" s="124"/>
      <c r="E24" s="203"/>
      <c r="F24" s="204"/>
      <c r="G24" s="205"/>
    </row>
    <row r="25" spans="1:7">
      <c r="A25" s="230"/>
      <c r="B25" s="261"/>
      <c r="C25" s="262"/>
      <c r="D25" s="127"/>
      <c r="E25" s="268"/>
      <c r="F25" s="269"/>
      <c r="G25" s="270"/>
    </row>
    <row r="26" spans="1:7">
      <c r="A26" s="230"/>
      <c r="B26" s="200" t="s">
        <v>221</v>
      </c>
      <c r="C26" s="201"/>
      <c r="D26" s="237" t="s">
        <v>191</v>
      </c>
      <c r="E26" s="238"/>
      <c r="F26" s="238"/>
      <c r="G26" s="239"/>
    </row>
    <row r="27" spans="1:7">
      <c r="A27" s="230"/>
      <c r="B27" s="218" t="s">
        <v>189</v>
      </c>
      <c r="C27" s="209"/>
      <c r="D27" s="24"/>
      <c r="E27" s="234"/>
      <c r="F27" s="235"/>
      <c r="G27" s="236"/>
    </row>
    <row r="28" spans="1:7">
      <c r="A28" s="230"/>
      <c r="B28" s="208"/>
      <c r="C28" s="209"/>
      <c r="D28" s="98"/>
      <c r="E28" s="203"/>
      <c r="F28" s="204"/>
      <c r="G28" s="205"/>
    </row>
    <row r="29" spans="1:7">
      <c r="A29" s="230"/>
      <c r="B29" s="208"/>
      <c r="C29" s="209"/>
      <c r="D29" s="98"/>
      <c r="E29" s="203"/>
      <c r="F29" s="204"/>
      <c r="G29" s="205"/>
    </row>
    <row r="30" spans="1:7">
      <c r="A30" s="230"/>
      <c r="B30" s="208"/>
      <c r="C30" s="209"/>
      <c r="D30" s="98"/>
      <c r="E30" s="203"/>
      <c r="F30" s="204"/>
      <c r="G30" s="205"/>
    </row>
    <row r="31" spans="1:7">
      <c r="A31" s="230"/>
      <c r="B31" s="208"/>
      <c r="C31" s="209"/>
      <c r="D31" s="98"/>
      <c r="E31" s="203"/>
      <c r="F31" s="204"/>
      <c r="G31" s="205"/>
    </row>
    <row r="32" spans="1:7">
      <c r="A32" s="230"/>
      <c r="B32" s="208"/>
      <c r="C32" s="209"/>
      <c r="D32" s="74"/>
      <c r="E32" s="203"/>
      <c r="F32" s="204"/>
      <c r="G32" s="205"/>
    </row>
    <row r="33" spans="1:14">
      <c r="A33" s="230"/>
      <c r="B33" s="208"/>
      <c r="C33" s="209"/>
      <c r="D33" s="128"/>
      <c r="E33" s="203"/>
      <c r="F33" s="204"/>
      <c r="G33" s="205"/>
    </row>
    <row r="34" spans="1:14">
      <c r="A34" s="230"/>
      <c r="B34" s="208"/>
      <c r="C34" s="209"/>
      <c r="D34" s="23" t="s">
        <v>190</v>
      </c>
      <c r="E34" s="203"/>
      <c r="F34" s="204"/>
      <c r="G34" s="205"/>
      <c r="I34" s="199" t="s">
        <v>64</v>
      </c>
      <c r="J34" s="199"/>
      <c r="K34" s="199"/>
      <c r="L34" s="199"/>
    </row>
    <row r="35" spans="1:14">
      <c r="A35" s="230"/>
      <c r="B35" s="200" t="s">
        <v>26</v>
      </c>
      <c r="C35" s="201"/>
      <c r="D35" s="237" t="s">
        <v>233</v>
      </c>
      <c r="E35" s="238"/>
      <c r="F35" s="238"/>
      <c r="G35" s="239"/>
      <c r="I35" s="34">
        <f>IF(F50=0,0,SUM(E27:G33)/F50)</f>
        <v>0</v>
      </c>
      <c r="J35" s="22" t="s">
        <v>65</v>
      </c>
    </row>
    <row r="36" spans="1:14">
      <c r="A36" s="230"/>
      <c r="B36" s="208" t="s">
        <v>28</v>
      </c>
      <c r="C36" s="209"/>
      <c r="D36" s="99"/>
      <c r="E36" s="234"/>
      <c r="F36" s="235"/>
      <c r="G36" s="236"/>
    </row>
    <row r="37" spans="1:14">
      <c r="A37" s="230"/>
      <c r="B37" s="208"/>
      <c r="C37" s="210"/>
      <c r="D37" s="100"/>
      <c r="E37" s="203"/>
      <c r="F37" s="204"/>
      <c r="G37" s="205"/>
    </row>
    <row r="38" spans="1:14">
      <c r="A38" s="230"/>
      <c r="B38" s="208"/>
      <c r="C38" s="210"/>
      <c r="D38" s="100"/>
      <c r="E38" s="203"/>
      <c r="F38" s="204"/>
      <c r="G38" s="205"/>
    </row>
    <row r="39" spans="1:14">
      <c r="A39" s="230"/>
      <c r="B39" s="211"/>
      <c r="C39" s="212"/>
      <c r="D39" s="125"/>
      <c r="E39" s="213"/>
      <c r="F39" s="214"/>
      <c r="G39" s="215"/>
    </row>
    <row r="40" spans="1:14">
      <c r="A40" s="230"/>
      <c r="B40" s="232" t="s">
        <v>29</v>
      </c>
      <c r="C40" s="233"/>
      <c r="D40" s="24"/>
      <c r="E40" s="234"/>
      <c r="F40" s="235"/>
      <c r="G40" s="236"/>
    </row>
    <row r="41" spans="1:14">
      <c r="A41" s="230"/>
      <c r="B41" s="208"/>
      <c r="C41" s="209"/>
      <c r="D41" s="98"/>
      <c r="E41" s="203"/>
      <c r="F41" s="204"/>
      <c r="G41" s="205"/>
    </row>
    <row r="42" spans="1:14">
      <c r="A42" s="230"/>
      <c r="B42" s="208"/>
      <c r="C42" s="209"/>
      <c r="D42" s="98"/>
      <c r="E42" s="203"/>
      <c r="F42" s="204"/>
      <c r="G42" s="205"/>
    </row>
    <row r="43" spans="1:14">
      <c r="A43" s="230"/>
      <c r="B43" s="208"/>
      <c r="C43" s="209"/>
      <c r="D43" s="98"/>
      <c r="E43" s="203"/>
      <c r="F43" s="204"/>
      <c r="G43" s="205"/>
    </row>
    <row r="44" spans="1:14">
      <c r="A44" s="230"/>
      <c r="B44" s="208"/>
      <c r="C44" s="209"/>
      <c r="D44" s="124"/>
      <c r="E44" s="203"/>
      <c r="F44" s="204"/>
      <c r="G44" s="205"/>
    </row>
    <row r="45" spans="1:14">
      <c r="A45" s="230"/>
      <c r="B45" s="211"/>
      <c r="C45" s="212"/>
      <c r="D45" s="128"/>
      <c r="E45" s="250"/>
      <c r="F45" s="251"/>
      <c r="G45" s="272"/>
    </row>
    <row r="46" spans="1:14">
      <c r="A46" s="230"/>
      <c r="B46" s="232" t="s">
        <v>194</v>
      </c>
      <c r="C46" s="233"/>
      <c r="D46" s="24"/>
      <c r="E46" s="234"/>
      <c r="F46" s="235"/>
      <c r="G46" s="236"/>
      <c r="I46" s="202" t="s">
        <v>67</v>
      </c>
      <c r="J46" s="202"/>
      <c r="K46" s="202"/>
      <c r="L46" s="202"/>
      <c r="M46" s="202"/>
      <c r="N46" s="202"/>
    </row>
    <row r="47" spans="1:14">
      <c r="A47" s="230"/>
      <c r="B47" s="208"/>
      <c r="C47" s="209"/>
      <c r="D47" s="98"/>
      <c r="E47" s="203"/>
      <c r="F47" s="204"/>
      <c r="G47" s="205"/>
      <c r="I47" s="34">
        <f>IF(SUM(E46:G49)=0,0,SUM(E46:G49)/F50)</f>
        <v>0</v>
      </c>
      <c r="J47" s="22" t="s">
        <v>68</v>
      </c>
    </row>
    <row r="48" spans="1:14">
      <c r="A48" s="230"/>
      <c r="B48" s="208"/>
      <c r="C48" s="209"/>
      <c r="D48" s="98"/>
      <c r="E48" s="203"/>
      <c r="F48" s="204"/>
      <c r="G48" s="205"/>
      <c r="I48" s="34"/>
      <c r="J48" s="22"/>
    </row>
    <row r="49" spans="1:14">
      <c r="A49" s="230"/>
      <c r="B49" s="211"/>
      <c r="C49" s="212"/>
      <c r="D49" s="128"/>
      <c r="E49" s="203"/>
      <c r="F49" s="204"/>
      <c r="G49" s="205"/>
      <c r="I49" s="202"/>
      <c r="J49" s="202"/>
      <c r="K49" s="202"/>
      <c r="L49" s="202"/>
      <c r="M49" s="202"/>
      <c r="N49" s="202"/>
    </row>
    <row r="50" spans="1:14" ht="18.75" customHeight="1" thickBot="1">
      <c r="A50" s="231"/>
      <c r="B50" s="240" t="s">
        <v>24</v>
      </c>
      <c r="C50" s="240"/>
      <c r="D50" s="240"/>
      <c r="E50" s="25" t="s">
        <v>25</v>
      </c>
      <c r="F50" s="243">
        <f>SUM(E8:G34)+SUM(E36:G45)+SUM(E46:G49)</f>
        <v>0</v>
      </c>
      <c r="G50" s="244"/>
    </row>
    <row r="51" spans="1:14">
      <c r="A51" s="216" t="s">
        <v>61</v>
      </c>
      <c r="B51" s="218" t="s">
        <v>196</v>
      </c>
      <c r="C51" s="219"/>
      <c r="D51" s="129"/>
      <c r="E51" s="226"/>
      <c r="F51" s="227"/>
      <c r="G51" s="228"/>
    </row>
    <row r="52" spans="1:14">
      <c r="A52" s="216"/>
      <c r="B52" s="218"/>
      <c r="C52" s="219"/>
      <c r="D52" s="100"/>
      <c r="E52" s="203"/>
      <c r="F52" s="204"/>
      <c r="G52" s="249"/>
    </row>
    <row r="53" spans="1:14">
      <c r="A53" s="216"/>
      <c r="B53" s="218"/>
      <c r="C53" s="219"/>
      <c r="D53" s="100"/>
      <c r="E53" s="203"/>
      <c r="F53" s="204"/>
      <c r="G53" s="249"/>
    </row>
    <row r="54" spans="1:14">
      <c r="A54" s="216"/>
      <c r="B54" s="218"/>
      <c r="C54" s="219"/>
      <c r="D54" s="130"/>
      <c r="E54" s="203"/>
      <c r="F54" s="204"/>
      <c r="G54" s="249"/>
    </row>
    <row r="55" spans="1:14">
      <c r="A55" s="216"/>
      <c r="B55" s="218"/>
      <c r="C55" s="219"/>
      <c r="D55" s="130"/>
      <c r="E55" s="203"/>
      <c r="F55" s="204"/>
      <c r="G55" s="249"/>
    </row>
    <row r="56" spans="1:14">
      <c r="A56" s="216"/>
      <c r="B56" s="218"/>
      <c r="C56" s="219"/>
      <c r="D56" s="100"/>
      <c r="E56" s="203"/>
      <c r="F56" s="204"/>
      <c r="G56" s="249"/>
    </row>
    <row r="57" spans="1:14">
      <c r="A57" s="216"/>
      <c r="B57" s="220"/>
      <c r="C57" s="221"/>
      <c r="D57" s="123"/>
      <c r="E57" s="250"/>
      <c r="F57" s="251"/>
      <c r="G57" s="252"/>
    </row>
    <row r="58" spans="1:14" ht="18.75" customHeight="1" thickBot="1">
      <c r="A58" s="217"/>
      <c r="B58" s="222" t="s">
        <v>234</v>
      </c>
      <c r="C58" s="222"/>
      <c r="D58" s="222"/>
      <c r="E58" s="361">
        <f>SUM(E51:G57)</f>
        <v>0</v>
      </c>
      <c r="F58" s="362"/>
      <c r="G58" s="363"/>
    </row>
    <row r="59" spans="1:14" ht="18.75" customHeight="1" thickTop="1">
      <c r="A59" s="26"/>
      <c r="B59" s="27"/>
      <c r="C59" s="28"/>
      <c r="D59" s="29" t="s">
        <v>22</v>
      </c>
      <c r="E59" s="30" t="s">
        <v>30</v>
      </c>
      <c r="F59" s="247">
        <f>F50+E58</f>
        <v>0</v>
      </c>
      <c r="G59" s="248"/>
    </row>
    <row r="60" spans="1:14" ht="12.75" customHeight="1">
      <c r="A60" s="275" t="s">
        <v>195</v>
      </c>
      <c r="B60" s="275"/>
      <c r="C60" s="275"/>
      <c r="D60" s="275"/>
      <c r="E60" s="275"/>
      <c r="F60" s="275"/>
      <c r="G60" s="275"/>
    </row>
    <row r="61" spans="1:14" ht="12.75" customHeight="1">
      <c r="A61" s="97"/>
      <c r="B61" s="97"/>
      <c r="C61" s="97"/>
      <c r="D61" s="97"/>
      <c r="E61" s="97"/>
      <c r="F61" s="97"/>
      <c r="G61" s="97"/>
    </row>
    <row r="62" spans="1:14">
      <c r="A62" s="97"/>
      <c r="B62" s="97"/>
      <c r="C62" s="97"/>
      <c r="D62" s="97"/>
      <c r="E62" s="97"/>
      <c r="F62" s="97"/>
      <c r="G62" s="97"/>
    </row>
    <row r="63" spans="1:14">
      <c r="A63" s="97"/>
      <c r="B63" s="97"/>
      <c r="C63" s="97"/>
      <c r="D63" s="97"/>
      <c r="E63" s="97"/>
      <c r="F63" s="97"/>
      <c r="G63" s="97"/>
    </row>
  </sheetData>
  <mergeCells count="72">
    <mergeCell ref="E18:G18"/>
    <mergeCell ref="E6:G6"/>
    <mergeCell ref="B7:C7"/>
    <mergeCell ref="E7:G7"/>
    <mergeCell ref="A8:A50"/>
    <mergeCell ref="B8:C18"/>
    <mergeCell ref="E8:G8"/>
    <mergeCell ref="E9:G9"/>
    <mergeCell ref="E10:G10"/>
    <mergeCell ref="E11:G11"/>
    <mergeCell ref="E12:G12"/>
    <mergeCell ref="E13:G13"/>
    <mergeCell ref="E14:G14"/>
    <mergeCell ref="E15:G15"/>
    <mergeCell ref="E16:G16"/>
    <mergeCell ref="E17:G17"/>
    <mergeCell ref="B19:C25"/>
    <mergeCell ref="E19:G19"/>
    <mergeCell ref="E20:G20"/>
    <mergeCell ref="E21:G21"/>
    <mergeCell ref="E22:G22"/>
    <mergeCell ref="E23:G23"/>
    <mergeCell ref="E24:G24"/>
    <mergeCell ref="E25:G25"/>
    <mergeCell ref="B26:C26"/>
    <mergeCell ref="D26:G26"/>
    <mergeCell ref="B27:C34"/>
    <mergeCell ref="E27:G27"/>
    <mergeCell ref="E28:G28"/>
    <mergeCell ref="E29:G29"/>
    <mergeCell ref="E30:G30"/>
    <mergeCell ref="E31:G31"/>
    <mergeCell ref="E32:G32"/>
    <mergeCell ref="E33:G33"/>
    <mergeCell ref="E34:G34"/>
    <mergeCell ref="I34:L34"/>
    <mergeCell ref="B35:C35"/>
    <mergeCell ref="D35:G35"/>
    <mergeCell ref="B36:C39"/>
    <mergeCell ref="E36:G36"/>
    <mergeCell ref="E37:G37"/>
    <mergeCell ref="E38:G38"/>
    <mergeCell ref="E39:G39"/>
    <mergeCell ref="B40:C45"/>
    <mergeCell ref="E40:G40"/>
    <mergeCell ref="E41:G41"/>
    <mergeCell ref="E42:G42"/>
    <mergeCell ref="E43:G43"/>
    <mergeCell ref="E44:G44"/>
    <mergeCell ref="E45:G45"/>
    <mergeCell ref="B46:C49"/>
    <mergeCell ref="E46:G46"/>
    <mergeCell ref="I46:N46"/>
    <mergeCell ref="E47:G47"/>
    <mergeCell ref="E48:G48"/>
    <mergeCell ref="E49:G49"/>
    <mergeCell ref="I49:N49"/>
    <mergeCell ref="F59:G59"/>
    <mergeCell ref="A60:G60"/>
    <mergeCell ref="B50:D50"/>
    <mergeCell ref="F50:G50"/>
    <mergeCell ref="A51:A58"/>
    <mergeCell ref="B51:C57"/>
    <mergeCell ref="E51:G51"/>
    <mergeCell ref="E52:G52"/>
    <mergeCell ref="E53:G53"/>
    <mergeCell ref="E54:G54"/>
    <mergeCell ref="E55:G55"/>
    <mergeCell ref="E56:G56"/>
    <mergeCell ref="E57:G57"/>
    <mergeCell ref="B58:D58"/>
    <mergeCell ref="E58:G58"/>
  </mergeCells>
  <phoneticPr fontId="2"/>
  <conditionalFormatting sqref="I35">
    <cfRule type="cellIs" dxfId="24" priority="1" operator="greaterThan">
      <formula>0.3</formula>
    </cfRule>
  </conditionalFormatting>
  <conditionalFormatting sqref="I47:I48">
    <cfRule type="cellIs" dxfId="23" priority="2" operator="greaterThan">
      <formula>0.1</formula>
    </cfRule>
  </conditionalFormatting>
  <pageMargins left="0.78740157480314965" right="0.78740157480314965" top="0.59055118110236227" bottom="0.31496062992125984" header="0" footer="0"/>
  <pageSetup paperSize="9" orientation="portrait" horizontalDpi="300" verticalDpi="300"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8C570-F48E-4EA6-9486-D4083A5CB6F1}">
  <sheetPr>
    <tabColor rgb="FFFFFFCC"/>
  </sheetPr>
  <dimension ref="A1:W43"/>
  <sheetViews>
    <sheetView topLeftCell="A6" zoomScaleNormal="100" workbookViewId="0">
      <selection activeCell="AO11" sqref="AO11"/>
    </sheetView>
  </sheetViews>
  <sheetFormatPr defaultRowHeight="12.75"/>
  <cols>
    <col min="1" max="1" width="1.5" style="19" customWidth="1"/>
    <col min="2" max="2" width="3.375" style="31" customWidth="1"/>
    <col min="3" max="3" width="1.75" style="31" customWidth="1"/>
    <col min="4" max="4" width="14.5" style="19" customWidth="1"/>
    <col min="5" max="5" width="2.875" style="19" customWidth="1"/>
    <col min="6" max="6" width="13.625" style="19" customWidth="1"/>
    <col min="7" max="7" width="2.875" style="19" customWidth="1"/>
    <col min="8" max="8" width="10.5" style="19" customWidth="1"/>
    <col min="9" max="9" width="2.625" style="31" customWidth="1"/>
    <col min="10" max="10" width="8.5" style="31" customWidth="1"/>
    <col min="11" max="11" width="3.125" style="32" customWidth="1"/>
    <col min="12" max="12" width="3.25" style="32" bestFit="1" customWidth="1"/>
    <col min="13" max="13" width="7.5" style="19" customWidth="1"/>
    <col min="14" max="22" width="9" style="19"/>
    <col min="23" max="23" width="9" style="19" hidden="1" customWidth="1"/>
    <col min="24" max="16384" width="9" style="19"/>
  </cols>
  <sheetData>
    <row r="1" spans="1:23" ht="13.5">
      <c r="A1" s="81" t="s">
        <v>199</v>
      </c>
      <c r="B1" s="81"/>
      <c r="C1" s="76" t="s">
        <v>235</v>
      </c>
      <c r="E1" s="76"/>
    </row>
    <row r="2" spans="1:23">
      <c r="C2" s="276" t="s">
        <v>236</v>
      </c>
      <c r="D2" s="276"/>
      <c r="E2" s="276"/>
      <c r="F2" s="276"/>
      <c r="G2" s="276"/>
      <c r="H2" s="276"/>
      <c r="I2" s="104" t="s">
        <v>32</v>
      </c>
      <c r="J2" s="378"/>
      <c r="K2" s="379"/>
      <c r="L2" s="114" t="s">
        <v>145</v>
      </c>
      <c r="M2" s="102" t="s">
        <v>239</v>
      </c>
    </row>
    <row r="3" spans="1:23" ht="27.75" customHeight="1">
      <c r="C3" s="404" t="s">
        <v>237</v>
      </c>
      <c r="D3" s="405"/>
      <c r="E3" s="405"/>
      <c r="F3" s="405"/>
      <c r="G3" s="405"/>
      <c r="H3" s="405"/>
      <c r="I3" s="405"/>
      <c r="J3" s="405"/>
      <c r="K3" s="405"/>
      <c r="L3" s="405"/>
      <c r="M3" s="406"/>
    </row>
    <row r="5" spans="1:23" ht="13.5">
      <c r="A5" s="81" t="s">
        <v>198</v>
      </c>
      <c r="B5" s="81"/>
      <c r="C5" s="76" t="s">
        <v>244</v>
      </c>
    </row>
    <row r="6" spans="1:23" ht="13.5">
      <c r="B6" s="81"/>
      <c r="C6" s="113" t="s">
        <v>245</v>
      </c>
    </row>
    <row r="7" spans="1:23" ht="13.5">
      <c r="B7" s="19"/>
      <c r="C7" s="105" t="s">
        <v>48</v>
      </c>
      <c r="D7" s="76" t="s">
        <v>122</v>
      </c>
    </row>
    <row r="8" spans="1:23">
      <c r="C8" s="276" t="s">
        <v>34</v>
      </c>
      <c r="D8" s="276"/>
      <c r="E8" s="276"/>
      <c r="F8" s="276"/>
      <c r="G8" s="276"/>
      <c r="H8" s="276"/>
      <c r="I8" s="104" t="s">
        <v>32</v>
      </c>
      <c r="J8" s="378" t="str">
        <f>IF(C7=W8,C事業報告書３枚目!F50,"")</f>
        <v/>
      </c>
      <c r="K8" s="379"/>
      <c r="L8" s="114" t="s">
        <v>145</v>
      </c>
      <c r="M8" s="102" t="s">
        <v>241</v>
      </c>
      <c r="W8" s="19" t="s">
        <v>45</v>
      </c>
    </row>
    <row r="9" spans="1:23">
      <c r="C9" s="276" t="s">
        <v>62</v>
      </c>
      <c r="D9" s="276"/>
      <c r="E9" s="276"/>
      <c r="F9" s="276"/>
      <c r="G9" s="276"/>
      <c r="H9" s="276"/>
      <c r="I9" s="104" t="s">
        <v>32</v>
      </c>
      <c r="J9" s="378" t="str">
        <f>IF(J8="","",ROUNDDOWN(J8/2,0))</f>
        <v/>
      </c>
      <c r="K9" s="379"/>
      <c r="L9" s="114" t="s">
        <v>145</v>
      </c>
      <c r="M9" s="102" t="s">
        <v>240</v>
      </c>
      <c r="W9" s="19" t="s">
        <v>42</v>
      </c>
    </row>
    <row r="11" spans="1:23">
      <c r="D11" s="19" t="s">
        <v>204</v>
      </c>
    </row>
    <row r="12" spans="1:23" ht="12.75" customHeight="1">
      <c r="C12" s="105" t="s">
        <v>48</v>
      </c>
      <c r="D12" s="19" t="s">
        <v>43</v>
      </c>
    </row>
    <row r="13" spans="1:23">
      <c r="C13" s="276" t="s">
        <v>34</v>
      </c>
      <c r="D13" s="276"/>
      <c r="E13" s="276"/>
      <c r="F13" s="276"/>
      <c r="G13" s="276"/>
      <c r="H13" s="276"/>
      <c r="I13" s="104" t="s">
        <v>32</v>
      </c>
      <c r="J13" s="378" t="str">
        <f>IF(C12=W8,C事業報告書３枚目!F50,"")</f>
        <v/>
      </c>
      <c r="K13" s="379"/>
      <c r="L13" s="114" t="s">
        <v>145</v>
      </c>
      <c r="M13" s="102" t="s">
        <v>241</v>
      </c>
    </row>
    <row r="14" spans="1:23">
      <c r="C14" s="276" t="s">
        <v>63</v>
      </c>
      <c r="D14" s="276"/>
      <c r="E14" s="276"/>
      <c r="F14" s="276"/>
      <c r="G14" s="276"/>
      <c r="H14" s="276"/>
      <c r="I14" s="104" t="s">
        <v>32</v>
      </c>
      <c r="J14" s="378" t="str">
        <f>IF(J13="","",ROUNDDOWN((J13-200000)/2+200000,0))</f>
        <v/>
      </c>
      <c r="K14" s="379"/>
      <c r="L14" s="114" t="s">
        <v>145</v>
      </c>
      <c r="M14" s="102" t="s">
        <v>240</v>
      </c>
    </row>
    <row r="16" spans="1:23" ht="13.5">
      <c r="C16" s="105" t="s">
        <v>48</v>
      </c>
      <c r="D16" s="19" t="s">
        <v>44</v>
      </c>
    </row>
    <row r="17" spans="1:13">
      <c r="C17" s="276" t="s">
        <v>34</v>
      </c>
      <c r="D17" s="276"/>
      <c r="E17" s="276"/>
      <c r="F17" s="276"/>
      <c r="G17" s="276"/>
      <c r="H17" s="276"/>
      <c r="I17" s="104" t="s">
        <v>32</v>
      </c>
      <c r="J17" s="118" t="str">
        <f>IF(C16=W8,C事業報告書３枚目!F50,"")</f>
        <v/>
      </c>
      <c r="K17" s="112" t="s">
        <v>145</v>
      </c>
      <c r="L17" s="402" t="s">
        <v>248</v>
      </c>
      <c r="M17" s="403"/>
    </row>
    <row r="18" spans="1:13">
      <c r="C18" s="22"/>
      <c r="D18" s="22"/>
      <c r="E18" s="22"/>
      <c r="F18" s="22"/>
      <c r="G18" s="22"/>
      <c r="H18" s="22"/>
      <c r="I18" s="47"/>
      <c r="J18" s="47"/>
      <c r="K18" s="33"/>
      <c r="L18" s="115"/>
    </row>
    <row r="19" spans="1:13" ht="13.5">
      <c r="C19" s="113" t="s">
        <v>246</v>
      </c>
      <c r="D19" s="22"/>
      <c r="E19" s="22"/>
      <c r="F19" s="22"/>
      <c r="G19" s="22"/>
      <c r="H19" s="22"/>
      <c r="I19" s="47"/>
      <c r="J19" s="47"/>
      <c r="K19" s="33"/>
      <c r="L19" s="115"/>
    </row>
    <row r="20" spans="1:13" ht="13.5">
      <c r="C20" s="105" t="s">
        <v>48</v>
      </c>
      <c r="D20" s="119" t="s">
        <v>247</v>
      </c>
      <c r="E20" s="22"/>
      <c r="F20" s="22"/>
      <c r="G20" s="22"/>
      <c r="H20" s="22"/>
      <c r="I20" s="116"/>
      <c r="J20" s="116"/>
      <c r="K20" s="117"/>
      <c r="L20" s="117"/>
    </row>
    <row r="21" spans="1:13" ht="27" customHeight="1">
      <c r="C21" s="377" t="s">
        <v>249</v>
      </c>
      <c r="D21" s="276"/>
      <c r="E21" s="276"/>
      <c r="F21" s="276"/>
      <c r="G21" s="276"/>
      <c r="H21" s="276"/>
      <c r="I21" s="104" t="s">
        <v>32</v>
      </c>
      <c r="J21" s="378" t="str">
        <f>IF(C20=W8,MIN(J2,ROUNDDOWN(MAX(J9,J14,J17),-3)),"")</f>
        <v/>
      </c>
      <c r="K21" s="379"/>
      <c r="L21" s="114" t="s">
        <v>145</v>
      </c>
      <c r="M21" s="102" t="s">
        <v>243</v>
      </c>
    </row>
    <row r="22" spans="1:13">
      <c r="C22" s="22"/>
      <c r="D22" s="22"/>
      <c r="E22" s="22"/>
      <c r="F22" s="22"/>
      <c r="G22" s="22"/>
      <c r="H22" s="22"/>
      <c r="I22" s="47"/>
      <c r="J22" s="47"/>
      <c r="K22" s="33"/>
      <c r="L22" s="115"/>
    </row>
    <row r="23" spans="1:13" ht="13.5">
      <c r="C23" s="105" t="s">
        <v>48</v>
      </c>
      <c r="D23" s="22" t="s">
        <v>250</v>
      </c>
      <c r="E23" s="22"/>
      <c r="F23" s="22"/>
      <c r="G23" s="22"/>
      <c r="H23" s="22"/>
      <c r="I23" s="47"/>
      <c r="J23" s="47"/>
      <c r="K23" s="33"/>
      <c r="L23" s="115"/>
    </row>
    <row r="24" spans="1:13">
      <c r="C24" s="377" t="s">
        <v>251</v>
      </c>
      <c r="D24" s="276"/>
      <c r="E24" s="276"/>
      <c r="F24" s="276"/>
      <c r="G24" s="276"/>
      <c r="H24" s="276"/>
      <c r="I24" s="104" t="s">
        <v>32</v>
      </c>
      <c r="J24" s="378">
        <f>K32+K33+K34+K35</f>
        <v>0</v>
      </c>
      <c r="K24" s="379"/>
      <c r="L24" s="114" t="s">
        <v>145</v>
      </c>
      <c r="M24" s="102" t="s">
        <v>242</v>
      </c>
    </row>
    <row r="25" spans="1:13" ht="26.25" customHeight="1">
      <c r="C25" s="377" t="s">
        <v>252</v>
      </c>
      <c r="D25" s="276"/>
      <c r="E25" s="276"/>
      <c r="F25" s="276"/>
      <c r="G25" s="276"/>
      <c r="H25" s="276"/>
      <c r="I25" s="104" t="s">
        <v>32</v>
      </c>
      <c r="J25" s="378" t="str">
        <f>IF(AND(C23=W8,MAX(J9,J14,J17)+J24&lt;C事業報告書３枚目!F50),MIN(J2,ROUNDDOWN(MIN(J9,J14,J17),-3)),"")</f>
        <v/>
      </c>
      <c r="K25" s="379"/>
      <c r="L25" s="114" t="s">
        <v>145</v>
      </c>
      <c r="M25" s="102" t="s">
        <v>240</v>
      </c>
    </row>
    <row r="26" spans="1:13" ht="26.25" customHeight="1">
      <c r="C26" s="377" t="s">
        <v>253</v>
      </c>
      <c r="D26" s="276"/>
      <c r="E26" s="276"/>
      <c r="F26" s="276"/>
      <c r="G26" s="276"/>
      <c r="H26" s="276"/>
      <c r="I26" s="104" t="s">
        <v>32</v>
      </c>
      <c r="J26" s="378" t="str">
        <f>IF(AND(C23=W8,MAX(J9,J14,J17)+J24&gt;C事業報告書３枚目!F50),MIN(J2,ROUNDDOWN(J8-J24,-3)),"")</f>
        <v/>
      </c>
      <c r="K26" s="379"/>
      <c r="L26" s="114" t="s">
        <v>145</v>
      </c>
      <c r="M26" s="102" t="s">
        <v>243</v>
      </c>
    </row>
    <row r="28" spans="1:13" ht="14.25" thickBot="1">
      <c r="A28" s="81" t="s">
        <v>207</v>
      </c>
      <c r="B28" s="19"/>
      <c r="C28" s="19" t="s">
        <v>208</v>
      </c>
    </row>
    <row r="29" spans="1:13" ht="12.75" customHeight="1">
      <c r="C29" s="289" t="s">
        <v>38</v>
      </c>
      <c r="D29" s="290"/>
      <c r="E29" s="380" t="s">
        <v>39</v>
      </c>
      <c r="F29" s="381"/>
      <c r="G29" s="381"/>
      <c r="H29" s="381"/>
      <c r="I29" s="381"/>
      <c r="J29" s="382"/>
      <c r="K29" s="287" t="s">
        <v>40</v>
      </c>
      <c r="L29" s="287"/>
      <c r="M29" s="299"/>
    </row>
    <row r="30" spans="1:13" ht="12.75" customHeight="1">
      <c r="C30" s="291" t="s">
        <v>214</v>
      </c>
      <c r="D30" s="292"/>
      <c r="E30" s="121" t="s">
        <v>48</v>
      </c>
      <c r="F30" s="120" t="s">
        <v>209</v>
      </c>
      <c r="G30" s="122" t="s">
        <v>48</v>
      </c>
      <c r="H30" s="369" t="s">
        <v>256</v>
      </c>
      <c r="I30" s="369"/>
      <c r="J30" s="370"/>
      <c r="K30" s="407">
        <f>K38-K37-J24-K31</f>
        <v>0</v>
      </c>
      <c r="L30" s="152"/>
      <c r="M30" s="281"/>
    </row>
    <row r="31" spans="1:13" ht="12.75" customHeight="1">
      <c r="C31" s="297" t="s">
        <v>254</v>
      </c>
      <c r="D31" s="298"/>
      <c r="E31" s="388"/>
      <c r="F31" s="389"/>
      <c r="G31" s="389"/>
      <c r="H31" s="389"/>
      <c r="I31" s="389"/>
      <c r="J31" s="390"/>
      <c r="K31" s="408">
        <f>MAX(J21,J25,J26)</f>
        <v>0</v>
      </c>
      <c r="L31" s="409"/>
      <c r="M31" s="410"/>
    </row>
    <row r="32" spans="1:13" ht="12.75" customHeight="1">
      <c r="C32" s="291" t="s">
        <v>255</v>
      </c>
      <c r="D32" s="292"/>
      <c r="E32" s="393"/>
      <c r="F32" s="394"/>
      <c r="G32" s="394"/>
      <c r="H32" s="394"/>
      <c r="I32" s="394"/>
      <c r="J32" s="395"/>
      <c r="K32" s="411"/>
      <c r="L32" s="412"/>
      <c r="M32" s="413"/>
    </row>
    <row r="33" spans="1:14" ht="12.75" customHeight="1">
      <c r="C33" s="293"/>
      <c r="D33" s="294"/>
      <c r="E33" s="396"/>
      <c r="F33" s="397"/>
      <c r="G33" s="397"/>
      <c r="H33" s="397"/>
      <c r="I33" s="397"/>
      <c r="J33" s="398"/>
      <c r="K33" s="383"/>
      <c r="L33" s="384"/>
      <c r="M33" s="385"/>
    </row>
    <row r="34" spans="1:14" ht="12.75" customHeight="1">
      <c r="C34" s="293"/>
      <c r="D34" s="294"/>
      <c r="E34" s="371"/>
      <c r="F34" s="372"/>
      <c r="G34" s="372"/>
      <c r="H34" s="372"/>
      <c r="I34" s="372"/>
      <c r="J34" s="373"/>
      <c r="K34" s="399"/>
      <c r="L34" s="400"/>
      <c r="M34" s="401"/>
    </row>
    <row r="35" spans="1:14">
      <c r="C35" s="391"/>
      <c r="D35" s="392"/>
      <c r="E35" s="374"/>
      <c r="F35" s="375"/>
      <c r="G35" s="375"/>
      <c r="H35" s="375"/>
      <c r="I35" s="375"/>
      <c r="J35" s="376"/>
      <c r="K35" s="386"/>
      <c r="L35" s="386"/>
      <c r="M35" s="387"/>
    </row>
    <row r="36" spans="1:14" ht="13.5">
      <c r="C36" s="295" t="s">
        <v>221</v>
      </c>
      <c r="D36" s="296"/>
      <c r="E36" s="111" t="s">
        <v>48</v>
      </c>
      <c r="F36" s="364" t="s">
        <v>257</v>
      </c>
      <c r="G36" s="364"/>
      <c r="H36" s="364"/>
      <c r="I36" s="364"/>
      <c r="J36" s="364"/>
      <c r="K36" s="364"/>
      <c r="L36" s="364"/>
      <c r="M36" s="365"/>
    </row>
    <row r="37" spans="1:14" ht="13.5" thickBot="1">
      <c r="B37" s="109"/>
      <c r="C37" s="307" t="s">
        <v>215</v>
      </c>
      <c r="D37" s="308"/>
      <c r="E37" s="301" t="str">
        <f>IF(E事業計画書１枚目!D54="","",E事業計画書１枚目!D54)</f>
        <v/>
      </c>
      <c r="F37" s="302"/>
      <c r="G37" s="302"/>
      <c r="H37" s="302"/>
      <c r="I37" s="302"/>
      <c r="J37" s="302"/>
      <c r="K37" s="366"/>
      <c r="L37" s="367"/>
      <c r="M37" s="368"/>
    </row>
    <row r="38" spans="1:14" ht="19.5" customHeight="1" thickTop="1" thickBot="1">
      <c r="C38" s="309" t="s">
        <v>216</v>
      </c>
      <c r="D38" s="310"/>
      <c r="E38" s="310"/>
      <c r="F38" s="310"/>
      <c r="G38" s="310"/>
      <c r="H38" s="310"/>
      <c r="I38" s="310"/>
      <c r="J38" s="311"/>
      <c r="K38" s="312">
        <f>C事業報告書３枚目!F59</f>
        <v>0</v>
      </c>
      <c r="L38" s="313"/>
      <c r="M38" s="314"/>
      <c r="N38" s="110"/>
    </row>
    <row r="39" spans="1:14" ht="12.75" customHeight="1">
      <c r="A39" s="108"/>
      <c r="B39" s="108"/>
      <c r="C39" s="315"/>
      <c r="D39" s="316"/>
      <c r="E39" s="316"/>
      <c r="F39" s="316"/>
      <c r="G39" s="316"/>
      <c r="H39" s="316"/>
      <c r="I39" s="316"/>
      <c r="J39" s="316"/>
      <c r="K39" s="316"/>
      <c r="L39" s="316"/>
      <c r="M39" s="316"/>
    </row>
    <row r="40" spans="1:14" ht="12.75" customHeight="1">
      <c r="A40" s="107"/>
      <c r="B40" s="107"/>
      <c r="C40" s="107"/>
      <c r="D40" s="300"/>
      <c r="E40" s="300"/>
      <c r="F40" s="300"/>
      <c r="G40" s="300"/>
      <c r="H40" s="300"/>
      <c r="I40" s="300"/>
      <c r="J40" s="300"/>
      <c r="K40" s="300"/>
      <c r="L40" s="300"/>
      <c r="M40" s="300"/>
    </row>
    <row r="41" spans="1:14">
      <c r="A41" s="107"/>
      <c r="B41" s="107"/>
      <c r="C41" s="107"/>
      <c r="D41" s="300"/>
      <c r="E41" s="300"/>
      <c r="F41" s="300"/>
      <c r="G41" s="300"/>
      <c r="H41" s="300"/>
      <c r="I41" s="300"/>
      <c r="J41" s="300"/>
      <c r="K41" s="300"/>
      <c r="L41" s="300"/>
      <c r="M41" s="300"/>
    </row>
    <row r="42" spans="1:14">
      <c r="A42" s="107"/>
      <c r="B42" s="107"/>
      <c r="C42" s="107"/>
      <c r="D42" s="300"/>
      <c r="E42" s="300"/>
      <c r="F42" s="300"/>
      <c r="G42" s="300"/>
      <c r="H42" s="300"/>
      <c r="I42" s="300"/>
      <c r="J42" s="300"/>
      <c r="K42" s="300"/>
      <c r="L42" s="300"/>
      <c r="M42" s="300"/>
    </row>
    <row r="43" spans="1:14">
      <c r="A43" s="107"/>
      <c r="B43" s="107"/>
      <c r="C43" s="107"/>
      <c r="D43" s="300"/>
      <c r="E43" s="300"/>
      <c r="F43" s="300"/>
      <c r="G43" s="300"/>
      <c r="H43" s="300"/>
      <c r="I43" s="300"/>
      <c r="J43" s="300"/>
      <c r="K43" s="300"/>
      <c r="L43" s="300"/>
      <c r="M43" s="300"/>
    </row>
  </sheetData>
  <mergeCells count="48">
    <mergeCell ref="L17:M17"/>
    <mergeCell ref="C2:H2"/>
    <mergeCell ref="J2:K2"/>
    <mergeCell ref="C3:M3"/>
    <mergeCell ref="C8:H8"/>
    <mergeCell ref="J8:K8"/>
    <mergeCell ref="C9:H9"/>
    <mergeCell ref="J9:K9"/>
    <mergeCell ref="C13:H13"/>
    <mergeCell ref="J13:K13"/>
    <mergeCell ref="C14:H14"/>
    <mergeCell ref="J14:K14"/>
    <mergeCell ref="C17:H17"/>
    <mergeCell ref="C30:D30"/>
    <mergeCell ref="H30:J30"/>
    <mergeCell ref="K30:M30"/>
    <mergeCell ref="C21:H21"/>
    <mergeCell ref="J21:K21"/>
    <mergeCell ref="C24:H24"/>
    <mergeCell ref="J24:K24"/>
    <mergeCell ref="C25:H25"/>
    <mergeCell ref="J25:K25"/>
    <mergeCell ref="C26:H26"/>
    <mergeCell ref="J26:K26"/>
    <mergeCell ref="C29:D29"/>
    <mergeCell ref="E29:J29"/>
    <mergeCell ref="K29:M29"/>
    <mergeCell ref="C31:D31"/>
    <mergeCell ref="E31:J31"/>
    <mergeCell ref="K31:M31"/>
    <mergeCell ref="C32:D35"/>
    <mergeCell ref="E32:J32"/>
    <mergeCell ref="K32:M32"/>
    <mergeCell ref="E33:J33"/>
    <mergeCell ref="K33:M33"/>
    <mergeCell ref="E34:J34"/>
    <mergeCell ref="K34:M34"/>
    <mergeCell ref="C38:J38"/>
    <mergeCell ref="K38:M38"/>
    <mergeCell ref="C39:M39"/>
    <mergeCell ref="D40:M43"/>
    <mergeCell ref="E35:J35"/>
    <mergeCell ref="K35:M35"/>
    <mergeCell ref="C36:D36"/>
    <mergeCell ref="F36:M36"/>
    <mergeCell ref="C37:D37"/>
    <mergeCell ref="E37:J37"/>
    <mergeCell ref="K37:M37"/>
  </mergeCells>
  <phoneticPr fontId="2"/>
  <dataValidations count="1">
    <dataValidation type="list" allowBlank="1" showInputMessage="1" showErrorMessage="1" sqref="C7 C23 C16 C12 C20 E30 G30 E36" xr:uid="{60CF1C7C-098C-497D-B547-C078F61353CF}">
      <formula1>$W$8:$W$9</formula1>
    </dataValidation>
  </dataValidations>
  <pageMargins left="0.78740157480314965" right="0.78740157480314965" top="0.59055118110236215" bottom="0.31496062992125984" header="0" footer="0"/>
  <pageSetup paperSize="9" orientation="portrait" horizontalDpi="300" verticalDpi="300"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00D0F-5A96-4F6B-81AC-2457575A21FF}">
  <sheetPr>
    <tabColor rgb="FFFFFF66"/>
  </sheetPr>
  <dimension ref="A1:AP53"/>
  <sheetViews>
    <sheetView zoomScaleNormal="100" workbookViewId="0">
      <selection activeCell="AO11" sqref="AO11"/>
    </sheetView>
  </sheetViews>
  <sheetFormatPr defaultColWidth="8.75" defaultRowHeight="12.75"/>
  <cols>
    <col min="1" max="2" width="2.5" style="1" customWidth="1"/>
    <col min="3" max="3" width="3.125" style="1" customWidth="1"/>
    <col min="4" max="4" width="1.875" style="1" customWidth="1"/>
    <col min="5"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I1" s="51"/>
    </row>
    <row r="2" spans="1:36">
      <c r="A2" s="39"/>
      <c r="B2" s="1" t="s">
        <v>264</v>
      </c>
      <c r="AG2" s="39"/>
    </row>
    <row r="3" spans="1:36">
      <c r="A3" s="39"/>
      <c r="Z3" s="40" t="s">
        <v>74</v>
      </c>
      <c r="AA3" s="40"/>
      <c r="AB3" s="19" t="s">
        <v>70</v>
      </c>
      <c r="AC3" s="19"/>
      <c r="AD3" s="19" t="s">
        <v>75</v>
      </c>
      <c r="AE3" s="19"/>
      <c r="AF3" s="1" t="s">
        <v>76</v>
      </c>
      <c r="AG3" s="39"/>
    </row>
    <row r="4" spans="1:36">
      <c r="A4" s="39"/>
      <c r="Y4" s="40"/>
      <c r="Z4" s="40"/>
      <c r="AA4" s="47"/>
      <c r="AC4" s="47"/>
      <c r="AE4" s="47"/>
      <c r="AG4" s="39"/>
      <c r="AJ4" s="50"/>
    </row>
    <row r="5" spans="1:36">
      <c r="A5" s="39"/>
      <c r="AG5" s="39"/>
    </row>
    <row r="6" spans="1:36" ht="17.25">
      <c r="A6" s="39"/>
      <c r="B6" s="149" t="s">
        <v>91</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39"/>
    </row>
    <row r="7" spans="1:36">
      <c r="A7" s="39"/>
      <c r="B7" s="14"/>
      <c r="AE7" s="49"/>
      <c r="AG7" s="39"/>
    </row>
    <row r="8" spans="1:36">
      <c r="A8" s="39"/>
      <c r="B8" s="1" t="s">
        <v>92</v>
      </c>
      <c r="AG8" s="39"/>
    </row>
    <row r="9" spans="1:36">
      <c r="A9" s="39"/>
      <c r="B9" s="1" t="s">
        <v>78</v>
      </c>
      <c r="AA9" s="40"/>
      <c r="AG9" s="39"/>
    </row>
    <row r="10" spans="1:36" ht="12.75" customHeight="1">
      <c r="A10" s="39"/>
      <c r="O10" s="1" t="s">
        <v>93</v>
      </c>
      <c r="R10" s="152" t="s">
        <v>80</v>
      </c>
      <c r="S10" s="152"/>
      <c r="T10" s="152"/>
      <c r="U10" s="152"/>
      <c r="V10" s="151">
        <f>C【にぎわい２回目事後申請】交付申請書!V10</f>
        <v>0</v>
      </c>
      <c r="W10" s="151"/>
      <c r="X10" s="151"/>
      <c r="Y10" s="151"/>
      <c r="Z10" s="151"/>
      <c r="AA10" s="151"/>
      <c r="AB10" s="151"/>
      <c r="AC10" s="151"/>
      <c r="AD10" s="151"/>
      <c r="AE10" s="151"/>
      <c r="AF10" s="151"/>
      <c r="AG10" s="39"/>
    </row>
    <row r="11" spans="1:36">
      <c r="A11" s="39"/>
      <c r="N11" s="54"/>
      <c r="R11" s="150" t="s">
        <v>81</v>
      </c>
      <c r="S11" s="150"/>
      <c r="T11" s="150"/>
      <c r="U11" s="150"/>
      <c r="V11" s="151">
        <f>C【にぎわい２回目事後申請】交付申請書!V11</f>
        <v>0</v>
      </c>
      <c r="W11" s="151"/>
      <c r="X11" s="151"/>
      <c r="Y11" s="151"/>
      <c r="Z11" s="151"/>
      <c r="AA11" s="151"/>
      <c r="AB11" s="151"/>
      <c r="AC11" s="151"/>
      <c r="AD11" s="151"/>
      <c r="AE11" s="151"/>
      <c r="AF11" s="151"/>
      <c r="AG11" s="39"/>
    </row>
    <row r="12" spans="1:36">
      <c r="A12" s="39"/>
      <c r="R12" s="150" t="s">
        <v>3</v>
      </c>
      <c r="S12" s="150"/>
      <c r="T12" s="150"/>
      <c r="U12" s="150"/>
      <c r="V12" s="151">
        <f>C【にぎわい２回目事後申請】交付申請書!V12</f>
        <v>0</v>
      </c>
      <c r="W12" s="151"/>
      <c r="X12" s="151"/>
      <c r="Y12" s="151"/>
      <c r="Z12" s="151"/>
      <c r="AA12" s="151"/>
      <c r="AB12" s="151"/>
      <c r="AC12" s="151"/>
      <c r="AD12" s="151"/>
      <c r="AE12" s="151"/>
      <c r="AF12" s="151"/>
      <c r="AG12" s="39"/>
    </row>
    <row r="13" spans="1:36" ht="12.75" customHeight="1">
      <c r="A13" s="39"/>
      <c r="B13" s="53"/>
      <c r="C13" s="53"/>
      <c r="D13" s="53"/>
      <c r="E13" s="53"/>
      <c r="F13" s="53"/>
      <c r="G13" s="53"/>
      <c r="H13" s="53"/>
      <c r="I13" s="53"/>
      <c r="J13" s="53"/>
      <c r="K13" s="53"/>
      <c r="L13" s="53"/>
      <c r="M13" s="53"/>
      <c r="N13" s="53"/>
      <c r="O13" s="53"/>
      <c r="P13" s="53"/>
      <c r="Q13" s="53"/>
      <c r="R13" s="150" t="s">
        <v>83</v>
      </c>
      <c r="S13" s="150"/>
      <c r="T13" s="150"/>
      <c r="U13" s="150"/>
      <c r="V13" s="151">
        <f>C【にぎわい２回目事後申請】交付申請書!V13</f>
        <v>0</v>
      </c>
      <c r="W13" s="151"/>
      <c r="X13" s="151"/>
      <c r="Y13" s="151"/>
      <c r="Z13" s="151"/>
      <c r="AA13" s="151"/>
      <c r="AB13" s="151"/>
      <c r="AC13" s="151"/>
      <c r="AD13" s="151"/>
      <c r="AE13" s="151"/>
      <c r="AF13" s="151"/>
      <c r="AG13" s="48"/>
    </row>
    <row r="14" spans="1:36" ht="12.75" customHeight="1">
      <c r="A14" s="39"/>
      <c r="R14" s="414" t="s">
        <v>84</v>
      </c>
      <c r="S14" s="414"/>
      <c r="T14" s="414"/>
      <c r="U14" s="414"/>
      <c r="V14" s="151"/>
      <c r="W14" s="151"/>
      <c r="X14" s="151"/>
      <c r="Y14" s="151"/>
      <c r="Z14" s="151"/>
      <c r="AA14" s="151"/>
      <c r="AB14" s="151"/>
      <c r="AC14" s="151"/>
      <c r="AD14" s="151"/>
      <c r="AE14" s="151"/>
      <c r="AF14" s="151"/>
      <c r="AG14" s="39"/>
    </row>
    <row r="15" spans="1:36">
      <c r="A15" s="39"/>
      <c r="R15" s="150" t="s">
        <v>85</v>
      </c>
      <c r="S15" s="150"/>
      <c r="T15" s="150"/>
      <c r="U15" s="150"/>
      <c r="V15" s="151">
        <f>C【にぎわい２回目事後申請】交付申請書!V14</f>
        <v>0</v>
      </c>
      <c r="W15" s="151"/>
      <c r="X15" s="151"/>
      <c r="Y15" s="151"/>
      <c r="Z15" s="151"/>
      <c r="AA15" s="151"/>
      <c r="AB15" s="151"/>
      <c r="AC15" s="151"/>
      <c r="AD15" s="152" t="s">
        <v>114</v>
      </c>
      <c r="AE15" s="152"/>
      <c r="AF15" s="152"/>
      <c r="AG15" s="39"/>
    </row>
    <row r="16" spans="1:36">
      <c r="A16" s="39"/>
      <c r="B16" s="14"/>
      <c r="D16" s="13"/>
      <c r="E16" s="13"/>
      <c r="F16" s="156"/>
      <c r="G16" s="156"/>
      <c r="H16" s="156"/>
      <c r="S16" s="153" t="s">
        <v>112</v>
      </c>
      <c r="T16" s="153"/>
      <c r="U16" s="155">
        <f>C【にぎわい２回目事後申請】交付申請書!U15</f>
        <v>0</v>
      </c>
      <c r="V16" s="155"/>
      <c r="W16" s="155"/>
      <c r="X16" s="155"/>
      <c r="Y16" s="155"/>
      <c r="Z16" s="155"/>
      <c r="AA16" s="155"/>
      <c r="AB16" s="1" t="s">
        <v>111</v>
      </c>
      <c r="AG16" s="39"/>
    </row>
    <row r="17" spans="1:42">
      <c r="A17" s="39"/>
      <c r="B17" s="14"/>
      <c r="D17" s="13"/>
      <c r="E17" s="13"/>
      <c r="F17" s="71"/>
      <c r="G17" s="71"/>
      <c r="H17" s="71"/>
      <c r="AG17" s="39"/>
    </row>
    <row r="18" spans="1:42" ht="12.75" customHeight="1">
      <c r="A18" s="39"/>
      <c r="B18" s="14" t="s">
        <v>71</v>
      </c>
      <c r="D18" s="68"/>
      <c r="E18" s="13" t="s">
        <v>70</v>
      </c>
      <c r="F18" s="68"/>
      <c r="G18" s="69" t="s">
        <v>75</v>
      </c>
      <c r="H18" s="68"/>
      <c r="I18" s="1" t="s">
        <v>72</v>
      </c>
      <c r="J18" s="14" t="s">
        <v>94</v>
      </c>
      <c r="M18" s="317"/>
      <c r="N18" s="317"/>
      <c r="O18" s="1" t="s">
        <v>95</v>
      </c>
      <c r="AG18" s="39"/>
    </row>
    <row r="19" spans="1:42">
      <c r="A19" s="39"/>
      <c r="B19" s="1" t="s">
        <v>96</v>
      </c>
      <c r="AG19" s="39"/>
    </row>
    <row r="20" spans="1:42">
      <c r="A20" s="39"/>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39"/>
    </row>
    <row r="21" spans="1:42">
      <c r="A21" s="39"/>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39"/>
    </row>
    <row r="22" spans="1:42" ht="18.75" customHeight="1">
      <c r="A22" s="39"/>
      <c r="B22" s="46"/>
      <c r="C22" s="45"/>
      <c r="D22" s="44"/>
      <c r="E22" s="88" t="s">
        <v>97</v>
      </c>
      <c r="F22" s="88"/>
      <c r="G22" s="88"/>
      <c r="H22" s="88"/>
      <c r="I22" s="88"/>
      <c r="J22" s="88"/>
      <c r="K22" s="88"/>
      <c r="L22" s="88"/>
      <c r="M22" s="88"/>
      <c r="P22" s="89" t="str">
        <f>DBCS("￥"&amp;FIXED(C事業報告書４枚目!K31,0,FALSE)&amp;".―")</f>
        <v>￥０．―</v>
      </c>
      <c r="Q22" s="87"/>
      <c r="R22" s="87"/>
      <c r="S22" s="87"/>
      <c r="T22" s="87"/>
      <c r="U22" s="87"/>
      <c r="V22" s="87"/>
      <c r="W22" s="87"/>
      <c r="X22" s="83"/>
      <c r="Y22" s="83"/>
      <c r="Z22" s="83"/>
      <c r="AA22" s="83"/>
      <c r="AB22" s="83"/>
      <c r="AC22" s="83"/>
      <c r="AG22" s="39"/>
      <c r="AI22" s="43"/>
      <c r="AJ22" s="42"/>
      <c r="AK22" s="42"/>
      <c r="AL22" s="42"/>
      <c r="AM22" s="42"/>
      <c r="AN22" s="42"/>
      <c r="AO22" s="42"/>
      <c r="AP22" s="42"/>
    </row>
    <row r="23" spans="1:42" ht="13.5" customHeight="1">
      <c r="A23" s="39"/>
      <c r="B23" s="52"/>
      <c r="C23" s="52"/>
      <c r="D23" s="52"/>
      <c r="E23" s="88"/>
      <c r="F23" s="88"/>
      <c r="G23" s="88"/>
      <c r="H23" s="88"/>
      <c r="I23" s="88"/>
      <c r="J23" s="88"/>
      <c r="K23" s="88"/>
      <c r="L23" s="88"/>
      <c r="M23" s="88"/>
      <c r="Q23" s="87"/>
      <c r="R23" s="87"/>
      <c r="S23" s="87"/>
      <c r="T23" s="87"/>
      <c r="U23" s="87"/>
      <c r="V23" s="87"/>
      <c r="W23" s="87"/>
      <c r="X23" s="85"/>
      <c r="Y23" s="83"/>
      <c r="Z23" s="83"/>
      <c r="AA23" s="83"/>
      <c r="AB23" s="83"/>
      <c r="AC23" s="83"/>
      <c r="AG23" s="39"/>
    </row>
    <row r="24" spans="1:42">
      <c r="A24" s="39"/>
      <c r="AG24" s="39"/>
    </row>
    <row r="25" spans="1:42" ht="13.5">
      <c r="A25" s="39"/>
      <c r="C25" s="57"/>
      <c r="D25" s="57"/>
      <c r="E25" s="57"/>
      <c r="F25" s="57"/>
      <c r="G25" s="57"/>
      <c r="H25" s="57"/>
      <c r="I25" s="56"/>
      <c r="J25" s="56"/>
      <c r="K25" s="56"/>
      <c r="L25" s="56"/>
      <c r="M25" s="56"/>
      <c r="AG25" s="39"/>
    </row>
    <row r="26" spans="1:42">
      <c r="A26" s="39"/>
      <c r="C26" s="58"/>
      <c r="AG26" s="39"/>
    </row>
    <row r="27" spans="1:42">
      <c r="A27" s="39"/>
      <c r="B27" s="1" t="s">
        <v>98</v>
      </c>
      <c r="AG27" s="39"/>
      <c r="AI27" s="41"/>
    </row>
    <row r="28" spans="1:42">
      <c r="A28" s="39"/>
      <c r="S28" s="4"/>
      <c r="AG28" s="39"/>
    </row>
    <row r="29" spans="1:42">
      <c r="A29" s="39"/>
      <c r="C29" s="36" t="s">
        <v>99</v>
      </c>
      <c r="D29" s="37"/>
      <c r="E29" s="37"/>
      <c r="F29" s="37"/>
      <c r="G29" s="37"/>
      <c r="H29" s="37"/>
      <c r="I29" s="37"/>
      <c r="J29" s="37"/>
      <c r="K29" s="37"/>
      <c r="L29" s="37"/>
      <c r="M29" s="37"/>
      <c r="N29" s="37"/>
      <c r="O29" s="37"/>
      <c r="P29" s="38"/>
      <c r="Q29" s="37" t="s">
        <v>101</v>
      </c>
      <c r="R29" s="37"/>
      <c r="T29" s="37"/>
      <c r="U29" s="37"/>
      <c r="V29" s="37"/>
      <c r="W29" s="37"/>
      <c r="X29" s="37"/>
      <c r="Y29" s="37"/>
      <c r="Z29" s="37"/>
      <c r="AA29" s="37"/>
      <c r="AB29" s="37"/>
      <c r="AC29" s="37"/>
      <c r="AD29" s="37"/>
      <c r="AE29" s="38"/>
      <c r="AG29" s="39"/>
    </row>
    <row r="30" spans="1:42">
      <c r="A30" s="39"/>
      <c r="C30" s="2"/>
      <c r="P30" s="3"/>
      <c r="AE30" s="3"/>
      <c r="AG30" s="39"/>
    </row>
    <row r="31" spans="1:42">
      <c r="A31" s="39"/>
      <c r="C31" s="338"/>
      <c r="D31" s="153"/>
      <c r="E31" s="153"/>
      <c r="F31" s="153"/>
      <c r="G31" s="153"/>
      <c r="H31" s="153"/>
      <c r="I31" s="153"/>
      <c r="J31" s="153"/>
      <c r="K31" s="153"/>
      <c r="L31" s="153"/>
      <c r="M31" s="153" t="s">
        <v>109</v>
      </c>
      <c r="N31" s="153"/>
      <c r="O31" s="153"/>
      <c r="P31" s="339"/>
      <c r="Q31" s="153"/>
      <c r="R31" s="153"/>
      <c r="S31" s="153"/>
      <c r="T31" s="153"/>
      <c r="U31" s="153"/>
      <c r="V31" s="153"/>
      <c r="W31" s="153"/>
      <c r="X31" s="153"/>
      <c r="Y31" s="153"/>
      <c r="Z31" s="153"/>
      <c r="AA31" s="153"/>
      <c r="AB31" s="150" t="s">
        <v>102</v>
      </c>
      <c r="AC31" s="150"/>
      <c r="AD31" s="150"/>
      <c r="AE31" s="431"/>
      <c r="AG31" s="39"/>
    </row>
    <row r="32" spans="1:42">
      <c r="A32" s="39"/>
      <c r="C32" s="338"/>
      <c r="D32" s="153"/>
      <c r="E32" s="153"/>
      <c r="F32" s="153"/>
      <c r="G32" s="153"/>
      <c r="H32" s="153"/>
      <c r="I32" s="153"/>
      <c r="J32" s="153"/>
      <c r="K32" s="153"/>
      <c r="L32" s="153"/>
      <c r="M32" s="153" t="s">
        <v>100</v>
      </c>
      <c r="N32" s="153"/>
      <c r="O32" s="153"/>
      <c r="P32" s="339"/>
      <c r="Q32" s="172"/>
      <c r="R32" s="172"/>
      <c r="S32" s="172"/>
      <c r="T32" s="172"/>
      <c r="U32" s="172"/>
      <c r="V32" s="172"/>
      <c r="W32" s="172"/>
      <c r="X32" s="172"/>
      <c r="Y32" s="172"/>
      <c r="Z32" s="172"/>
      <c r="AA32" s="172"/>
      <c r="AB32" s="432" t="s">
        <v>103</v>
      </c>
      <c r="AC32" s="432"/>
      <c r="AD32" s="432"/>
      <c r="AE32" s="433"/>
      <c r="AG32" s="39"/>
    </row>
    <row r="33" spans="1:35" ht="12.75" customHeight="1">
      <c r="A33" s="39"/>
      <c r="C33" s="318" t="s">
        <v>104</v>
      </c>
      <c r="D33" s="170"/>
      <c r="E33" s="170"/>
      <c r="F33" s="171"/>
      <c r="G33" s="37"/>
      <c r="H33" s="37"/>
      <c r="I33" s="170" t="s">
        <v>105</v>
      </c>
      <c r="J33" s="170"/>
      <c r="K33" s="37"/>
      <c r="L33" s="37"/>
      <c r="M33" s="170" t="s">
        <v>106</v>
      </c>
      <c r="N33" s="170"/>
      <c r="O33" s="37"/>
      <c r="P33" s="38"/>
      <c r="Q33" s="170" t="s">
        <v>107</v>
      </c>
      <c r="R33" s="170"/>
      <c r="S33" s="170"/>
      <c r="T33" s="170"/>
      <c r="U33" s="170"/>
      <c r="V33" s="415"/>
      <c r="W33" s="416"/>
      <c r="X33" s="416"/>
      <c r="Y33" s="416"/>
      <c r="Z33" s="416"/>
      <c r="AA33" s="416"/>
      <c r="AB33" s="416"/>
      <c r="AC33" s="416"/>
      <c r="AD33" s="416"/>
      <c r="AE33" s="417"/>
      <c r="AG33" s="39"/>
    </row>
    <row r="34" spans="1:35" ht="12.75" customHeight="1">
      <c r="A34" s="39"/>
      <c r="C34" s="177"/>
      <c r="D34" s="172"/>
      <c r="E34" s="172"/>
      <c r="F34" s="173"/>
      <c r="G34" s="4"/>
      <c r="H34" s="4"/>
      <c r="I34" s="172"/>
      <c r="J34" s="172"/>
      <c r="K34" s="4"/>
      <c r="L34" s="4"/>
      <c r="M34" s="172"/>
      <c r="N34" s="172"/>
      <c r="O34" s="4"/>
      <c r="P34" s="5"/>
      <c r="Q34" s="172"/>
      <c r="R34" s="172"/>
      <c r="S34" s="172"/>
      <c r="T34" s="172"/>
      <c r="U34" s="172"/>
      <c r="V34" s="418"/>
      <c r="W34" s="419"/>
      <c r="X34" s="419"/>
      <c r="Y34" s="419"/>
      <c r="Z34" s="419"/>
      <c r="AA34" s="419"/>
      <c r="AB34" s="419"/>
      <c r="AC34" s="419"/>
      <c r="AD34" s="419"/>
      <c r="AE34" s="420"/>
      <c r="AG34" s="39"/>
    </row>
    <row r="35" spans="1:35">
      <c r="A35" s="39"/>
      <c r="C35" s="338" t="s">
        <v>113</v>
      </c>
      <c r="D35" s="153"/>
      <c r="E35" s="153"/>
      <c r="F35" s="339"/>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425"/>
      <c r="AG35" s="39"/>
    </row>
    <row r="36" spans="1:35">
      <c r="A36" s="39"/>
      <c r="C36" s="428" t="s">
        <v>108</v>
      </c>
      <c r="D36" s="429"/>
      <c r="E36" s="429"/>
      <c r="F36" s="430"/>
      <c r="G36" s="421"/>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3"/>
      <c r="AG36" s="39"/>
    </row>
    <row r="37" spans="1:35">
      <c r="A37" s="39"/>
      <c r="C37" s="338"/>
      <c r="D37" s="153"/>
      <c r="E37" s="153"/>
      <c r="F37" s="339"/>
      <c r="G37" s="424"/>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425"/>
      <c r="AG37" s="39"/>
    </row>
    <row r="38" spans="1:35">
      <c r="A38" s="39"/>
      <c r="C38" s="177"/>
      <c r="D38" s="172"/>
      <c r="E38" s="172"/>
      <c r="F38" s="173"/>
      <c r="G38" s="197"/>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426"/>
      <c r="AG38" s="39"/>
    </row>
    <row r="39" spans="1:35">
      <c r="A39" s="39"/>
      <c r="AG39" s="39"/>
    </row>
    <row r="40" spans="1:35">
      <c r="A40" s="39"/>
      <c r="AG40" s="39"/>
    </row>
    <row r="41" spans="1:35">
      <c r="A41" s="39"/>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39"/>
    </row>
    <row r="42" spans="1:35">
      <c r="A42" s="39"/>
      <c r="B42" s="427" t="s">
        <v>115</v>
      </c>
      <c r="C42" s="422"/>
      <c r="D42" s="422"/>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39"/>
    </row>
    <row r="43" spans="1:35">
      <c r="A43" s="39"/>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39"/>
    </row>
    <row r="44" spans="1:35">
      <c r="A44" s="39"/>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39"/>
    </row>
    <row r="45" spans="1:35">
      <c r="A45" s="39"/>
      <c r="AG45" s="39"/>
    </row>
    <row r="46" spans="1:35" ht="14.25">
      <c r="A46" s="39"/>
      <c r="C46" s="59" t="s">
        <v>116</v>
      </c>
      <c r="AG46" s="39"/>
    </row>
    <row r="47" spans="1:35" ht="13.15" customHeight="1">
      <c r="A47" s="39"/>
      <c r="AG47" s="39"/>
      <c r="AI47" s="41"/>
    </row>
    <row r="48" spans="1:35">
      <c r="A48" s="39"/>
      <c r="O48" s="153" t="s">
        <v>118</v>
      </c>
      <c r="P48" s="153"/>
      <c r="Q48" s="153"/>
      <c r="R48" s="153"/>
      <c r="S48" s="153"/>
      <c r="T48" s="155"/>
      <c r="U48" s="155"/>
      <c r="V48" s="155"/>
      <c r="W48" s="155"/>
      <c r="X48" s="155"/>
      <c r="Y48" s="155"/>
      <c r="Z48" s="155"/>
      <c r="AA48" s="155"/>
      <c r="AG48" s="39"/>
    </row>
    <row r="49" spans="1:33">
      <c r="A49" s="39"/>
      <c r="O49" s="153" t="s">
        <v>117</v>
      </c>
      <c r="P49" s="153"/>
      <c r="Q49" s="153"/>
      <c r="R49" s="153"/>
      <c r="S49" s="153"/>
      <c r="T49" s="155"/>
      <c r="U49" s="155"/>
      <c r="V49" s="155"/>
      <c r="W49" s="155"/>
      <c r="X49" s="155"/>
      <c r="Y49" s="155"/>
      <c r="Z49" s="155"/>
      <c r="AA49" s="155"/>
      <c r="AG49" s="39"/>
    </row>
    <row r="50" spans="1:33">
      <c r="A50" s="39"/>
      <c r="O50" s="153" t="s">
        <v>82</v>
      </c>
      <c r="P50" s="153"/>
      <c r="Q50" s="153"/>
      <c r="R50" s="153"/>
      <c r="S50" s="153"/>
      <c r="T50" s="155"/>
      <c r="U50" s="155"/>
      <c r="V50" s="155"/>
      <c r="W50" s="155"/>
      <c r="X50" s="155"/>
      <c r="Y50" s="155"/>
      <c r="Z50" s="155"/>
      <c r="AA50" s="155"/>
      <c r="AC50" s="1" t="s">
        <v>114</v>
      </c>
      <c r="AG50" s="39"/>
    </row>
    <row r="51" spans="1:33">
      <c r="A51" s="39"/>
      <c r="AG51" s="39"/>
    </row>
    <row r="52" spans="1:33">
      <c r="A52" s="39"/>
      <c r="AG52" s="39"/>
    </row>
    <row r="53" spans="1:33">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row>
  </sheetData>
  <mergeCells count="40">
    <mergeCell ref="R12:U12"/>
    <mergeCell ref="V12:AF12"/>
    <mergeCell ref="B6:AF6"/>
    <mergeCell ref="R10:U10"/>
    <mergeCell ref="V10:AF10"/>
    <mergeCell ref="R11:U11"/>
    <mergeCell ref="V11:AF11"/>
    <mergeCell ref="R13:U13"/>
    <mergeCell ref="V13:AF13"/>
    <mergeCell ref="R14:U14"/>
    <mergeCell ref="V14:AF14"/>
    <mergeCell ref="R15:U15"/>
    <mergeCell ref="V15:AC15"/>
    <mergeCell ref="AD15:AF15"/>
    <mergeCell ref="F16:H16"/>
    <mergeCell ref="S16:T16"/>
    <mergeCell ref="U16:AA16"/>
    <mergeCell ref="M18:N18"/>
    <mergeCell ref="C31:L32"/>
    <mergeCell ref="M31:P31"/>
    <mergeCell ref="Q31:AA32"/>
    <mergeCell ref="AB31:AE31"/>
    <mergeCell ref="M32:P32"/>
    <mergeCell ref="AB32:AE32"/>
    <mergeCell ref="C33:F34"/>
    <mergeCell ref="I33:J34"/>
    <mergeCell ref="M33:N34"/>
    <mergeCell ref="Q33:U34"/>
    <mergeCell ref="V33:AE34"/>
    <mergeCell ref="O49:S49"/>
    <mergeCell ref="T49:AA49"/>
    <mergeCell ref="O50:S50"/>
    <mergeCell ref="T50:AA50"/>
    <mergeCell ref="C35:F35"/>
    <mergeCell ref="G35:AE35"/>
    <mergeCell ref="C36:F38"/>
    <mergeCell ref="G36:AE38"/>
    <mergeCell ref="B42:AF44"/>
    <mergeCell ref="O48:S48"/>
    <mergeCell ref="T48:AA48"/>
  </mergeCells>
  <phoneticPr fontId="2"/>
  <conditionalFormatting sqref="D18">
    <cfRule type="containsBlanks" dxfId="22" priority="4">
      <formula>LEN(TRIM(D18))=0</formula>
    </cfRule>
  </conditionalFormatting>
  <conditionalFormatting sqref="F18">
    <cfRule type="containsBlanks" dxfId="21" priority="3">
      <formula>LEN(TRIM(F18))=0</formula>
    </cfRule>
  </conditionalFormatting>
  <conditionalFormatting sqref="H18">
    <cfRule type="containsBlanks" dxfId="20" priority="2">
      <formula>LEN(TRIM(H18))=0</formula>
    </cfRule>
  </conditionalFormatting>
  <conditionalFormatting sqref="M18">
    <cfRule type="containsBlanks" dxfId="19" priority="1">
      <formula>LEN(TRIM(M18))=0</formula>
    </cfRule>
  </conditionalFormatting>
  <dataValidations count="1">
    <dataValidation type="list" allowBlank="1" showInputMessage="1" showErrorMessage="1" sqref="B40 B49 B47" xr:uid="{5B2C720B-4896-4ACB-BD5F-ACEE91D40C43}">
      <formula1>"☑"</formula1>
    </dataValidation>
  </dataValidation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8ECE2-244A-4E04-9BF0-958EB9256A79}">
  <sheetPr>
    <tabColor rgb="FF99FFCC"/>
  </sheetPr>
  <dimension ref="A1:AP58"/>
  <sheetViews>
    <sheetView topLeftCell="A42" workbookViewId="0">
      <selection activeCell="AU12" sqref="AU12"/>
    </sheetView>
  </sheetViews>
  <sheetFormatPr defaultColWidth="8.75" defaultRowHeight="12.75"/>
  <cols>
    <col min="1" max="2" width="2.5" style="1" customWidth="1"/>
    <col min="3" max="3" width="3.125" style="1" customWidth="1"/>
    <col min="4" max="4" width="1.875" style="1" customWidth="1"/>
    <col min="5" max="5" width="2.5" style="1" customWidth="1"/>
    <col min="6" max="6" width="4.25" style="1" customWidth="1"/>
    <col min="7"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I1" s="51"/>
    </row>
    <row r="2" spans="1:36">
      <c r="A2" s="39"/>
      <c r="B2" s="1" t="s">
        <v>73</v>
      </c>
      <c r="AG2" s="39"/>
    </row>
    <row r="3" spans="1:36">
      <c r="A3" s="39"/>
      <c r="Z3" s="40" t="s">
        <v>74</v>
      </c>
      <c r="AA3" s="40"/>
      <c r="AB3" s="19" t="s">
        <v>70</v>
      </c>
      <c r="AC3" s="19"/>
      <c r="AD3" s="19" t="s">
        <v>75</v>
      </c>
      <c r="AE3" s="19"/>
      <c r="AF3" s="1" t="s">
        <v>76</v>
      </c>
      <c r="AG3" s="39"/>
    </row>
    <row r="4" spans="1:36">
      <c r="A4" s="39"/>
      <c r="Y4" s="40"/>
      <c r="Z4" s="40"/>
      <c r="AA4" s="47"/>
      <c r="AC4" s="47"/>
      <c r="AE4" s="47"/>
      <c r="AG4" s="39"/>
      <c r="AJ4" s="50"/>
    </row>
    <row r="5" spans="1:36">
      <c r="A5" s="39"/>
      <c r="AG5" s="39"/>
    </row>
    <row r="6" spans="1:36" ht="17.25">
      <c r="A6" s="39"/>
      <c r="B6" s="149" t="s">
        <v>153</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39"/>
    </row>
    <row r="7" spans="1:36">
      <c r="A7" s="39"/>
      <c r="B7" s="14"/>
      <c r="AE7" s="49"/>
      <c r="AG7" s="39"/>
    </row>
    <row r="8" spans="1:36">
      <c r="A8" s="39"/>
      <c r="B8" s="1" t="s">
        <v>77</v>
      </c>
      <c r="AG8" s="39"/>
    </row>
    <row r="9" spans="1:36">
      <c r="A9" s="39"/>
      <c r="B9" s="1" t="s">
        <v>78</v>
      </c>
      <c r="AA9" s="40"/>
      <c r="AG9" s="39"/>
    </row>
    <row r="10" spans="1:36" ht="12.75" customHeight="1">
      <c r="A10" s="39"/>
      <c r="O10" s="1" t="s">
        <v>79</v>
      </c>
      <c r="R10" s="152" t="s">
        <v>80</v>
      </c>
      <c r="S10" s="152"/>
      <c r="T10" s="152"/>
      <c r="U10" s="152"/>
      <c r="V10" s="151"/>
      <c r="W10" s="151"/>
      <c r="X10" s="151"/>
      <c r="Y10" s="151"/>
      <c r="Z10" s="151"/>
      <c r="AA10" s="151"/>
      <c r="AB10" s="151"/>
      <c r="AC10" s="151"/>
      <c r="AD10" s="151"/>
      <c r="AE10" s="151"/>
      <c r="AF10" s="151"/>
      <c r="AG10" s="39"/>
    </row>
    <row r="11" spans="1:36">
      <c r="A11" s="39"/>
      <c r="N11" s="54"/>
      <c r="R11" s="150" t="s">
        <v>81</v>
      </c>
      <c r="S11" s="150"/>
      <c r="T11" s="150"/>
      <c r="U11" s="150"/>
      <c r="V11" s="151"/>
      <c r="W11" s="151"/>
      <c r="X11" s="151"/>
      <c r="Y11" s="151"/>
      <c r="Z11" s="151"/>
      <c r="AA11" s="151"/>
      <c r="AB11" s="151"/>
      <c r="AC11" s="151"/>
      <c r="AD11" s="151"/>
      <c r="AE11" s="151"/>
      <c r="AF11" s="151"/>
      <c r="AG11" s="39"/>
    </row>
    <row r="12" spans="1:36">
      <c r="A12" s="39"/>
      <c r="R12" s="150" t="s">
        <v>3</v>
      </c>
      <c r="S12" s="150"/>
      <c r="T12" s="150"/>
      <c r="U12" s="150"/>
      <c r="V12" s="151"/>
      <c r="W12" s="151"/>
      <c r="X12" s="151"/>
      <c r="Y12" s="151"/>
      <c r="Z12" s="151"/>
      <c r="AA12" s="151"/>
      <c r="AB12" s="151"/>
      <c r="AC12" s="151"/>
      <c r="AD12" s="151"/>
      <c r="AE12" s="151"/>
      <c r="AF12" s="151"/>
      <c r="AG12" s="39"/>
    </row>
    <row r="13" spans="1:36" ht="12.75" customHeight="1">
      <c r="A13" s="39"/>
      <c r="B13" s="53"/>
      <c r="C13" s="53"/>
      <c r="D13" s="53"/>
      <c r="E13" s="53"/>
      <c r="F13" s="53"/>
      <c r="G13" s="53"/>
      <c r="H13" s="53"/>
      <c r="I13" s="53"/>
      <c r="J13" s="53"/>
      <c r="K13" s="53"/>
      <c r="L13" s="53"/>
      <c r="M13" s="53"/>
      <c r="N13" s="53"/>
      <c r="O13" s="53"/>
      <c r="P13" s="53"/>
      <c r="Q13" s="53"/>
      <c r="R13" s="150" t="s">
        <v>83</v>
      </c>
      <c r="S13" s="150"/>
      <c r="T13" s="150"/>
      <c r="U13" s="150"/>
      <c r="V13" s="151"/>
      <c r="W13" s="151"/>
      <c r="X13" s="151"/>
      <c r="Y13" s="151"/>
      <c r="Z13" s="151"/>
      <c r="AA13" s="151"/>
      <c r="AB13" s="151"/>
      <c r="AC13" s="151"/>
      <c r="AD13" s="151"/>
      <c r="AE13" s="151"/>
      <c r="AF13" s="151"/>
      <c r="AG13" s="48"/>
    </row>
    <row r="14" spans="1:36">
      <c r="A14" s="39"/>
      <c r="R14" s="150" t="s">
        <v>85</v>
      </c>
      <c r="S14" s="150"/>
      <c r="T14" s="150"/>
      <c r="U14" s="150"/>
      <c r="V14" s="151"/>
      <c r="W14" s="151"/>
      <c r="X14" s="151"/>
      <c r="Y14" s="151"/>
      <c r="Z14" s="151"/>
      <c r="AA14" s="151"/>
      <c r="AB14" s="151"/>
      <c r="AC14" s="151"/>
      <c r="AD14" s="151"/>
      <c r="AE14" s="151"/>
      <c r="AF14" s="151"/>
      <c r="AG14" s="39"/>
    </row>
    <row r="15" spans="1:36">
      <c r="A15" s="39"/>
      <c r="R15" s="70"/>
      <c r="S15" s="153" t="s">
        <v>110</v>
      </c>
      <c r="T15" s="153"/>
      <c r="U15" s="153"/>
      <c r="V15" s="153"/>
      <c r="W15" s="153"/>
      <c r="X15" s="153"/>
      <c r="Y15" s="153"/>
      <c r="Z15" s="153"/>
      <c r="AA15" s="153"/>
      <c r="AB15" s="1" t="s">
        <v>111</v>
      </c>
      <c r="AE15" s="67"/>
      <c r="AF15" s="67"/>
      <c r="AG15" s="39"/>
    </row>
    <row r="16" spans="1:36">
      <c r="A16" s="39"/>
      <c r="B16" s="14"/>
      <c r="D16" s="13"/>
      <c r="E16" s="13"/>
      <c r="F16" s="156"/>
      <c r="G16" s="156"/>
      <c r="H16" s="156"/>
      <c r="AG16" s="39"/>
    </row>
    <row r="17" spans="1:42" ht="12.75" customHeight="1">
      <c r="A17" s="39"/>
      <c r="B17" s="154" t="s">
        <v>86</v>
      </c>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39"/>
    </row>
    <row r="18" spans="1:42">
      <c r="A18" s="39"/>
      <c r="B18" s="154"/>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39"/>
    </row>
    <row r="19" spans="1:42">
      <c r="A19" s="39"/>
      <c r="B19" s="154"/>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39"/>
    </row>
    <row r="20" spans="1:42">
      <c r="A20" s="39"/>
      <c r="B20" s="154"/>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39"/>
    </row>
    <row r="21" spans="1:42" ht="13.5">
      <c r="A21" s="39"/>
      <c r="B21" s="46"/>
      <c r="C21" s="45"/>
      <c r="D21" s="44"/>
      <c r="E21" s="44"/>
      <c r="F21" s="44"/>
      <c r="G21" s="44"/>
      <c r="H21" s="44"/>
      <c r="I21" s="44"/>
      <c r="J21" s="44"/>
      <c r="K21" s="44"/>
      <c r="AG21" s="39"/>
      <c r="AI21" s="43"/>
      <c r="AJ21" s="42"/>
      <c r="AK21" s="42"/>
      <c r="AL21" s="42"/>
      <c r="AM21" s="42"/>
      <c r="AN21" s="42"/>
      <c r="AO21" s="42"/>
      <c r="AP21" s="42"/>
    </row>
    <row r="22" spans="1:42" ht="13.5">
      <c r="A22" s="39"/>
      <c r="B22" s="52" t="s">
        <v>87</v>
      </c>
      <c r="C22" s="52"/>
      <c r="D22" s="52"/>
      <c r="E22" s="52"/>
      <c r="F22" s="52"/>
      <c r="G22" s="52"/>
      <c r="H22" s="52"/>
      <c r="AG22" s="39"/>
    </row>
    <row r="23" spans="1:42">
      <c r="A23" s="39"/>
      <c r="AG23" s="39"/>
    </row>
    <row r="24" spans="1:42" ht="13.5">
      <c r="A24" s="39"/>
      <c r="C24" s="86" t="str">
        <f>DBCS("￥"&amp;FIXED(D事業報告書４枚目!K31,0,FALSE)&amp;".―")</f>
        <v>￥０．―</v>
      </c>
      <c r="D24" s="84"/>
      <c r="E24" s="84"/>
      <c r="F24" s="84"/>
      <c r="G24" s="85"/>
      <c r="K24" s="56"/>
      <c r="L24" s="56"/>
      <c r="M24" s="56"/>
      <c r="AG24" s="39"/>
    </row>
    <row r="25" spans="1:42">
      <c r="A25" s="39"/>
      <c r="C25" s="58" t="s">
        <v>88</v>
      </c>
      <c r="AG25" s="39"/>
    </row>
    <row r="26" spans="1:42">
      <c r="A26" s="39"/>
      <c r="C26" s="58"/>
      <c r="AG26" s="39"/>
    </row>
    <row r="27" spans="1:42" ht="13.5">
      <c r="A27" s="39"/>
      <c r="B27" s="52" t="s">
        <v>154</v>
      </c>
      <c r="C27" s="52"/>
      <c r="D27" s="52"/>
      <c r="E27" s="52"/>
      <c r="F27" s="52"/>
      <c r="G27" s="52"/>
      <c r="H27" s="52"/>
      <c r="AG27" s="39"/>
    </row>
    <row r="28" spans="1:42">
      <c r="A28" s="39"/>
      <c r="B28" s="1" t="s">
        <v>155</v>
      </c>
      <c r="C28" s="58"/>
      <c r="AG28" s="39"/>
    </row>
    <row r="29" spans="1:42">
      <c r="A29" s="39"/>
      <c r="B29" s="1" t="s">
        <v>156</v>
      </c>
      <c r="C29" s="58"/>
      <c r="D29" s="13" t="s">
        <v>48</v>
      </c>
      <c r="E29" s="1" t="s">
        <v>157</v>
      </c>
      <c r="I29" s="13" t="s">
        <v>266</v>
      </c>
      <c r="J29" s="1" t="s">
        <v>158</v>
      </c>
      <c r="AG29" s="39"/>
    </row>
    <row r="30" spans="1:42">
      <c r="A30" s="39"/>
      <c r="B30" s="1" t="s">
        <v>176</v>
      </c>
      <c r="C30" s="58"/>
      <c r="AG30" s="39"/>
    </row>
    <row r="31" spans="1:42">
      <c r="A31" s="39"/>
      <c r="C31" s="58"/>
      <c r="D31" s="13" t="s">
        <v>48</v>
      </c>
      <c r="E31" s="1" t="s">
        <v>159</v>
      </c>
      <c r="R31" s="13" t="s">
        <v>48</v>
      </c>
      <c r="S31" s="1" t="s">
        <v>160</v>
      </c>
      <c r="AG31" s="39"/>
    </row>
    <row r="32" spans="1:42">
      <c r="A32" s="39"/>
      <c r="AG32" s="39"/>
      <c r="AI32" s="41"/>
    </row>
    <row r="33" spans="1:33" ht="13.5">
      <c r="A33" s="39"/>
      <c r="B33" s="52" t="s">
        <v>161</v>
      </c>
      <c r="AG33" s="39"/>
    </row>
    <row r="34" spans="1:33">
      <c r="A34" s="39"/>
      <c r="B34" s="1" t="s">
        <v>162</v>
      </c>
      <c r="AG34" s="39"/>
    </row>
    <row r="35" spans="1:33">
      <c r="A35" s="39"/>
      <c r="B35" s="1" t="s">
        <v>163</v>
      </c>
      <c r="AG35" s="39"/>
    </row>
    <row r="36" spans="1:33">
      <c r="A36" s="39"/>
      <c r="B36" s="1" t="s">
        <v>164</v>
      </c>
      <c r="AG36" s="39"/>
    </row>
    <row r="37" spans="1:33">
      <c r="A37" s="39"/>
      <c r="B37" s="1" t="s">
        <v>165</v>
      </c>
      <c r="AG37" s="39"/>
    </row>
    <row r="38" spans="1:33">
      <c r="A38" s="39"/>
      <c r="B38" s="1" t="s">
        <v>166</v>
      </c>
      <c r="AG38" s="39"/>
    </row>
    <row r="39" spans="1:33" ht="12.75" customHeight="1">
      <c r="A39" s="39"/>
      <c r="B39" s="157" t="s">
        <v>224</v>
      </c>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39"/>
    </row>
    <row r="40" spans="1:33">
      <c r="A40" s="39"/>
      <c r="B40" s="157"/>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39"/>
    </row>
    <row r="41" spans="1:33">
      <c r="A41" s="39"/>
      <c r="B41" s="15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39"/>
    </row>
    <row r="42" spans="1:33">
      <c r="A42" s="39"/>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39"/>
    </row>
    <row r="43" spans="1:33">
      <c r="A43" s="39"/>
      <c r="B43" s="13" t="s">
        <v>48</v>
      </c>
      <c r="C43" s="157" t="s">
        <v>167</v>
      </c>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
      <c r="AG43" s="39"/>
    </row>
    <row r="44" spans="1:33">
      <c r="A44" s="39"/>
      <c r="B44" s="13" t="s">
        <v>48</v>
      </c>
      <c r="C44" s="155" t="s">
        <v>168</v>
      </c>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G44" s="39"/>
    </row>
    <row r="45" spans="1:33">
      <c r="A45" s="39"/>
      <c r="B45" s="13" t="s">
        <v>48</v>
      </c>
      <c r="C45" s="1" t="s">
        <v>169</v>
      </c>
      <c r="AG45" s="39"/>
    </row>
    <row r="46" spans="1:33">
      <c r="A46" s="39"/>
      <c r="AG46" s="39"/>
    </row>
    <row r="47" spans="1:33" ht="13.5">
      <c r="A47" s="39"/>
      <c r="B47" s="52" t="s">
        <v>119</v>
      </c>
      <c r="C47" s="65"/>
      <c r="AG47" s="39"/>
    </row>
    <row r="48" spans="1:33">
      <c r="A48" s="39"/>
      <c r="B48" s="63"/>
      <c r="C48" s="13" t="s">
        <v>48</v>
      </c>
      <c r="D48" s="60"/>
      <c r="E48" s="60" t="s">
        <v>89</v>
      </c>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1"/>
      <c r="AG48" s="39"/>
    </row>
    <row r="49" spans="1:35">
      <c r="A49" s="39"/>
      <c r="B49" s="63"/>
      <c r="D49" s="1" t="s">
        <v>258</v>
      </c>
      <c r="AF49" s="63"/>
      <c r="AG49" s="39"/>
    </row>
    <row r="50" spans="1:35">
      <c r="A50" s="39"/>
      <c r="B50" s="63"/>
      <c r="C50" s="13" t="s">
        <v>48</v>
      </c>
      <c r="E50" s="1" t="s">
        <v>170</v>
      </c>
      <c r="AF50" s="63"/>
      <c r="AG50" s="39"/>
    </row>
    <row r="51" spans="1:35">
      <c r="A51" s="39"/>
      <c r="B51" s="63"/>
      <c r="C51" s="13" t="s">
        <v>48</v>
      </c>
      <c r="E51" s="1" t="s">
        <v>171</v>
      </c>
      <c r="AF51" s="63"/>
      <c r="AG51" s="39"/>
    </row>
    <row r="52" spans="1:35">
      <c r="A52" s="39"/>
      <c r="B52" s="63"/>
      <c r="C52" s="13" t="s">
        <v>48</v>
      </c>
      <c r="E52" s="1" t="s">
        <v>172</v>
      </c>
      <c r="AF52" s="63"/>
      <c r="AG52" s="39"/>
    </row>
    <row r="53" spans="1:35" ht="13.15" customHeight="1">
      <c r="A53" s="39"/>
      <c r="B53" s="63"/>
      <c r="C53" s="64"/>
      <c r="D53" s="65" t="s">
        <v>173</v>
      </c>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6"/>
      <c r="AG53" s="39"/>
      <c r="AI53" s="41"/>
    </row>
    <row r="54" spans="1:35">
      <c r="A54" s="39"/>
      <c r="AG54" s="39"/>
    </row>
    <row r="55" spans="1:35">
      <c r="A55" s="39"/>
      <c r="AG55" s="39"/>
    </row>
    <row r="56" spans="1:35">
      <c r="A56" s="39"/>
      <c r="AC56" s="40"/>
      <c r="AD56" s="155"/>
      <c r="AE56" s="155"/>
      <c r="AF56" s="155"/>
      <c r="AG56" s="39"/>
    </row>
    <row r="57" spans="1:35">
      <c r="A57" s="39"/>
      <c r="AG57" s="39"/>
    </row>
    <row r="58" spans="1:3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row>
  </sheetData>
  <mergeCells count="19">
    <mergeCell ref="R12:U12"/>
    <mergeCell ref="V12:AF12"/>
    <mergeCell ref="B6:AF6"/>
    <mergeCell ref="R10:U10"/>
    <mergeCell ref="V10:AF10"/>
    <mergeCell ref="R11:U11"/>
    <mergeCell ref="V11:AF11"/>
    <mergeCell ref="AD56:AF56"/>
    <mergeCell ref="R13:U13"/>
    <mergeCell ref="V13:AF13"/>
    <mergeCell ref="R14:U14"/>
    <mergeCell ref="V14:AF14"/>
    <mergeCell ref="S15:T15"/>
    <mergeCell ref="U15:AA15"/>
    <mergeCell ref="F16:H16"/>
    <mergeCell ref="B17:AF20"/>
    <mergeCell ref="B39:AF42"/>
    <mergeCell ref="C43:AE43"/>
    <mergeCell ref="C44:AD44"/>
  </mergeCells>
  <phoneticPr fontId="2"/>
  <dataValidations count="3">
    <dataValidation type="list" allowBlank="1" showInputMessage="1" showErrorMessage="1" sqref="C50:C52 I29 C48 B43:B45" xr:uid="{121AC40E-E1B3-4B50-9BD4-E546D9CEF62D}">
      <formula1>"☑,□"</formula1>
    </dataValidation>
    <dataValidation type="list" allowBlank="1" showInputMessage="1" showErrorMessage="1" sqref="I30:I31" xr:uid="{E8ADF51C-38EA-496A-90A0-1CC729AA7341}">
      <formula1>"☑"</formula1>
    </dataValidation>
    <dataValidation type="list" allowBlank="1" showInputMessage="1" showErrorMessage="1" sqref="D29 D31 R31" xr:uid="{D0F2AFD8-274E-4379-BFFB-B6A153428F2C}">
      <formula1>"□"</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61E81-26AA-439E-912A-F4112881154D}">
  <sheetPr>
    <tabColor rgb="FF99FFCC"/>
  </sheetPr>
  <dimension ref="A1:L62"/>
  <sheetViews>
    <sheetView workbookViewId="0">
      <selection activeCell="AU12" sqref="AU12"/>
    </sheetView>
  </sheetViews>
  <sheetFormatPr defaultRowHeight="12.75"/>
  <cols>
    <col min="1" max="1" width="2.5" style="1" customWidth="1"/>
    <col min="2" max="2" width="16.25" style="1" customWidth="1"/>
    <col min="3" max="3" width="7.5" style="1" customWidth="1"/>
    <col min="4" max="4" width="8.75" style="1" customWidth="1"/>
    <col min="5" max="6" width="5" style="1" customWidth="1"/>
    <col min="7" max="7" width="11.25" style="1" customWidth="1"/>
    <col min="8" max="8" width="10" style="1" customWidth="1"/>
    <col min="9" max="9" width="5" style="1" customWidth="1"/>
    <col min="10" max="11" width="2.5" style="1" customWidth="1"/>
    <col min="12" max="12" width="10" style="1" customWidth="1"/>
    <col min="13" max="16384" width="9" style="1"/>
  </cols>
  <sheetData>
    <row r="1" spans="1:12">
      <c r="A1" s="1" t="s">
        <v>263</v>
      </c>
    </row>
    <row r="3" spans="1:12">
      <c r="A3" s="153" t="s">
        <v>49</v>
      </c>
      <c r="B3" s="153"/>
      <c r="C3" s="153"/>
      <c r="D3" s="153"/>
      <c r="E3" s="153"/>
      <c r="F3" s="153"/>
      <c r="G3" s="153"/>
      <c r="H3" s="153"/>
      <c r="I3" s="153"/>
      <c r="J3" s="153"/>
      <c r="K3" s="153"/>
      <c r="L3" s="13"/>
    </row>
    <row r="4" spans="1:12">
      <c r="A4" s="1" t="s">
        <v>2</v>
      </c>
    </row>
    <row r="5" spans="1:12">
      <c r="A5" s="318" t="s">
        <v>3</v>
      </c>
      <c r="B5" s="171"/>
      <c r="C5" s="170"/>
      <c r="D5" s="170"/>
      <c r="E5" s="170"/>
      <c r="F5" s="170"/>
      <c r="G5" s="170"/>
      <c r="H5" s="170"/>
      <c r="I5" s="170"/>
      <c r="J5" s="170"/>
      <c r="K5" s="171"/>
      <c r="L5" s="13"/>
    </row>
    <row r="6" spans="1:12">
      <c r="A6" s="177"/>
      <c r="B6" s="173"/>
      <c r="C6" s="172"/>
      <c r="D6" s="172"/>
      <c r="E6" s="172"/>
      <c r="F6" s="172"/>
      <c r="G6" s="172"/>
      <c r="H6" s="172"/>
      <c r="I6" s="172"/>
      <c r="J6" s="172"/>
      <c r="K6" s="173"/>
      <c r="L6" s="13"/>
    </row>
    <row r="7" spans="1:12">
      <c r="A7" s="318" t="s">
        <v>50</v>
      </c>
      <c r="B7" s="170"/>
      <c r="C7" s="318"/>
      <c r="D7" s="170"/>
      <c r="E7" s="170"/>
      <c r="F7" s="170"/>
      <c r="G7" s="170"/>
      <c r="H7" s="170"/>
      <c r="I7" s="170"/>
      <c r="J7" s="170"/>
      <c r="K7" s="171"/>
    </row>
    <row r="8" spans="1:12">
      <c r="A8" s="177"/>
      <c r="B8" s="172"/>
      <c r="C8" s="177"/>
      <c r="D8" s="172"/>
      <c r="E8" s="172"/>
      <c r="F8" s="172"/>
      <c r="G8" s="172"/>
      <c r="H8" s="172"/>
      <c r="I8" s="172"/>
      <c r="J8" s="172"/>
      <c r="K8" s="173"/>
    </row>
    <row r="9" spans="1:12" ht="12.75" customHeight="1">
      <c r="A9" s="158" t="s">
        <v>126</v>
      </c>
      <c r="B9" s="159"/>
      <c r="C9" s="159"/>
      <c r="D9" s="159"/>
      <c r="E9" s="159"/>
      <c r="F9" s="159"/>
      <c r="G9" s="159"/>
      <c r="H9" s="6" t="s">
        <v>7</v>
      </c>
      <c r="I9" s="159" t="s">
        <v>8</v>
      </c>
      <c r="J9" s="159"/>
      <c r="K9" s="160"/>
      <c r="L9" s="13"/>
    </row>
    <row r="10" spans="1:12" ht="12.75" customHeight="1">
      <c r="A10" s="319"/>
      <c r="B10" s="320"/>
      <c r="C10" s="320"/>
      <c r="D10" s="320"/>
      <c r="E10" s="320"/>
      <c r="F10" s="320"/>
      <c r="G10" s="320"/>
      <c r="H10" s="161"/>
      <c r="I10" s="320"/>
      <c r="J10" s="320"/>
      <c r="K10" s="325"/>
      <c r="L10" s="16"/>
    </row>
    <row r="11" spans="1:12">
      <c r="A11" s="321"/>
      <c r="B11" s="154"/>
      <c r="C11" s="154"/>
      <c r="D11" s="154"/>
      <c r="E11" s="154"/>
      <c r="F11" s="154"/>
      <c r="G11" s="154"/>
      <c r="H11" s="162"/>
      <c r="I11" s="154"/>
      <c r="J11" s="154"/>
      <c r="K11" s="326"/>
      <c r="L11" s="16"/>
    </row>
    <row r="12" spans="1:12">
      <c r="A12" s="321"/>
      <c r="B12" s="154"/>
      <c r="C12" s="154"/>
      <c r="D12" s="154"/>
      <c r="E12" s="154"/>
      <c r="F12" s="154"/>
      <c r="G12" s="154"/>
      <c r="H12" s="162"/>
      <c r="I12" s="154"/>
      <c r="J12" s="154"/>
      <c r="K12" s="326"/>
      <c r="L12" s="16"/>
    </row>
    <row r="13" spans="1:12">
      <c r="A13" s="321"/>
      <c r="B13" s="154"/>
      <c r="C13" s="154"/>
      <c r="D13" s="154"/>
      <c r="E13" s="154"/>
      <c r="F13" s="154"/>
      <c r="G13" s="154"/>
      <c r="H13" s="162"/>
      <c r="I13" s="154"/>
      <c r="J13" s="154"/>
      <c r="K13" s="326"/>
      <c r="L13" s="16"/>
    </row>
    <row r="14" spans="1:12">
      <c r="A14" s="321"/>
      <c r="B14" s="154"/>
      <c r="C14" s="154"/>
      <c r="D14" s="154"/>
      <c r="E14" s="154"/>
      <c r="F14" s="154"/>
      <c r="G14" s="154"/>
      <c r="H14" s="162"/>
      <c r="I14" s="154"/>
      <c r="J14" s="154"/>
      <c r="K14" s="326"/>
      <c r="L14" s="16"/>
    </row>
    <row r="15" spans="1:12">
      <c r="A15" s="321"/>
      <c r="B15" s="154"/>
      <c r="C15" s="154"/>
      <c r="D15" s="154"/>
      <c r="E15" s="154"/>
      <c r="F15" s="154"/>
      <c r="G15" s="154"/>
      <c r="H15" s="162"/>
      <c r="I15" s="154"/>
      <c r="J15" s="154"/>
      <c r="K15" s="326"/>
      <c r="L15" s="16"/>
    </row>
    <row r="16" spans="1:12">
      <c r="A16" s="321"/>
      <c r="B16" s="154"/>
      <c r="C16" s="154"/>
      <c r="D16" s="154"/>
      <c r="E16" s="154"/>
      <c r="F16" s="154"/>
      <c r="G16" s="154"/>
      <c r="H16" s="162"/>
      <c r="I16" s="154"/>
      <c r="J16" s="154"/>
      <c r="K16" s="326"/>
      <c r="L16" s="16"/>
    </row>
    <row r="17" spans="1:12">
      <c r="A17" s="321"/>
      <c r="B17" s="154"/>
      <c r="C17" s="154"/>
      <c r="D17" s="154"/>
      <c r="E17" s="154"/>
      <c r="F17" s="154"/>
      <c r="G17" s="154"/>
      <c r="H17" s="162"/>
      <c r="I17" s="154"/>
      <c r="J17" s="154"/>
      <c r="K17" s="326"/>
      <c r="L17" s="16"/>
    </row>
    <row r="18" spans="1:12">
      <c r="A18" s="321"/>
      <c r="B18" s="154"/>
      <c r="C18" s="154"/>
      <c r="D18" s="154"/>
      <c r="E18" s="154"/>
      <c r="F18" s="154"/>
      <c r="G18" s="154"/>
      <c r="H18" s="162"/>
      <c r="I18" s="154"/>
      <c r="J18" s="154"/>
      <c r="K18" s="326"/>
      <c r="L18" s="16"/>
    </row>
    <row r="19" spans="1:12">
      <c r="A19" s="321"/>
      <c r="B19" s="154"/>
      <c r="C19" s="154"/>
      <c r="D19" s="154"/>
      <c r="E19" s="154"/>
      <c r="F19" s="154"/>
      <c r="G19" s="154"/>
      <c r="H19" s="162"/>
      <c r="I19" s="154"/>
      <c r="J19" s="154"/>
      <c r="K19" s="326"/>
      <c r="L19" s="16"/>
    </row>
    <row r="20" spans="1:12">
      <c r="A20" s="321"/>
      <c r="B20" s="154"/>
      <c r="C20" s="154"/>
      <c r="D20" s="154"/>
      <c r="E20" s="154"/>
      <c r="F20" s="154"/>
      <c r="G20" s="154"/>
      <c r="H20" s="162"/>
      <c r="I20" s="154"/>
      <c r="J20" s="154"/>
      <c r="K20" s="326"/>
      <c r="L20" s="16"/>
    </row>
    <row r="21" spans="1:12">
      <c r="A21" s="321"/>
      <c r="B21" s="154"/>
      <c r="C21" s="154"/>
      <c r="D21" s="154"/>
      <c r="E21" s="154"/>
      <c r="F21" s="154"/>
      <c r="G21" s="154"/>
      <c r="H21" s="162"/>
      <c r="I21" s="154"/>
      <c r="J21" s="154"/>
      <c r="K21" s="326"/>
      <c r="L21" s="16"/>
    </row>
    <row r="22" spans="1:12">
      <c r="A22" s="321"/>
      <c r="B22" s="154"/>
      <c r="C22" s="154"/>
      <c r="D22" s="154"/>
      <c r="E22" s="154"/>
      <c r="F22" s="154"/>
      <c r="G22" s="154"/>
      <c r="H22" s="162"/>
      <c r="I22" s="154"/>
      <c r="J22" s="154"/>
      <c r="K22" s="326"/>
      <c r="L22" s="16"/>
    </row>
    <row r="23" spans="1:12">
      <c r="A23" s="321"/>
      <c r="B23" s="154"/>
      <c r="C23" s="154"/>
      <c r="D23" s="154"/>
      <c r="E23" s="154"/>
      <c r="F23" s="154"/>
      <c r="G23" s="154"/>
      <c r="H23" s="162"/>
      <c r="I23" s="154"/>
      <c r="J23" s="154"/>
      <c r="K23" s="326"/>
      <c r="L23" s="16"/>
    </row>
    <row r="24" spans="1:12">
      <c r="A24" s="321"/>
      <c r="B24" s="154"/>
      <c r="C24" s="154"/>
      <c r="D24" s="154"/>
      <c r="E24" s="154"/>
      <c r="F24" s="154"/>
      <c r="G24" s="154"/>
      <c r="H24" s="162"/>
      <c r="I24" s="154"/>
      <c r="J24" s="154"/>
      <c r="K24" s="326"/>
      <c r="L24" s="16"/>
    </row>
    <row r="25" spans="1:12">
      <c r="A25" s="321"/>
      <c r="B25" s="154"/>
      <c r="C25" s="154"/>
      <c r="D25" s="154"/>
      <c r="E25" s="154"/>
      <c r="F25" s="154"/>
      <c r="G25" s="154"/>
      <c r="H25" s="162"/>
      <c r="I25" s="154"/>
      <c r="J25" s="154"/>
      <c r="K25" s="326"/>
      <c r="L25" s="16"/>
    </row>
    <row r="26" spans="1:12">
      <c r="A26" s="321"/>
      <c r="B26" s="154"/>
      <c r="C26" s="154"/>
      <c r="D26" s="154"/>
      <c r="E26" s="154"/>
      <c r="F26" s="154"/>
      <c r="G26" s="154"/>
      <c r="H26" s="162"/>
      <c r="I26" s="154"/>
      <c r="J26" s="154"/>
      <c r="K26" s="326"/>
      <c r="L26" s="16"/>
    </row>
    <row r="27" spans="1:12">
      <c r="A27" s="321"/>
      <c r="B27" s="154"/>
      <c r="C27" s="154"/>
      <c r="D27" s="154"/>
      <c r="E27" s="154"/>
      <c r="F27" s="154"/>
      <c r="G27" s="154"/>
      <c r="H27" s="162"/>
      <c r="I27" s="154"/>
      <c r="J27" s="154"/>
      <c r="K27" s="326"/>
      <c r="L27" s="16"/>
    </row>
    <row r="28" spans="1:12">
      <c r="A28" s="321"/>
      <c r="B28" s="154"/>
      <c r="C28" s="154"/>
      <c r="D28" s="154"/>
      <c r="E28" s="154"/>
      <c r="F28" s="154"/>
      <c r="G28" s="154"/>
      <c r="H28" s="162"/>
      <c r="I28" s="154"/>
      <c r="J28" s="154"/>
      <c r="K28" s="326"/>
      <c r="L28" s="16"/>
    </row>
    <row r="29" spans="1:12">
      <c r="A29" s="321"/>
      <c r="B29" s="154"/>
      <c r="C29" s="154"/>
      <c r="D29" s="154"/>
      <c r="E29" s="154"/>
      <c r="F29" s="154"/>
      <c r="G29" s="154"/>
      <c r="H29" s="162"/>
      <c r="I29" s="154"/>
      <c r="J29" s="154"/>
      <c r="K29" s="326"/>
      <c r="L29" s="16"/>
    </row>
    <row r="30" spans="1:12">
      <c r="A30" s="321"/>
      <c r="B30" s="154"/>
      <c r="C30" s="154"/>
      <c r="D30" s="154"/>
      <c r="E30" s="154"/>
      <c r="F30" s="154"/>
      <c r="G30" s="154"/>
      <c r="H30" s="162"/>
      <c r="I30" s="154"/>
      <c r="J30" s="154"/>
      <c r="K30" s="326"/>
      <c r="L30" s="16"/>
    </row>
    <row r="31" spans="1:12">
      <c r="A31" s="321"/>
      <c r="B31" s="154"/>
      <c r="C31" s="154"/>
      <c r="D31" s="154"/>
      <c r="E31" s="154"/>
      <c r="F31" s="154"/>
      <c r="G31" s="154"/>
      <c r="H31" s="162"/>
      <c r="I31" s="154"/>
      <c r="J31" s="154"/>
      <c r="K31" s="326"/>
      <c r="L31" s="16"/>
    </row>
    <row r="32" spans="1:12">
      <c r="A32" s="321"/>
      <c r="B32" s="154"/>
      <c r="C32" s="154"/>
      <c r="D32" s="154"/>
      <c r="E32" s="154"/>
      <c r="F32" s="154"/>
      <c r="G32" s="154"/>
      <c r="H32" s="162"/>
      <c r="I32" s="154"/>
      <c r="J32" s="154"/>
      <c r="K32" s="326"/>
      <c r="L32" s="16"/>
    </row>
    <row r="33" spans="1:12">
      <c r="A33" s="321"/>
      <c r="B33" s="154"/>
      <c r="C33" s="154"/>
      <c r="D33" s="154"/>
      <c r="E33" s="154"/>
      <c r="F33" s="154"/>
      <c r="G33" s="154"/>
      <c r="H33" s="162"/>
      <c r="I33" s="154"/>
      <c r="J33" s="154"/>
      <c r="K33" s="326"/>
      <c r="L33" s="16"/>
    </row>
    <row r="34" spans="1:12">
      <c r="A34" s="321"/>
      <c r="B34" s="154"/>
      <c r="C34" s="154"/>
      <c r="D34" s="154"/>
      <c r="E34" s="154"/>
      <c r="F34" s="154"/>
      <c r="G34" s="154"/>
      <c r="H34" s="162"/>
      <c r="I34" s="154"/>
      <c r="J34" s="154"/>
      <c r="K34" s="326"/>
      <c r="L34" s="16"/>
    </row>
    <row r="35" spans="1:12">
      <c r="A35" s="321"/>
      <c r="B35" s="154"/>
      <c r="C35" s="154"/>
      <c r="D35" s="154"/>
      <c r="E35" s="154"/>
      <c r="F35" s="154"/>
      <c r="G35" s="154"/>
      <c r="H35" s="162"/>
      <c r="I35" s="154"/>
      <c r="J35" s="154"/>
      <c r="K35" s="326"/>
      <c r="L35" s="16"/>
    </row>
    <row r="36" spans="1:12">
      <c r="A36" s="321"/>
      <c r="B36" s="154"/>
      <c r="C36" s="154"/>
      <c r="D36" s="154"/>
      <c r="E36" s="154"/>
      <c r="F36" s="154"/>
      <c r="G36" s="154"/>
      <c r="H36" s="162"/>
      <c r="I36" s="154"/>
      <c r="J36" s="154"/>
      <c r="K36" s="326"/>
      <c r="L36" s="16"/>
    </row>
    <row r="37" spans="1:12">
      <c r="A37" s="321"/>
      <c r="B37" s="154"/>
      <c r="C37" s="154"/>
      <c r="D37" s="154"/>
      <c r="E37" s="154"/>
      <c r="F37" s="154"/>
      <c r="G37" s="154"/>
      <c r="H37" s="162"/>
      <c r="I37" s="154"/>
      <c r="J37" s="154"/>
      <c r="K37" s="326"/>
      <c r="L37" s="16"/>
    </row>
    <row r="38" spans="1:12">
      <c r="A38" s="321"/>
      <c r="B38" s="154"/>
      <c r="C38" s="154"/>
      <c r="D38" s="154"/>
      <c r="E38" s="154"/>
      <c r="F38" s="154"/>
      <c r="G38" s="154"/>
      <c r="H38" s="162"/>
      <c r="I38" s="154"/>
      <c r="J38" s="154"/>
      <c r="K38" s="326"/>
      <c r="L38" s="16"/>
    </row>
    <row r="39" spans="1:12">
      <c r="A39" s="321"/>
      <c r="B39" s="154"/>
      <c r="C39" s="154"/>
      <c r="D39" s="154"/>
      <c r="E39" s="154"/>
      <c r="F39" s="154"/>
      <c r="G39" s="154"/>
      <c r="H39" s="162"/>
      <c r="I39" s="154"/>
      <c r="J39" s="154"/>
      <c r="K39" s="326"/>
      <c r="L39" s="16"/>
    </row>
    <row r="40" spans="1:12" ht="12.75" customHeight="1">
      <c r="A40" s="321"/>
      <c r="B40" s="154"/>
      <c r="C40" s="154"/>
      <c r="D40" s="154"/>
      <c r="E40" s="154"/>
      <c r="F40" s="154"/>
      <c r="G40" s="154"/>
      <c r="H40" s="162"/>
      <c r="I40" s="154"/>
      <c r="J40" s="154"/>
      <c r="K40" s="326"/>
      <c r="L40" s="14"/>
    </row>
    <row r="41" spans="1:12" ht="12.75" customHeight="1">
      <c r="A41" s="321"/>
      <c r="B41" s="154"/>
      <c r="C41" s="154"/>
      <c r="D41" s="154"/>
      <c r="E41" s="154"/>
      <c r="F41" s="154"/>
      <c r="G41" s="154"/>
      <c r="H41" s="162"/>
      <c r="I41" s="154"/>
      <c r="J41" s="154"/>
      <c r="K41" s="326"/>
      <c r="L41" s="15"/>
    </row>
    <row r="42" spans="1:12" ht="12.75" customHeight="1">
      <c r="A42" s="321"/>
      <c r="B42" s="154"/>
      <c r="C42" s="154"/>
      <c r="D42" s="154"/>
      <c r="E42" s="154"/>
      <c r="F42" s="154"/>
      <c r="G42" s="154"/>
      <c r="H42" s="162"/>
      <c r="I42" s="154"/>
      <c r="J42" s="154"/>
      <c r="K42" s="326"/>
      <c r="L42" s="15"/>
    </row>
    <row r="43" spans="1:12" ht="12.75" customHeight="1">
      <c r="A43" s="321"/>
      <c r="B43" s="154"/>
      <c r="C43" s="154"/>
      <c r="D43" s="154"/>
      <c r="E43" s="154"/>
      <c r="F43" s="154"/>
      <c r="G43" s="154"/>
      <c r="H43" s="162"/>
      <c r="I43" s="154"/>
      <c r="J43" s="154"/>
      <c r="K43" s="326"/>
    </row>
    <row r="44" spans="1:12" ht="12.75" customHeight="1">
      <c r="A44" s="321"/>
      <c r="B44" s="154"/>
      <c r="C44" s="154"/>
      <c r="D44" s="154"/>
      <c r="E44" s="154"/>
      <c r="F44" s="154"/>
      <c r="G44" s="154"/>
      <c r="H44" s="162"/>
      <c r="I44" s="154"/>
      <c r="J44" s="154"/>
      <c r="K44" s="326"/>
    </row>
    <row r="45" spans="1:12" ht="12.75" customHeight="1">
      <c r="A45" s="321"/>
      <c r="B45" s="154"/>
      <c r="C45" s="154"/>
      <c r="D45" s="154"/>
      <c r="E45" s="154"/>
      <c r="F45" s="154"/>
      <c r="G45" s="154"/>
      <c r="H45" s="162"/>
      <c r="I45" s="154"/>
      <c r="J45" s="154"/>
      <c r="K45" s="326"/>
    </row>
    <row r="46" spans="1:12">
      <c r="A46" s="321"/>
      <c r="B46" s="154"/>
      <c r="C46" s="154"/>
      <c r="D46" s="154"/>
      <c r="E46" s="154"/>
      <c r="F46" s="154"/>
      <c r="G46" s="154"/>
      <c r="H46" s="162"/>
      <c r="I46" s="154"/>
      <c r="J46" s="154"/>
      <c r="K46" s="326"/>
    </row>
    <row r="47" spans="1:12" ht="6" customHeight="1">
      <c r="A47" s="321"/>
      <c r="B47" s="154"/>
      <c r="C47" s="154"/>
      <c r="D47" s="154"/>
      <c r="E47" s="154"/>
      <c r="F47" s="154"/>
      <c r="G47" s="154"/>
      <c r="H47" s="162"/>
      <c r="I47" s="154"/>
      <c r="J47" s="154"/>
      <c r="K47" s="326"/>
    </row>
    <row r="48" spans="1:12">
      <c r="A48" s="321"/>
      <c r="B48" s="154"/>
      <c r="C48" s="154"/>
      <c r="D48" s="154"/>
      <c r="E48" s="154"/>
      <c r="F48" s="154"/>
      <c r="G48" s="154"/>
      <c r="H48" s="162"/>
      <c r="I48" s="154"/>
      <c r="J48" s="154"/>
      <c r="K48" s="326"/>
    </row>
    <row r="49" spans="1:11" ht="12.75" customHeight="1">
      <c r="A49" s="321"/>
      <c r="B49" s="154"/>
      <c r="C49" s="154"/>
      <c r="D49" s="154"/>
      <c r="E49" s="154"/>
      <c r="F49" s="154"/>
      <c r="G49" s="154"/>
      <c r="H49" s="162"/>
      <c r="I49" s="154"/>
      <c r="J49" s="154"/>
      <c r="K49" s="326"/>
    </row>
    <row r="50" spans="1:11" ht="12.75" customHeight="1">
      <c r="A50" s="321"/>
      <c r="B50" s="154"/>
      <c r="C50" s="154"/>
      <c r="D50" s="154"/>
      <c r="E50" s="154"/>
      <c r="F50" s="154"/>
      <c r="G50" s="154"/>
      <c r="H50" s="162"/>
      <c r="I50" s="154"/>
      <c r="J50" s="154"/>
      <c r="K50" s="326"/>
    </row>
    <row r="51" spans="1:11">
      <c r="A51" s="321"/>
      <c r="B51" s="154"/>
      <c r="C51" s="154"/>
      <c r="D51" s="154"/>
      <c r="E51" s="154"/>
      <c r="F51" s="154"/>
      <c r="G51" s="154"/>
      <c r="H51" s="162"/>
      <c r="I51" s="154"/>
      <c r="J51" s="154"/>
      <c r="K51" s="326"/>
    </row>
    <row r="52" spans="1:11">
      <c r="A52" s="321"/>
      <c r="B52" s="154"/>
      <c r="C52" s="154"/>
      <c r="D52" s="154"/>
      <c r="E52" s="154"/>
      <c r="F52" s="154"/>
      <c r="G52" s="154"/>
      <c r="H52" s="162"/>
      <c r="I52" s="154"/>
      <c r="J52" s="154"/>
      <c r="K52" s="326"/>
    </row>
    <row r="53" spans="1:11">
      <c r="A53" s="321"/>
      <c r="B53" s="154"/>
      <c r="C53" s="154"/>
      <c r="D53" s="154"/>
      <c r="E53" s="154"/>
      <c r="F53" s="154"/>
      <c r="G53" s="154"/>
      <c r="H53" s="162"/>
      <c r="I53" s="154"/>
      <c r="J53" s="154"/>
      <c r="K53" s="326"/>
    </row>
    <row r="54" spans="1:11">
      <c r="A54" s="321"/>
      <c r="B54" s="154"/>
      <c r="C54" s="154"/>
      <c r="D54" s="154"/>
      <c r="E54" s="154"/>
      <c r="F54" s="154"/>
      <c r="G54" s="154"/>
      <c r="H54" s="162"/>
      <c r="I54" s="154"/>
      <c r="J54" s="154"/>
      <c r="K54" s="326"/>
    </row>
    <row r="55" spans="1:11">
      <c r="A55" s="321"/>
      <c r="B55" s="154"/>
      <c r="C55" s="154"/>
      <c r="D55" s="154"/>
      <c r="E55" s="154"/>
      <c r="F55" s="154"/>
      <c r="G55" s="154"/>
      <c r="H55" s="162"/>
      <c r="I55" s="154"/>
      <c r="J55" s="154"/>
      <c r="K55" s="326"/>
    </row>
    <row r="56" spans="1:11">
      <c r="A56" s="321"/>
      <c r="B56" s="154"/>
      <c r="C56" s="154"/>
      <c r="D56" s="154"/>
      <c r="E56" s="154"/>
      <c r="F56" s="154"/>
      <c r="G56" s="154"/>
      <c r="H56" s="162"/>
      <c r="I56" s="154"/>
      <c r="J56" s="154"/>
      <c r="K56" s="326"/>
    </row>
    <row r="57" spans="1:11" ht="12.75" customHeight="1">
      <c r="A57" s="321"/>
      <c r="B57" s="154"/>
      <c r="C57" s="154"/>
      <c r="D57" s="154"/>
      <c r="E57" s="154"/>
      <c r="F57" s="154"/>
      <c r="G57" s="154"/>
      <c r="H57" s="162"/>
      <c r="I57" s="154"/>
      <c r="J57" s="154"/>
      <c r="K57" s="326"/>
    </row>
    <row r="58" spans="1:11">
      <c r="A58" s="321"/>
      <c r="B58" s="154"/>
      <c r="C58" s="154"/>
      <c r="D58" s="154"/>
      <c r="E58" s="154"/>
      <c r="F58" s="154"/>
      <c r="G58" s="154"/>
      <c r="H58" s="162"/>
      <c r="I58" s="154"/>
      <c r="J58" s="154"/>
      <c r="K58" s="326"/>
    </row>
    <row r="59" spans="1:11" ht="6" customHeight="1">
      <c r="A59" s="321"/>
      <c r="B59" s="154"/>
      <c r="C59" s="154"/>
      <c r="D59" s="154"/>
      <c r="E59" s="154"/>
      <c r="F59" s="154"/>
      <c r="G59" s="154"/>
      <c r="H59" s="162"/>
      <c r="I59" s="154"/>
      <c r="J59" s="154"/>
      <c r="K59" s="326"/>
    </row>
    <row r="60" spans="1:11" ht="12.75" customHeight="1">
      <c r="A60" s="321"/>
      <c r="B60" s="154"/>
      <c r="C60" s="154"/>
      <c r="D60" s="154"/>
      <c r="E60" s="154"/>
      <c r="F60" s="154"/>
      <c r="G60" s="154"/>
      <c r="H60" s="162"/>
      <c r="I60" s="154"/>
      <c r="J60" s="154"/>
      <c r="K60" s="326"/>
    </row>
    <row r="61" spans="1:11">
      <c r="A61" s="321"/>
      <c r="B61" s="154"/>
      <c r="C61" s="154"/>
      <c r="D61" s="154"/>
      <c r="E61" s="154"/>
      <c r="F61" s="154"/>
      <c r="G61" s="154"/>
      <c r="H61" s="162"/>
      <c r="I61" s="154"/>
      <c r="J61" s="154"/>
      <c r="K61" s="326"/>
    </row>
    <row r="62" spans="1:11">
      <c r="A62" s="322"/>
      <c r="B62" s="323"/>
      <c r="C62" s="323"/>
      <c r="D62" s="323"/>
      <c r="E62" s="323"/>
      <c r="F62" s="323"/>
      <c r="G62" s="323"/>
      <c r="H62" s="324"/>
      <c r="I62" s="323"/>
      <c r="J62" s="323"/>
      <c r="K62" s="327"/>
    </row>
  </sheetData>
  <mergeCells count="10">
    <mergeCell ref="A10:G62"/>
    <mergeCell ref="H10:H62"/>
    <mergeCell ref="I10:K62"/>
    <mergeCell ref="A3:K3"/>
    <mergeCell ref="A5:B6"/>
    <mergeCell ref="C5:K6"/>
    <mergeCell ref="A7:B8"/>
    <mergeCell ref="C7:K8"/>
    <mergeCell ref="A9:G9"/>
    <mergeCell ref="I9:K9"/>
  </mergeCells>
  <phoneticPr fontId="2"/>
  <pageMargins left="0.78740157480314965" right="0.78740157480314965" top="0.59055118110236227" bottom="0.31496062992125984" header="0" footer="0"/>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CC"/>
  </sheetPr>
  <dimension ref="A1:AP58"/>
  <sheetViews>
    <sheetView workbookViewId="0">
      <selection activeCell="B17" sqref="B17:AF20"/>
    </sheetView>
  </sheetViews>
  <sheetFormatPr defaultColWidth="8.75" defaultRowHeight="12.75"/>
  <cols>
    <col min="1" max="2" width="2.5" style="1" customWidth="1"/>
    <col min="3" max="3" width="3.125" style="1" customWidth="1"/>
    <col min="4" max="4" width="1.875" style="1" customWidth="1"/>
    <col min="5" max="5" width="2.5" style="1" customWidth="1"/>
    <col min="6" max="6" width="4.25" style="1" customWidth="1"/>
    <col min="7"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I1" s="51"/>
    </row>
    <row r="2" spans="1:36">
      <c r="A2" s="39"/>
      <c r="B2" s="1" t="s">
        <v>73</v>
      </c>
      <c r="AG2" s="39"/>
    </row>
    <row r="3" spans="1:36">
      <c r="A3" s="39"/>
      <c r="Z3" s="40" t="s">
        <v>74</v>
      </c>
      <c r="AA3" s="40"/>
      <c r="AB3" s="19" t="s">
        <v>70</v>
      </c>
      <c r="AC3" s="19"/>
      <c r="AD3" s="19" t="s">
        <v>75</v>
      </c>
      <c r="AE3" s="19"/>
      <c r="AF3" s="1" t="s">
        <v>76</v>
      </c>
      <c r="AG3" s="39"/>
    </row>
    <row r="4" spans="1:36">
      <c r="A4" s="39"/>
      <c r="Y4" s="40"/>
      <c r="Z4" s="40"/>
      <c r="AA4" s="47"/>
      <c r="AC4" s="47"/>
      <c r="AE4" s="47"/>
      <c r="AG4" s="39"/>
      <c r="AJ4" s="50"/>
    </row>
    <row r="5" spans="1:36">
      <c r="A5" s="39"/>
      <c r="AG5" s="39"/>
    </row>
    <row r="6" spans="1:36" ht="17.25">
      <c r="A6" s="39"/>
      <c r="B6" s="149" t="s">
        <v>153</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39"/>
    </row>
    <row r="7" spans="1:36">
      <c r="A7" s="39"/>
      <c r="B7" s="14"/>
      <c r="AE7" s="49"/>
      <c r="AG7" s="39"/>
    </row>
    <row r="8" spans="1:36">
      <c r="A8" s="39"/>
      <c r="B8" s="1" t="s">
        <v>77</v>
      </c>
      <c r="AG8" s="39"/>
    </row>
    <row r="9" spans="1:36">
      <c r="A9" s="39"/>
      <c r="B9" s="1" t="s">
        <v>78</v>
      </c>
      <c r="AA9" s="40"/>
      <c r="AG9" s="39"/>
    </row>
    <row r="10" spans="1:36" ht="12.75" customHeight="1">
      <c r="A10" s="39"/>
      <c r="O10" s="1" t="s">
        <v>79</v>
      </c>
      <c r="R10" s="152" t="s">
        <v>80</v>
      </c>
      <c r="S10" s="152"/>
      <c r="T10" s="152"/>
      <c r="U10" s="152"/>
      <c r="V10" s="151"/>
      <c r="W10" s="151"/>
      <c r="X10" s="151"/>
      <c r="Y10" s="151"/>
      <c r="Z10" s="151"/>
      <c r="AA10" s="151"/>
      <c r="AB10" s="151"/>
      <c r="AC10" s="151"/>
      <c r="AD10" s="151"/>
      <c r="AE10" s="151"/>
      <c r="AF10" s="151"/>
      <c r="AG10" s="39"/>
    </row>
    <row r="11" spans="1:36">
      <c r="A11" s="39"/>
      <c r="N11" s="54"/>
      <c r="R11" s="150" t="s">
        <v>81</v>
      </c>
      <c r="S11" s="150"/>
      <c r="T11" s="150"/>
      <c r="U11" s="150"/>
      <c r="V11" s="151"/>
      <c r="W11" s="151"/>
      <c r="X11" s="151"/>
      <c r="Y11" s="151"/>
      <c r="Z11" s="151"/>
      <c r="AA11" s="151"/>
      <c r="AB11" s="151"/>
      <c r="AC11" s="151"/>
      <c r="AD11" s="151"/>
      <c r="AE11" s="151"/>
      <c r="AF11" s="151"/>
      <c r="AG11" s="39"/>
    </row>
    <row r="12" spans="1:36">
      <c r="A12" s="39"/>
      <c r="R12" s="150" t="s">
        <v>3</v>
      </c>
      <c r="S12" s="150"/>
      <c r="T12" s="150"/>
      <c r="U12" s="150"/>
      <c r="V12" s="151"/>
      <c r="W12" s="151"/>
      <c r="X12" s="151"/>
      <c r="Y12" s="151"/>
      <c r="Z12" s="151"/>
      <c r="AA12" s="151"/>
      <c r="AB12" s="151"/>
      <c r="AC12" s="151"/>
      <c r="AD12" s="151"/>
      <c r="AE12" s="151"/>
      <c r="AF12" s="151"/>
      <c r="AG12" s="39"/>
    </row>
    <row r="13" spans="1:36" ht="12.75" customHeight="1">
      <c r="A13" s="39"/>
      <c r="B13" s="53"/>
      <c r="C13" s="53"/>
      <c r="D13" s="53"/>
      <c r="E13" s="53"/>
      <c r="F13" s="53"/>
      <c r="G13" s="53"/>
      <c r="H13" s="53"/>
      <c r="I13" s="53"/>
      <c r="J13" s="53"/>
      <c r="K13" s="53"/>
      <c r="L13" s="53"/>
      <c r="M13" s="53"/>
      <c r="N13" s="53"/>
      <c r="O13" s="53"/>
      <c r="P13" s="53"/>
      <c r="Q13" s="53"/>
      <c r="R13" s="150" t="s">
        <v>83</v>
      </c>
      <c r="S13" s="150"/>
      <c r="T13" s="150"/>
      <c r="U13" s="150"/>
      <c r="V13" s="151"/>
      <c r="W13" s="151"/>
      <c r="X13" s="151"/>
      <c r="Y13" s="151"/>
      <c r="Z13" s="151"/>
      <c r="AA13" s="151"/>
      <c r="AB13" s="151"/>
      <c r="AC13" s="151"/>
      <c r="AD13" s="151"/>
      <c r="AE13" s="151"/>
      <c r="AF13" s="151"/>
      <c r="AG13" s="48"/>
    </row>
    <row r="14" spans="1:36">
      <c r="A14" s="39"/>
      <c r="R14" s="150" t="s">
        <v>85</v>
      </c>
      <c r="S14" s="150"/>
      <c r="T14" s="150"/>
      <c r="U14" s="150"/>
      <c r="V14" s="151"/>
      <c r="W14" s="151"/>
      <c r="X14" s="151"/>
      <c r="Y14" s="151"/>
      <c r="Z14" s="151"/>
      <c r="AA14" s="151"/>
      <c r="AB14" s="151"/>
      <c r="AC14" s="151"/>
      <c r="AD14" s="151"/>
      <c r="AE14" s="151"/>
      <c r="AF14" s="151"/>
      <c r="AG14" s="39"/>
    </row>
    <row r="15" spans="1:36">
      <c r="A15" s="39"/>
      <c r="R15" s="70"/>
      <c r="S15" s="153" t="s">
        <v>110</v>
      </c>
      <c r="T15" s="153"/>
      <c r="U15" s="153"/>
      <c r="V15" s="153"/>
      <c r="W15" s="153"/>
      <c r="X15" s="153"/>
      <c r="Y15" s="153"/>
      <c r="Z15" s="153"/>
      <c r="AA15" s="153"/>
      <c r="AB15" s="1" t="s">
        <v>111</v>
      </c>
      <c r="AE15" s="67"/>
      <c r="AF15" s="67"/>
      <c r="AG15" s="39"/>
    </row>
    <row r="16" spans="1:36">
      <c r="A16" s="39"/>
      <c r="B16" s="14"/>
      <c r="D16" s="13"/>
      <c r="E16" s="13"/>
      <c r="F16" s="156"/>
      <c r="G16" s="156"/>
      <c r="H16" s="156"/>
      <c r="AG16" s="39"/>
    </row>
    <row r="17" spans="1:42" ht="12.75" customHeight="1">
      <c r="A17" s="39"/>
      <c r="B17" s="154" t="s">
        <v>86</v>
      </c>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39"/>
    </row>
    <row r="18" spans="1:42">
      <c r="A18" s="39"/>
      <c r="B18" s="154"/>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39"/>
    </row>
    <row r="19" spans="1:42">
      <c r="A19" s="39"/>
      <c r="B19" s="154"/>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39"/>
    </row>
    <row r="20" spans="1:42">
      <c r="A20" s="39"/>
      <c r="B20" s="154"/>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39"/>
    </row>
    <row r="21" spans="1:42" ht="13.5">
      <c r="A21" s="39"/>
      <c r="B21" s="46"/>
      <c r="C21" s="45"/>
      <c r="D21" s="44"/>
      <c r="E21" s="44"/>
      <c r="F21" s="44"/>
      <c r="G21" s="44"/>
      <c r="H21" s="44"/>
      <c r="I21" s="44"/>
      <c r="J21" s="44"/>
      <c r="K21" s="44"/>
      <c r="AG21" s="39"/>
      <c r="AI21" s="43"/>
      <c r="AJ21" s="42"/>
      <c r="AK21" s="42"/>
      <c r="AL21" s="42"/>
      <c r="AM21" s="42"/>
      <c r="AN21" s="42"/>
      <c r="AO21" s="42"/>
      <c r="AP21" s="42"/>
    </row>
    <row r="22" spans="1:42" ht="13.5">
      <c r="A22" s="39"/>
      <c r="B22" s="52" t="s">
        <v>87</v>
      </c>
      <c r="C22" s="52"/>
      <c r="D22" s="52"/>
      <c r="E22" s="52"/>
      <c r="F22" s="52"/>
      <c r="G22" s="52"/>
      <c r="H22" s="52"/>
      <c r="AG22" s="39"/>
    </row>
    <row r="23" spans="1:42">
      <c r="A23" s="39"/>
      <c r="AG23" s="39"/>
    </row>
    <row r="24" spans="1:42" ht="13.5">
      <c r="A24" s="39"/>
      <c r="C24" s="86" t="str">
        <f>DBCS("￥"&amp;FIXED(A事業計画書３枚目!I33,0,FALSE)&amp;".―")</f>
        <v>￥０．―</v>
      </c>
      <c r="D24" s="84"/>
      <c r="E24" s="84"/>
      <c r="F24" s="84"/>
      <c r="G24" s="85"/>
      <c r="K24" s="56"/>
      <c r="L24" s="56"/>
      <c r="M24" s="56"/>
      <c r="AG24" s="39"/>
    </row>
    <row r="25" spans="1:42">
      <c r="A25" s="39"/>
      <c r="C25" s="58" t="s">
        <v>88</v>
      </c>
      <c r="AG25" s="39"/>
    </row>
    <row r="26" spans="1:42">
      <c r="A26" s="39"/>
      <c r="C26" s="58"/>
      <c r="AG26" s="39"/>
    </row>
    <row r="27" spans="1:42" ht="13.5">
      <c r="A27" s="39"/>
      <c r="B27" s="52" t="s">
        <v>154</v>
      </c>
      <c r="C27" s="52"/>
      <c r="D27" s="52"/>
      <c r="E27" s="52"/>
      <c r="F27" s="52"/>
      <c r="G27" s="52"/>
      <c r="H27" s="52"/>
      <c r="AG27" s="39"/>
    </row>
    <row r="28" spans="1:42">
      <c r="A28" s="39"/>
      <c r="B28" s="1" t="s">
        <v>155</v>
      </c>
      <c r="C28" s="58"/>
      <c r="AG28" s="39"/>
    </row>
    <row r="29" spans="1:42">
      <c r="A29" s="39"/>
      <c r="B29" s="1" t="s">
        <v>156</v>
      </c>
      <c r="C29" s="58"/>
      <c r="D29" s="13" t="s">
        <v>48</v>
      </c>
      <c r="E29" s="1" t="s">
        <v>157</v>
      </c>
      <c r="I29" s="13" t="s">
        <v>48</v>
      </c>
      <c r="J29" s="1" t="s">
        <v>158</v>
      </c>
      <c r="AG29" s="39"/>
    </row>
    <row r="30" spans="1:42">
      <c r="A30" s="39"/>
      <c r="B30" s="1" t="s">
        <v>176</v>
      </c>
      <c r="C30" s="58"/>
      <c r="AG30" s="39"/>
    </row>
    <row r="31" spans="1:42">
      <c r="A31" s="39"/>
      <c r="C31" s="58"/>
      <c r="D31" s="13" t="s">
        <v>48</v>
      </c>
      <c r="E31" s="1" t="s">
        <v>159</v>
      </c>
      <c r="R31" s="13" t="s">
        <v>48</v>
      </c>
      <c r="S31" s="1" t="s">
        <v>160</v>
      </c>
      <c r="AG31" s="39"/>
    </row>
    <row r="32" spans="1:42">
      <c r="A32" s="39"/>
      <c r="AG32" s="39"/>
      <c r="AI32" s="41"/>
    </row>
    <row r="33" spans="1:33" ht="13.5">
      <c r="A33" s="39"/>
      <c r="B33" s="52" t="s">
        <v>161</v>
      </c>
      <c r="AG33" s="39"/>
    </row>
    <row r="34" spans="1:33">
      <c r="A34" s="39"/>
      <c r="B34" s="1" t="s">
        <v>162</v>
      </c>
      <c r="AG34" s="39"/>
    </row>
    <row r="35" spans="1:33">
      <c r="A35" s="39"/>
      <c r="B35" s="1" t="s">
        <v>163</v>
      </c>
      <c r="AG35" s="39"/>
    </row>
    <row r="36" spans="1:33">
      <c r="A36" s="39"/>
      <c r="B36" s="1" t="s">
        <v>164</v>
      </c>
      <c r="AG36" s="39"/>
    </row>
    <row r="37" spans="1:33">
      <c r="A37" s="39"/>
      <c r="B37" s="1" t="s">
        <v>165</v>
      </c>
      <c r="AG37" s="39"/>
    </row>
    <row r="38" spans="1:33">
      <c r="A38" s="39"/>
      <c r="B38" s="1" t="s">
        <v>166</v>
      </c>
      <c r="AG38" s="39"/>
    </row>
    <row r="39" spans="1:33" ht="12.75" customHeight="1">
      <c r="A39" s="39"/>
      <c r="B39" s="157" t="s">
        <v>224</v>
      </c>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39"/>
    </row>
    <row r="40" spans="1:33">
      <c r="A40" s="39"/>
      <c r="B40" s="157"/>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39"/>
    </row>
    <row r="41" spans="1:33">
      <c r="A41" s="39"/>
      <c r="B41" s="15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39"/>
    </row>
    <row r="42" spans="1:33">
      <c r="A42" s="39"/>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39"/>
    </row>
    <row r="43" spans="1:33">
      <c r="A43" s="39"/>
      <c r="B43" s="13" t="s">
        <v>48</v>
      </c>
      <c r="C43" s="157" t="s">
        <v>167</v>
      </c>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
      <c r="AG43" s="39"/>
    </row>
    <row r="44" spans="1:33">
      <c r="A44" s="39"/>
      <c r="B44" s="13" t="s">
        <v>48</v>
      </c>
      <c r="C44" s="155" t="s">
        <v>168</v>
      </c>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G44" s="39"/>
    </row>
    <row r="45" spans="1:33">
      <c r="A45" s="39"/>
      <c r="B45" s="13" t="s">
        <v>48</v>
      </c>
      <c r="C45" s="1" t="s">
        <v>169</v>
      </c>
      <c r="AG45" s="39"/>
    </row>
    <row r="46" spans="1:33">
      <c r="A46" s="39"/>
      <c r="AG46" s="39"/>
    </row>
    <row r="47" spans="1:33" ht="13.5">
      <c r="A47" s="39"/>
      <c r="B47" s="52" t="s">
        <v>119</v>
      </c>
      <c r="C47" s="65"/>
      <c r="AG47" s="39"/>
    </row>
    <row r="48" spans="1:33">
      <c r="A48" s="39"/>
      <c r="B48" s="63"/>
      <c r="C48" s="13" t="s">
        <v>48</v>
      </c>
      <c r="D48" s="60"/>
      <c r="E48" s="60" t="s">
        <v>89</v>
      </c>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1"/>
      <c r="AG48" s="39"/>
    </row>
    <row r="49" spans="1:35">
      <c r="A49" s="39"/>
      <c r="B49" s="63"/>
      <c r="D49" s="1" t="s">
        <v>258</v>
      </c>
      <c r="AF49" s="63"/>
      <c r="AG49" s="39"/>
    </row>
    <row r="50" spans="1:35">
      <c r="A50" s="39"/>
      <c r="B50" s="63"/>
      <c r="C50" s="13" t="s">
        <v>48</v>
      </c>
      <c r="E50" s="1" t="s">
        <v>170</v>
      </c>
      <c r="AF50" s="63"/>
      <c r="AG50" s="39"/>
    </row>
    <row r="51" spans="1:35">
      <c r="A51" s="39"/>
      <c r="B51" s="63"/>
      <c r="C51" s="13" t="s">
        <v>48</v>
      </c>
      <c r="E51" s="1" t="s">
        <v>171</v>
      </c>
      <c r="AF51" s="63"/>
      <c r="AG51" s="39"/>
    </row>
    <row r="52" spans="1:35">
      <c r="A52" s="39"/>
      <c r="B52" s="63"/>
      <c r="C52" s="13" t="s">
        <v>48</v>
      </c>
      <c r="E52" s="1" t="s">
        <v>172</v>
      </c>
      <c r="AF52" s="63"/>
      <c r="AG52" s="39"/>
    </row>
    <row r="53" spans="1:35" ht="13.15" customHeight="1">
      <c r="A53" s="39"/>
      <c r="B53" s="63"/>
      <c r="C53" s="64"/>
      <c r="D53" s="65" t="s">
        <v>173</v>
      </c>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6"/>
      <c r="AG53" s="39"/>
      <c r="AI53" s="41"/>
    </row>
    <row r="54" spans="1:35">
      <c r="A54" s="39"/>
      <c r="AG54" s="39"/>
    </row>
    <row r="55" spans="1:35">
      <c r="A55" s="39"/>
      <c r="AG55" s="39"/>
    </row>
    <row r="56" spans="1:35">
      <c r="A56" s="39"/>
      <c r="AC56" s="40"/>
      <c r="AD56" s="155"/>
      <c r="AE56" s="155"/>
      <c r="AF56" s="155"/>
      <c r="AG56" s="39"/>
    </row>
    <row r="57" spans="1:35">
      <c r="A57" s="39"/>
      <c r="AG57" s="39"/>
    </row>
    <row r="58" spans="1:3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row>
  </sheetData>
  <mergeCells count="19">
    <mergeCell ref="S15:T15"/>
    <mergeCell ref="U15:AA15"/>
    <mergeCell ref="B17:AF20"/>
    <mergeCell ref="AD56:AF56"/>
    <mergeCell ref="F16:H16"/>
    <mergeCell ref="B39:AF42"/>
    <mergeCell ref="C43:AE43"/>
    <mergeCell ref="C44:AD44"/>
    <mergeCell ref="B6:AF6"/>
    <mergeCell ref="R14:U14"/>
    <mergeCell ref="V14:AF14"/>
    <mergeCell ref="R11:U11"/>
    <mergeCell ref="R10:U10"/>
    <mergeCell ref="R12:U12"/>
    <mergeCell ref="R13:U13"/>
    <mergeCell ref="V10:AF10"/>
    <mergeCell ref="V11:AF11"/>
    <mergeCell ref="V12:AF12"/>
    <mergeCell ref="V13:AF13"/>
  </mergeCells>
  <phoneticPr fontId="2"/>
  <dataValidations count="2">
    <dataValidation type="list" allowBlank="1" showInputMessage="1" showErrorMessage="1" sqref="I30:I31" xr:uid="{00000000-0002-0000-0000-000000000000}">
      <formula1>"☑"</formula1>
    </dataValidation>
    <dataValidation type="list" allowBlank="1" showInputMessage="1" showErrorMessage="1" sqref="D29 I29 D31 R31 B43:B45 C48 C50:C52" xr:uid="{A81E3710-540C-4FC8-BFB8-21E003504DC9}">
      <formula1>"☑,□"</formula1>
    </dataValidation>
  </dataValidation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727EA-4D4C-4A77-BC48-004BC47D357D}">
  <sheetPr>
    <tabColor rgb="FF99FFCC"/>
  </sheetPr>
  <dimension ref="A1:L43"/>
  <sheetViews>
    <sheetView workbookViewId="0">
      <selection activeCell="AU12" sqref="AU12"/>
    </sheetView>
  </sheetViews>
  <sheetFormatPr defaultRowHeight="12.75"/>
  <cols>
    <col min="1" max="1" width="2.5" style="1" customWidth="1"/>
    <col min="2" max="2" width="16.25" style="1" customWidth="1"/>
    <col min="3" max="3" width="7.5" style="1" customWidth="1"/>
    <col min="4" max="4" width="8.75" style="1" customWidth="1"/>
    <col min="5" max="5" width="5" style="1" customWidth="1"/>
    <col min="6" max="6" width="3.625" style="1" customWidth="1"/>
    <col min="7" max="7" width="11.25" style="1" customWidth="1"/>
    <col min="8" max="8" width="10" style="1" customWidth="1"/>
    <col min="9" max="9" width="5" style="1" customWidth="1"/>
    <col min="10" max="10" width="2.5" style="1" customWidth="1"/>
    <col min="11" max="11" width="3.125" style="1" customWidth="1"/>
    <col min="12" max="12" width="10" style="1" customWidth="1"/>
    <col min="13" max="16384" width="9" style="1"/>
  </cols>
  <sheetData>
    <row r="1" spans="1:12">
      <c r="A1" s="1" t="s">
        <v>129</v>
      </c>
    </row>
    <row r="3" spans="1:12" ht="12.75" customHeight="1">
      <c r="A3" s="158" t="s">
        <v>51</v>
      </c>
      <c r="B3" s="159"/>
      <c r="C3" s="328" t="s">
        <v>52</v>
      </c>
      <c r="D3" s="329"/>
      <c r="E3" s="329"/>
      <c r="F3" s="329"/>
      <c r="G3" s="329"/>
      <c r="H3" s="329"/>
      <c r="I3" s="329"/>
      <c r="J3" s="329"/>
      <c r="K3" s="330"/>
      <c r="L3" s="14"/>
    </row>
    <row r="4" spans="1:12" ht="12.75" customHeight="1">
      <c r="A4" s="176" t="s">
        <v>11</v>
      </c>
      <c r="B4" s="183"/>
      <c r="C4" s="194" t="s">
        <v>140</v>
      </c>
      <c r="D4" s="195"/>
      <c r="E4" s="195"/>
      <c r="F4" s="195"/>
      <c r="G4" s="195"/>
      <c r="H4" s="195"/>
      <c r="I4" s="195"/>
      <c r="J4" s="195"/>
      <c r="K4" s="196"/>
      <c r="L4" s="15"/>
    </row>
    <row r="5" spans="1:12" ht="12.75" customHeight="1">
      <c r="A5" s="176" t="s">
        <v>149</v>
      </c>
      <c r="B5" s="183"/>
      <c r="C5" s="17"/>
      <c r="D5" s="334" t="s">
        <v>59</v>
      </c>
      <c r="E5" s="334"/>
      <c r="F5" s="335"/>
      <c r="G5" s="336" t="s">
        <v>53</v>
      </c>
      <c r="H5" s="337"/>
      <c r="I5" s="438"/>
      <c r="J5" s="439"/>
      <c r="K5" s="80" t="s">
        <v>54</v>
      </c>
    </row>
    <row r="6" spans="1:12" ht="12.75" customHeight="1">
      <c r="A6" s="176" t="s">
        <v>131</v>
      </c>
      <c r="B6" s="183"/>
      <c r="C6" s="331" t="s">
        <v>130</v>
      </c>
      <c r="D6" s="332"/>
      <c r="E6" s="332"/>
      <c r="F6" s="332"/>
      <c r="G6" s="332"/>
      <c r="H6" s="332"/>
      <c r="I6" s="332"/>
      <c r="J6" s="332"/>
      <c r="K6" s="333"/>
    </row>
    <row r="7" spans="1:12">
      <c r="A7" s="184"/>
      <c r="B7" s="185"/>
      <c r="C7" s="321"/>
      <c r="D7" s="154"/>
      <c r="E7" s="154"/>
      <c r="F7" s="154"/>
      <c r="G7" s="154"/>
      <c r="H7" s="154"/>
      <c r="I7" s="154"/>
      <c r="J7" s="154"/>
      <c r="K7" s="326"/>
    </row>
    <row r="8" spans="1:12">
      <c r="A8" s="184"/>
      <c r="B8" s="185"/>
      <c r="C8" s="321"/>
      <c r="D8" s="154"/>
      <c r="E8" s="154"/>
      <c r="F8" s="154"/>
      <c r="G8" s="154"/>
      <c r="H8" s="154"/>
      <c r="I8" s="154"/>
      <c r="J8" s="154"/>
      <c r="K8" s="326"/>
    </row>
    <row r="9" spans="1:12">
      <c r="A9" s="184"/>
      <c r="B9" s="185"/>
      <c r="C9" s="321"/>
      <c r="D9" s="154"/>
      <c r="E9" s="154"/>
      <c r="F9" s="154"/>
      <c r="G9" s="154"/>
      <c r="H9" s="154"/>
      <c r="I9" s="154"/>
      <c r="J9" s="154"/>
      <c r="K9" s="326"/>
    </row>
    <row r="10" spans="1:12">
      <c r="A10" s="184"/>
      <c r="B10" s="185"/>
      <c r="C10" s="321"/>
      <c r="D10" s="154"/>
      <c r="E10" s="154"/>
      <c r="F10" s="154"/>
      <c r="G10" s="154"/>
      <c r="H10" s="154"/>
      <c r="I10" s="154"/>
      <c r="J10" s="154"/>
      <c r="K10" s="326"/>
    </row>
    <row r="11" spans="1:12">
      <c r="A11" s="184"/>
      <c r="B11" s="185"/>
      <c r="C11" s="321"/>
      <c r="D11" s="154"/>
      <c r="E11" s="154"/>
      <c r="F11" s="154"/>
      <c r="G11" s="154"/>
      <c r="H11" s="154"/>
      <c r="I11" s="154"/>
      <c r="J11" s="154"/>
      <c r="K11" s="326"/>
    </row>
    <row r="12" spans="1:12" ht="12.75" customHeight="1">
      <c r="A12" s="184"/>
      <c r="B12" s="185"/>
      <c r="C12" s="321"/>
      <c r="D12" s="154"/>
      <c r="E12" s="154"/>
      <c r="F12" s="154"/>
      <c r="G12" s="154"/>
      <c r="H12" s="154"/>
      <c r="I12" s="154"/>
      <c r="J12" s="154"/>
      <c r="K12" s="326"/>
    </row>
    <row r="13" spans="1:12" ht="12.75" customHeight="1">
      <c r="A13" s="184" t="s">
        <v>55</v>
      </c>
      <c r="B13" s="185"/>
      <c r="C13" s="340"/>
      <c r="D13" s="341"/>
      <c r="E13" s="341"/>
      <c r="F13" s="341"/>
      <c r="G13" s="341"/>
      <c r="H13" s="341"/>
      <c r="I13" s="341"/>
      <c r="J13" s="341"/>
      <c r="K13" s="342"/>
    </row>
    <row r="14" spans="1:12" ht="12.75" customHeight="1">
      <c r="A14" s="184"/>
      <c r="B14" s="185"/>
      <c r="C14" s="321"/>
      <c r="D14" s="154"/>
      <c r="E14" s="154"/>
      <c r="F14" s="154"/>
      <c r="G14" s="154"/>
      <c r="H14" s="154"/>
      <c r="I14" s="154"/>
      <c r="J14" s="154"/>
      <c r="K14" s="326"/>
    </row>
    <row r="15" spans="1:12" ht="12.75" customHeight="1">
      <c r="A15" s="184"/>
      <c r="B15" s="185"/>
      <c r="C15" s="343"/>
      <c r="D15" s="344"/>
      <c r="E15" s="344"/>
      <c r="F15" s="344"/>
      <c r="G15" s="344"/>
      <c r="H15" s="344"/>
      <c r="I15" s="344"/>
      <c r="J15" s="344"/>
      <c r="K15" s="345"/>
    </row>
    <row r="16" spans="1:12" ht="12.75" customHeight="1">
      <c r="A16" s="338" t="s">
        <v>56</v>
      </c>
      <c r="B16" s="339"/>
      <c r="C16" s="349"/>
      <c r="D16" s="350"/>
      <c r="E16" s="350"/>
      <c r="F16" s="350"/>
      <c r="G16" s="350"/>
      <c r="H16" s="350"/>
      <c r="I16" s="350"/>
      <c r="J16" s="350"/>
      <c r="K16" s="351"/>
    </row>
    <row r="17" spans="1:11" ht="12.75" customHeight="1">
      <c r="A17" s="338"/>
      <c r="B17" s="339"/>
      <c r="C17" s="321"/>
      <c r="D17" s="154"/>
      <c r="E17" s="154"/>
      <c r="F17" s="154"/>
      <c r="G17" s="154"/>
      <c r="H17" s="154"/>
      <c r="I17" s="154"/>
      <c r="J17" s="154"/>
      <c r="K17" s="326"/>
    </row>
    <row r="18" spans="1:11">
      <c r="A18" s="338"/>
      <c r="B18" s="339"/>
      <c r="C18" s="343"/>
      <c r="D18" s="344"/>
      <c r="E18" s="344"/>
      <c r="F18" s="344"/>
      <c r="G18" s="344"/>
      <c r="H18" s="344"/>
      <c r="I18" s="344"/>
      <c r="J18" s="344"/>
      <c r="K18" s="345"/>
    </row>
    <row r="19" spans="1:11">
      <c r="A19" s="178" t="s">
        <v>57</v>
      </c>
      <c r="B19" s="179"/>
      <c r="C19" s="329" t="s">
        <v>152</v>
      </c>
      <c r="D19" s="329"/>
      <c r="E19" s="329"/>
      <c r="F19" s="329"/>
      <c r="G19" s="329"/>
      <c r="H19" s="329"/>
      <c r="I19" s="329"/>
      <c r="J19" s="329"/>
      <c r="K19" s="330"/>
    </row>
    <row r="20" spans="1:11">
      <c r="A20" s="178" t="s">
        <v>58</v>
      </c>
      <c r="B20" s="179"/>
      <c r="C20" s="36" t="s">
        <v>137</v>
      </c>
      <c r="D20" s="36"/>
      <c r="E20" s="18"/>
      <c r="F20" s="36"/>
      <c r="H20" s="37"/>
      <c r="I20" s="37"/>
      <c r="K20" s="3"/>
    </row>
    <row r="21" spans="1:11" ht="12.75" customHeight="1">
      <c r="A21" s="176" t="s">
        <v>132</v>
      </c>
      <c r="B21" s="183"/>
      <c r="C21" s="346" t="s">
        <v>133</v>
      </c>
      <c r="D21" s="347"/>
      <c r="E21" s="347"/>
      <c r="F21" s="347"/>
      <c r="G21" s="347"/>
      <c r="H21" s="347"/>
      <c r="I21" s="347"/>
      <c r="J21" s="347"/>
      <c r="K21" s="348"/>
    </row>
    <row r="22" spans="1:11">
      <c r="A22" s="184"/>
      <c r="B22" s="185"/>
      <c r="C22" s="321"/>
      <c r="D22" s="154"/>
      <c r="E22" s="154"/>
      <c r="F22" s="154"/>
      <c r="G22" s="154"/>
      <c r="H22" s="154"/>
      <c r="I22" s="154"/>
      <c r="J22" s="154"/>
      <c r="K22" s="326"/>
    </row>
    <row r="23" spans="1:11" ht="12.75" customHeight="1">
      <c r="A23" s="184"/>
      <c r="B23" s="185"/>
      <c r="C23" s="321"/>
      <c r="D23" s="154"/>
      <c r="E23" s="154"/>
      <c r="F23" s="154"/>
      <c r="G23" s="154"/>
      <c r="H23" s="154"/>
      <c r="I23" s="154"/>
      <c r="J23" s="154"/>
      <c r="K23" s="326"/>
    </row>
    <row r="24" spans="1:11" ht="12.75" customHeight="1">
      <c r="A24" s="184"/>
      <c r="B24" s="185"/>
      <c r="C24" s="321"/>
      <c r="D24" s="154"/>
      <c r="E24" s="154"/>
      <c r="F24" s="154"/>
      <c r="G24" s="154"/>
      <c r="H24" s="154"/>
      <c r="I24" s="154"/>
      <c r="J24" s="154"/>
      <c r="K24" s="326"/>
    </row>
    <row r="25" spans="1:11">
      <c r="A25" s="184"/>
      <c r="B25" s="185"/>
      <c r="C25" s="321"/>
      <c r="D25" s="154"/>
      <c r="E25" s="154"/>
      <c r="F25" s="154"/>
      <c r="G25" s="154"/>
      <c r="H25" s="154"/>
      <c r="I25" s="154"/>
      <c r="J25" s="154"/>
      <c r="K25" s="326"/>
    </row>
    <row r="26" spans="1:11">
      <c r="A26" s="184"/>
      <c r="B26" s="185"/>
      <c r="C26" s="321"/>
      <c r="D26" s="154"/>
      <c r="E26" s="154"/>
      <c r="F26" s="154"/>
      <c r="G26" s="154"/>
      <c r="H26" s="154"/>
      <c r="I26" s="154"/>
      <c r="J26" s="154"/>
      <c r="K26" s="326"/>
    </row>
    <row r="27" spans="1:11">
      <c r="A27" s="186"/>
      <c r="B27" s="187"/>
      <c r="C27" s="322"/>
      <c r="D27" s="323"/>
      <c r="E27" s="323"/>
      <c r="F27" s="323"/>
      <c r="G27" s="323"/>
      <c r="H27" s="323"/>
      <c r="I27" s="323"/>
      <c r="J27" s="323"/>
      <c r="K27" s="327"/>
    </row>
    <row r="28" spans="1:11" ht="12.75" customHeight="1">
      <c r="A28" s="176" t="s">
        <v>134</v>
      </c>
      <c r="B28" s="183"/>
      <c r="C28" s="435" t="s">
        <v>135</v>
      </c>
      <c r="D28" s="436"/>
      <c r="E28" s="436"/>
      <c r="F28" s="436"/>
      <c r="G28" s="436"/>
      <c r="H28" s="436"/>
      <c r="I28" s="436"/>
      <c r="J28" s="436"/>
      <c r="K28" s="437"/>
    </row>
    <row r="29" spans="1:11">
      <c r="A29" s="184"/>
      <c r="B29" s="185"/>
      <c r="C29" s="355" t="s">
        <v>136</v>
      </c>
      <c r="D29" s="356"/>
      <c r="E29" s="356"/>
      <c r="F29" s="356"/>
      <c r="G29" s="356"/>
      <c r="H29" s="356"/>
      <c r="I29" s="356"/>
      <c r="J29" s="356"/>
      <c r="K29" s="357"/>
    </row>
    <row r="30" spans="1:11" ht="12.75" customHeight="1">
      <c r="A30" s="184"/>
      <c r="B30" s="185"/>
      <c r="C30" s="321"/>
      <c r="D30" s="154"/>
      <c r="E30" s="154"/>
      <c r="F30" s="154"/>
      <c r="G30" s="154"/>
      <c r="H30" s="154"/>
      <c r="I30" s="154"/>
      <c r="J30" s="154"/>
      <c r="K30" s="326"/>
    </row>
    <row r="31" spans="1:11" ht="12.75" customHeight="1">
      <c r="A31" s="184"/>
      <c r="B31" s="185"/>
      <c r="C31" s="321"/>
      <c r="D31" s="154"/>
      <c r="E31" s="154"/>
      <c r="F31" s="154"/>
      <c r="G31" s="154"/>
      <c r="H31" s="154"/>
      <c r="I31" s="154"/>
      <c r="J31" s="154"/>
      <c r="K31" s="326"/>
    </row>
    <row r="32" spans="1:11">
      <c r="A32" s="184"/>
      <c r="B32" s="185"/>
      <c r="C32" s="321"/>
      <c r="D32" s="154"/>
      <c r="E32" s="154"/>
      <c r="F32" s="154"/>
      <c r="G32" s="154"/>
      <c r="H32" s="154"/>
      <c r="I32" s="154"/>
      <c r="J32" s="154"/>
      <c r="K32" s="326"/>
    </row>
    <row r="33" spans="1:11">
      <c r="A33" s="184"/>
      <c r="B33" s="185"/>
      <c r="C33" s="321"/>
      <c r="D33" s="154"/>
      <c r="E33" s="154"/>
      <c r="F33" s="154"/>
      <c r="G33" s="154"/>
      <c r="H33" s="154"/>
      <c r="I33" s="154"/>
      <c r="J33" s="154"/>
      <c r="K33" s="326"/>
    </row>
    <row r="34" spans="1:11">
      <c r="A34" s="184"/>
      <c r="B34" s="185"/>
      <c r="C34" s="321"/>
      <c r="D34" s="154"/>
      <c r="E34" s="154"/>
      <c r="F34" s="154"/>
      <c r="G34" s="154"/>
      <c r="H34" s="154"/>
      <c r="I34" s="154"/>
      <c r="J34" s="154"/>
      <c r="K34" s="326"/>
    </row>
    <row r="35" spans="1:11">
      <c r="A35" s="186"/>
      <c r="B35" s="187"/>
      <c r="C35" s="322"/>
      <c r="D35" s="323"/>
      <c r="E35" s="323"/>
      <c r="F35" s="323"/>
      <c r="G35" s="323"/>
      <c r="H35" s="323"/>
      <c r="I35" s="323"/>
      <c r="J35" s="323"/>
      <c r="K35" s="327"/>
    </row>
    <row r="36" spans="1:11" ht="12.75" customHeight="1">
      <c r="A36" s="176" t="s">
        <v>150</v>
      </c>
      <c r="B36" s="183"/>
      <c r="C36" s="346" t="s">
        <v>139</v>
      </c>
      <c r="D36" s="347"/>
      <c r="E36" s="347"/>
      <c r="F36" s="347"/>
      <c r="G36" s="347"/>
      <c r="H36" s="347"/>
      <c r="I36" s="347"/>
      <c r="J36" s="347"/>
      <c r="K36" s="348"/>
    </row>
    <row r="37" spans="1:11">
      <c r="A37" s="184"/>
      <c r="B37" s="185"/>
      <c r="C37" s="358" t="s">
        <v>138</v>
      </c>
      <c r="D37" s="359"/>
      <c r="E37" s="359"/>
      <c r="F37" s="359"/>
      <c r="G37" s="359"/>
      <c r="H37" s="359"/>
      <c r="I37" s="359"/>
      <c r="J37" s="359"/>
      <c r="K37" s="360"/>
    </row>
    <row r="38" spans="1:11" ht="12.75" customHeight="1">
      <c r="A38" s="184"/>
      <c r="B38" s="185"/>
      <c r="C38" s="321"/>
      <c r="D38" s="154"/>
      <c r="E38" s="154"/>
      <c r="F38" s="154"/>
      <c r="G38" s="154"/>
      <c r="H38" s="154"/>
      <c r="I38" s="154"/>
      <c r="J38" s="154"/>
      <c r="K38" s="326"/>
    </row>
    <row r="39" spans="1:11" ht="12.75" customHeight="1">
      <c r="A39" s="184"/>
      <c r="B39" s="185"/>
      <c r="C39" s="321"/>
      <c r="D39" s="154"/>
      <c r="E39" s="154"/>
      <c r="F39" s="154"/>
      <c r="G39" s="154"/>
      <c r="H39" s="154"/>
      <c r="I39" s="154"/>
      <c r="J39" s="154"/>
      <c r="K39" s="326"/>
    </row>
    <row r="40" spans="1:11" ht="12.75" customHeight="1">
      <c r="A40" s="184"/>
      <c r="B40" s="185"/>
      <c r="C40" s="321"/>
      <c r="D40" s="154"/>
      <c r="E40" s="154"/>
      <c r="F40" s="154"/>
      <c r="G40" s="154"/>
      <c r="H40" s="154"/>
      <c r="I40" s="154"/>
      <c r="J40" s="154"/>
      <c r="K40" s="326"/>
    </row>
    <row r="41" spans="1:11">
      <c r="A41" s="184"/>
      <c r="B41" s="185"/>
      <c r="C41" s="321"/>
      <c r="D41" s="154"/>
      <c r="E41" s="154"/>
      <c r="F41" s="154"/>
      <c r="G41" s="154"/>
      <c r="H41" s="154"/>
      <c r="I41" s="154"/>
      <c r="J41" s="154"/>
      <c r="K41" s="326"/>
    </row>
    <row r="42" spans="1:11">
      <c r="A42" s="184"/>
      <c r="B42" s="185"/>
      <c r="C42" s="321"/>
      <c r="D42" s="154"/>
      <c r="E42" s="154"/>
      <c r="F42" s="154"/>
      <c r="G42" s="154"/>
      <c r="H42" s="154"/>
      <c r="I42" s="154"/>
      <c r="J42" s="154"/>
      <c r="K42" s="326"/>
    </row>
    <row r="43" spans="1:11">
      <c r="A43" s="186"/>
      <c r="B43" s="187"/>
      <c r="C43" s="322"/>
      <c r="D43" s="323"/>
      <c r="E43" s="323"/>
      <c r="F43" s="323"/>
      <c r="G43" s="323"/>
      <c r="H43" s="323"/>
      <c r="I43" s="323"/>
      <c r="J43" s="323"/>
      <c r="K43" s="327"/>
    </row>
  </sheetData>
  <mergeCells count="29">
    <mergeCell ref="A16:B18"/>
    <mergeCell ref="C16:K18"/>
    <mergeCell ref="A3:B3"/>
    <mergeCell ref="C3:K3"/>
    <mergeCell ref="A4:B4"/>
    <mergeCell ref="C4:K4"/>
    <mergeCell ref="A5:B5"/>
    <mergeCell ref="D5:F5"/>
    <mergeCell ref="G5:H5"/>
    <mergeCell ref="I5:J5"/>
    <mergeCell ref="A6:B12"/>
    <mergeCell ref="C6:K6"/>
    <mergeCell ref="C7:K12"/>
    <mergeCell ref="A13:B15"/>
    <mergeCell ref="C13:K15"/>
    <mergeCell ref="A19:B19"/>
    <mergeCell ref="C19:K19"/>
    <mergeCell ref="A20:B20"/>
    <mergeCell ref="A21:B27"/>
    <mergeCell ref="C21:K21"/>
    <mergeCell ref="C22:K27"/>
    <mergeCell ref="A28:B35"/>
    <mergeCell ref="C28:K28"/>
    <mergeCell ref="C29:K29"/>
    <mergeCell ref="C30:K35"/>
    <mergeCell ref="A36:B43"/>
    <mergeCell ref="C36:K36"/>
    <mergeCell ref="C37:K37"/>
    <mergeCell ref="C38:K43"/>
  </mergeCells>
  <phoneticPr fontId="2"/>
  <pageMargins left="0.78740157480314965" right="0.78740157480314965" top="0.59055118110236227" bottom="0.31496062992125984" header="0" footer="0"/>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6E463-D516-4356-953E-0998CE92817B}">
  <sheetPr>
    <tabColor rgb="FF99FFCC"/>
  </sheetPr>
  <dimension ref="A1:N63"/>
  <sheetViews>
    <sheetView topLeftCell="A41" workbookViewId="0">
      <selection activeCell="AU12" sqref="AU12"/>
    </sheetView>
  </sheetViews>
  <sheetFormatPr defaultRowHeight="12.75"/>
  <cols>
    <col min="1" max="1" width="5.125" style="19" customWidth="1"/>
    <col min="2" max="2" width="9.125" style="19" customWidth="1"/>
    <col min="3" max="3" width="5.5" style="19" customWidth="1"/>
    <col min="4" max="4" width="38.125" style="19" customWidth="1"/>
    <col min="5" max="5" width="7.75" style="19" customWidth="1"/>
    <col min="6" max="6" width="7.5" style="19" customWidth="1"/>
    <col min="7" max="7" width="3.75" style="19" customWidth="1"/>
    <col min="8" max="11" width="9" style="19"/>
    <col min="12" max="12" width="6.875" style="19" customWidth="1"/>
    <col min="13" max="13" width="5" style="19" bestFit="1" customWidth="1"/>
    <col min="14" max="16384" width="9" style="19"/>
  </cols>
  <sheetData>
    <row r="1" spans="1:7" ht="13.5">
      <c r="A1" s="76" t="s">
        <v>230</v>
      </c>
    </row>
    <row r="2" spans="1:7" ht="13.5">
      <c r="A2" s="76" t="s">
        <v>186</v>
      </c>
    </row>
    <row r="3" spans="1:7" ht="13.5">
      <c r="A3" s="76" t="s">
        <v>231</v>
      </c>
      <c r="B3" s="19" t="s">
        <v>232</v>
      </c>
    </row>
    <row r="4" spans="1:7" ht="13.5">
      <c r="A4" s="76"/>
      <c r="B4" s="28" t="s">
        <v>220</v>
      </c>
    </row>
    <row r="5" spans="1:7" ht="13.5">
      <c r="A5" s="76"/>
    </row>
    <row r="6" spans="1:7" ht="12.75" customHeight="1">
      <c r="A6" s="77" t="s">
        <v>187</v>
      </c>
      <c r="B6" s="20"/>
      <c r="C6" s="20"/>
      <c r="D6" s="20"/>
      <c r="E6" s="253" t="s">
        <v>18</v>
      </c>
      <c r="F6" s="253"/>
      <c r="G6" s="253"/>
    </row>
    <row r="7" spans="1:7" ht="18.75" customHeight="1" thickBot="1">
      <c r="A7" s="21"/>
      <c r="B7" s="254" t="s">
        <v>19</v>
      </c>
      <c r="C7" s="255"/>
      <c r="D7" s="73" t="s">
        <v>21</v>
      </c>
      <c r="E7" s="254" t="s">
        <v>40</v>
      </c>
      <c r="F7" s="256"/>
      <c r="G7" s="255"/>
    </row>
    <row r="8" spans="1:7">
      <c r="A8" s="229" t="s">
        <v>60</v>
      </c>
      <c r="B8" s="263" t="s">
        <v>27</v>
      </c>
      <c r="C8" s="264"/>
      <c r="D8" s="74"/>
      <c r="E8" s="226"/>
      <c r="F8" s="227"/>
      <c r="G8" s="271"/>
    </row>
    <row r="9" spans="1:7">
      <c r="A9" s="230"/>
      <c r="B9" s="265"/>
      <c r="C9" s="264"/>
      <c r="D9" s="124"/>
      <c r="E9" s="203"/>
      <c r="F9" s="204"/>
      <c r="G9" s="205"/>
    </row>
    <row r="10" spans="1:7">
      <c r="A10" s="230"/>
      <c r="B10" s="265"/>
      <c r="C10" s="202"/>
      <c r="D10" s="100"/>
      <c r="E10" s="203"/>
      <c r="F10" s="204"/>
      <c r="G10" s="205"/>
    </row>
    <row r="11" spans="1:7">
      <c r="A11" s="230"/>
      <c r="B11" s="265"/>
      <c r="C11" s="264"/>
      <c r="D11" s="124"/>
      <c r="E11" s="203"/>
      <c r="F11" s="204"/>
      <c r="G11" s="205"/>
    </row>
    <row r="12" spans="1:7">
      <c r="A12" s="230"/>
      <c r="B12" s="265"/>
      <c r="C12" s="264"/>
      <c r="D12" s="98"/>
      <c r="E12" s="203"/>
      <c r="F12" s="204"/>
      <c r="G12" s="205"/>
    </row>
    <row r="13" spans="1:7">
      <c r="A13" s="230"/>
      <c r="B13" s="265"/>
      <c r="C13" s="264"/>
      <c r="D13" s="98"/>
      <c r="E13" s="203"/>
      <c r="F13" s="204"/>
      <c r="G13" s="205"/>
    </row>
    <row r="14" spans="1:7">
      <c r="A14" s="230"/>
      <c r="B14" s="265"/>
      <c r="C14" s="264"/>
      <c r="D14" s="98"/>
      <c r="E14" s="203"/>
      <c r="F14" s="204"/>
      <c r="G14" s="205"/>
    </row>
    <row r="15" spans="1:7">
      <c r="A15" s="230"/>
      <c r="B15" s="265"/>
      <c r="C15" s="264"/>
      <c r="D15" s="98"/>
      <c r="E15" s="203"/>
      <c r="F15" s="204"/>
      <c r="G15" s="205"/>
    </row>
    <row r="16" spans="1:7">
      <c r="A16" s="230"/>
      <c r="B16" s="265"/>
      <c r="C16" s="264"/>
      <c r="D16" s="98"/>
      <c r="E16" s="203"/>
      <c r="F16" s="204"/>
      <c r="G16" s="205"/>
    </row>
    <row r="17" spans="1:7">
      <c r="A17" s="230"/>
      <c r="B17" s="265"/>
      <c r="C17" s="264"/>
      <c r="D17" s="98"/>
      <c r="E17" s="203"/>
      <c r="F17" s="204"/>
      <c r="G17" s="205"/>
    </row>
    <row r="18" spans="1:7">
      <c r="A18" s="230"/>
      <c r="B18" s="266"/>
      <c r="C18" s="267"/>
      <c r="D18" s="125"/>
      <c r="E18" s="250"/>
      <c r="F18" s="251"/>
      <c r="G18" s="272"/>
    </row>
    <row r="19" spans="1:7" ht="12.75" customHeight="1">
      <c r="A19" s="230"/>
      <c r="B19" s="257" t="s">
        <v>188</v>
      </c>
      <c r="C19" s="258"/>
      <c r="D19" s="24"/>
      <c r="E19" s="234"/>
      <c r="F19" s="235"/>
      <c r="G19" s="236"/>
    </row>
    <row r="20" spans="1:7">
      <c r="A20" s="230"/>
      <c r="B20" s="259"/>
      <c r="C20" s="260"/>
      <c r="D20" s="98"/>
      <c r="E20" s="203"/>
      <c r="F20" s="204"/>
      <c r="G20" s="205"/>
    </row>
    <row r="21" spans="1:7">
      <c r="A21" s="230"/>
      <c r="B21" s="259"/>
      <c r="C21" s="260"/>
      <c r="D21" s="98"/>
      <c r="E21" s="203"/>
      <c r="F21" s="204"/>
      <c r="G21" s="205"/>
    </row>
    <row r="22" spans="1:7">
      <c r="A22" s="230"/>
      <c r="B22" s="259"/>
      <c r="C22" s="260"/>
      <c r="D22" s="126"/>
      <c r="E22" s="203"/>
      <c r="F22" s="204"/>
      <c r="G22" s="205"/>
    </row>
    <row r="23" spans="1:7">
      <c r="A23" s="230"/>
      <c r="B23" s="259"/>
      <c r="C23" s="260"/>
      <c r="D23" s="74"/>
      <c r="E23" s="203"/>
      <c r="F23" s="204"/>
      <c r="G23" s="205"/>
    </row>
    <row r="24" spans="1:7">
      <c r="A24" s="230"/>
      <c r="B24" s="259"/>
      <c r="C24" s="260"/>
      <c r="D24" s="124"/>
      <c r="E24" s="203"/>
      <c r="F24" s="204"/>
      <c r="G24" s="205"/>
    </row>
    <row r="25" spans="1:7">
      <c r="A25" s="230"/>
      <c r="B25" s="261"/>
      <c r="C25" s="262"/>
      <c r="D25" s="127"/>
      <c r="E25" s="268"/>
      <c r="F25" s="269"/>
      <c r="G25" s="270"/>
    </row>
    <row r="26" spans="1:7">
      <c r="A26" s="230"/>
      <c r="B26" s="200" t="s">
        <v>221</v>
      </c>
      <c r="C26" s="201"/>
      <c r="D26" s="237" t="s">
        <v>191</v>
      </c>
      <c r="E26" s="238"/>
      <c r="F26" s="238"/>
      <c r="G26" s="239"/>
    </row>
    <row r="27" spans="1:7">
      <c r="A27" s="230"/>
      <c r="B27" s="218" t="s">
        <v>189</v>
      </c>
      <c r="C27" s="209"/>
      <c r="D27" s="24"/>
      <c r="E27" s="234"/>
      <c r="F27" s="235"/>
      <c r="G27" s="236"/>
    </row>
    <row r="28" spans="1:7">
      <c r="A28" s="230"/>
      <c r="B28" s="208"/>
      <c r="C28" s="209"/>
      <c r="D28" s="98"/>
      <c r="E28" s="203"/>
      <c r="F28" s="204"/>
      <c r="G28" s="205"/>
    </row>
    <row r="29" spans="1:7">
      <c r="A29" s="230"/>
      <c r="B29" s="208"/>
      <c r="C29" s="209"/>
      <c r="D29" s="98"/>
      <c r="E29" s="203"/>
      <c r="F29" s="204"/>
      <c r="G29" s="205"/>
    </row>
    <row r="30" spans="1:7">
      <c r="A30" s="230"/>
      <c r="B30" s="208"/>
      <c r="C30" s="209"/>
      <c r="D30" s="98"/>
      <c r="E30" s="203"/>
      <c r="F30" s="204"/>
      <c r="G30" s="205"/>
    </row>
    <row r="31" spans="1:7">
      <c r="A31" s="230"/>
      <c r="B31" s="208"/>
      <c r="C31" s="209"/>
      <c r="D31" s="98"/>
      <c r="E31" s="203"/>
      <c r="F31" s="204"/>
      <c r="G31" s="205"/>
    </row>
    <row r="32" spans="1:7">
      <c r="A32" s="230"/>
      <c r="B32" s="208"/>
      <c r="C32" s="209"/>
      <c r="D32" s="74"/>
      <c r="E32" s="203"/>
      <c r="F32" s="204"/>
      <c r="G32" s="205"/>
    </row>
    <row r="33" spans="1:14">
      <c r="A33" s="230"/>
      <c r="B33" s="208"/>
      <c r="C33" s="209"/>
      <c r="D33" s="128"/>
      <c r="E33" s="203"/>
      <c r="F33" s="204"/>
      <c r="G33" s="205"/>
    </row>
    <row r="34" spans="1:14">
      <c r="A34" s="230"/>
      <c r="B34" s="208"/>
      <c r="C34" s="209"/>
      <c r="D34" s="23" t="s">
        <v>190</v>
      </c>
      <c r="E34" s="203"/>
      <c r="F34" s="204"/>
      <c r="G34" s="205"/>
      <c r="I34" s="199" t="s">
        <v>64</v>
      </c>
      <c r="J34" s="199"/>
      <c r="K34" s="199"/>
      <c r="L34" s="199"/>
    </row>
    <row r="35" spans="1:14">
      <c r="A35" s="230"/>
      <c r="B35" s="200" t="s">
        <v>26</v>
      </c>
      <c r="C35" s="201"/>
      <c r="D35" s="237" t="s">
        <v>233</v>
      </c>
      <c r="E35" s="238"/>
      <c r="F35" s="238"/>
      <c r="G35" s="239"/>
      <c r="I35" s="34">
        <f>IF(F50=0,0,SUM(E27:G33)/F50)</f>
        <v>0</v>
      </c>
      <c r="J35" s="22" t="s">
        <v>65</v>
      </c>
    </row>
    <row r="36" spans="1:14">
      <c r="A36" s="230"/>
      <c r="B36" s="208" t="s">
        <v>28</v>
      </c>
      <c r="C36" s="209"/>
      <c r="D36" s="99"/>
      <c r="E36" s="234"/>
      <c r="F36" s="235"/>
      <c r="G36" s="236"/>
    </row>
    <row r="37" spans="1:14">
      <c r="A37" s="230"/>
      <c r="B37" s="208"/>
      <c r="C37" s="210"/>
      <c r="D37" s="100"/>
      <c r="E37" s="203"/>
      <c r="F37" s="204"/>
      <c r="G37" s="205"/>
    </row>
    <row r="38" spans="1:14">
      <c r="A38" s="230"/>
      <c r="B38" s="208"/>
      <c r="C38" s="210"/>
      <c r="D38" s="100"/>
      <c r="E38" s="203"/>
      <c r="F38" s="204"/>
      <c r="G38" s="205"/>
    </row>
    <row r="39" spans="1:14">
      <c r="A39" s="230"/>
      <c r="B39" s="211"/>
      <c r="C39" s="212"/>
      <c r="D39" s="125"/>
      <c r="E39" s="213"/>
      <c r="F39" s="214"/>
      <c r="G39" s="215"/>
    </row>
    <row r="40" spans="1:14">
      <c r="A40" s="230"/>
      <c r="B40" s="232" t="s">
        <v>29</v>
      </c>
      <c r="C40" s="233"/>
      <c r="D40" s="24"/>
      <c r="E40" s="234"/>
      <c r="F40" s="235"/>
      <c r="G40" s="236"/>
    </row>
    <row r="41" spans="1:14">
      <c r="A41" s="230"/>
      <c r="B41" s="208"/>
      <c r="C41" s="209"/>
      <c r="D41" s="98"/>
      <c r="E41" s="203"/>
      <c r="F41" s="204"/>
      <c r="G41" s="205"/>
    </row>
    <row r="42" spans="1:14">
      <c r="A42" s="230"/>
      <c r="B42" s="208"/>
      <c r="C42" s="209"/>
      <c r="D42" s="98"/>
      <c r="E42" s="203"/>
      <c r="F42" s="204"/>
      <c r="G42" s="205"/>
    </row>
    <row r="43" spans="1:14">
      <c r="A43" s="230"/>
      <c r="B43" s="208"/>
      <c r="C43" s="209"/>
      <c r="D43" s="98"/>
      <c r="E43" s="203"/>
      <c r="F43" s="204"/>
      <c r="G43" s="205"/>
    </row>
    <row r="44" spans="1:14">
      <c r="A44" s="230"/>
      <c r="B44" s="208"/>
      <c r="C44" s="209"/>
      <c r="D44" s="124"/>
      <c r="E44" s="203"/>
      <c r="F44" s="204"/>
      <c r="G44" s="205"/>
    </row>
    <row r="45" spans="1:14">
      <c r="A45" s="230"/>
      <c r="B45" s="211"/>
      <c r="C45" s="212"/>
      <c r="D45" s="128"/>
      <c r="E45" s="250"/>
      <c r="F45" s="251"/>
      <c r="G45" s="272"/>
    </row>
    <row r="46" spans="1:14">
      <c r="A46" s="230"/>
      <c r="B46" s="232" t="s">
        <v>194</v>
      </c>
      <c r="C46" s="233"/>
      <c r="D46" s="24"/>
      <c r="E46" s="234"/>
      <c r="F46" s="235"/>
      <c r="G46" s="236"/>
      <c r="I46" s="202" t="s">
        <v>67</v>
      </c>
      <c r="J46" s="202"/>
      <c r="K46" s="202"/>
      <c r="L46" s="202"/>
      <c r="M46" s="202"/>
      <c r="N46" s="202"/>
    </row>
    <row r="47" spans="1:14">
      <c r="A47" s="230"/>
      <c r="B47" s="208"/>
      <c r="C47" s="209"/>
      <c r="D47" s="98"/>
      <c r="E47" s="203"/>
      <c r="F47" s="204"/>
      <c r="G47" s="205"/>
      <c r="I47" s="34">
        <f>IF(SUM(E46:G49)=0,0,SUM(E46:G49)/F50)</f>
        <v>0</v>
      </c>
      <c r="J47" s="22" t="s">
        <v>68</v>
      </c>
    </row>
    <row r="48" spans="1:14">
      <c r="A48" s="230"/>
      <c r="B48" s="208"/>
      <c r="C48" s="209"/>
      <c r="D48" s="98"/>
      <c r="E48" s="203"/>
      <c r="F48" s="204"/>
      <c r="G48" s="205"/>
      <c r="I48" s="34"/>
      <c r="J48" s="22"/>
    </row>
    <row r="49" spans="1:14">
      <c r="A49" s="230"/>
      <c r="B49" s="211"/>
      <c r="C49" s="212"/>
      <c r="D49" s="128"/>
      <c r="E49" s="203"/>
      <c r="F49" s="204"/>
      <c r="G49" s="205"/>
      <c r="I49" s="202"/>
      <c r="J49" s="202"/>
      <c r="K49" s="202"/>
      <c r="L49" s="202"/>
      <c r="M49" s="202"/>
      <c r="N49" s="202"/>
    </row>
    <row r="50" spans="1:14" ht="18.75" customHeight="1" thickBot="1">
      <c r="A50" s="231"/>
      <c r="B50" s="240" t="s">
        <v>24</v>
      </c>
      <c r="C50" s="240"/>
      <c r="D50" s="240"/>
      <c r="E50" s="25" t="s">
        <v>25</v>
      </c>
      <c r="F50" s="243">
        <f>SUM(E8:G34)+SUM(E36:G45)+SUM(E46:G49)</f>
        <v>0</v>
      </c>
      <c r="G50" s="244"/>
    </row>
    <row r="51" spans="1:14">
      <c r="A51" s="216" t="s">
        <v>61</v>
      </c>
      <c r="B51" s="218" t="s">
        <v>196</v>
      </c>
      <c r="C51" s="219"/>
      <c r="D51" s="129"/>
      <c r="E51" s="226"/>
      <c r="F51" s="227"/>
      <c r="G51" s="228"/>
    </row>
    <row r="52" spans="1:14">
      <c r="A52" s="216"/>
      <c r="B52" s="218"/>
      <c r="C52" s="219"/>
      <c r="D52" s="100"/>
      <c r="E52" s="203"/>
      <c r="F52" s="204"/>
      <c r="G52" s="249"/>
    </row>
    <row r="53" spans="1:14">
      <c r="A53" s="216"/>
      <c r="B53" s="218"/>
      <c r="C53" s="219"/>
      <c r="D53" s="100"/>
      <c r="E53" s="203"/>
      <c r="F53" s="204"/>
      <c r="G53" s="249"/>
    </row>
    <row r="54" spans="1:14">
      <c r="A54" s="216"/>
      <c r="B54" s="218"/>
      <c r="C54" s="219"/>
      <c r="D54" s="130"/>
      <c r="E54" s="203"/>
      <c r="F54" s="204"/>
      <c r="G54" s="249"/>
    </row>
    <row r="55" spans="1:14">
      <c r="A55" s="216"/>
      <c r="B55" s="218"/>
      <c r="C55" s="219"/>
      <c r="D55" s="130"/>
      <c r="E55" s="203"/>
      <c r="F55" s="204"/>
      <c r="G55" s="249"/>
    </row>
    <row r="56" spans="1:14">
      <c r="A56" s="216"/>
      <c r="B56" s="218"/>
      <c r="C56" s="219"/>
      <c r="D56" s="100"/>
      <c r="E56" s="203"/>
      <c r="F56" s="204"/>
      <c r="G56" s="249"/>
    </row>
    <row r="57" spans="1:14">
      <c r="A57" s="216"/>
      <c r="B57" s="220"/>
      <c r="C57" s="221"/>
      <c r="D57" s="123"/>
      <c r="E57" s="250"/>
      <c r="F57" s="251"/>
      <c r="G57" s="252"/>
    </row>
    <row r="58" spans="1:14" ht="18.75" customHeight="1" thickBot="1">
      <c r="A58" s="217"/>
      <c r="B58" s="222" t="s">
        <v>234</v>
      </c>
      <c r="C58" s="222"/>
      <c r="D58" s="222"/>
      <c r="E58" s="361">
        <f>SUM(E51:G57)</f>
        <v>0</v>
      </c>
      <c r="F58" s="362"/>
      <c r="G58" s="363"/>
    </row>
    <row r="59" spans="1:14" ht="18.75" customHeight="1" thickTop="1">
      <c r="A59" s="26"/>
      <c r="B59" s="27"/>
      <c r="C59" s="28"/>
      <c r="D59" s="29" t="s">
        <v>22</v>
      </c>
      <c r="E59" s="30" t="s">
        <v>30</v>
      </c>
      <c r="F59" s="247">
        <f>F50+E58</f>
        <v>0</v>
      </c>
      <c r="G59" s="248"/>
    </row>
    <row r="60" spans="1:14" ht="12.75" customHeight="1">
      <c r="A60" s="275" t="s">
        <v>195</v>
      </c>
      <c r="B60" s="275"/>
      <c r="C60" s="275"/>
      <c r="D60" s="275"/>
      <c r="E60" s="275"/>
      <c r="F60" s="275"/>
      <c r="G60" s="275"/>
    </row>
    <row r="61" spans="1:14" ht="12.75" customHeight="1">
      <c r="A61" s="97"/>
      <c r="B61" s="97"/>
      <c r="C61" s="97"/>
      <c r="D61" s="97"/>
      <c r="E61" s="97"/>
      <c r="F61" s="97"/>
      <c r="G61" s="97"/>
    </row>
    <row r="62" spans="1:14">
      <c r="A62" s="97"/>
      <c r="B62" s="97"/>
      <c r="C62" s="97"/>
      <c r="D62" s="97"/>
      <c r="E62" s="97"/>
      <c r="F62" s="97"/>
      <c r="G62" s="97"/>
    </row>
    <row r="63" spans="1:14">
      <c r="A63" s="97"/>
      <c r="B63" s="97"/>
      <c r="C63" s="97"/>
      <c r="D63" s="97"/>
      <c r="E63" s="97"/>
      <c r="F63" s="97"/>
      <c r="G63" s="97"/>
    </row>
  </sheetData>
  <mergeCells count="72">
    <mergeCell ref="E18:G18"/>
    <mergeCell ref="E6:G6"/>
    <mergeCell ref="B7:C7"/>
    <mergeCell ref="E7:G7"/>
    <mergeCell ref="A8:A50"/>
    <mergeCell ref="B8:C18"/>
    <mergeCell ref="E8:G8"/>
    <mergeCell ref="E9:G9"/>
    <mergeCell ref="E10:G10"/>
    <mergeCell ref="E11:G11"/>
    <mergeCell ref="E12:G12"/>
    <mergeCell ref="E13:G13"/>
    <mergeCell ref="E14:G14"/>
    <mergeCell ref="E15:G15"/>
    <mergeCell ref="E16:G16"/>
    <mergeCell ref="E17:G17"/>
    <mergeCell ref="B19:C25"/>
    <mergeCell ref="E19:G19"/>
    <mergeCell ref="E20:G20"/>
    <mergeCell ref="E21:G21"/>
    <mergeCell ref="E22:G22"/>
    <mergeCell ref="E23:G23"/>
    <mergeCell ref="E24:G24"/>
    <mergeCell ref="E25:G25"/>
    <mergeCell ref="B26:C26"/>
    <mergeCell ref="D26:G26"/>
    <mergeCell ref="B27:C34"/>
    <mergeCell ref="E27:G27"/>
    <mergeCell ref="E28:G28"/>
    <mergeCell ref="E29:G29"/>
    <mergeCell ref="E30:G30"/>
    <mergeCell ref="E31:G31"/>
    <mergeCell ref="E32:G32"/>
    <mergeCell ref="E33:G33"/>
    <mergeCell ref="E34:G34"/>
    <mergeCell ref="I34:L34"/>
    <mergeCell ref="B35:C35"/>
    <mergeCell ref="D35:G35"/>
    <mergeCell ref="B36:C39"/>
    <mergeCell ref="E36:G36"/>
    <mergeCell ref="E37:G37"/>
    <mergeCell ref="E38:G38"/>
    <mergeCell ref="E39:G39"/>
    <mergeCell ref="B40:C45"/>
    <mergeCell ref="E40:G40"/>
    <mergeCell ref="E41:G41"/>
    <mergeCell ref="E42:G42"/>
    <mergeCell ref="E43:G43"/>
    <mergeCell ref="E44:G44"/>
    <mergeCell ref="E45:G45"/>
    <mergeCell ref="B46:C49"/>
    <mergeCell ref="E46:G46"/>
    <mergeCell ref="I46:N46"/>
    <mergeCell ref="E47:G47"/>
    <mergeCell ref="E48:G48"/>
    <mergeCell ref="E49:G49"/>
    <mergeCell ref="I49:N49"/>
    <mergeCell ref="F59:G59"/>
    <mergeCell ref="A60:G60"/>
    <mergeCell ref="B50:D50"/>
    <mergeCell ref="F50:G50"/>
    <mergeCell ref="A51:A58"/>
    <mergeCell ref="B51:C57"/>
    <mergeCell ref="E51:G51"/>
    <mergeCell ref="E52:G52"/>
    <mergeCell ref="E53:G53"/>
    <mergeCell ref="E54:G54"/>
    <mergeCell ref="E55:G55"/>
    <mergeCell ref="E56:G56"/>
    <mergeCell ref="E57:G57"/>
    <mergeCell ref="B58:D58"/>
    <mergeCell ref="E58:G58"/>
  </mergeCells>
  <phoneticPr fontId="2"/>
  <conditionalFormatting sqref="I35">
    <cfRule type="cellIs" dxfId="18" priority="1" operator="greaterThan">
      <formula>0.3</formula>
    </cfRule>
  </conditionalFormatting>
  <conditionalFormatting sqref="I47:I48">
    <cfRule type="cellIs" dxfId="17" priority="2" operator="greaterThan">
      <formula>0.1</formula>
    </cfRule>
  </conditionalFormatting>
  <pageMargins left="0.78740157480314965" right="0.78740157480314965" top="0.59055118110236227" bottom="0.31496062992125984" header="0" footer="0"/>
  <pageSetup paperSize="9" orientation="portrait" horizontalDpi="300" verticalDpi="300"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F6C26-A297-4C58-87C2-1C87FC49B337}">
  <sheetPr>
    <tabColor rgb="FF99FFCC"/>
  </sheetPr>
  <dimension ref="A1:W43"/>
  <sheetViews>
    <sheetView workbookViewId="0">
      <selection activeCell="AU12" sqref="AU12"/>
    </sheetView>
  </sheetViews>
  <sheetFormatPr defaultRowHeight="12.75"/>
  <cols>
    <col min="1" max="1" width="1.5" style="19" customWidth="1"/>
    <col min="2" max="2" width="3.375" style="31" customWidth="1"/>
    <col min="3" max="3" width="1.75" style="31" customWidth="1"/>
    <col min="4" max="4" width="14.5" style="19" customWidth="1"/>
    <col min="5" max="5" width="2.875" style="19" customWidth="1"/>
    <col min="6" max="6" width="13.625" style="19" customWidth="1"/>
    <col min="7" max="7" width="2.875" style="19" customWidth="1"/>
    <col min="8" max="8" width="10.5" style="19" customWidth="1"/>
    <col min="9" max="9" width="2.625" style="31" customWidth="1"/>
    <col min="10" max="10" width="8.5" style="31" customWidth="1"/>
    <col min="11" max="11" width="3.125" style="32" customWidth="1"/>
    <col min="12" max="12" width="3.25" style="32" bestFit="1" customWidth="1"/>
    <col min="13" max="13" width="7.5" style="19" customWidth="1"/>
    <col min="14" max="22" width="9" style="19"/>
    <col min="23" max="23" width="9" style="19" hidden="1" customWidth="1"/>
    <col min="24" max="16384" width="9" style="19"/>
  </cols>
  <sheetData>
    <row r="1" spans="1:23" ht="13.5">
      <c r="A1" s="81" t="s">
        <v>199</v>
      </c>
      <c r="B1" s="81"/>
      <c r="C1" s="76" t="s">
        <v>235</v>
      </c>
      <c r="E1" s="76"/>
    </row>
    <row r="2" spans="1:23">
      <c r="C2" s="276" t="s">
        <v>236</v>
      </c>
      <c r="D2" s="276"/>
      <c r="E2" s="276"/>
      <c r="F2" s="276"/>
      <c r="G2" s="276"/>
      <c r="H2" s="276"/>
      <c r="I2" s="104" t="s">
        <v>32</v>
      </c>
      <c r="J2" s="378"/>
      <c r="K2" s="379"/>
      <c r="L2" s="114" t="s">
        <v>145</v>
      </c>
      <c r="M2" s="102" t="s">
        <v>239</v>
      </c>
    </row>
    <row r="3" spans="1:23" ht="27.75" customHeight="1">
      <c r="C3" s="404" t="s">
        <v>237</v>
      </c>
      <c r="D3" s="405"/>
      <c r="E3" s="405"/>
      <c r="F3" s="405"/>
      <c r="G3" s="405"/>
      <c r="H3" s="405"/>
      <c r="I3" s="405"/>
      <c r="J3" s="405"/>
      <c r="K3" s="405"/>
      <c r="L3" s="405"/>
      <c r="M3" s="406"/>
    </row>
    <row r="5" spans="1:23" ht="13.5">
      <c r="A5" s="81" t="s">
        <v>198</v>
      </c>
      <c r="B5" s="81"/>
      <c r="C5" s="76" t="s">
        <v>244</v>
      </c>
    </row>
    <row r="6" spans="1:23" ht="13.5">
      <c r="B6" s="81"/>
      <c r="C6" s="113" t="s">
        <v>245</v>
      </c>
    </row>
    <row r="7" spans="1:23" ht="13.5">
      <c r="B7" s="19"/>
      <c r="C7" s="105" t="s">
        <v>48</v>
      </c>
      <c r="D7" s="76" t="s">
        <v>122</v>
      </c>
    </row>
    <row r="8" spans="1:23">
      <c r="C8" s="276" t="s">
        <v>34</v>
      </c>
      <c r="D8" s="276"/>
      <c r="E8" s="276"/>
      <c r="F8" s="276"/>
      <c r="G8" s="276"/>
      <c r="H8" s="276"/>
      <c r="I8" s="104" t="s">
        <v>32</v>
      </c>
      <c r="J8" s="378" t="str">
        <f>IF(C7=W8,D事業報告書３枚目!F50,"")</f>
        <v/>
      </c>
      <c r="K8" s="379"/>
      <c r="L8" s="114" t="s">
        <v>145</v>
      </c>
      <c r="M8" s="102" t="s">
        <v>241</v>
      </c>
      <c r="W8" s="19" t="s">
        <v>45</v>
      </c>
    </row>
    <row r="9" spans="1:23">
      <c r="C9" s="276" t="s">
        <v>62</v>
      </c>
      <c r="D9" s="276"/>
      <c r="E9" s="276"/>
      <c r="F9" s="276"/>
      <c r="G9" s="276"/>
      <c r="H9" s="276"/>
      <c r="I9" s="104" t="s">
        <v>32</v>
      </c>
      <c r="J9" s="378" t="str">
        <f>IF(J8="","",ROUNDDOWN(J8/2,0))</f>
        <v/>
      </c>
      <c r="K9" s="379"/>
      <c r="L9" s="114" t="s">
        <v>145</v>
      </c>
      <c r="M9" s="102" t="s">
        <v>240</v>
      </c>
      <c r="W9" s="19" t="s">
        <v>42</v>
      </c>
    </row>
    <row r="11" spans="1:23">
      <c r="D11" s="19" t="s">
        <v>204</v>
      </c>
    </row>
    <row r="12" spans="1:23" ht="12.75" customHeight="1">
      <c r="C12" s="105" t="s">
        <v>48</v>
      </c>
      <c r="D12" s="19" t="s">
        <v>43</v>
      </c>
    </row>
    <row r="13" spans="1:23">
      <c r="C13" s="276" t="s">
        <v>34</v>
      </c>
      <c r="D13" s="276"/>
      <c r="E13" s="276"/>
      <c r="F13" s="276"/>
      <c r="G13" s="276"/>
      <c r="H13" s="276"/>
      <c r="I13" s="104" t="s">
        <v>32</v>
      </c>
      <c r="J13" s="378" t="str">
        <f>IF(C12=W8,D事業報告書３枚目!F50,"")</f>
        <v/>
      </c>
      <c r="K13" s="379"/>
      <c r="L13" s="114" t="s">
        <v>145</v>
      </c>
      <c r="M13" s="102" t="s">
        <v>241</v>
      </c>
    </row>
    <row r="14" spans="1:23">
      <c r="C14" s="276" t="s">
        <v>63</v>
      </c>
      <c r="D14" s="276"/>
      <c r="E14" s="276"/>
      <c r="F14" s="276"/>
      <c r="G14" s="276"/>
      <c r="H14" s="276"/>
      <c r="I14" s="104" t="s">
        <v>32</v>
      </c>
      <c r="J14" s="378" t="str">
        <f>IF(J13="","",ROUNDDOWN((J13-200000)/2+200000,0))</f>
        <v/>
      </c>
      <c r="K14" s="379"/>
      <c r="L14" s="114" t="s">
        <v>145</v>
      </c>
      <c r="M14" s="102" t="s">
        <v>240</v>
      </c>
    </row>
    <row r="16" spans="1:23" ht="13.5">
      <c r="C16" s="105" t="s">
        <v>48</v>
      </c>
      <c r="D16" s="19" t="s">
        <v>44</v>
      </c>
    </row>
    <row r="17" spans="1:13">
      <c r="C17" s="276" t="s">
        <v>34</v>
      </c>
      <c r="D17" s="276"/>
      <c r="E17" s="276"/>
      <c r="F17" s="276"/>
      <c r="G17" s="276"/>
      <c r="H17" s="276"/>
      <c r="I17" s="104" t="s">
        <v>32</v>
      </c>
      <c r="J17" s="118" t="str">
        <f>IF(C16=W8,D事業報告書３枚目!F50,"")</f>
        <v/>
      </c>
      <c r="K17" s="112" t="s">
        <v>145</v>
      </c>
      <c r="L17" s="402" t="s">
        <v>248</v>
      </c>
      <c r="M17" s="403"/>
    </row>
    <row r="18" spans="1:13">
      <c r="C18" s="22"/>
      <c r="D18" s="22"/>
      <c r="E18" s="22"/>
      <c r="F18" s="22"/>
      <c r="G18" s="22"/>
      <c r="H18" s="22"/>
      <c r="I18" s="47"/>
      <c r="J18" s="47"/>
      <c r="K18" s="33"/>
      <c r="L18" s="115"/>
    </row>
    <row r="19" spans="1:13" ht="13.5">
      <c r="C19" s="113" t="s">
        <v>246</v>
      </c>
      <c r="D19" s="22"/>
      <c r="E19" s="22"/>
      <c r="F19" s="22"/>
      <c r="G19" s="22"/>
      <c r="H19" s="22"/>
      <c r="I19" s="47"/>
      <c r="J19" s="47"/>
      <c r="K19" s="33"/>
      <c r="L19" s="115"/>
    </row>
    <row r="20" spans="1:13" ht="13.5">
      <c r="C20" s="105" t="s">
        <v>48</v>
      </c>
      <c r="D20" s="119" t="s">
        <v>247</v>
      </c>
      <c r="E20" s="22"/>
      <c r="F20" s="22"/>
      <c r="G20" s="22"/>
      <c r="H20" s="22"/>
      <c r="I20" s="116"/>
      <c r="J20" s="116"/>
      <c r="K20" s="117"/>
      <c r="L20" s="117"/>
    </row>
    <row r="21" spans="1:13" ht="27" customHeight="1">
      <c r="C21" s="377" t="s">
        <v>249</v>
      </c>
      <c r="D21" s="276"/>
      <c r="E21" s="276"/>
      <c r="F21" s="276"/>
      <c r="G21" s="276"/>
      <c r="H21" s="276"/>
      <c r="I21" s="104" t="s">
        <v>32</v>
      </c>
      <c r="J21" s="378" t="str">
        <f>IF(C20=W8,MIN(J2,ROUNDDOWN(MAX(J9,J14,J17),-3)),"")</f>
        <v/>
      </c>
      <c r="K21" s="379"/>
      <c r="L21" s="114" t="s">
        <v>145</v>
      </c>
      <c r="M21" s="102" t="s">
        <v>243</v>
      </c>
    </row>
    <row r="22" spans="1:13">
      <c r="C22" s="22"/>
      <c r="D22" s="22"/>
      <c r="E22" s="22"/>
      <c r="F22" s="22"/>
      <c r="G22" s="22"/>
      <c r="H22" s="22"/>
      <c r="I22" s="47"/>
      <c r="J22" s="47"/>
      <c r="K22" s="33"/>
      <c r="L22" s="115"/>
    </row>
    <row r="23" spans="1:13" ht="13.5">
      <c r="C23" s="105" t="s">
        <v>48</v>
      </c>
      <c r="D23" s="22" t="s">
        <v>250</v>
      </c>
      <c r="E23" s="22"/>
      <c r="F23" s="22"/>
      <c r="G23" s="22"/>
      <c r="H23" s="22"/>
      <c r="I23" s="47"/>
      <c r="J23" s="47"/>
      <c r="K23" s="33"/>
      <c r="L23" s="115"/>
    </row>
    <row r="24" spans="1:13">
      <c r="C24" s="377" t="s">
        <v>251</v>
      </c>
      <c r="D24" s="276"/>
      <c r="E24" s="276"/>
      <c r="F24" s="276"/>
      <c r="G24" s="276"/>
      <c r="H24" s="276"/>
      <c r="I24" s="104" t="s">
        <v>32</v>
      </c>
      <c r="J24" s="378">
        <f>K32+K33+K34+K35</f>
        <v>0</v>
      </c>
      <c r="K24" s="379"/>
      <c r="L24" s="114" t="s">
        <v>145</v>
      </c>
      <c r="M24" s="102" t="s">
        <v>242</v>
      </c>
    </row>
    <row r="25" spans="1:13" ht="26.25" customHeight="1">
      <c r="C25" s="377" t="s">
        <v>252</v>
      </c>
      <c r="D25" s="276"/>
      <c r="E25" s="276"/>
      <c r="F25" s="276"/>
      <c r="G25" s="276"/>
      <c r="H25" s="276"/>
      <c r="I25" s="104" t="s">
        <v>32</v>
      </c>
      <c r="J25" s="378" t="str">
        <f>IF(AND(C23=W8,MAX(J9,J14,J17)+J24&lt;D事業報告書３枚目!F50),MIN(J2,ROUNDDOWN(MIN(J9,J14,J17),-3)),"")</f>
        <v/>
      </c>
      <c r="K25" s="379"/>
      <c r="L25" s="114" t="s">
        <v>145</v>
      </c>
      <c r="M25" s="102" t="s">
        <v>240</v>
      </c>
    </row>
    <row r="26" spans="1:13" ht="26.25" customHeight="1">
      <c r="C26" s="377" t="s">
        <v>253</v>
      </c>
      <c r="D26" s="276"/>
      <c r="E26" s="276"/>
      <c r="F26" s="276"/>
      <c r="G26" s="276"/>
      <c r="H26" s="276"/>
      <c r="I26" s="104" t="s">
        <v>32</v>
      </c>
      <c r="J26" s="378" t="str">
        <f>IF(AND(C23=W8,MAX(J9,J14,J17)+J24&gt;D事業報告書３枚目!F50),MIN(J2,ROUNDDOWN(J8-J24,-3)),"")</f>
        <v/>
      </c>
      <c r="K26" s="379"/>
      <c r="L26" s="114" t="s">
        <v>145</v>
      </c>
      <c r="M26" s="102" t="s">
        <v>243</v>
      </c>
    </row>
    <row r="28" spans="1:13" ht="14.25" thickBot="1">
      <c r="A28" s="81" t="s">
        <v>207</v>
      </c>
      <c r="B28" s="19"/>
      <c r="C28" s="19" t="s">
        <v>208</v>
      </c>
    </row>
    <row r="29" spans="1:13" ht="12.75" customHeight="1">
      <c r="C29" s="289" t="s">
        <v>38</v>
      </c>
      <c r="D29" s="290"/>
      <c r="E29" s="380" t="s">
        <v>39</v>
      </c>
      <c r="F29" s="381"/>
      <c r="G29" s="381"/>
      <c r="H29" s="381"/>
      <c r="I29" s="381"/>
      <c r="J29" s="382"/>
      <c r="K29" s="287" t="s">
        <v>40</v>
      </c>
      <c r="L29" s="287"/>
      <c r="M29" s="299"/>
    </row>
    <row r="30" spans="1:13" ht="12.75" customHeight="1">
      <c r="C30" s="291" t="s">
        <v>214</v>
      </c>
      <c r="D30" s="292"/>
      <c r="E30" s="121" t="s">
        <v>48</v>
      </c>
      <c r="F30" s="120" t="s">
        <v>209</v>
      </c>
      <c r="G30" s="122" t="s">
        <v>48</v>
      </c>
      <c r="H30" s="369" t="s">
        <v>256</v>
      </c>
      <c r="I30" s="369"/>
      <c r="J30" s="370"/>
      <c r="K30" s="407">
        <f>K38-K37-J24-K31</f>
        <v>0</v>
      </c>
      <c r="L30" s="152"/>
      <c r="M30" s="281"/>
    </row>
    <row r="31" spans="1:13" ht="12.75" customHeight="1">
      <c r="C31" s="297" t="s">
        <v>254</v>
      </c>
      <c r="D31" s="298"/>
      <c r="E31" s="388"/>
      <c r="F31" s="389"/>
      <c r="G31" s="389"/>
      <c r="H31" s="389"/>
      <c r="I31" s="389"/>
      <c r="J31" s="390"/>
      <c r="K31" s="408">
        <f>MAX(J21,J25,J26)</f>
        <v>0</v>
      </c>
      <c r="L31" s="409"/>
      <c r="M31" s="410"/>
    </row>
    <row r="32" spans="1:13" ht="12.75" customHeight="1">
      <c r="C32" s="291" t="s">
        <v>255</v>
      </c>
      <c r="D32" s="292"/>
      <c r="E32" s="393"/>
      <c r="F32" s="394"/>
      <c r="G32" s="394"/>
      <c r="H32" s="394"/>
      <c r="I32" s="394"/>
      <c r="J32" s="395"/>
      <c r="K32" s="411"/>
      <c r="L32" s="412"/>
      <c r="M32" s="413"/>
    </row>
    <row r="33" spans="1:14" ht="12.75" customHeight="1">
      <c r="C33" s="293"/>
      <c r="D33" s="294"/>
      <c r="E33" s="396"/>
      <c r="F33" s="397"/>
      <c r="G33" s="397"/>
      <c r="H33" s="397"/>
      <c r="I33" s="397"/>
      <c r="J33" s="398"/>
      <c r="K33" s="383"/>
      <c r="L33" s="384"/>
      <c r="M33" s="385"/>
    </row>
    <row r="34" spans="1:14" ht="12.75" customHeight="1">
      <c r="C34" s="293"/>
      <c r="D34" s="294"/>
      <c r="E34" s="371"/>
      <c r="F34" s="372"/>
      <c r="G34" s="372"/>
      <c r="H34" s="372"/>
      <c r="I34" s="372"/>
      <c r="J34" s="373"/>
      <c r="K34" s="399"/>
      <c r="L34" s="400"/>
      <c r="M34" s="401"/>
    </row>
    <row r="35" spans="1:14">
      <c r="C35" s="391"/>
      <c r="D35" s="392"/>
      <c r="E35" s="374"/>
      <c r="F35" s="375"/>
      <c r="G35" s="375"/>
      <c r="H35" s="375"/>
      <c r="I35" s="375"/>
      <c r="J35" s="376"/>
      <c r="K35" s="386"/>
      <c r="L35" s="386"/>
      <c r="M35" s="387"/>
    </row>
    <row r="36" spans="1:14" ht="13.5">
      <c r="C36" s="295" t="s">
        <v>221</v>
      </c>
      <c r="D36" s="296"/>
      <c r="E36" s="111" t="s">
        <v>48</v>
      </c>
      <c r="F36" s="364" t="s">
        <v>257</v>
      </c>
      <c r="G36" s="364"/>
      <c r="H36" s="364"/>
      <c r="I36" s="364"/>
      <c r="J36" s="364"/>
      <c r="K36" s="364"/>
      <c r="L36" s="364"/>
      <c r="M36" s="365"/>
    </row>
    <row r="37" spans="1:14" ht="13.5" thickBot="1">
      <c r="B37" s="109"/>
      <c r="C37" s="307" t="s">
        <v>215</v>
      </c>
      <c r="D37" s="308"/>
      <c r="E37" s="301" t="str">
        <f>IF(E事業計画書１枚目!D54="","",E事業計画書１枚目!D54)</f>
        <v/>
      </c>
      <c r="F37" s="302"/>
      <c r="G37" s="302"/>
      <c r="H37" s="302"/>
      <c r="I37" s="302"/>
      <c r="J37" s="302"/>
      <c r="K37" s="366"/>
      <c r="L37" s="367"/>
      <c r="M37" s="368"/>
    </row>
    <row r="38" spans="1:14" ht="19.5" customHeight="1" thickTop="1" thickBot="1">
      <c r="C38" s="309" t="s">
        <v>216</v>
      </c>
      <c r="D38" s="310"/>
      <c r="E38" s="310"/>
      <c r="F38" s="310"/>
      <c r="G38" s="310"/>
      <c r="H38" s="310"/>
      <c r="I38" s="310"/>
      <c r="J38" s="311"/>
      <c r="K38" s="312">
        <f>D事業報告書３枚目!F59</f>
        <v>0</v>
      </c>
      <c r="L38" s="313"/>
      <c r="M38" s="314"/>
      <c r="N38" s="110"/>
    </row>
    <row r="39" spans="1:14" ht="12.75" customHeight="1">
      <c r="A39" s="108"/>
      <c r="B39" s="108"/>
      <c r="C39" s="315"/>
      <c r="D39" s="316"/>
      <c r="E39" s="316"/>
      <c r="F39" s="316"/>
      <c r="G39" s="316"/>
      <c r="H39" s="316"/>
      <c r="I39" s="316"/>
      <c r="J39" s="316"/>
      <c r="K39" s="316"/>
      <c r="L39" s="316"/>
      <c r="M39" s="316"/>
    </row>
    <row r="40" spans="1:14" ht="12.75" customHeight="1">
      <c r="A40" s="107"/>
      <c r="B40" s="107"/>
      <c r="C40" s="107"/>
      <c r="D40" s="300"/>
      <c r="E40" s="300"/>
      <c r="F40" s="300"/>
      <c r="G40" s="300"/>
      <c r="H40" s="300"/>
      <c r="I40" s="300"/>
      <c r="J40" s="300"/>
      <c r="K40" s="300"/>
      <c r="L40" s="300"/>
      <c r="M40" s="300"/>
    </row>
    <row r="41" spans="1:14">
      <c r="A41" s="107"/>
      <c r="B41" s="107"/>
      <c r="C41" s="107"/>
      <c r="D41" s="300"/>
      <c r="E41" s="300"/>
      <c r="F41" s="300"/>
      <c r="G41" s="300"/>
      <c r="H41" s="300"/>
      <c r="I41" s="300"/>
      <c r="J41" s="300"/>
      <c r="K41" s="300"/>
      <c r="L41" s="300"/>
      <c r="M41" s="300"/>
    </row>
    <row r="42" spans="1:14">
      <c r="A42" s="107"/>
      <c r="B42" s="107"/>
      <c r="C42" s="107"/>
      <c r="D42" s="300"/>
      <c r="E42" s="300"/>
      <c r="F42" s="300"/>
      <c r="G42" s="300"/>
      <c r="H42" s="300"/>
      <c r="I42" s="300"/>
      <c r="J42" s="300"/>
      <c r="K42" s="300"/>
      <c r="L42" s="300"/>
      <c r="M42" s="300"/>
    </row>
    <row r="43" spans="1:14">
      <c r="A43" s="107"/>
      <c r="B43" s="107"/>
      <c r="C43" s="107"/>
      <c r="D43" s="300"/>
      <c r="E43" s="300"/>
      <c r="F43" s="300"/>
      <c r="G43" s="300"/>
      <c r="H43" s="300"/>
      <c r="I43" s="300"/>
      <c r="J43" s="300"/>
      <c r="K43" s="300"/>
      <c r="L43" s="300"/>
      <c r="M43" s="300"/>
    </row>
  </sheetData>
  <mergeCells count="48">
    <mergeCell ref="L17:M17"/>
    <mergeCell ref="C2:H2"/>
    <mergeCell ref="J2:K2"/>
    <mergeCell ref="C3:M3"/>
    <mergeCell ref="C8:H8"/>
    <mergeCell ref="J8:K8"/>
    <mergeCell ref="C9:H9"/>
    <mergeCell ref="J9:K9"/>
    <mergeCell ref="C13:H13"/>
    <mergeCell ref="J13:K13"/>
    <mergeCell ref="C14:H14"/>
    <mergeCell ref="J14:K14"/>
    <mergeCell ref="C17:H17"/>
    <mergeCell ref="C30:D30"/>
    <mergeCell ref="H30:J30"/>
    <mergeCell ref="K30:M30"/>
    <mergeCell ref="C21:H21"/>
    <mergeCell ref="J21:K21"/>
    <mergeCell ref="C24:H24"/>
    <mergeCell ref="J24:K24"/>
    <mergeCell ref="C25:H25"/>
    <mergeCell ref="J25:K25"/>
    <mergeCell ref="C26:H26"/>
    <mergeCell ref="J26:K26"/>
    <mergeCell ref="C29:D29"/>
    <mergeCell ref="E29:J29"/>
    <mergeCell ref="K29:M29"/>
    <mergeCell ref="C31:D31"/>
    <mergeCell ref="E31:J31"/>
    <mergeCell ref="K31:M31"/>
    <mergeCell ref="C32:D35"/>
    <mergeCell ref="E32:J32"/>
    <mergeCell ref="K32:M32"/>
    <mergeCell ref="E33:J33"/>
    <mergeCell ref="K33:M33"/>
    <mergeCell ref="E34:J34"/>
    <mergeCell ref="K34:M34"/>
    <mergeCell ref="C38:J38"/>
    <mergeCell ref="K38:M38"/>
    <mergeCell ref="C39:M39"/>
    <mergeCell ref="D40:M43"/>
    <mergeCell ref="E35:J35"/>
    <mergeCell ref="K35:M35"/>
    <mergeCell ref="C36:D36"/>
    <mergeCell ref="F36:M36"/>
    <mergeCell ref="C37:D37"/>
    <mergeCell ref="E37:J37"/>
    <mergeCell ref="K37:M37"/>
  </mergeCells>
  <phoneticPr fontId="2"/>
  <dataValidations count="1">
    <dataValidation type="list" allowBlank="1" showInputMessage="1" showErrorMessage="1" sqref="C7 C23 C16 C12 C20 E30 G30 E36" xr:uid="{A91EA5FE-F182-4DF3-A91A-1F327CB56BBB}">
      <formula1>$W$8:$W$9</formula1>
    </dataValidation>
  </dataValidations>
  <pageMargins left="0.78740157480314965" right="0.78740157480314965" top="0.59055118110236215" bottom="0.31496062992125984" header="0" footer="0"/>
  <pageSetup paperSize="9" orientation="portrait" horizontalDpi="300" verticalDpi="300"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20D81-AA46-4F5D-B723-116B4D25E21F}">
  <sheetPr>
    <tabColor rgb="FF66FF66"/>
  </sheetPr>
  <dimension ref="A1:AP53"/>
  <sheetViews>
    <sheetView topLeftCell="A9" workbookViewId="0">
      <selection activeCell="AU12" sqref="AU12"/>
    </sheetView>
  </sheetViews>
  <sheetFormatPr defaultColWidth="8.75" defaultRowHeight="12.75"/>
  <cols>
    <col min="1" max="2" width="2.5" style="1" customWidth="1"/>
    <col min="3" max="3" width="3.125" style="1" customWidth="1"/>
    <col min="4" max="4" width="1.875" style="1" customWidth="1"/>
    <col min="5"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I1" s="51"/>
    </row>
    <row r="2" spans="1:36">
      <c r="A2" s="39"/>
      <c r="B2" s="1" t="s">
        <v>264</v>
      </c>
      <c r="AG2" s="39"/>
    </row>
    <row r="3" spans="1:36">
      <c r="A3" s="39"/>
      <c r="Z3" s="40" t="s">
        <v>74</v>
      </c>
      <c r="AA3" s="40"/>
      <c r="AB3" s="19" t="s">
        <v>70</v>
      </c>
      <c r="AC3" s="19"/>
      <c r="AD3" s="19" t="s">
        <v>75</v>
      </c>
      <c r="AE3" s="19"/>
      <c r="AF3" s="1" t="s">
        <v>76</v>
      </c>
      <c r="AG3" s="39"/>
    </row>
    <row r="4" spans="1:36">
      <c r="A4" s="39"/>
      <c r="Y4" s="40"/>
      <c r="Z4" s="40"/>
      <c r="AA4" s="47"/>
      <c r="AC4" s="47"/>
      <c r="AE4" s="47"/>
      <c r="AG4" s="39"/>
      <c r="AJ4" s="50"/>
    </row>
    <row r="5" spans="1:36">
      <c r="A5" s="39"/>
      <c r="AG5" s="39"/>
    </row>
    <row r="6" spans="1:36" ht="17.25">
      <c r="A6" s="39"/>
      <c r="B6" s="149" t="s">
        <v>91</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39"/>
    </row>
    <row r="7" spans="1:36">
      <c r="A7" s="39"/>
      <c r="B7" s="14"/>
      <c r="AE7" s="49"/>
      <c r="AG7" s="39"/>
    </row>
    <row r="8" spans="1:36">
      <c r="A8" s="39"/>
      <c r="B8" s="1" t="s">
        <v>92</v>
      </c>
      <c r="AG8" s="39"/>
    </row>
    <row r="9" spans="1:36">
      <c r="A9" s="39"/>
      <c r="B9" s="1" t="s">
        <v>78</v>
      </c>
      <c r="AA9" s="40"/>
      <c r="AG9" s="39"/>
    </row>
    <row r="10" spans="1:36" ht="12.75" customHeight="1">
      <c r="A10" s="39"/>
      <c r="O10" s="1" t="s">
        <v>93</v>
      </c>
      <c r="R10" s="152" t="s">
        <v>80</v>
      </c>
      <c r="S10" s="152"/>
      <c r="T10" s="152"/>
      <c r="U10" s="152"/>
      <c r="V10" s="151">
        <f>D【にぎわい１回目事後申請】交付申請書!V10</f>
        <v>0</v>
      </c>
      <c r="W10" s="151"/>
      <c r="X10" s="151"/>
      <c r="Y10" s="151"/>
      <c r="Z10" s="151"/>
      <c r="AA10" s="151"/>
      <c r="AB10" s="151"/>
      <c r="AC10" s="151"/>
      <c r="AD10" s="151"/>
      <c r="AE10" s="151"/>
      <c r="AF10" s="151"/>
      <c r="AG10" s="39"/>
    </row>
    <row r="11" spans="1:36">
      <c r="A11" s="39"/>
      <c r="N11" s="54"/>
      <c r="R11" s="150" t="s">
        <v>81</v>
      </c>
      <c r="S11" s="150"/>
      <c r="T11" s="150"/>
      <c r="U11" s="150"/>
      <c r="V11" s="151">
        <f>D【にぎわい１回目事後申請】交付申請書!V11</f>
        <v>0</v>
      </c>
      <c r="W11" s="151"/>
      <c r="X11" s="151"/>
      <c r="Y11" s="151"/>
      <c r="Z11" s="151"/>
      <c r="AA11" s="151"/>
      <c r="AB11" s="151"/>
      <c r="AC11" s="151"/>
      <c r="AD11" s="151"/>
      <c r="AE11" s="151"/>
      <c r="AF11" s="151"/>
      <c r="AG11" s="39"/>
    </row>
    <row r="12" spans="1:36">
      <c r="A12" s="39"/>
      <c r="R12" s="150" t="s">
        <v>3</v>
      </c>
      <c r="S12" s="150"/>
      <c r="T12" s="150"/>
      <c r="U12" s="150"/>
      <c r="V12" s="151">
        <f>D【にぎわい１回目事後申請】交付申請書!V12</f>
        <v>0</v>
      </c>
      <c r="W12" s="151"/>
      <c r="X12" s="151"/>
      <c r="Y12" s="151"/>
      <c r="Z12" s="151"/>
      <c r="AA12" s="151"/>
      <c r="AB12" s="151"/>
      <c r="AC12" s="151"/>
      <c r="AD12" s="151"/>
      <c r="AE12" s="151"/>
      <c r="AF12" s="151"/>
      <c r="AG12" s="39"/>
    </row>
    <row r="13" spans="1:36" ht="12.75" customHeight="1">
      <c r="A13" s="39"/>
      <c r="B13" s="53"/>
      <c r="C13" s="53"/>
      <c r="D13" s="53"/>
      <c r="E13" s="53"/>
      <c r="F13" s="53"/>
      <c r="G13" s="53"/>
      <c r="H13" s="53"/>
      <c r="I13" s="53"/>
      <c r="J13" s="53"/>
      <c r="K13" s="53"/>
      <c r="L13" s="53"/>
      <c r="M13" s="53"/>
      <c r="N13" s="53"/>
      <c r="O13" s="53"/>
      <c r="P13" s="53"/>
      <c r="Q13" s="53"/>
      <c r="R13" s="150" t="s">
        <v>83</v>
      </c>
      <c r="S13" s="150"/>
      <c r="T13" s="150"/>
      <c r="U13" s="150"/>
      <c r="V13" s="151">
        <f>D【にぎわい１回目事後申請】交付申請書!V13</f>
        <v>0</v>
      </c>
      <c r="W13" s="151"/>
      <c r="X13" s="151"/>
      <c r="Y13" s="151"/>
      <c r="Z13" s="151"/>
      <c r="AA13" s="151"/>
      <c r="AB13" s="151"/>
      <c r="AC13" s="151"/>
      <c r="AD13" s="151"/>
      <c r="AE13" s="151"/>
      <c r="AF13" s="151"/>
      <c r="AG13" s="48"/>
    </row>
    <row r="14" spans="1:36" ht="12.75" customHeight="1">
      <c r="A14" s="39"/>
      <c r="R14" s="414" t="s">
        <v>84</v>
      </c>
      <c r="S14" s="414"/>
      <c r="T14" s="414"/>
      <c r="U14" s="414"/>
      <c r="V14" s="151"/>
      <c r="W14" s="151"/>
      <c r="X14" s="151"/>
      <c r="Y14" s="151"/>
      <c r="Z14" s="151"/>
      <c r="AA14" s="151"/>
      <c r="AB14" s="151"/>
      <c r="AC14" s="151"/>
      <c r="AD14" s="151"/>
      <c r="AE14" s="151"/>
      <c r="AF14" s="151"/>
      <c r="AG14" s="39"/>
    </row>
    <row r="15" spans="1:36">
      <c r="A15" s="39"/>
      <c r="R15" s="150" t="s">
        <v>85</v>
      </c>
      <c r="S15" s="150"/>
      <c r="T15" s="150"/>
      <c r="U15" s="150"/>
      <c r="V15" s="151">
        <f>D【にぎわい１回目事後申請】交付申請書!V14</f>
        <v>0</v>
      </c>
      <c r="W15" s="151"/>
      <c r="X15" s="151"/>
      <c r="Y15" s="151"/>
      <c r="Z15" s="151"/>
      <c r="AA15" s="151"/>
      <c r="AB15" s="151"/>
      <c r="AC15" s="151"/>
      <c r="AD15" s="152" t="s">
        <v>114</v>
      </c>
      <c r="AE15" s="152"/>
      <c r="AF15" s="152"/>
      <c r="AG15" s="39"/>
    </row>
    <row r="16" spans="1:36">
      <c r="A16" s="39"/>
      <c r="B16" s="14"/>
      <c r="D16" s="13"/>
      <c r="E16" s="13"/>
      <c r="F16" s="156"/>
      <c r="G16" s="156"/>
      <c r="H16" s="156"/>
      <c r="S16" s="153" t="s">
        <v>112</v>
      </c>
      <c r="T16" s="153"/>
      <c r="U16" s="155">
        <f>D【にぎわい１回目事後申請】交付申請書!U15</f>
        <v>0</v>
      </c>
      <c r="V16" s="155"/>
      <c r="W16" s="155"/>
      <c r="X16" s="155"/>
      <c r="Y16" s="155"/>
      <c r="Z16" s="155"/>
      <c r="AA16" s="155"/>
      <c r="AB16" s="1" t="s">
        <v>111</v>
      </c>
      <c r="AG16" s="39"/>
    </row>
    <row r="17" spans="1:42">
      <c r="A17" s="39"/>
      <c r="B17" s="14"/>
      <c r="D17" s="13"/>
      <c r="E17" s="13"/>
      <c r="F17" s="71"/>
      <c r="G17" s="71"/>
      <c r="H17" s="71"/>
      <c r="AG17" s="39"/>
    </row>
    <row r="18" spans="1:42" ht="12.75" customHeight="1">
      <c r="A18" s="39"/>
      <c r="B18" s="14" t="s">
        <v>71</v>
      </c>
      <c r="D18" s="68"/>
      <c r="E18" s="13" t="s">
        <v>70</v>
      </c>
      <c r="F18" s="68"/>
      <c r="G18" s="69" t="s">
        <v>75</v>
      </c>
      <c r="H18" s="68"/>
      <c r="I18" s="1" t="s">
        <v>72</v>
      </c>
      <c r="J18" s="14" t="s">
        <v>94</v>
      </c>
      <c r="M18" s="317"/>
      <c r="N18" s="317"/>
      <c r="O18" s="1" t="s">
        <v>95</v>
      </c>
      <c r="AG18" s="39"/>
    </row>
    <row r="19" spans="1:42">
      <c r="A19" s="39"/>
      <c r="B19" s="1" t="s">
        <v>96</v>
      </c>
      <c r="AG19" s="39"/>
    </row>
    <row r="20" spans="1:42">
      <c r="A20" s="39"/>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39"/>
    </row>
    <row r="21" spans="1:42">
      <c r="A21" s="39"/>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39"/>
    </row>
    <row r="22" spans="1:42" ht="18.75" customHeight="1">
      <c r="A22" s="39"/>
      <c r="B22" s="46"/>
      <c r="C22" s="45"/>
      <c r="D22" s="44"/>
      <c r="E22" s="88" t="s">
        <v>97</v>
      </c>
      <c r="F22" s="88"/>
      <c r="G22" s="88"/>
      <c r="H22" s="88"/>
      <c r="I22" s="88"/>
      <c r="J22" s="88"/>
      <c r="K22" s="88"/>
      <c r="L22" s="88"/>
      <c r="M22" s="88"/>
      <c r="P22" s="89" t="str">
        <f>DBCS("￥"&amp;FIXED(D事業報告書４枚目!K31,0,FALSE)&amp;".―")</f>
        <v>￥０．―</v>
      </c>
      <c r="Q22" s="87"/>
      <c r="R22" s="87"/>
      <c r="S22" s="87"/>
      <c r="T22" s="87"/>
      <c r="U22" s="87"/>
      <c r="V22" s="87"/>
      <c r="W22" s="87"/>
      <c r="X22" s="83"/>
      <c r="Y22" s="83"/>
      <c r="Z22" s="83"/>
      <c r="AA22" s="83"/>
      <c r="AB22" s="83"/>
      <c r="AC22" s="83"/>
      <c r="AG22" s="39"/>
      <c r="AI22" s="43"/>
      <c r="AJ22" s="42"/>
      <c r="AK22" s="42"/>
      <c r="AL22" s="42"/>
      <c r="AM22" s="42"/>
      <c r="AN22" s="42"/>
      <c r="AO22" s="42"/>
      <c r="AP22" s="42"/>
    </row>
    <row r="23" spans="1:42" ht="13.5" customHeight="1">
      <c r="A23" s="39"/>
      <c r="B23" s="52"/>
      <c r="C23" s="52"/>
      <c r="D23" s="52"/>
      <c r="E23" s="88"/>
      <c r="F23" s="88"/>
      <c r="G23" s="88"/>
      <c r="H23" s="88"/>
      <c r="I23" s="88"/>
      <c r="J23" s="88"/>
      <c r="K23" s="88"/>
      <c r="L23" s="88"/>
      <c r="M23" s="88"/>
      <c r="Q23" s="87"/>
      <c r="R23" s="87"/>
      <c r="S23" s="87"/>
      <c r="T23" s="87"/>
      <c r="U23" s="87"/>
      <c r="V23" s="87"/>
      <c r="W23" s="87"/>
      <c r="X23" s="85"/>
      <c r="Y23" s="83"/>
      <c r="Z23" s="83"/>
      <c r="AA23" s="83"/>
      <c r="AB23" s="83"/>
      <c r="AC23" s="83"/>
      <c r="AG23" s="39"/>
    </row>
    <row r="24" spans="1:42">
      <c r="A24" s="39"/>
      <c r="AG24" s="39"/>
    </row>
    <row r="25" spans="1:42" ht="13.5">
      <c r="A25" s="39"/>
      <c r="C25" s="57"/>
      <c r="D25" s="57"/>
      <c r="E25" s="57"/>
      <c r="F25" s="57"/>
      <c r="G25" s="57"/>
      <c r="H25" s="57"/>
      <c r="I25" s="56"/>
      <c r="J25" s="56"/>
      <c r="K25" s="56"/>
      <c r="L25" s="56"/>
      <c r="M25" s="56"/>
      <c r="AG25" s="39"/>
    </row>
    <row r="26" spans="1:42">
      <c r="A26" s="39"/>
      <c r="C26" s="58"/>
      <c r="AG26" s="39"/>
    </row>
    <row r="27" spans="1:42">
      <c r="A27" s="39"/>
      <c r="B27" s="1" t="s">
        <v>98</v>
      </c>
      <c r="AG27" s="39"/>
      <c r="AI27" s="41"/>
    </row>
    <row r="28" spans="1:42">
      <c r="A28" s="39"/>
      <c r="S28" s="4"/>
      <c r="AG28" s="39"/>
    </row>
    <row r="29" spans="1:42">
      <c r="A29" s="39"/>
      <c r="C29" s="36" t="s">
        <v>99</v>
      </c>
      <c r="D29" s="37"/>
      <c r="E29" s="37"/>
      <c r="F29" s="37"/>
      <c r="G29" s="37"/>
      <c r="H29" s="37"/>
      <c r="I29" s="37"/>
      <c r="J29" s="37"/>
      <c r="K29" s="37"/>
      <c r="L29" s="37"/>
      <c r="M29" s="37"/>
      <c r="N29" s="37"/>
      <c r="O29" s="37"/>
      <c r="P29" s="38"/>
      <c r="Q29" s="37" t="s">
        <v>101</v>
      </c>
      <c r="R29" s="37"/>
      <c r="T29" s="37"/>
      <c r="U29" s="37"/>
      <c r="V29" s="37"/>
      <c r="W29" s="37"/>
      <c r="X29" s="37"/>
      <c r="Y29" s="37"/>
      <c r="Z29" s="37"/>
      <c r="AA29" s="37"/>
      <c r="AB29" s="37"/>
      <c r="AC29" s="37"/>
      <c r="AD29" s="37"/>
      <c r="AE29" s="38"/>
      <c r="AG29" s="39"/>
    </row>
    <row r="30" spans="1:42">
      <c r="A30" s="39"/>
      <c r="C30" s="2"/>
      <c r="P30" s="3"/>
      <c r="AE30" s="3"/>
      <c r="AG30" s="39"/>
    </row>
    <row r="31" spans="1:42">
      <c r="A31" s="39"/>
      <c r="C31" s="338"/>
      <c r="D31" s="153"/>
      <c r="E31" s="153"/>
      <c r="F31" s="153"/>
      <c r="G31" s="153"/>
      <c r="H31" s="153"/>
      <c r="I31" s="153"/>
      <c r="J31" s="153"/>
      <c r="K31" s="153"/>
      <c r="L31" s="153"/>
      <c r="M31" s="153" t="s">
        <v>109</v>
      </c>
      <c r="N31" s="153"/>
      <c r="O31" s="153"/>
      <c r="P31" s="339"/>
      <c r="Q31" s="153"/>
      <c r="R31" s="153"/>
      <c r="S31" s="153"/>
      <c r="T31" s="153"/>
      <c r="U31" s="153"/>
      <c r="V31" s="153"/>
      <c r="W31" s="153"/>
      <c r="X31" s="153"/>
      <c r="Y31" s="153"/>
      <c r="Z31" s="153"/>
      <c r="AA31" s="153"/>
      <c r="AB31" s="150" t="s">
        <v>102</v>
      </c>
      <c r="AC31" s="150"/>
      <c r="AD31" s="150"/>
      <c r="AE31" s="431"/>
      <c r="AG31" s="39"/>
    </row>
    <row r="32" spans="1:42">
      <c r="A32" s="39"/>
      <c r="C32" s="338"/>
      <c r="D32" s="153"/>
      <c r="E32" s="153"/>
      <c r="F32" s="153"/>
      <c r="G32" s="153"/>
      <c r="H32" s="153"/>
      <c r="I32" s="153"/>
      <c r="J32" s="153"/>
      <c r="K32" s="153"/>
      <c r="L32" s="153"/>
      <c r="M32" s="153" t="s">
        <v>100</v>
      </c>
      <c r="N32" s="153"/>
      <c r="O32" s="153"/>
      <c r="P32" s="339"/>
      <c r="Q32" s="172"/>
      <c r="R32" s="172"/>
      <c r="S32" s="172"/>
      <c r="T32" s="172"/>
      <c r="U32" s="172"/>
      <c r="V32" s="172"/>
      <c r="W32" s="172"/>
      <c r="X32" s="172"/>
      <c r="Y32" s="172"/>
      <c r="Z32" s="172"/>
      <c r="AA32" s="172"/>
      <c r="AB32" s="432" t="s">
        <v>103</v>
      </c>
      <c r="AC32" s="432"/>
      <c r="AD32" s="432"/>
      <c r="AE32" s="433"/>
      <c r="AG32" s="39"/>
    </row>
    <row r="33" spans="1:35" ht="12.75" customHeight="1">
      <c r="A33" s="39"/>
      <c r="C33" s="318" t="s">
        <v>104</v>
      </c>
      <c r="D33" s="170"/>
      <c r="E33" s="170"/>
      <c r="F33" s="171"/>
      <c r="G33" s="37"/>
      <c r="H33" s="37"/>
      <c r="I33" s="170" t="s">
        <v>105</v>
      </c>
      <c r="J33" s="170"/>
      <c r="K33" s="37"/>
      <c r="L33" s="37"/>
      <c r="M33" s="170" t="s">
        <v>106</v>
      </c>
      <c r="N33" s="170"/>
      <c r="O33" s="37"/>
      <c r="P33" s="38"/>
      <c r="Q33" s="170" t="s">
        <v>107</v>
      </c>
      <c r="R33" s="170"/>
      <c r="S33" s="170"/>
      <c r="T33" s="170"/>
      <c r="U33" s="170"/>
      <c r="V33" s="415"/>
      <c r="W33" s="416"/>
      <c r="X33" s="416"/>
      <c r="Y33" s="416"/>
      <c r="Z33" s="416"/>
      <c r="AA33" s="416"/>
      <c r="AB33" s="416"/>
      <c r="AC33" s="416"/>
      <c r="AD33" s="416"/>
      <c r="AE33" s="417"/>
      <c r="AG33" s="39"/>
    </row>
    <row r="34" spans="1:35" ht="12.75" customHeight="1">
      <c r="A34" s="39"/>
      <c r="C34" s="177"/>
      <c r="D34" s="172"/>
      <c r="E34" s="172"/>
      <c r="F34" s="173"/>
      <c r="G34" s="4"/>
      <c r="H34" s="4"/>
      <c r="I34" s="172"/>
      <c r="J34" s="172"/>
      <c r="K34" s="4"/>
      <c r="L34" s="4"/>
      <c r="M34" s="172"/>
      <c r="N34" s="172"/>
      <c r="O34" s="4"/>
      <c r="P34" s="5"/>
      <c r="Q34" s="172"/>
      <c r="R34" s="172"/>
      <c r="S34" s="172"/>
      <c r="T34" s="172"/>
      <c r="U34" s="172"/>
      <c r="V34" s="418"/>
      <c r="W34" s="419"/>
      <c r="X34" s="419"/>
      <c r="Y34" s="419"/>
      <c r="Z34" s="419"/>
      <c r="AA34" s="419"/>
      <c r="AB34" s="419"/>
      <c r="AC34" s="419"/>
      <c r="AD34" s="419"/>
      <c r="AE34" s="420"/>
      <c r="AG34" s="39"/>
    </row>
    <row r="35" spans="1:35">
      <c r="A35" s="39"/>
      <c r="C35" s="338" t="s">
        <v>113</v>
      </c>
      <c r="D35" s="153"/>
      <c r="E35" s="153"/>
      <c r="F35" s="339"/>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425"/>
      <c r="AG35" s="39"/>
    </row>
    <row r="36" spans="1:35">
      <c r="A36" s="39"/>
      <c r="C36" s="428" t="s">
        <v>108</v>
      </c>
      <c r="D36" s="429"/>
      <c r="E36" s="429"/>
      <c r="F36" s="430"/>
      <c r="G36" s="421"/>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3"/>
      <c r="AG36" s="39"/>
    </row>
    <row r="37" spans="1:35">
      <c r="A37" s="39"/>
      <c r="C37" s="338"/>
      <c r="D37" s="153"/>
      <c r="E37" s="153"/>
      <c r="F37" s="339"/>
      <c r="G37" s="424"/>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425"/>
      <c r="AG37" s="39"/>
    </row>
    <row r="38" spans="1:35">
      <c r="A38" s="39"/>
      <c r="C38" s="177"/>
      <c r="D38" s="172"/>
      <c r="E38" s="172"/>
      <c r="F38" s="173"/>
      <c r="G38" s="197"/>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426"/>
      <c r="AG38" s="39"/>
    </row>
    <row r="39" spans="1:35">
      <c r="A39" s="39"/>
      <c r="AG39" s="39"/>
    </row>
    <row r="40" spans="1:35">
      <c r="A40" s="39"/>
      <c r="AG40" s="39"/>
    </row>
    <row r="41" spans="1:35">
      <c r="A41" s="39"/>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39"/>
    </row>
    <row r="42" spans="1:35">
      <c r="A42" s="39"/>
      <c r="B42" s="427" t="s">
        <v>115</v>
      </c>
      <c r="C42" s="422"/>
      <c r="D42" s="422"/>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39"/>
    </row>
    <row r="43" spans="1:35">
      <c r="A43" s="39"/>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39"/>
    </row>
    <row r="44" spans="1:35">
      <c r="A44" s="39"/>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39"/>
    </row>
    <row r="45" spans="1:35">
      <c r="A45" s="39"/>
      <c r="AG45" s="39"/>
    </row>
    <row r="46" spans="1:35" ht="14.25">
      <c r="A46" s="39"/>
      <c r="C46" s="59" t="s">
        <v>116</v>
      </c>
      <c r="AG46" s="39"/>
    </row>
    <row r="47" spans="1:35" ht="13.15" customHeight="1">
      <c r="A47" s="39"/>
      <c r="AG47" s="39"/>
      <c r="AI47" s="41"/>
    </row>
    <row r="48" spans="1:35">
      <c r="A48" s="39"/>
      <c r="O48" s="153" t="s">
        <v>118</v>
      </c>
      <c r="P48" s="153"/>
      <c r="Q48" s="153"/>
      <c r="R48" s="153"/>
      <c r="S48" s="153"/>
      <c r="T48" s="155"/>
      <c r="U48" s="155"/>
      <c r="V48" s="155"/>
      <c r="W48" s="155"/>
      <c r="X48" s="155"/>
      <c r="Y48" s="155"/>
      <c r="Z48" s="155"/>
      <c r="AA48" s="155"/>
      <c r="AG48" s="39"/>
    </row>
    <row r="49" spans="1:33">
      <c r="A49" s="39"/>
      <c r="O49" s="153" t="s">
        <v>117</v>
      </c>
      <c r="P49" s="153"/>
      <c r="Q49" s="153"/>
      <c r="R49" s="153"/>
      <c r="S49" s="153"/>
      <c r="T49" s="155"/>
      <c r="U49" s="155"/>
      <c r="V49" s="155"/>
      <c r="W49" s="155"/>
      <c r="X49" s="155"/>
      <c r="Y49" s="155"/>
      <c r="Z49" s="155"/>
      <c r="AA49" s="155"/>
      <c r="AG49" s="39"/>
    </row>
    <row r="50" spans="1:33">
      <c r="A50" s="39"/>
      <c r="O50" s="153" t="s">
        <v>82</v>
      </c>
      <c r="P50" s="153"/>
      <c r="Q50" s="153"/>
      <c r="R50" s="153"/>
      <c r="S50" s="153"/>
      <c r="T50" s="155"/>
      <c r="U50" s="155"/>
      <c r="V50" s="155"/>
      <c r="W50" s="155"/>
      <c r="X50" s="155"/>
      <c r="Y50" s="155"/>
      <c r="Z50" s="155"/>
      <c r="AA50" s="155"/>
      <c r="AC50" s="1" t="s">
        <v>114</v>
      </c>
      <c r="AG50" s="39"/>
    </row>
    <row r="51" spans="1:33">
      <c r="A51" s="39"/>
      <c r="AG51" s="39"/>
    </row>
    <row r="52" spans="1:33">
      <c r="A52" s="39"/>
      <c r="AG52" s="39"/>
    </row>
    <row r="53" spans="1:33">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row>
  </sheetData>
  <mergeCells count="40">
    <mergeCell ref="R12:U12"/>
    <mergeCell ref="V12:AF12"/>
    <mergeCell ref="B6:AF6"/>
    <mergeCell ref="R10:U10"/>
    <mergeCell ref="V10:AF10"/>
    <mergeCell ref="R11:U11"/>
    <mergeCell ref="V11:AF11"/>
    <mergeCell ref="R13:U13"/>
    <mergeCell ref="V13:AF13"/>
    <mergeCell ref="R14:U14"/>
    <mergeCell ref="V14:AF14"/>
    <mergeCell ref="R15:U15"/>
    <mergeCell ref="V15:AC15"/>
    <mergeCell ref="AD15:AF15"/>
    <mergeCell ref="F16:H16"/>
    <mergeCell ref="S16:T16"/>
    <mergeCell ref="U16:AA16"/>
    <mergeCell ref="M18:N18"/>
    <mergeCell ref="C31:L32"/>
    <mergeCell ref="M31:P31"/>
    <mergeCell ref="Q31:AA32"/>
    <mergeCell ref="AB31:AE31"/>
    <mergeCell ref="M32:P32"/>
    <mergeCell ref="AB32:AE32"/>
    <mergeCell ref="C33:F34"/>
    <mergeCell ref="I33:J34"/>
    <mergeCell ref="M33:N34"/>
    <mergeCell ref="Q33:U34"/>
    <mergeCell ref="V33:AE34"/>
    <mergeCell ref="O49:S49"/>
    <mergeCell ref="T49:AA49"/>
    <mergeCell ref="O50:S50"/>
    <mergeCell ref="T50:AA50"/>
    <mergeCell ref="C35:F35"/>
    <mergeCell ref="G35:AE35"/>
    <mergeCell ref="C36:F38"/>
    <mergeCell ref="G36:AE38"/>
    <mergeCell ref="B42:AF44"/>
    <mergeCell ref="O48:S48"/>
    <mergeCell ref="T48:AA48"/>
  </mergeCells>
  <phoneticPr fontId="2"/>
  <conditionalFormatting sqref="D18">
    <cfRule type="containsBlanks" dxfId="16" priority="4">
      <formula>LEN(TRIM(D18))=0</formula>
    </cfRule>
  </conditionalFormatting>
  <conditionalFormatting sqref="F18">
    <cfRule type="containsBlanks" dxfId="15" priority="3">
      <formula>LEN(TRIM(F18))=0</formula>
    </cfRule>
  </conditionalFormatting>
  <conditionalFormatting sqref="H18">
    <cfRule type="containsBlanks" dxfId="14" priority="2">
      <formula>LEN(TRIM(H18))=0</formula>
    </cfRule>
  </conditionalFormatting>
  <conditionalFormatting sqref="M18">
    <cfRule type="containsBlanks" dxfId="13" priority="1">
      <formula>LEN(TRIM(M18))=0</formula>
    </cfRule>
  </conditionalFormatting>
  <dataValidations count="1">
    <dataValidation type="list" allowBlank="1" showInputMessage="1" showErrorMessage="1" sqref="B40 B49 B47" xr:uid="{DE6525AB-7F34-4769-9C8E-1C7F7C32E5D8}">
      <formula1>"☑"</formula1>
    </dataValidation>
  </dataValidation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FF7B-8519-409F-B829-DBBF34B2CE0D}">
  <sheetPr>
    <tabColor rgb="FFCCECFF"/>
  </sheetPr>
  <dimension ref="A1:AP57"/>
  <sheetViews>
    <sheetView topLeftCell="A14" workbookViewId="0">
      <selection activeCell="AM22" sqref="AM22"/>
    </sheetView>
  </sheetViews>
  <sheetFormatPr defaultColWidth="8.75" defaultRowHeight="12.75"/>
  <cols>
    <col min="1" max="2" width="2.5" style="1" customWidth="1"/>
    <col min="3" max="3" width="3.125" style="1" customWidth="1"/>
    <col min="4" max="4" width="1.875" style="1" customWidth="1"/>
    <col min="5" max="5" width="2.5" style="1" customWidth="1"/>
    <col min="6" max="6" width="4.25" style="1" customWidth="1"/>
    <col min="7"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I1" s="51"/>
    </row>
    <row r="2" spans="1:36">
      <c r="A2" s="39"/>
      <c r="B2" s="1" t="s">
        <v>151</v>
      </c>
      <c r="AG2" s="39"/>
    </row>
    <row r="3" spans="1:36">
      <c r="A3" s="39"/>
      <c r="Z3" s="40" t="s">
        <v>74</v>
      </c>
      <c r="AA3" s="40"/>
      <c r="AB3" s="19" t="s">
        <v>70</v>
      </c>
      <c r="AC3" s="19"/>
      <c r="AD3" s="19" t="s">
        <v>75</v>
      </c>
      <c r="AE3" s="19"/>
      <c r="AF3" s="1" t="s">
        <v>76</v>
      </c>
      <c r="AG3" s="39"/>
    </row>
    <row r="4" spans="1:36">
      <c r="A4" s="39"/>
      <c r="Y4" s="40"/>
      <c r="Z4" s="40"/>
      <c r="AA4" s="47"/>
      <c r="AC4" s="47"/>
      <c r="AE4" s="47"/>
      <c r="AG4" s="39"/>
      <c r="AJ4" s="50"/>
    </row>
    <row r="5" spans="1:36">
      <c r="A5" s="39"/>
      <c r="AG5" s="39"/>
    </row>
    <row r="6" spans="1:36" ht="17.25">
      <c r="A6" s="39"/>
      <c r="B6" s="149" t="s">
        <v>174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39"/>
    </row>
    <row r="7" spans="1:36">
      <c r="A7" s="39"/>
      <c r="B7" s="14"/>
      <c r="AE7" s="49"/>
      <c r="AG7" s="39"/>
    </row>
    <row r="8" spans="1:36">
      <c r="A8" s="39"/>
      <c r="B8" s="1" t="s">
        <v>77</v>
      </c>
      <c r="AG8" s="39"/>
    </row>
    <row r="9" spans="1:36">
      <c r="A9" s="39"/>
      <c r="B9" s="1" t="s">
        <v>78</v>
      </c>
      <c r="AA9" s="40"/>
      <c r="AG9" s="39"/>
    </row>
    <row r="10" spans="1:36" ht="12.75" customHeight="1">
      <c r="A10" s="39"/>
      <c r="O10" s="1" t="s">
        <v>79</v>
      </c>
      <c r="R10" s="152" t="s">
        <v>80</v>
      </c>
      <c r="S10" s="152"/>
      <c r="T10" s="152"/>
      <c r="U10" s="152"/>
      <c r="V10" s="151"/>
      <c r="W10" s="151"/>
      <c r="X10" s="151"/>
      <c r="Y10" s="151"/>
      <c r="Z10" s="151"/>
      <c r="AA10" s="151"/>
      <c r="AB10" s="151"/>
      <c r="AC10" s="151"/>
      <c r="AD10" s="151"/>
      <c r="AE10" s="151"/>
      <c r="AF10" s="151"/>
      <c r="AG10" s="39"/>
    </row>
    <row r="11" spans="1:36">
      <c r="A11" s="39"/>
      <c r="N11" s="54"/>
      <c r="R11" s="150" t="s">
        <v>81</v>
      </c>
      <c r="S11" s="150"/>
      <c r="T11" s="150"/>
      <c r="U11" s="150"/>
      <c r="V11" s="151"/>
      <c r="W11" s="151"/>
      <c r="X11" s="151"/>
      <c r="Y11" s="151"/>
      <c r="Z11" s="151"/>
      <c r="AA11" s="151"/>
      <c r="AB11" s="151"/>
      <c r="AC11" s="151"/>
      <c r="AD11" s="151"/>
      <c r="AE11" s="151"/>
      <c r="AF11" s="151"/>
      <c r="AG11" s="39"/>
    </row>
    <row r="12" spans="1:36">
      <c r="A12" s="39"/>
      <c r="R12" s="150" t="s">
        <v>3</v>
      </c>
      <c r="S12" s="150"/>
      <c r="T12" s="150"/>
      <c r="U12" s="150"/>
      <c r="V12" s="151"/>
      <c r="W12" s="151"/>
      <c r="X12" s="151"/>
      <c r="Y12" s="151"/>
      <c r="Z12" s="151"/>
      <c r="AA12" s="151"/>
      <c r="AB12" s="151"/>
      <c r="AC12" s="151"/>
      <c r="AD12" s="151"/>
      <c r="AE12" s="151"/>
      <c r="AF12" s="151"/>
      <c r="AG12" s="39"/>
    </row>
    <row r="13" spans="1:36" ht="12.75" customHeight="1">
      <c r="A13" s="39"/>
      <c r="B13" s="53"/>
      <c r="C13" s="53"/>
      <c r="D13" s="53"/>
      <c r="E13" s="53"/>
      <c r="F13" s="53"/>
      <c r="G13" s="53"/>
      <c r="H13" s="53"/>
      <c r="I13" s="53"/>
      <c r="J13" s="53"/>
      <c r="K13" s="53"/>
      <c r="L13" s="53"/>
      <c r="M13" s="53"/>
      <c r="N13" s="53"/>
      <c r="O13" s="53"/>
      <c r="P13" s="53"/>
      <c r="Q13" s="53"/>
      <c r="R13" s="150" t="s">
        <v>83</v>
      </c>
      <c r="S13" s="150"/>
      <c r="T13" s="150"/>
      <c r="U13" s="150"/>
      <c r="V13" s="151"/>
      <c r="W13" s="151"/>
      <c r="X13" s="151"/>
      <c r="Y13" s="151"/>
      <c r="Z13" s="151"/>
      <c r="AA13" s="151"/>
      <c r="AB13" s="151"/>
      <c r="AC13" s="151"/>
      <c r="AD13" s="151"/>
      <c r="AE13" s="151"/>
      <c r="AF13" s="151"/>
      <c r="AG13" s="48"/>
    </row>
    <row r="14" spans="1:36">
      <c r="A14" s="39"/>
      <c r="R14" s="150" t="s">
        <v>85</v>
      </c>
      <c r="S14" s="150"/>
      <c r="T14" s="150"/>
      <c r="U14" s="150"/>
      <c r="V14" s="151"/>
      <c r="W14" s="151"/>
      <c r="X14" s="151"/>
      <c r="Y14" s="151"/>
      <c r="Z14" s="151"/>
      <c r="AA14" s="151"/>
      <c r="AB14" s="151"/>
      <c r="AC14" s="151"/>
      <c r="AD14" s="151"/>
      <c r="AE14" s="151"/>
      <c r="AF14" s="151"/>
      <c r="AG14" s="39"/>
    </row>
    <row r="15" spans="1:36">
      <c r="A15" s="39"/>
      <c r="R15" s="70"/>
      <c r="S15" s="153" t="s">
        <v>110</v>
      </c>
      <c r="T15" s="153"/>
      <c r="U15" s="153"/>
      <c r="V15" s="153"/>
      <c r="W15" s="153"/>
      <c r="X15" s="153"/>
      <c r="Y15" s="153"/>
      <c r="Z15" s="153"/>
      <c r="AA15" s="153"/>
      <c r="AB15" s="1" t="s">
        <v>111</v>
      </c>
      <c r="AE15" s="67"/>
      <c r="AF15" s="67"/>
      <c r="AG15" s="39"/>
    </row>
    <row r="16" spans="1:36">
      <c r="A16" s="39"/>
      <c r="B16" s="14"/>
      <c r="D16" s="13"/>
      <c r="E16" s="13"/>
      <c r="F16" s="156"/>
      <c r="G16" s="156"/>
      <c r="H16" s="156"/>
      <c r="AG16" s="39"/>
    </row>
    <row r="17" spans="1:42" ht="12.75" customHeight="1">
      <c r="A17" s="39"/>
      <c r="B17" s="154" t="s">
        <v>86</v>
      </c>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39"/>
    </row>
    <row r="18" spans="1:42">
      <c r="A18" s="39"/>
      <c r="B18" s="154"/>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39"/>
    </row>
    <row r="19" spans="1:42">
      <c r="A19" s="39"/>
      <c r="B19" s="154"/>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39"/>
    </row>
    <row r="20" spans="1:42">
      <c r="A20" s="39"/>
      <c r="B20" s="154"/>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39"/>
    </row>
    <row r="21" spans="1:42" ht="13.5">
      <c r="A21" s="39"/>
      <c r="B21" s="46"/>
      <c r="C21" s="45"/>
      <c r="D21" s="44"/>
      <c r="E21" s="44"/>
      <c r="F21" s="44"/>
      <c r="G21" s="44"/>
      <c r="H21" s="44"/>
      <c r="I21" s="44"/>
      <c r="J21" s="44"/>
      <c r="K21" s="44"/>
      <c r="AG21" s="39"/>
      <c r="AI21" s="43"/>
      <c r="AJ21" s="42"/>
      <c r="AK21" s="42"/>
      <c r="AL21" s="42"/>
      <c r="AM21" s="42"/>
      <c r="AN21" s="42"/>
      <c r="AO21" s="42"/>
      <c r="AP21" s="42"/>
    </row>
    <row r="22" spans="1:42" ht="13.5">
      <c r="A22" s="39"/>
      <c r="B22" s="52" t="s">
        <v>87</v>
      </c>
      <c r="C22" s="52"/>
      <c r="D22" s="52"/>
      <c r="E22" s="52"/>
      <c r="F22" s="52"/>
      <c r="G22" s="52"/>
      <c r="H22" s="52"/>
      <c r="AG22" s="39"/>
    </row>
    <row r="23" spans="1:42">
      <c r="A23" s="39"/>
      <c r="AG23" s="39"/>
    </row>
    <row r="24" spans="1:42" ht="13.5">
      <c r="A24" s="39"/>
      <c r="C24" s="86" t="str">
        <f>DBCS("￥"&amp;FIXED(E事業計画書３枚目!I33,0,FALSE)&amp;".―")</f>
        <v>￥０．―</v>
      </c>
      <c r="D24" s="84"/>
      <c r="E24" s="84"/>
      <c r="F24" s="84"/>
      <c r="G24" s="85"/>
      <c r="K24" s="56"/>
      <c r="L24" s="56"/>
      <c r="M24" s="56"/>
      <c r="AG24" s="39"/>
    </row>
    <row r="25" spans="1:42">
      <c r="A25" s="39"/>
      <c r="C25" s="58" t="s">
        <v>88</v>
      </c>
      <c r="AG25" s="39"/>
    </row>
    <row r="26" spans="1:42">
      <c r="A26" s="39"/>
      <c r="C26" s="58"/>
      <c r="AG26" s="39"/>
    </row>
    <row r="27" spans="1:42" ht="13.5">
      <c r="A27" s="39"/>
      <c r="B27" s="52" t="s">
        <v>265</v>
      </c>
      <c r="C27" s="58"/>
      <c r="AG27" s="39"/>
    </row>
    <row r="28" spans="1:42">
      <c r="A28" s="39"/>
      <c r="C28" s="58"/>
      <c r="AG28" s="39"/>
    </row>
    <row r="29" spans="1:42" ht="15.75">
      <c r="A29" s="39"/>
      <c r="C29" s="86" t="str">
        <f>DBCS("￥"&amp;FIXED(E事業計画書３枚目!J3,0,FALSE)&amp;".―")</f>
        <v>￥０．―</v>
      </c>
      <c r="D29" s="84"/>
      <c r="E29" s="84"/>
      <c r="F29" s="84"/>
      <c r="G29" s="85"/>
      <c r="H29" s="90"/>
      <c r="AG29" s="39"/>
    </row>
    <row r="30" spans="1:42" ht="15.75">
      <c r="A30" s="39"/>
      <c r="C30" s="86"/>
      <c r="D30" s="84"/>
      <c r="E30" s="84"/>
      <c r="F30" s="84"/>
      <c r="G30" s="85"/>
      <c r="H30" s="90"/>
      <c r="AG30" s="39"/>
    </row>
    <row r="31" spans="1:42" ht="13.5">
      <c r="A31" s="39"/>
      <c r="B31" s="52" t="s">
        <v>175</v>
      </c>
      <c r="C31" s="52"/>
      <c r="D31" s="52"/>
      <c r="E31" s="52"/>
      <c r="F31" s="52"/>
      <c r="G31" s="52"/>
      <c r="H31" s="52"/>
      <c r="AG31" s="39"/>
    </row>
    <row r="32" spans="1:42">
      <c r="A32" s="39"/>
      <c r="B32" s="1" t="s">
        <v>155</v>
      </c>
      <c r="C32" s="58"/>
      <c r="I32" s="1" t="s">
        <v>42</v>
      </c>
      <c r="J32" s="1" t="s">
        <v>157</v>
      </c>
      <c r="O32" s="1" t="s">
        <v>42</v>
      </c>
      <c r="P32" s="1" t="s">
        <v>158</v>
      </c>
      <c r="AG32" s="39"/>
    </row>
    <row r="33" spans="1:35">
      <c r="A33" s="39"/>
      <c r="AG33" s="39"/>
      <c r="AI33" s="41"/>
    </row>
    <row r="34" spans="1:35" ht="13.5">
      <c r="A34" s="39"/>
      <c r="B34" s="52" t="s">
        <v>177</v>
      </c>
      <c r="AG34" s="39"/>
    </row>
    <row r="35" spans="1:35" ht="13.5">
      <c r="A35" s="39"/>
      <c r="B35" s="52"/>
      <c r="C35" s="1" t="s">
        <v>178</v>
      </c>
      <c r="AG35" s="39"/>
    </row>
    <row r="36" spans="1:35">
      <c r="A36" s="39"/>
      <c r="B36" s="1" t="s">
        <v>42</v>
      </c>
      <c r="C36" s="1" t="s">
        <v>179</v>
      </c>
      <c r="AG36" s="39"/>
    </row>
    <row r="37" spans="1:35">
      <c r="A37" s="39"/>
      <c r="B37" s="1" t="s">
        <v>180</v>
      </c>
      <c r="D37" s="155" t="s">
        <v>181</v>
      </c>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39"/>
    </row>
    <row r="38" spans="1:35">
      <c r="A38" s="39"/>
      <c r="B38" s="1" t="s">
        <v>42</v>
      </c>
      <c r="C38" s="1" t="s">
        <v>182</v>
      </c>
      <c r="AG38" s="39"/>
    </row>
    <row r="39" spans="1:35">
      <c r="A39" s="39"/>
      <c r="B39" s="1" t="s">
        <v>42</v>
      </c>
      <c r="C39" s="1" t="s">
        <v>183</v>
      </c>
      <c r="AG39" s="39"/>
    </row>
    <row r="40" spans="1:35">
      <c r="A40" s="39"/>
      <c r="B40" s="1" t="s">
        <v>42</v>
      </c>
      <c r="C40" s="1" t="s">
        <v>184</v>
      </c>
      <c r="AG40" s="39"/>
    </row>
    <row r="41" spans="1:35" ht="12.75" customHeight="1">
      <c r="A41" s="39"/>
      <c r="B41" s="1" t="s">
        <v>42</v>
      </c>
      <c r="C41" s="157" t="s">
        <v>185</v>
      </c>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39"/>
    </row>
    <row r="42" spans="1:35">
      <c r="A42" s="39"/>
      <c r="B42" s="79"/>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39"/>
    </row>
    <row r="43" spans="1:35">
      <c r="A43" s="39"/>
      <c r="B43" s="79"/>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39"/>
    </row>
    <row r="44" spans="1:35">
      <c r="A44" s="39"/>
      <c r="B44" s="79"/>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39"/>
    </row>
    <row r="45" spans="1:35">
      <c r="A45" s="39"/>
      <c r="B45" s="1" t="s">
        <v>42</v>
      </c>
      <c r="C45" s="157" t="s">
        <v>167</v>
      </c>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
      <c r="AG45" s="39"/>
    </row>
    <row r="46" spans="1:35">
      <c r="A46" s="39"/>
      <c r="B46" s="1" t="s">
        <v>42</v>
      </c>
      <c r="C46" s="155" t="s">
        <v>168</v>
      </c>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G46" s="39"/>
    </row>
    <row r="47" spans="1:35">
      <c r="A47" s="39"/>
      <c r="B47" s="1" t="s">
        <v>42</v>
      </c>
      <c r="C47" s="1" t="s">
        <v>169</v>
      </c>
      <c r="AG47" s="39"/>
    </row>
    <row r="48" spans="1:35">
      <c r="A48" s="39"/>
      <c r="AG48" s="39"/>
    </row>
    <row r="49" spans="1:35" ht="13.5">
      <c r="A49" s="39"/>
      <c r="B49" s="52" t="s">
        <v>119</v>
      </c>
      <c r="C49" s="65"/>
      <c r="AG49" s="39"/>
    </row>
    <row r="50" spans="1:35">
      <c r="A50" s="39"/>
      <c r="B50" s="63"/>
      <c r="C50" s="1" t="s">
        <v>42</v>
      </c>
      <c r="D50" s="60"/>
      <c r="E50" s="60" t="s">
        <v>89</v>
      </c>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1"/>
      <c r="AG50" s="39"/>
    </row>
    <row r="51" spans="1:35">
      <c r="A51" s="39"/>
      <c r="C51" s="62"/>
      <c r="D51" s="1" t="s">
        <v>90</v>
      </c>
      <c r="AF51" s="63"/>
      <c r="AG51" s="39"/>
    </row>
    <row r="52" spans="1:35">
      <c r="A52" s="39"/>
      <c r="C52" s="62" t="s">
        <v>42</v>
      </c>
      <c r="E52" s="1" t="s">
        <v>170</v>
      </c>
      <c r="AF52" s="63"/>
      <c r="AG52" s="39"/>
    </row>
    <row r="53" spans="1:35">
      <c r="A53" s="39"/>
      <c r="C53" s="62" t="s">
        <v>42</v>
      </c>
      <c r="E53" s="1" t="s">
        <v>171</v>
      </c>
      <c r="AF53" s="63"/>
      <c r="AG53" s="39"/>
    </row>
    <row r="54" spans="1:35">
      <c r="A54" s="39"/>
      <c r="B54" s="63"/>
      <c r="C54" s="1" t="s">
        <v>42</v>
      </c>
      <c r="E54" s="1" t="s">
        <v>172</v>
      </c>
      <c r="AF54" s="63"/>
      <c r="AG54" s="39"/>
    </row>
    <row r="55" spans="1:35" ht="13.15" customHeight="1">
      <c r="A55" s="39"/>
      <c r="C55" s="96"/>
      <c r="D55" s="65" t="s">
        <v>173</v>
      </c>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6"/>
      <c r="AG55" s="39"/>
      <c r="AI55" s="41"/>
    </row>
    <row r="56" spans="1:35">
      <c r="A56" s="39"/>
      <c r="AG56" s="39"/>
    </row>
    <row r="57" spans="1:35">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row>
  </sheetData>
  <mergeCells count="19">
    <mergeCell ref="F16:H16"/>
    <mergeCell ref="B17:AF20"/>
    <mergeCell ref="C45:AE45"/>
    <mergeCell ref="C46:AD46"/>
    <mergeCell ref="D37:AF37"/>
    <mergeCell ref="C41:AF44"/>
    <mergeCell ref="R13:U13"/>
    <mergeCell ref="V13:AF13"/>
    <mergeCell ref="R14:U14"/>
    <mergeCell ref="V14:AF14"/>
    <mergeCell ref="S15:T15"/>
    <mergeCell ref="U15:AA15"/>
    <mergeCell ref="R12:U12"/>
    <mergeCell ref="V12:AF12"/>
    <mergeCell ref="B6:AF6"/>
    <mergeCell ref="R10:U10"/>
    <mergeCell ref="V10:AF10"/>
    <mergeCell ref="R11:U11"/>
    <mergeCell ref="V11:AF11"/>
  </mergeCells>
  <phoneticPr fontId="2"/>
  <dataValidations count="2">
    <dataValidation type="list" allowBlank="1" showInputMessage="1" showErrorMessage="1" sqref="C55" xr:uid="{C14FBC3B-0ABA-4DC4-9E44-CEFBA2EAACCF}">
      <formula1>"☑"</formula1>
    </dataValidation>
    <dataValidation type="list" allowBlank="1" showInputMessage="1" showErrorMessage="1" sqref="B36 B38:B41 B45:B47 C50 C52:C54 I32 O32" xr:uid="{D2F334F6-ED66-4343-A154-C7B237BB0991}">
      <formula1>"☑,□"</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201C7-0BE8-40DA-8722-DD9341B8DB95}">
  <sheetPr>
    <tabColor rgb="FFCCECFF"/>
    <pageSetUpPr fitToPage="1"/>
  </sheetPr>
  <dimension ref="A1:I63"/>
  <sheetViews>
    <sheetView workbookViewId="0">
      <selection activeCell="M12" sqref="M12"/>
    </sheetView>
  </sheetViews>
  <sheetFormatPr defaultRowHeight="12.75"/>
  <cols>
    <col min="1" max="1" width="9" style="1" customWidth="1"/>
    <col min="2" max="2" width="7.875" style="1" customWidth="1"/>
    <col min="3" max="3" width="15.75" style="1" customWidth="1"/>
    <col min="4" max="4" width="5.625" style="1" customWidth="1"/>
    <col min="5" max="5" width="5.125" style="1" customWidth="1"/>
    <col min="6" max="7" width="5.625" style="1" customWidth="1"/>
    <col min="8" max="9" width="11.25" style="1" customWidth="1"/>
    <col min="10" max="16384" width="9" style="1"/>
  </cols>
  <sheetData>
    <row r="1" spans="1:9">
      <c r="A1" s="1" t="s">
        <v>0</v>
      </c>
    </row>
    <row r="3" spans="1:9">
      <c r="A3" s="153" t="s">
        <v>1</v>
      </c>
      <c r="B3" s="153"/>
      <c r="C3" s="153"/>
      <c r="D3" s="153"/>
      <c r="E3" s="153"/>
      <c r="F3" s="153"/>
      <c r="G3" s="153"/>
      <c r="H3" s="153"/>
      <c r="I3" s="153"/>
    </row>
    <row r="4" spans="1:9">
      <c r="A4" s="1" t="s">
        <v>2</v>
      </c>
    </row>
    <row r="5" spans="1:9">
      <c r="A5" s="169" t="s">
        <v>3</v>
      </c>
      <c r="B5" s="169"/>
      <c r="C5" s="170"/>
      <c r="D5" s="170"/>
      <c r="E5" s="170"/>
      <c r="F5" s="170"/>
      <c r="G5" s="170"/>
      <c r="H5" s="170"/>
      <c r="I5" s="171"/>
    </row>
    <row r="6" spans="1:9">
      <c r="A6" s="169"/>
      <c r="B6" s="169"/>
      <c r="C6" s="172"/>
      <c r="D6" s="172"/>
      <c r="E6" s="172"/>
      <c r="F6" s="172"/>
      <c r="G6" s="172"/>
      <c r="H6" s="172"/>
      <c r="I6" s="173"/>
    </row>
    <row r="7" spans="1:9">
      <c r="A7" s="169"/>
      <c r="B7" s="169"/>
      <c r="C7" s="95" t="s">
        <v>4</v>
      </c>
      <c r="D7" s="91"/>
      <c r="E7" s="92" t="s">
        <v>5</v>
      </c>
      <c r="F7" s="72" t="s">
        <v>259</v>
      </c>
      <c r="G7" s="93"/>
      <c r="H7" s="94" t="str">
        <f>IF(D7="","",IF(D7&lt;20,550000,IF(D7&lt;50,700000,IF(D7&lt;100,1100000,IF(D7&lt;150,2200000,IF(D7&lt;200,5500000,IF(D7&lt;300,7700000,IF(D7&gt;=300,11000000,1100000))))))))</f>
        <v/>
      </c>
      <c r="I7" s="3" t="s">
        <v>6</v>
      </c>
    </row>
    <row r="8" spans="1:9">
      <c r="A8" s="158" t="s">
        <v>127</v>
      </c>
      <c r="B8" s="159"/>
      <c r="C8" s="159"/>
      <c r="D8" s="159"/>
      <c r="E8" s="159"/>
      <c r="F8" s="159"/>
      <c r="G8" s="160"/>
      <c r="H8" s="6" t="s">
        <v>7</v>
      </c>
      <c r="I8" s="6" t="s">
        <v>8</v>
      </c>
    </row>
    <row r="9" spans="1:9" ht="12.75" customHeight="1">
      <c r="A9" s="163"/>
      <c r="B9" s="164"/>
      <c r="C9" s="164"/>
      <c r="D9" s="164"/>
      <c r="E9" s="164"/>
      <c r="F9" s="164"/>
      <c r="G9" s="165"/>
      <c r="H9" s="161"/>
      <c r="I9" s="161"/>
    </row>
    <row r="10" spans="1:9">
      <c r="A10" s="166"/>
      <c r="B10" s="167"/>
      <c r="C10" s="167"/>
      <c r="D10" s="167"/>
      <c r="E10" s="167"/>
      <c r="F10" s="167"/>
      <c r="G10" s="168"/>
      <c r="H10" s="162"/>
      <c r="I10" s="162"/>
    </row>
    <row r="11" spans="1:9">
      <c r="A11" s="166"/>
      <c r="B11" s="167"/>
      <c r="C11" s="167"/>
      <c r="D11" s="167"/>
      <c r="E11" s="167"/>
      <c r="F11" s="167"/>
      <c r="G11" s="168"/>
      <c r="H11" s="162"/>
      <c r="I11" s="162"/>
    </row>
    <row r="12" spans="1:9">
      <c r="A12" s="166"/>
      <c r="B12" s="167"/>
      <c r="C12" s="167"/>
      <c r="D12" s="167"/>
      <c r="E12" s="167"/>
      <c r="F12" s="167"/>
      <c r="G12" s="168"/>
      <c r="H12" s="162"/>
      <c r="I12" s="162"/>
    </row>
    <row r="13" spans="1:9">
      <c r="A13" s="166"/>
      <c r="B13" s="167"/>
      <c r="C13" s="167"/>
      <c r="D13" s="167"/>
      <c r="E13" s="167"/>
      <c r="F13" s="167"/>
      <c r="G13" s="168"/>
      <c r="H13" s="162"/>
      <c r="I13" s="162"/>
    </row>
    <row r="14" spans="1:9">
      <c r="A14" s="166"/>
      <c r="B14" s="167"/>
      <c r="C14" s="167"/>
      <c r="D14" s="167"/>
      <c r="E14" s="167"/>
      <c r="F14" s="167"/>
      <c r="G14" s="168"/>
      <c r="H14" s="162"/>
      <c r="I14" s="162"/>
    </row>
    <row r="15" spans="1:9">
      <c r="A15" s="166"/>
      <c r="B15" s="167"/>
      <c r="C15" s="167"/>
      <c r="D15" s="167"/>
      <c r="E15" s="167"/>
      <c r="F15" s="167"/>
      <c r="G15" s="168"/>
      <c r="H15" s="162"/>
      <c r="I15" s="162"/>
    </row>
    <row r="16" spans="1:9">
      <c r="A16" s="166"/>
      <c r="B16" s="167"/>
      <c r="C16" s="167"/>
      <c r="D16" s="167"/>
      <c r="E16" s="167"/>
      <c r="F16" s="167"/>
      <c r="G16" s="168"/>
      <c r="H16" s="162"/>
      <c r="I16" s="162"/>
    </row>
    <row r="17" spans="1:9">
      <c r="A17" s="166"/>
      <c r="B17" s="167"/>
      <c r="C17" s="167"/>
      <c r="D17" s="167"/>
      <c r="E17" s="167"/>
      <c r="F17" s="167"/>
      <c r="G17" s="168"/>
      <c r="H17" s="162"/>
      <c r="I17" s="162"/>
    </row>
    <row r="18" spans="1:9">
      <c r="A18" s="166"/>
      <c r="B18" s="167"/>
      <c r="C18" s="167"/>
      <c r="D18" s="167"/>
      <c r="E18" s="167"/>
      <c r="F18" s="167"/>
      <c r="G18" s="168"/>
      <c r="H18" s="162"/>
      <c r="I18" s="162"/>
    </row>
    <row r="19" spans="1:9">
      <c r="A19" s="166"/>
      <c r="B19" s="167"/>
      <c r="C19" s="167"/>
      <c r="D19" s="167"/>
      <c r="E19" s="167"/>
      <c r="F19" s="167"/>
      <c r="G19" s="168"/>
      <c r="H19" s="162"/>
      <c r="I19" s="162"/>
    </row>
    <row r="20" spans="1:9">
      <c r="A20" s="166"/>
      <c r="B20" s="167"/>
      <c r="C20" s="167"/>
      <c r="D20" s="167"/>
      <c r="E20" s="167"/>
      <c r="F20" s="167"/>
      <c r="G20" s="168"/>
      <c r="H20" s="162"/>
      <c r="I20" s="162"/>
    </row>
    <row r="21" spans="1:9">
      <c r="A21" s="166"/>
      <c r="B21" s="167"/>
      <c r="C21" s="167"/>
      <c r="D21" s="167"/>
      <c r="E21" s="167"/>
      <c r="F21" s="167"/>
      <c r="G21" s="168"/>
      <c r="H21" s="162"/>
      <c r="I21" s="162"/>
    </row>
    <row r="22" spans="1:9">
      <c r="A22" s="166"/>
      <c r="B22" s="167"/>
      <c r="C22" s="167"/>
      <c r="D22" s="167"/>
      <c r="E22" s="167"/>
      <c r="F22" s="167"/>
      <c r="G22" s="168"/>
      <c r="H22" s="162"/>
      <c r="I22" s="162"/>
    </row>
    <row r="23" spans="1:9">
      <c r="A23" s="166"/>
      <c r="B23" s="167"/>
      <c r="C23" s="167"/>
      <c r="D23" s="167"/>
      <c r="E23" s="167"/>
      <c r="F23" s="167"/>
      <c r="G23" s="168"/>
      <c r="H23" s="162"/>
      <c r="I23" s="162"/>
    </row>
    <row r="24" spans="1:9">
      <c r="A24" s="166"/>
      <c r="B24" s="167"/>
      <c r="C24" s="167"/>
      <c r="D24" s="167"/>
      <c r="E24" s="167"/>
      <c r="F24" s="167"/>
      <c r="G24" s="168"/>
      <c r="H24" s="162"/>
      <c r="I24" s="162"/>
    </row>
    <row r="25" spans="1:9">
      <c r="A25" s="166"/>
      <c r="B25" s="167"/>
      <c r="C25" s="167"/>
      <c r="D25" s="167"/>
      <c r="E25" s="167"/>
      <c r="F25" s="167"/>
      <c r="G25" s="168"/>
      <c r="H25" s="162"/>
      <c r="I25" s="162"/>
    </row>
    <row r="26" spans="1:9">
      <c r="A26" s="166"/>
      <c r="B26" s="167"/>
      <c r="C26" s="167"/>
      <c r="D26" s="167"/>
      <c r="E26" s="167"/>
      <c r="F26" s="167"/>
      <c r="G26" s="168"/>
      <c r="H26" s="162"/>
      <c r="I26" s="162"/>
    </row>
    <row r="27" spans="1:9">
      <c r="A27" s="166"/>
      <c r="B27" s="167"/>
      <c r="C27" s="167"/>
      <c r="D27" s="167"/>
      <c r="E27" s="167"/>
      <c r="F27" s="167"/>
      <c r="G27" s="168"/>
      <c r="H27" s="162"/>
      <c r="I27" s="162"/>
    </row>
    <row r="28" spans="1:9">
      <c r="A28" s="166"/>
      <c r="B28" s="167"/>
      <c r="C28" s="167"/>
      <c r="D28" s="167"/>
      <c r="E28" s="167"/>
      <c r="F28" s="167"/>
      <c r="G28" s="168"/>
      <c r="H28" s="162"/>
      <c r="I28" s="162"/>
    </row>
    <row r="29" spans="1:9">
      <c r="A29" s="166"/>
      <c r="B29" s="167"/>
      <c r="C29" s="167"/>
      <c r="D29" s="167"/>
      <c r="E29" s="167"/>
      <c r="F29" s="167"/>
      <c r="G29" s="168"/>
      <c r="H29" s="162"/>
      <c r="I29" s="162"/>
    </row>
    <row r="30" spans="1:9">
      <c r="A30" s="166"/>
      <c r="B30" s="167"/>
      <c r="C30" s="167"/>
      <c r="D30" s="167"/>
      <c r="E30" s="167"/>
      <c r="F30" s="167"/>
      <c r="G30" s="168"/>
      <c r="H30" s="162"/>
      <c r="I30" s="162"/>
    </row>
    <row r="31" spans="1:9">
      <c r="A31" s="166"/>
      <c r="B31" s="167"/>
      <c r="C31" s="167"/>
      <c r="D31" s="167"/>
      <c r="E31" s="167"/>
      <c r="F31" s="167"/>
      <c r="G31" s="168"/>
      <c r="H31" s="162"/>
      <c r="I31" s="162"/>
    </row>
    <row r="32" spans="1:9">
      <c r="A32" s="166"/>
      <c r="B32" s="167"/>
      <c r="C32" s="167"/>
      <c r="D32" s="167"/>
      <c r="E32" s="167"/>
      <c r="F32" s="167"/>
      <c r="G32" s="168"/>
      <c r="H32" s="162"/>
      <c r="I32" s="162"/>
    </row>
    <row r="33" spans="1:9">
      <c r="A33" s="166"/>
      <c r="B33" s="167"/>
      <c r="C33" s="167"/>
      <c r="D33" s="167"/>
      <c r="E33" s="167"/>
      <c r="F33" s="167"/>
      <c r="G33" s="168"/>
      <c r="H33" s="162"/>
      <c r="I33" s="162"/>
    </row>
    <row r="34" spans="1:9">
      <c r="A34" s="166"/>
      <c r="B34" s="167"/>
      <c r="C34" s="167"/>
      <c r="D34" s="167"/>
      <c r="E34" s="167"/>
      <c r="F34" s="167"/>
      <c r="G34" s="168"/>
      <c r="H34" s="162"/>
      <c r="I34" s="162"/>
    </row>
    <row r="35" spans="1:9">
      <c r="A35" s="166"/>
      <c r="B35" s="167"/>
      <c r="C35" s="167"/>
      <c r="D35" s="167"/>
      <c r="E35" s="167"/>
      <c r="F35" s="167"/>
      <c r="G35" s="168"/>
      <c r="H35" s="162"/>
      <c r="I35" s="162"/>
    </row>
    <row r="36" spans="1:9">
      <c r="A36" s="166"/>
      <c r="B36" s="167"/>
      <c r="C36" s="167"/>
      <c r="D36" s="167"/>
      <c r="E36" s="167"/>
      <c r="F36" s="167"/>
      <c r="G36" s="168"/>
      <c r="H36" s="162"/>
      <c r="I36" s="162"/>
    </row>
    <row r="37" spans="1:9">
      <c r="A37" s="166"/>
      <c r="B37" s="167"/>
      <c r="C37" s="167"/>
      <c r="D37" s="167"/>
      <c r="E37" s="167"/>
      <c r="F37" s="167"/>
      <c r="G37" s="168"/>
      <c r="H37" s="162"/>
      <c r="I37" s="162"/>
    </row>
    <row r="38" spans="1:9">
      <c r="A38" s="166"/>
      <c r="B38" s="167"/>
      <c r="C38" s="167"/>
      <c r="D38" s="167"/>
      <c r="E38" s="167"/>
      <c r="F38" s="167"/>
      <c r="G38" s="168"/>
      <c r="H38" s="162"/>
      <c r="I38" s="162"/>
    </row>
    <row r="39" spans="1:9">
      <c r="A39" s="166"/>
      <c r="B39" s="167"/>
      <c r="C39" s="167"/>
      <c r="D39" s="167"/>
      <c r="E39" s="167"/>
      <c r="F39" s="167"/>
      <c r="G39" s="168"/>
      <c r="H39" s="162"/>
      <c r="I39" s="162"/>
    </row>
    <row r="40" spans="1:9">
      <c r="A40" s="166"/>
      <c r="B40" s="167"/>
      <c r="C40" s="167"/>
      <c r="D40" s="167"/>
      <c r="E40" s="167"/>
      <c r="F40" s="167"/>
      <c r="G40" s="168"/>
      <c r="H40" s="162"/>
      <c r="I40" s="162"/>
    </row>
    <row r="41" spans="1:9">
      <c r="A41" s="166"/>
      <c r="B41" s="167"/>
      <c r="C41" s="167"/>
      <c r="D41" s="167"/>
      <c r="E41" s="167"/>
      <c r="F41" s="167"/>
      <c r="G41" s="168"/>
      <c r="H41" s="162"/>
      <c r="I41" s="162"/>
    </row>
    <row r="42" spans="1:9">
      <c r="A42" s="166"/>
      <c r="B42" s="167"/>
      <c r="C42" s="167"/>
      <c r="D42" s="167"/>
      <c r="E42" s="167"/>
      <c r="F42" s="167"/>
      <c r="G42" s="168"/>
      <c r="H42" s="162"/>
      <c r="I42" s="162"/>
    </row>
    <row r="43" spans="1:9">
      <c r="A43" s="166"/>
      <c r="B43" s="167"/>
      <c r="C43" s="167"/>
      <c r="D43" s="167"/>
      <c r="E43" s="167"/>
      <c r="F43" s="167"/>
      <c r="G43" s="168"/>
      <c r="H43" s="162"/>
      <c r="I43" s="162"/>
    </row>
    <row r="44" spans="1:9">
      <c r="A44" s="166"/>
      <c r="B44" s="167"/>
      <c r="C44" s="167"/>
      <c r="D44" s="167"/>
      <c r="E44" s="167"/>
      <c r="F44" s="167"/>
      <c r="G44" s="168"/>
      <c r="H44" s="162"/>
      <c r="I44" s="162"/>
    </row>
    <row r="45" spans="1:9">
      <c r="A45" s="166"/>
      <c r="B45" s="167"/>
      <c r="C45" s="167"/>
      <c r="D45" s="167"/>
      <c r="E45" s="167"/>
      <c r="F45" s="167"/>
      <c r="G45" s="168"/>
      <c r="H45" s="162"/>
      <c r="I45" s="162"/>
    </row>
    <row r="46" spans="1:9">
      <c r="A46" s="166"/>
      <c r="B46" s="167"/>
      <c r="C46" s="167"/>
      <c r="D46" s="167"/>
      <c r="E46" s="167"/>
      <c r="F46" s="167"/>
      <c r="G46" s="168"/>
      <c r="H46" s="162"/>
      <c r="I46" s="162"/>
    </row>
    <row r="47" spans="1:9">
      <c r="A47" s="166"/>
      <c r="B47" s="167"/>
      <c r="C47" s="167"/>
      <c r="D47" s="167"/>
      <c r="E47" s="167"/>
      <c r="F47" s="167"/>
      <c r="G47" s="168"/>
      <c r="H47" s="162"/>
      <c r="I47" s="162"/>
    </row>
    <row r="48" spans="1:9">
      <c r="A48" s="166"/>
      <c r="B48" s="167"/>
      <c r="C48" s="167"/>
      <c r="D48" s="167"/>
      <c r="E48" s="167"/>
      <c r="F48" s="167"/>
      <c r="G48" s="168"/>
      <c r="H48" s="162"/>
      <c r="I48" s="162"/>
    </row>
    <row r="49" spans="1:9" ht="12.75" customHeight="1">
      <c r="A49" s="158" t="s">
        <v>9</v>
      </c>
      <c r="B49" s="159"/>
      <c r="C49" s="159"/>
      <c r="D49" s="159"/>
      <c r="E49" s="159"/>
      <c r="F49" s="159"/>
      <c r="G49" s="159"/>
      <c r="H49" s="159"/>
      <c r="I49" s="160"/>
    </row>
    <row r="50" spans="1:9" ht="12.75" customHeight="1">
      <c r="A50" s="178" t="s">
        <v>11</v>
      </c>
      <c r="B50" s="179"/>
      <c r="C50" s="180" t="s">
        <v>128</v>
      </c>
      <c r="D50" s="181"/>
      <c r="E50" s="181"/>
      <c r="F50" s="181"/>
      <c r="G50" s="181"/>
      <c r="H50" s="181"/>
      <c r="I50" s="182"/>
    </row>
    <row r="51" spans="1:9" ht="12.75" customHeight="1">
      <c r="A51" s="178" t="s">
        <v>148</v>
      </c>
      <c r="B51" s="179"/>
      <c r="C51" s="188"/>
      <c r="D51" s="189"/>
      <c r="E51" s="189"/>
      <c r="F51" s="189"/>
      <c r="G51" s="190" t="s">
        <v>31</v>
      </c>
      <c r="H51" s="190"/>
      <c r="I51" s="191"/>
    </row>
    <row r="52" spans="1:9">
      <c r="A52" s="176" t="s">
        <v>10</v>
      </c>
      <c r="B52" s="183"/>
      <c r="C52" s="8" t="s">
        <v>46</v>
      </c>
      <c r="D52" s="9"/>
      <c r="E52" s="9"/>
      <c r="F52" s="9"/>
      <c r="G52" s="9"/>
      <c r="H52" s="9"/>
      <c r="I52" s="10"/>
    </row>
    <row r="53" spans="1:9">
      <c r="A53" s="184"/>
      <c r="B53" s="185"/>
      <c r="C53" s="2" t="s">
        <v>12</v>
      </c>
      <c r="I53" s="3"/>
    </row>
    <row r="54" spans="1:9">
      <c r="A54" s="184"/>
      <c r="B54" s="185"/>
      <c r="C54" s="2" t="s">
        <v>146</v>
      </c>
      <c r="D54" s="153"/>
      <c r="E54" s="153"/>
      <c r="F54" s="153"/>
      <c r="G54" s="153"/>
      <c r="H54" s="153"/>
      <c r="I54" s="3" t="s">
        <v>147</v>
      </c>
    </row>
    <row r="55" spans="1:9">
      <c r="A55" s="184"/>
      <c r="B55" s="185"/>
      <c r="C55" s="7" t="s">
        <v>13</v>
      </c>
      <c r="D55" s="4"/>
      <c r="E55" s="4"/>
      <c r="F55" s="4"/>
      <c r="G55" s="4"/>
      <c r="H55" s="4"/>
      <c r="I55" s="5"/>
    </row>
    <row r="56" spans="1:9" ht="15.75" customHeight="1">
      <c r="A56" s="176" t="s">
        <v>47</v>
      </c>
      <c r="B56" s="183"/>
      <c r="C56" s="1" t="s">
        <v>14</v>
      </c>
      <c r="D56" s="9"/>
      <c r="E56" s="9"/>
      <c r="F56" s="9"/>
      <c r="G56" s="9"/>
      <c r="H56" s="9"/>
      <c r="I56" s="10"/>
    </row>
    <row r="57" spans="1:9" ht="15.75" customHeight="1">
      <c r="A57" s="184"/>
      <c r="B57" s="185"/>
      <c r="C57" s="11" t="s">
        <v>15</v>
      </c>
      <c r="D57" s="11"/>
      <c r="E57" s="11"/>
      <c r="F57" s="11"/>
      <c r="G57" s="11"/>
      <c r="H57" s="11"/>
      <c r="I57" s="12"/>
    </row>
    <row r="58" spans="1:9" ht="15.75" customHeight="1">
      <c r="A58" s="184"/>
      <c r="B58" s="185"/>
      <c r="C58" s="11" t="s">
        <v>16</v>
      </c>
      <c r="D58" s="11"/>
      <c r="E58" s="11"/>
      <c r="F58" s="11"/>
      <c r="G58" s="11"/>
      <c r="H58" s="11"/>
      <c r="I58" s="12"/>
    </row>
    <row r="59" spans="1:9" ht="5.25" customHeight="1">
      <c r="A59" s="186"/>
      <c r="B59" s="187"/>
      <c r="I59" s="75"/>
    </row>
    <row r="60" spans="1:9" ht="12.75" customHeight="1">
      <c r="A60" s="176" t="s">
        <v>223</v>
      </c>
      <c r="B60" s="183"/>
      <c r="C60" s="176" t="s">
        <v>222</v>
      </c>
      <c r="D60" s="192"/>
      <c r="E60" s="192"/>
      <c r="F60" s="192"/>
      <c r="G60" s="192"/>
      <c r="H60" s="192"/>
      <c r="I60" s="183"/>
    </row>
    <row r="61" spans="1:9">
      <c r="A61" s="184"/>
      <c r="B61" s="185"/>
      <c r="C61" s="193" t="s">
        <v>141</v>
      </c>
      <c r="D61" s="157"/>
      <c r="E61" s="157"/>
      <c r="F61" s="157"/>
      <c r="G61" s="40" t="s">
        <v>48</v>
      </c>
      <c r="H61" s="79"/>
      <c r="I61" s="82"/>
    </row>
    <row r="62" spans="1:9" ht="12.75" customHeight="1">
      <c r="A62" s="176" t="s">
        <v>120</v>
      </c>
      <c r="B62" s="171"/>
      <c r="C62" s="194" t="s">
        <v>142</v>
      </c>
      <c r="D62" s="195"/>
      <c r="E62" s="195"/>
      <c r="F62" s="195"/>
      <c r="G62" s="195"/>
      <c r="H62" s="195"/>
      <c r="I62" s="196"/>
    </row>
    <row r="63" spans="1:9">
      <c r="A63" s="177"/>
      <c r="B63" s="173"/>
      <c r="C63" s="197" t="s">
        <v>143</v>
      </c>
      <c r="D63" s="198"/>
      <c r="E63" s="198"/>
      <c r="F63" s="198"/>
      <c r="G63" s="40" t="s">
        <v>48</v>
      </c>
      <c r="H63" s="174" t="s">
        <v>144</v>
      </c>
      <c r="I63" s="175"/>
    </row>
  </sheetData>
  <mergeCells count="23">
    <mergeCell ref="A3:I3"/>
    <mergeCell ref="A5:B7"/>
    <mergeCell ref="C5:I6"/>
    <mergeCell ref="A8:G8"/>
    <mergeCell ref="A9:G48"/>
    <mergeCell ref="H9:H48"/>
    <mergeCell ref="I9:I48"/>
    <mergeCell ref="A49:I49"/>
    <mergeCell ref="A50:B50"/>
    <mergeCell ref="C50:I50"/>
    <mergeCell ref="A51:B51"/>
    <mergeCell ref="C51:F51"/>
    <mergeCell ref="G51:I51"/>
    <mergeCell ref="A62:B63"/>
    <mergeCell ref="C62:I62"/>
    <mergeCell ref="C63:F63"/>
    <mergeCell ref="H63:I63"/>
    <mergeCell ref="A52:B55"/>
    <mergeCell ref="D54:H54"/>
    <mergeCell ref="A56:B59"/>
    <mergeCell ref="A60:B61"/>
    <mergeCell ref="C60:I60"/>
    <mergeCell ref="C61:F61"/>
  </mergeCells>
  <phoneticPr fontId="2"/>
  <dataValidations count="1">
    <dataValidation type="list" allowBlank="1" showInputMessage="1" showErrorMessage="1" sqref="G61 G63" xr:uid="{44A10C75-56E3-400D-9AF8-C8AB3CCCC045}">
      <formula1>"☑,□"</formula1>
    </dataValidation>
  </dataValidations>
  <pageMargins left="0.78740157480314965" right="0.78740157480314965" top="0.59055118110236227" bottom="0.31496062992125984" header="0" footer="0"/>
  <pageSetup paperSize="9" scale="99" fitToHeight="0" orientation="portrait" horizontalDpi="300" verticalDpi="300"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9C4B3-D842-4E95-B56E-6E3C5055A903}">
  <sheetPr>
    <tabColor rgb="FFCCECFF"/>
  </sheetPr>
  <dimension ref="A1:N63"/>
  <sheetViews>
    <sheetView workbookViewId="0">
      <selection activeCell="L18" sqref="L18"/>
    </sheetView>
  </sheetViews>
  <sheetFormatPr defaultRowHeight="12.75"/>
  <cols>
    <col min="1" max="1" width="5.125" style="19" customWidth="1"/>
    <col min="2" max="2" width="9.125" style="19" customWidth="1"/>
    <col min="3" max="3" width="5.5" style="19" customWidth="1"/>
    <col min="4" max="4" width="38.125" style="19" customWidth="1"/>
    <col min="5" max="5" width="7.75" style="19" customWidth="1"/>
    <col min="6" max="6" width="7.5" style="19" customWidth="1"/>
    <col min="7" max="7" width="3.75" style="19" customWidth="1"/>
    <col min="8" max="11" width="9" style="19"/>
    <col min="12" max="12" width="6.875" style="19" customWidth="1"/>
    <col min="13" max="13" width="5" style="19" bestFit="1" customWidth="1"/>
    <col min="14" max="16384" width="9" style="19"/>
  </cols>
  <sheetData>
    <row r="1" spans="1:7" ht="13.5">
      <c r="A1" s="76" t="s">
        <v>17</v>
      </c>
    </row>
    <row r="2" spans="1:7" ht="13.5">
      <c r="A2" s="76" t="s">
        <v>186</v>
      </c>
    </row>
    <row r="3" spans="1:7" ht="13.5">
      <c r="A3" s="76" t="s">
        <v>231</v>
      </c>
      <c r="B3" s="19" t="s">
        <v>232</v>
      </c>
    </row>
    <row r="4" spans="1:7" ht="13.5">
      <c r="A4" s="76"/>
      <c r="B4" s="28" t="s">
        <v>220</v>
      </c>
    </row>
    <row r="5" spans="1:7" ht="13.5">
      <c r="A5" s="76"/>
    </row>
    <row r="6" spans="1:7" ht="12.75" customHeight="1">
      <c r="A6" s="77" t="s">
        <v>187</v>
      </c>
      <c r="B6" s="20"/>
      <c r="C6" s="20"/>
      <c r="D6" s="20"/>
      <c r="E6" s="253" t="s">
        <v>18</v>
      </c>
      <c r="F6" s="253"/>
      <c r="G6" s="253"/>
    </row>
    <row r="7" spans="1:7" ht="18.75" customHeight="1" thickBot="1">
      <c r="A7" s="21"/>
      <c r="B7" s="254" t="s">
        <v>19</v>
      </c>
      <c r="C7" s="255"/>
      <c r="D7" s="73" t="s">
        <v>21</v>
      </c>
      <c r="E7" s="254" t="s">
        <v>20</v>
      </c>
      <c r="F7" s="256"/>
      <c r="G7" s="255"/>
    </row>
    <row r="8" spans="1:7">
      <c r="A8" s="229" t="s">
        <v>60</v>
      </c>
      <c r="B8" s="263" t="s">
        <v>27</v>
      </c>
      <c r="C8" s="264"/>
      <c r="D8" s="74"/>
      <c r="E8" s="226"/>
      <c r="F8" s="227"/>
      <c r="G8" s="271"/>
    </row>
    <row r="9" spans="1:7">
      <c r="A9" s="230"/>
      <c r="B9" s="265"/>
      <c r="C9" s="264"/>
      <c r="D9" s="124"/>
      <c r="E9" s="203"/>
      <c r="F9" s="204"/>
      <c r="G9" s="205"/>
    </row>
    <row r="10" spans="1:7">
      <c r="A10" s="230"/>
      <c r="B10" s="265"/>
      <c r="C10" s="202"/>
      <c r="D10" s="100"/>
      <c r="E10" s="203"/>
      <c r="F10" s="204"/>
      <c r="G10" s="205"/>
    </row>
    <row r="11" spans="1:7">
      <c r="A11" s="230"/>
      <c r="B11" s="265"/>
      <c r="C11" s="264"/>
      <c r="D11" s="124"/>
      <c r="E11" s="203"/>
      <c r="F11" s="204"/>
      <c r="G11" s="205"/>
    </row>
    <row r="12" spans="1:7">
      <c r="A12" s="230"/>
      <c r="B12" s="265"/>
      <c r="C12" s="264"/>
      <c r="D12" s="98"/>
      <c r="E12" s="203"/>
      <c r="F12" s="204"/>
      <c r="G12" s="205"/>
    </row>
    <row r="13" spans="1:7">
      <c r="A13" s="230"/>
      <c r="B13" s="265"/>
      <c r="C13" s="264"/>
      <c r="D13" s="98"/>
      <c r="E13" s="203"/>
      <c r="F13" s="204"/>
      <c r="G13" s="205"/>
    </row>
    <row r="14" spans="1:7">
      <c r="A14" s="230"/>
      <c r="B14" s="265"/>
      <c r="C14" s="264"/>
      <c r="D14" s="98"/>
      <c r="E14" s="203"/>
      <c r="F14" s="204"/>
      <c r="G14" s="205"/>
    </row>
    <row r="15" spans="1:7">
      <c r="A15" s="230"/>
      <c r="B15" s="265"/>
      <c r="C15" s="264"/>
      <c r="D15" s="98"/>
      <c r="E15" s="203"/>
      <c r="F15" s="204"/>
      <c r="G15" s="205"/>
    </row>
    <row r="16" spans="1:7">
      <c r="A16" s="230"/>
      <c r="B16" s="265"/>
      <c r="C16" s="264"/>
      <c r="D16" s="98"/>
      <c r="E16" s="203"/>
      <c r="F16" s="204"/>
      <c r="G16" s="205"/>
    </row>
    <row r="17" spans="1:7">
      <c r="A17" s="230"/>
      <c r="B17" s="265"/>
      <c r="C17" s="264"/>
      <c r="D17" s="98"/>
      <c r="E17" s="203"/>
      <c r="F17" s="204"/>
      <c r="G17" s="205"/>
    </row>
    <row r="18" spans="1:7">
      <c r="A18" s="230"/>
      <c r="B18" s="266"/>
      <c r="C18" s="267"/>
      <c r="D18" s="125"/>
      <c r="E18" s="250"/>
      <c r="F18" s="251"/>
      <c r="G18" s="272"/>
    </row>
    <row r="19" spans="1:7" ht="12.75" customHeight="1">
      <c r="A19" s="230"/>
      <c r="B19" s="257" t="s">
        <v>188</v>
      </c>
      <c r="C19" s="258"/>
      <c r="D19" s="24"/>
      <c r="E19" s="234"/>
      <c r="F19" s="235"/>
      <c r="G19" s="236"/>
    </row>
    <row r="20" spans="1:7" ht="12.75" customHeight="1">
      <c r="A20" s="230"/>
      <c r="B20" s="259"/>
      <c r="C20" s="260"/>
      <c r="D20" s="98"/>
      <c r="E20" s="203"/>
      <c r="F20" s="204"/>
      <c r="G20" s="205"/>
    </row>
    <row r="21" spans="1:7">
      <c r="A21" s="230"/>
      <c r="B21" s="259"/>
      <c r="C21" s="260"/>
      <c r="D21" s="98"/>
      <c r="E21" s="203"/>
      <c r="F21" s="204"/>
      <c r="G21" s="205"/>
    </row>
    <row r="22" spans="1:7">
      <c r="A22" s="230"/>
      <c r="B22" s="259"/>
      <c r="C22" s="260"/>
      <c r="D22" s="126"/>
      <c r="E22" s="203"/>
      <c r="F22" s="204"/>
      <c r="G22" s="205"/>
    </row>
    <row r="23" spans="1:7">
      <c r="A23" s="230"/>
      <c r="B23" s="259"/>
      <c r="C23" s="260"/>
      <c r="D23" s="74"/>
      <c r="E23" s="203"/>
      <c r="F23" s="204"/>
      <c r="G23" s="205"/>
    </row>
    <row r="24" spans="1:7">
      <c r="A24" s="230"/>
      <c r="B24" s="259"/>
      <c r="C24" s="260"/>
      <c r="D24" s="124"/>
      <c r="E24" s="203"/>
      <c r="F24" s="204"/>
      <c r="G24" s="205"/>
    </row>
    <row r="25" spans="1:7">
      <c r="A25" s="230"/>
      <c r="B25" s="261"/>
      <c r="C25" s="262"/>
      <c r="D25" s="127"/>
      <c r="E25" s="268"/>
      <c r="F25" s="269"/>
      <c r="G25" s="270"/>
    </row>
    <row r="26" spans="1:7">
      <c r="A26" s="230"/>
      <c r="B26" s="200" t="s">
        <v>221</v>
      </c>
      <c r="C26" s="201"/>
      <c r="D26" s="237" t="s">
        <v>191</v>
      </c>
      <c r="E26" s="238"/>
      <c r="F26" s="238"/>
      <c r="G26" s="239"/>
    </row>
    <row r="27" spans="1:7">
      <c r="A27" s="230"/>
      <c r="B27" s="218" t="s">
        <v>189</v>
      </c>
      <c r="C27" s="209"/>
      <c r="D27" s="24"/>
      <c r="E27" s="234"/>
      <c r="F27" s="235"/>
      <c r="G27" s="236"/>
    </row>
    <row r="28" spans="1:7">
      <c r="A28" s="230"/>
      <c r="B28" s="208"/>
      <c r="C28" s="209"/>
      <c r="D28" s="98"/>
      <c r="E28" s="203"/>
      <c r="F28" s="204"/>
      <c r="G28" s="205"/>
    </row>
    <row r="29" spans="1:7">
      <c r="A29" s="230"/>
      <c r="B29" s="208"/>
      <c r="C29" s="209"/>
      <c r="D29" s="98"/>
      <c r="E29" s="203"/>
      <c r="F29" s="204"/>
      <c r="G29" s="205"/>
    </row>
    <row r="30" spans="1:7">
      <c r="A30" s="230"/>
      <c r="B30" s="208"/>
      <c r="C30" s="209"/>
      <c r="D30" s="98"/>
      <c r="E30" s="203"/>
      <c r="F30" s="204"/>
      <c r="G30" s="205"/>
    </row>
    <row r="31" spans="1:7">
      <c r="A31" s="230"/>
      <c r="B31" s="208"/>
      <c r="C31" s="209"/>
      <c r="D31" s="98"/>
      <c r="E31" s="203"/>
      <c r="F31" s="204"/>
      <c r="G31" s="205"/>
    </row>
    <row r="32" spans="1:7">
      <c r="A32" s="230"/>
      <c r="B32" s="208"/>
      <c r="C32" s="209"/>
      <c r="D32" s="74"/>
      <c r="E32" s="203"/>
      <c r="F32" s="204"/>
      <c r="G32" s="205"/>
    </row>
    <row r="33" spans="1:14">
      <c r="A33" s="230"/>
      <c r="B33" s="208"/>
      <c r="C33" s="209"/>
      <c r="D33" s="128"/>
      <c r="E33" s="203"/>
      <c r="F33" s="204"/>
      <c r="G33" s="205"/>
    </row>
    <row r="34" spans="1:14">
      <c r="A34" s="230"/>
      <c r="B34" s="208"/>
      <c r="C34" s="209"/>
      <c r="D34" s="23" t="s">
        <v>190</v>
      </c>
      <c r="E34" s="203"/>
      <c r="F34" s="204"/>
      <c r="G34" s="205"/>
      <c r="I34" s="199" t="s">
        <v>64</v>
      </c>
      <c r="J34" s="199"/>
      <c r="K34" s="199"/>
      <c r="L34" s="199"/>
    </row>
    <row r="35" spans="1:14">
      <c r="A35" s="230"/>
      <c r="B35" s="200" t="s">
        <v>26</v>
      </c>
      <c r="C35" s="201"/>
      <c r="D35" s="237" t="s">
        <v>69</v>
      </c>
      <c r="E35" s="238"/>
      <c r="F35" s="238"/>
      <c r="G35" s="239"/>
      <c r="I35" s="34">
        <f>IF(F50=0,0,SUM(E27:G33)/F50)</f>
        <v>0</v>
      </c>
      <c r="J35" s="22" t="s">
        <v>65</v>
      </c>
    </row>
    <row r="36" spans="1:14">
      <c r="A36" s="230"/>
      <c r="B36" s="208" t="s">
        <v>28</v>
      </c>
      <c r="C36" s="209"/>
      <c r="D36" s="99"/>
      <c r="E36" s="234"/>
      <c r="F36" s="235"/>
      <c r="G36" s="236"/>
    </row>
    <row r="37" spans="1:14">
      <c r="A37" s="230"/>
      <c r="B37" s="208"/>
      <c r="C37" s="210"/>
      <c r="D37" s="100"/>
      <c r="E37" s="203"/>
      <c r="F37" s="204"/>
      <c r="G37" s="205"/>
    </row>
    <row r="38" spans="1:14">
      <c r="A38" s="230"/>
      <c r="B38" s="208"/>
      <c r="C38" s="210"/>
      <c r="D38" s="100"/>
      <c r="E38" s="203"/>
      <c r="F38" s="204"/>
      <c r="G38" s="205"/>
    </row>
    <row r="39" spans="1:14">
      <c r="A39" s="230"/>
      <c r="B39" s="211"/>
      <c r="C39" s="212"/>
      <c r="D39" s="125"/>
      <c r="E39" s="213"/>
      <c r="F39" s="214"/>
      <c r="G39" s="215"/>
    </row>
    <row r="40" spans="1:14">
      <c r="A40" s="230"/>
      <c r="B40" s="232" t="s">
        <v>29</v>
      </c>
      <c r="C40" s="233"/>
      <c r="D40" s="24"/>
      <c r="E40" s="234"/>
      <c r="F40" s="235"/>
      <c r="G40" s="236"/>
    </row>
    <row r="41" spans="1:14">
      <c r="A41" s="230"/>
      <c r="B41" s="208"/>
      <c r="C41" s="209"/>
      <c r="D41" s="98"/>
      <c r="E41" s="203"/>
      <c r="F41" s="204"/>
      <c r="G41" s="205"/>
    </row>
    <row r="42" spans="1:14">
      <c r="A42" s="230"/>
      <c r="B42" s="208"/>
      <c r="C42" s="209"/>
      <c r="D42" s="124"/>
      <c r="E42" s="203"/>
      <c r="F42" s="204"/>
      <c r="G42" s="205"/>
    </row>
    <row r="43" spans="1:14">
      <c r="A43" s="230"/>
      <c r="B43" s="211"/>
      <c r="C43" s="212"/>
      <c r="D43" s="128"/>
      <c r="E43" s="250"/>
      <c r="F43" s="251"/>
      <c r="G43" s="272"/>
    </row>
    <row r="44" spans="1:14">
      <c r="A44" s="230"/>
      <c r="B44" s="232" t="s">
        <v>192</v>
      </c>
      <c r="C44" s="233"/>
      <c r="D44" s="241" t="s">
        <v>193</v>
      </c>
      <c r="E44" s="273" t="s">
        <v>20</v>
      </c>
      <c r="F44" s="245"/>
      <c r="G44" s="206" t="s">
        <v>145</v>
      </c>
      <c r="I44" s="202" t="s">
        <v>121</v>
      </c>
      <c r="J44" s="202"/>
      <c r="K44" s="202"/>
      <c r="L44" s="202"/>
      <c r="M44" s="202"/>
      <c r="N44" s="202"/>
    </row>
    <row r="45" spans="1:14">
      <c r="A45" s="230"/>
      <c r="B45" s="211"/>
      <c r="C45" s="212"/>
      <c r="D45" s="242"/>
      <c r="E45" s="274"/>
      <c r="F45" s="246"/>
      <c r="G45" s="207"/>
      <c r="I45" s="34">
        <f>IF(F50=0,0,F44/F50)</f>
        <v>0</v>
      </c>
      <c r="J45" s="22" t="s">
        <v>66</v>
      </c>
    </row>
    <row r="46" spans="1:14">
      <c r="A46" s="230"/>
      <c r="B46" s="232" t="s">
        <v>194</v>
      </c>
      <c r="C46" s="233"/>
      <c r="D46" s="24"/>
      <c r="E46" s="234"/>
      <c r="F46" s="235"/>
      <c r="G46" s="236"/>
      <c r="I46" s="202" t="s">
        <v>67</v>
      </c>
      <c r="J46" s="202"/>
      <c r="K46" s="202"/>
      <c r="L46" s="202"/>
      <c r="M46" s="202"/>
      <c r="N46" s="202"/>
    </row>
    <row r="47" spans="1:14">
      <c r="A47" s="230"/>
      <c r="B47" s="208"/>
      <c r="C47" s="209"/>
      <c r="D47" s="98"/>
      <c r="E47" s="203"/>
      <c r="F47" s="204"/>
      <c r="G47" s="205"/>
      <c r="I47" s="34">
        <f>IF(SUM(E46:G49)=0,0,SUM(E46:G49)/F50)</f>
        <v>0</v>
      </c>
      <c r="J47" s="22" t="s">
        <v>68</v>
      </c>
    </row>
    <row r="48" spans="1:14">
      <c r="A48" s="230"/>
      <c r="B48" s="208"/>
      <c r="C48" s="209"/>
      <c r="D48" s="98"/>
      <c r="E48" s="203"/>
      <c r="F48" s="204"/>
      <c r="G48" s="205"/>
      <c r="I48" s="34"/>
      <c r="J48" s="22"/>
    </row>
    <row r="49" spans="1:14">
      <c r="A49" s="230"/>
      <c r="B49" s="211"/>
      <c r="C49" s="212"/>
      <c r="D49" s="128"/>
      <c r="E49" s="203"/>
      <c r="F49" s="204"/>
      <c r="G49" s="205"/>
      <c r="I49" s="202"/>
      <c r="J49" s="202"/>
      <c r="K49" s="202"/>
      <c r="L49" s="202"/>
      <c r="M49" s="202"/>
      <c r="N49" s="202"/>
    </row>
    <row r="50" spans="1:14" ht="18.75" customHeight="1" thickBot="1">
      <c r="A50" s="231"/>
      <c r="B50" s="240" t="s">
        <v>24</v>
      </c>
      <c r="C50" s="240"/>
      <c r="D50" s="240"/>
      <c r="E50" s="25" t="s">
        <v>25</v>
      </c>
      <c r="F50" s="243">
        <f>SUM(E8:G34)+SUM(E36:G43)+F44+SUM(E46:G49)</f>
        <v>0</v>
      </c>
      <c r="G50" s="244"/>
    </row>
    <row r="51" spans="1:14">
      <c r="A51" s="216" t="s">
        <v>61</v>
      </c>
      <c r="B51" s="218" t="s">
        <v>196</v>
      </c>
      <c r="C51" s="219"/>
      <c r="D51" s="129"/>
      <c r="E51" s="226"/>
      <c r="F51" s="227"/>
      <c r="G51" s="228"/>
    </row>
    <row r="52" spans="1:14">
      <c r="A52" s="216"/>
      <c r="B52" s="218"/>
      <c r="C52" s="219"/>
      <c r="D52" s="100"/>
      <c r="E52" s="203"/>
      <c r="F52" s="204"/>
      <c r="G52" s="249"/>
    </row>
    <row r="53" spans="1:14">
      <c r="A53" s="216"/>
      <c r="B53" s="218"/>
      <c r="C53" s="219"/>
      <c r="D53" s="100"/>
      <c r="E53" s="203"/>
      <c r="F53" s="204"/>
      <c r="G53" s="249"/>
    </row>
    <row r="54" spans="1:14">
      <c r="A54" s="216"/>
      <c r="B54" s="218"/>
      <c r="C54" s="219"/>
      <c r="D54" s="130"/>
      <c r="E54" s="203"/>
      <c r="F54" s="204"/>
      <c r="G54" s="249"/>
    </row>
    <row r="55" spans="1:14">
      <c r="A55" s="216"/>
      <c r="B55" s="218"/>
      <c r="C55" s="219"/>
      <c r="D55" s="130"/>
      <c r="E55" s="203"/>
      <c r="F55" s="204"/>
      <c r="G55" s="249"/>
    </row>
    <row r="56" spans="1:14">
      <c r="A56" s="216"/>
      <c r="B56" s="218"/>
      <c r="C56" s="219"/>
      <c r="D56" s="100"/>
      <c r="E56" s="203"/>
      <c r="F56" s="204"/>
      <c r="G56" s="249"/>
    </row>
    <row r="57" spans="1:14">
      <c r="A57" s="216"/>
      <c r="B57" s="220"/>
      <c r="C57" s="221"/>
      <c r="D57" s="123"/>
      <c r="E57" s="250"/>
      <c r="F57" s="251"/>
      <c r="G57" s="252"/>
    </row>
    <row r="58" spans="1:14" ht="18.75" customHeight="1" thickBot="1">
      <c r="A58" s="217"/>
      <c r="B58" s="222" t="s">
        <v>23</v>
      </c>
      <c r="C58" s="222"/>
      <c r="D58" s="222"/>
      <c r="E58" s="223">
        <f>SUM(E51:G57)</f>
        <v>0</v>
      </c>
      <c r="F58" s="224"/>
      <c r="G58" s="225"/>
    </row>
    <row r="59" spans="1:14" ht="18.75" customHeight="1" thickTop="1">
      <c r="A59" s="26"/>
      <c r="B59" s="27"/>
      <c r="C59" s="28"/>
      <c r="D59" s="29" t="s">
        <v>22</v>
      </c>
      <c r="E59" s="30" t="s">
        <v>30</v>
      </c>
      <c r="F59" s="247">
        <f>F50+E58</f>
        <v>0</v>
      </c>
      <c r="G59" s="248"/>
    </row>
    <row r="60" spans="1:14" ht="12.75" customHeight="1">
      <c r="A60" s="275" t="s">
        <v>195</v>
      </c>
      <c r="B60" s="275"/>
      <c r="C60" s="275"/>
      <c r="D60" s="275"/>
      <c r="E60" s="275"/>
      <c r="F60" s="275"/>
      <c r="G60" s="275"/>
    </row>
    <row r="61" spans="1:14" ht="12.75" customHeight="1">
      <c r="A61" s="97"/>
      <c r="B61" s="97"/>
      <c r="C61" s="97"/>
      <c r="D61" s="97"/>
      <c r="E61" s="97"/>
      <c r="F61" s="97"/>
      <c r="G61" s="97"/>
    </row>
    <row r="62" spans="1:14">
      <c r="A62" s="97"/>
      <c r="B62" s="97"/>
      <c r="C62" s="97"/>
      <c r="D62" s="97"/>
      <c r="E62" s="97"/>
      <c r="F62" s="97"/>
      <c r="G62" s="97"/>
    </row>
    <row r="63" spans="1:14">
      <c r="A63" s="97"/>
      <c r="B63" s="97"/>
      <c r="C63" s="97"/>
      <c r="D63" s="97"/>
      <c r="E63" s="97"/>
      <c r="F63" s="97"/>
      <c r="G63" s="97"/>
    </row>
  </sheetData>
  <mergeCells count="76">
    <mergeCell ref="E18:G18"/>
    <mergeCell ref="E6:G6"/>
    <mergeCell ref="B7:C7"/>
    <mergeCell ref="E7:G7"/>
    <mergeCell ref="A8:A50"/>
    <mergeCell ref="B8:C18"/>
    <mergeCell ref="E8:G8"/>
    <mergeCell ref="E9:G9"/>
    <mergeCell ref="E10:G10"/>
    <mergeCell ref="E11:G11"/>
    <mergeCell ref="E12:G12"/>
    <mergeCell ref="E13:G13"/>
    <mergeCell ref="E14:G14"/>
    <mergeCell ref="E15:G15"/>
    <mergeCell ref="E16:G16"/>
    <mergeCell ref="E17:G17"/>
    <mergeCell ref="B19:C25"/>
    <mergeCell ref="E19:G19"/>
    <mergeCell ref="E20:G20"/>
    <mergeCell ref="E21:G21"/>
    <mergeCell ref="E22:G22"/>
    <mergeCell ref="E23:G23"/>
    <mergeCell ref="E24:G24"/>
    <mergeCell ref="E25:G25"/>
    <mergeCell ref="B26:C26"/>
    <mergeCell ref="D26:G26"/>
    <mergeCell ref="B27:C34"/>
    <mergeCell ref="E27:G27"/>
    <mergeCell ref="E28:G28"/>
    <mergeCell ref="E29:G29"/>
    <mergeCell ref="E30:G30"/>
    <mergeCell ref="E31:G31"/>
    <mergeCell ref="E32:G32"/>
    <mergeCell ref="E33:G33"/>
    <mergeCell ref="E34:G34"/>
    <mergeCell ref="I34:L34"/>
    <mergeCell ref="B35:C35"/>
    <mergeCell ref="D35:G35"/>
    <mergeCell ref="B36:C39"/>
    <mergeCell ref="E36:G36"/>
    <mergeCell ref="E37:G37"/>
    <mergeCell ref="E38:G38"/>
    <mergeCell ref="E39:G39"/>
    <mergeCell ref="B40:C43"/>
    <mergeCell ref="E40:G40"/>
    <mergeCell ref="E41:G41"/>
    <mergeCell ref="E42:G42"/>
    <mergeCell ref="E43:G43"/>
    <mergeCell ref="I44:N44"/>
    <mergeCell ref="B46:C49"/>
    <mergeCell ref="E46:G46"/>
    <mergeCell ref="I46:N46"/>
    <mergeCell ref="E47:G47"/>
    <mergeCell ref="E48:G48"/>
    <mergeCell ref="E49:G49"/>
    <mergeCell ref="I49:N49"/>
    <mergeCell ref="B44:C45"/>
    <mergeCell ref="D44:D45"/>
    <mergeCell ref="E44:E45"/>
    <mergeCell ref="F44:F45"/>
    <mergeCell ref="G44:G45"/>
    <mergeCell ref="F59:G59"/>
    <mergeCell ref="A60:G60"/>
    <mergeCell ref="B50:D50"/>
    <mergeCell ref="F50:G50"/>
    <mergeCell ref="A51:A58"/>
    <mergeCell ref="B51:C57"/>
    <mergeCell ref="E51:G51"/>
    <mergeCell ref="E52:G52"/>
    <mergeCell ref="E53:G53"/>
    <mergeCell ref="E54:G54"/>
    <mergeCell ref="E55:G55"/>
    <mergeCell ref="E56:G56"/>
    <mergeCell ref="E57:G57"/>
    <mergeCell ref="B58:D58"/>
    <mergeCell ref="E58:G58"/>
  </mergeCells>
  <phoneticPr fontId="2"/>
  <conditionalFormatting sqref="I35">
    <cfRule type="cellIs" dxfId="12" priority="1" operator="greaterThan">
      <formula>0.3</formula>
    </cfRule>
  </conditionalFormatting>
  <conditionalFormatting sqref="I45">
    <cfRule type="cellIs" dxfId="11" priority="2" operator="greaterThan">
      <formula>0.1</formula>
    </cfRule>
  </conditionalFormatting>
  <conditionalFormatting sqref="I47:I48">
    <cfRule type="cellIs" dxfId="10" priority="3" operator="greaterThan">
      <formula>0.1</formula>
    </cfRule>
  </conditionalFormatting>
  <pageMargins left="0.78740157480314965" right="0.78740157480314965" top="0.59055118110236227" bottom="0.31496062992125984" header="0" footer="0"/>
  <pageSetup paperSize="9" orientation="portrait" horizontalDpi="300" verticalDpi="300"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2DE3B-D622-4FD0-B85F-F4C82D32788E}">
  <sheetPr>
    <tabColor rgb="FFCCECFF"/>
  </sheetPr>
  <dimension ref="A1:V40"/>
  <sheetViews>
    <sheetView workbookViewId="0">
      <selection activeCell="L16" sqref="L16"/>
    </sheetView>
  </sheetViews>
  <sheetFormatPr defaultRowHeight="12.75"/>
  <cols>
    <col min="1" max="1" width="1.5" style="19" customWidth="1"/>
    <col min="2" max="2" width="3.375" style="31" customWidth="1"/>
    <col min="3" max="3" width="1.75" style="31" customWidth="1"/>
    <col min="4" max="4" width="9" style="19" customWidth="1"/>
    <col min="5" max="5" width="2.875" style="19" customWidth="1"/>
    <col min="6" max="6" width="16.125" style="19" customWidth="1"/>
    <col min="7" max="7" width="9" style="19"/>
    <col min="8" max="8" width="8.625" style="19" customWidth="1"/>
    <col min="9" max="9" width="2.625" style="31" customWidth="1"/>
    <col min="10" max="10" width="12" style="32" customWidth="1"/>
    <col min="11" max="11" width="3.25" style="32" bestFit="1" customWidth="1"/>
    <col min="12" max="12" width="4.875" style="19" customWidth="1"/>
    <col min="13" max="21" width="9" style="19"/>
    <col min="22" max="22" width="9" style="19" hidden="1" customWidth="1"/>
    <col min="23" max="16384" width="9" style="19"/>
  </cols>
  <sheetData>
    <row r="1" spans="1:22" ht="13.5">
      <c r="A1" s="81" t="s">
        <v>199</v>
      </c>
      <c r="B1" s="81"/>
      <c r="C1" s="76" t="s">
        <v>200</v>
      </c>
      <c r="E1" s="76"/>
    </row>
    <row r="2" spans="1:22">
      <c r="C2" s="276" t="s">
        <v>260</v>
      </c>
      <c r="D2" s="276"/>
      <c r="E2" s="276"/>
      <c r="F2" s="276"/>
      <c r="G2" s="276"/>
      <c r="H2" s="276"/>
      <c r="I2" s="104" t="s">
        <v>32</v>
      </c>
      <c r="J2" s="101">
        <f>IF(E事業計画書１枚目!H7="",0,E事業計画書１枚目!H7)</f>
        <v>0</v>
      </c>
      <c r="K2" s="112" t="s">
        <v>145</v>
      </c>
      <c r="L2" s="102" t="s">
        <v>238</v>
      </c>
    </row>
    <row r="3" spans="1:22">
      <c r="C3" s="276" t="s">
        <v>197</v>
      </c>
      <c r="D3" s="276"/>
      <c r="E3" s="276"/>
      <c r="F3" s="276"/>
      <c r="G3" s="276"/>
      <c r="H3" s="276"/>
      <c r="I3" s="104" t="s">
        <v>32</v>
      </c>
      <c r="J3" s="103"/>
      <c r="K3" s="112" t="s">
        <v>145</v>
      </c>
      <c r="L3" s="102" t="s">
        <v>239</v>
      </c>
    </row>
    <row r="4" spans="1:22">
      <c r="C4" s="276" t="s">
        <v>203</v>
      </c>
      <c r="D4" s="276"/>
      <c r="E4" s="276"/>
      <c r="F4" s="276"/>
      <c r="G4" s="276"/>
      <c r="H4" s="276"/>
      <c r="I4" s="104" t="s">
        <v>32</v>
      </c>
      <c r="J4" s="101">
        <f>J2-J3</f>
        <v>0</v>
      </c>
      <c r="K4" s="112" t="s">
        <v>145</v>
      </c>
      <c r="L4" s="102" t="s">
        <v>240</v>
      </c>
    </row>
    <row r="6" spans="1:22" ht="13.5">
      <c r="A6" s="81" t="s">
        <v>198</v>
      </c>
      <c r="B6" s="81"/>
      <c r="C6" s="76" t="s">
        <v>33</v>
      </c>
    </row>
    <row r="7" spans="1:22" ht="13.5">
      <c r="B7" s="81"/>
      <c r="C7" s="113" t="s">
        <v>201</v>
      </c>
    </row>
    <row r="8" spans="1:22" ht="13.5">
      <c r="B8" s="19"/>
      <c r="C8" s="105" t="s">
        <v>48</v>
      </c>
      <c r="D8" s="76" t="s">
        <v>122</v>
      </c>
    </row>
    <row r="9" spans="1:22">
      <c r="C9" s="276" t="s">
        <v>34</v>
      </c>
      <c r="D9" s="276"/>
      <c r="E9" s="276"/>
      <c r="F9" s="276"/>
      <c r="G9" s="276"/>
      <c r="H9" s="276"/>
      <c r="I9" s="104" t="s">
        <v>32</v>
      </c>
      <c r="J9" s="101" t="str">
        <f>IF(C8=V9,'E事業計画書２枚目 '!F50,"")</f>
        <v/>
      </c>
      <c r="K9" s="112" t="s">
        <v>145</v>
      </c>
      <c r="L9" s="102" t="s">
        <v>241</v>
      </c>
      <c r="V9" s="19" t="s">
        <v>45</v>
      </c>
    </row>
    <row r="10" spans="1:22">
      <c r="C10" s="276" t="s">
        <v>36</v>
      </c>
      <c r="D10" s="276"/>
      <c r="E10" s="276"/>
      <c r="F10" s="276"/>
      <c r="G10" s="276"/>
      <c r="H10" s="276"/>
      <c r="I10" s="104" t="s">
        <v>32</v>
      </c>
      <c r="J10" s="101" t="str">
        <f>IF(J9="","",ROUNDDOWN(J9/2,-3))</f>
        <v/>
      </c>
      <c r="K10" s="112" t="s">
        <v>145</v>
      </c>
      <c r="L10" s="102" t="s">
        <v>242</v>
      </c>
      <c r="V10" s="19" t="s">
        <v>42</v>
      </c>
    </row>
    <row r="11" spans="1:22">
      <c r="C11" s="276" t="s">
        <v>202</v>
      </c>
      <c r="D11" s="276"/>
      <c r="E11" s="276"/>
      <c r="F11" s="276"/>
      <c r="G11" s="276"/>
      <c r="H11" s="276"/>
      <c r="I11" s="104" t="s">
        <v>32</v>
      </c>
      <c r="J11" s="101" t="str">
        <f>IF(J9="","",MIN(J4,J10))</f>
        <v/>
      </c>
      <c r="K11" s="112" t="s">
        <v>145</v>
      </c>
      <c r="L11" s="102" t="s">
        <v>243</v>
      </c>
    </row>
    <row r="13" spans="1:22" ht="13.5">
      <c r="D13" s="76" t="s">
        <v>204</v>
      </c>
    </row>
    <row r="14" spans="1:22" ht="13.5">
      <c r="D14" s="76" t="s">
        <v>205</v>
      </c>
    </row>
    <row r="15" spans="1:22" ht="13.5">
      <c r="D15" s="76" t="s">
        <v>206</v>
      </c>
    </row>
    <row r="16" spans="1:22" ht="12.75" customHeight="1">
      <c r="C16" s="105" t="s">
        <v>48</v>
      </c>
      <c r="D16" s="76" t="s">
        <v>43</v>
      </c>
    </row>
    <row r="17" spans="1:12">
      <c r="C17" s="276" t="s">
        <v>34</v>
      </c>
      <c r="D17" s="276"/>
      <c r="E17" s="276"/>
      <c r="F17" s="276"/>
      <c r="G17" s="276"/>
      <c r="H17" s="276"/>
      <c r="I17" s="104" t="s">
        <v>32</v>
      </c>
      <c r="J17" s="101" t="str">
        <f>IF(C16=V9,'E事業計画書２枚目 '!F50,"")</f>
        <v/>
      </c>
      <c r="K17" s="112" t="s">
        <v>145</v>
      </c>
      <c r="L17" s="102" t="s">
        <v>241</v>
      </c>
    </row>
    <row r="18" spans="1:12">
      <c r="C18" s="276" t="s">
        <v>35</v>
      </c>
      <c r="D18" s="276"/>
      <c r="E18" s="276"/>
      <c r="F18" s="276"/>
      <c r="G18" s="276"/>
      <c r="H18" s="276"/>
      <c r="I18" s="104" t="s">
        <v>32</v>
      </c>
      <c r="J18" s="101" t="str">
        <f>IF(J17="","",ROUNDDOWN((J17-200000)/2+200000,-3))</f>
        <v/>
      </c>
      <c r="K18" s="112" t="s">
        <v>145</v>
      </c>
      <c r="L18" s="102" t="s">
        <v>242</v>
      </c>
    </row>
    <row r="19" spans="1:12">
      <c r="C19" s="276" t="s">
        <v>202</v>
      </c>
      <c r="D19" s="276"/>
      <c r="E19" s="276"/>
      <c r="F19" s="276"/>
      <c r="G19" s="276"/>
      <c r="H19" s="276"/>
      <c r="I19" s="104" t="s">
        <v>32</v>
      </c>
      <c r="J19" s="101" t="str">
        <f>IF(J17="","",MIN(J4,J18))</f>
        <v/>
      </c>
      <c r="K19" s="112" t="s">
        <v>145</v>
      </c>
      <c r="L19" s="102" t="s">
        <v>243</v>
      </c>
    </row>
    <row r="21" spans="1:12" ht="13.5">
      <c r="C21" s="105" t="s">
        <v>48</v>
      </c>
      <c r="D21" s="76" t="s">
        <v>44</v>
      </c>
    </row>
    <row r="22" spans="1:12">
      <c r="C22" s="276" t="s">
        <v>34</v>
      </c>
      <c r="D22" s="276"/>
      <c r="E22" s="276"/>
      <c r="F22" s="276"/>
      <c r="G22" s="276"/>
      <c r="H22" s="276"/>
      <c r="I22" s="104" t="s">
        <v>32</v>
      </c>
      <c r="J22" s="101" t="str">
        <f>IF(C21=V9,'E事業計画書２枚目 '!F50,"")</f>
        <v/>
      </c>
      <c r="K22" s="112" t="s">
        <v>145</v>
      </c>
      <c r="L22" s="102" t="s">
        <v>241</v>
      </c>
    </row>
    <row r="23" spans="1:12">
      <c r="C23" s="276" t="s">
        <v>37</v>
      </c>
      <c r="D23" s="276"/>
      <c r="E23" s="276"/>
      <c r="F23" s="276"/>
      <c r="G23" s="276"/>
      <c r="H23" s="276"/>
      <c r="I23" s="104" t="s">
        <v>32</v>
      </c>
      <c r="J23" s="101" t="str">
        <f>IF(J22="","",ROUNDDOWN(J22,-3))</f>
        <v/>
      </c>
      <c r="K23" s="112" t="s">
        <v>145</v>
      </c>
      <c r="L23" s="102" t="s">
        <v>242</v>
      </c>
    </row>
    <row r="24" spans="1:12">
      <c r="C24" s="276" t="s">
        <v>202</v>
      </c>
      <c r="D24" s="276"/>
      <c r="E24" s="276"/>
      <c r="F24" s="276"/>
      <c r="G24" s="276"/>
      <c r="H24" s="276"/>
      <c r="I24" s="104" t="s">
        <v>32</v>
      </c>
      <c r="J24" s="101" t="str">
        <f>IF(J22="","",MIN(J4,J23))</f>
        <v/>
      </c>
      <c r="K24" s="112" t="s">
        <v>145</v>
      </c>
      <c r="L24" s="102" t="s">
        <v>243</v>
      </c>
    </row>
    <row r="26" spans="1:12" ht="14.25" thickBot="1">
      <c r="A26" s="81" t="s">
        <v>207</v>
      </c>
      <c r="B26" s="19"/>
      <c r="C26" s="76" t="s">
        <v>208</v>
      </c>
    </row>
    <row r="27" spans="1:12" ht="12.75" customHeight="1">
      <c r="C27" s="289" t="s">
        <v>38</v>
      </c>
      <c r="D27" s="290"/>
      <c r="E27" s="286" t="s">
        <v>39</v>
      </c>
      <c r="F27" s="287"/>
      <c r="G27" s="287"/>
      <c r="H27" s="288"/>
      <c r="I27" s="286" t="s">
        <v>40</v>
      </c>
      <c r="J27" s="287"/>
      <c r="K27" s="287"/>
      <c r="L27" s="299"/>
    </row>
    <row r="28" spans="1:12" ht="12.75" customHeight="1">
      <c r="C28" s="291" t="s">
        <v>214</v>
      </c>
      <c r="D28" s="292"/>
      <c r="E28" s="105" t="s">
        <v>48</v>
      </c>
      <c r="F28" s="106" t="s">
        <v>209</v>
      </c>
      <c r="G28" s="106"/>
      <c r="H28" s="106"/>
      <c r="I28" s="277">
        <f>I35-I34-I33</f>
        <v>0</v>
      </c>
      <c r="J28" s="278"/>
      <c r="K28" s="278"/>
      <c r="L28" s="279"/>
    </row>
    <row r="29" spans="1:12" ht="12.75" customHeight="1">
      <c r="C29" s="293"/>
      <c r="D29" s="294"/>
      <c r="E29" s="105" t="s">
        <v>48</v>
      </c>
      <c r="F29" s="106" t="s">
        <v>210</v>
      </c>
      <c r="G29" s="106"/>
      <c r="H29" s="106"/>
      <c r="I29" s="280"/>
      <c r="J29" s="152"/>
      <c r="K29" s="152"/>
      <c r="L29" s="281"/>
    </row>
    <row r="30" spans="1:12" ht="12.75" customHeight="1">
      <c r="C30" s="293"/>
      <c r="D30" s="294"/>
      <c r="E30" s="105" t="s">
        <v>48</v>
      </c>
      <c r="F30" s="74" t="s">
        <v>211</v>
      </c>
      <c r="G30" s="74"/>
      <c r="H30" s="74"/>
      <c r="I30" s="280"/>
      <c r="J30" s="152"/>
      <c r="K30" s="152"/>
      <c r="L30" s="281"/>
    </row>
    <row r="31" spans="1:12" ht="12.75" customHeight="1">
      <c r="C31" s="293"/>
      <c r="D31" s="294"/>
      <c r="E31" s="105" t="s">
        <v>48</v>
      </c>
      <c r="F31" s="106" t="s">
        <v>212</v>
      </c>
      <c r="G31" s="106"/>
      <c r="H31" s="106"/>
      <c r="I31" s="280"/>
      <c r="J31" s="152"/>
      <c r="K31" s="152"/>
      <c r="L31" s="281"/>
    </row>
    <row r="32" spans="1:12" ht="13.5">
      <c r="C32" s="295"/>
      <c r="D32" s="296"/>
      <c r="E32" s="111" t="s">
        <v>48</v>
      </c>
      <c r="F32" s="20" t="s">
        <v>213</v>
      </c>
      <c r="G32" s="20"/>
      <c r="H32" s="20"/>
      <c r="I32" s="282"/>
      <c r="J32" s="283"/>
      <c r="K32" s="283"/>
      <c r="L32" s="284"/>
    </row>
    <row r="33" spans="1:13">
      <c r="C33" s="297" t="s">
        <v>33</v>
      </c>
      <c r="D33" s="298"/>
      <c r="E33" s="35" t="s">
        <v>41</v>
      </c>
      <c r="F33" s="20"/>
      <c r="G33" s="20"/>
      <c r="H33" s="20"/>
      <c r="I33" s="285">
        <f>MAX(J11,J19,J24)</f>
        <v>0</v>
      </c>
      <c r="J33" s="283"/>
      <c r="K33" s="283"/>
      <c r="L33" s="284"/>
    </row>
    <row r="34" spans="1:13" ht="13.5" thickBot="1">
      <c r="B34" s="109"/>
      <c r="C34" s="307" t="s">
        <v>215</v>
      </c>
      <c r="D34" s="308"/>
      <c r="E34" s="301" t="str">
        <f>IF(E事業計画書１枚目!D54="","",E事業計画書１枚目!D54)</f>
        <v/>
      </c>
      <c r="F34" s="302"/>
      <c r="G34" s="302"/>
      <c r="H34" s="303"/>
      <c r="I34" s="304"/>
      <c r="J34" s="305"/>
      <c r="K34" s="305"/>
      <c r="L34" s="306"/>
    </row>
    <row r="35" spans="1:13" ht="19.5" customHeight="1" thickTop="1" thickBot="1">
      <c r="C35" s="309" t="s">
        <v>216</v>
      </c>
      <c r="D35" s="310"/>
      <c r="E35" s="310"/>
      <c r="F35" s="310"/>
      <c r="G35" s="310"/>
      <c r="H35" s="311"/>
      <c r="I35" s="312">
        <f>'E事業計画書２枚目 '!F59</f>
        <v>0</v>
      </c>
      <c r="J35" s="313"/>
      <c r="K35" s="313"/>
      <c r="L35" s="314"/>
      <c r="M35" s="110"/>
    </row>
    <row r="36" spans="1:13" ht="12.75" customHeight="1">
      <c r="A36" s="108"/>
      <c r="B36" s="108"/>
      <c r="C36" s="315" t="s">
        <v>217</v>
      </c>
      <c r="D36" s="316"/>
      <c r="E36" s="316"/>
      <c r="F36" s="316"/>
      <c r="G36" s="316"/>
      <c r="H36" s="316"/>
      <c r="I36" s="316"/>
      <c r="J36" s="316"/>
      <c r="K36" s="316"/>
      <c r="L36" s="316"/>
    </row>
    <row r="37" spans="1:13" ht="12.75" customHeight="1">
      <c r="A37" s="107"/>
      <c r="B37" s="107"/>
      <c r="C37" s="107"/>
      <c r="D37" s="300" t="s">
        <v>219</v>
      </c>
      <c r="E37" s="300"/>
      <c r="F37" s="300"/>
      <c r="G37" s="300"/>
      <c r="H37" s="300"/>
      <c r="I37" s="300"/>
      <c r="J37" s="300"/>
      <c r="K37" s="300"/>
      <c r="L37" s="300"/>
    </row>
    <row r="38" spans="1:13">
      <c r="A38" s="107"/>
      <c r="B38" s="107"/>
      <c r="C38" s="107"/>
      <c r="D38" s="300"/>
      <c r="E38" s="300"/>
      <c r="F38" s="300"/>
      <c r="G38" s="300"/>
      <c r="H38" s="300"/>
      <c r="I38" s="300"/>
      <c r="J38" s="300"/>
      <c r="K38" s="300"/>
      <c r="L38" s="300"/>
    </row>
    <row r="39" spans="1:13">
      <c r="A39" s="107"/>
      <c r="B39" s="107"/>
      <c r="C39" s="107"/>
      <c r="D39" s="300"/>
      <c r="E39" s="300"/>
      <c r="F39" s="300"/>
      <c r="G39" s="300"/>
      <c r="H39" s="300"/>
      <c r="I39" s="300"/>
      <c r="J39" s="300"/>
      <c r="K39" s="300"/>
      <c r="L39" s="300"/>
    </row>
    <row r="40" spans="1:13">
      <c r="A40" s="107"/>
      <c r="B40" s="107"/>
      <c r="C40" s="107"/>
      <c r="D40" s="300"/>
      <c r="E40" s="300"/>
      <c r="F40" s="300"/>
      <c r="G40" s="300"/>
      <c r="H40" s="300"/>
      <c r="I40" s="300"/>
      <c r="J40" s="300"/>
      <c r="K40" s="300"/>
      <c r="L40" s="300"/>
    </row>
  </sheetData>
  <mergeCells count="26">
    <mergeCell ref="C11:H11"/>
    <mergeCell ref="C2:H2"/>
    <mergeCell ref="C3:H3"/>
    <mergeCell ref="C4:H4"/>
    <mergeCell ref="C9:H9"/>
    <mergeCell ref="C10:H10"/>
    <mergeCell ref="C33:D33"/>
    <mergeCell ref="I33:L33"/>
    <mergeCell ref="C17:H17"/>
    <mergeCell ref="C18:H18"/>
    <mergeCell ref="C19:H19"/>
    <mergeCell ref="C22:H22"/>
    <mergeCell ref="C23:H23"/>
    <mergeCell ref="C24:H24"/>
    <mergeCell ref="C27:D27"/>
    <mergeCell ref="E27:H27"/>
    <mergeCell ref="I27:L27"/>
    <mergeCell ref="C28:D32"/>
    <mergeCell ref="I28:L32"/>
    <mergeCell ref="D37:L40"/>
    <mergeCell ref="C34:D34"/>
    <mergeCell ref="E34:H34"/>
    <mergeCell ref="I34:L34"/>
    <mergeCell ref="C35:H35"/>
    <mergeCell ref="I35:L35"/>
    <mergeCell ref="C36:L36"/>
  </mergeCells>
  <phoneticPr fontId="2"/>
  <dataValidations count="1">
    <dataValidation type="list" allowBlank="1" showInputMessage="1" showErrorMessage="1" sqref="C8 E28:E32 C21 C16" xr:uid="{842DA6F3-81A6-4848-8CE6-2DFB8C9ACE50}">
      <formula1>$V$9:$V$10</formula1>
    </dataValidation>
  </dataValidations>
  <pageMargins left="0.78740157480314965" right="0.78740157480314965" top="0.59055118110236215" bottom="0.31496062992125984" header="0" footer="0"/>
  <pageSetup paperSize="9" orientation="portrait" horizontalDpi="300" verticalDpi="300"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BCDAD-C469-4AC2-B121-51B8E039C85B}">
  <sheetPr>
    <tabColor rgb="FF6699FF"/>
  </sheetPr>
  <dimension ref="A1:AP44"/>
  <sheetViews>
    <sheetView topLeftCell="A6" workbookViewId="0">
      <selection activeCell="V24" sqref="V24"/>
    </sheetView>
  </sheetViews>
  <sheetFormatPr defaultColWidth="8.75" defaultRowHeight="12.75"/>
  <cols>
    <col min="1" max="2" width="2.5" style="1" customWidth="1"/>
    <col min="3" max="3" width="3.125" style="1" customWidth="1"/>
    <col min="4" max="4" width="1.875" style="1" customWidth="1"/>
    <col min="5" max="5" width="2.5" style="1" customWidth="1"/>
    <col min="6" max="6" width="4.375" style="1" customWidth="1"/>
    <col min="7"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I1" s="51"/>
    </row>
    <row r="2" spans="1:36">
      <c r="A2" s="39"/>
      <c r="B2" s="1" t="s">
        <v>262</v>
      </c>
      <c r="AG2" s="39"/>
    </row>
    <row r="3" spans="1:36">
      <c r="A3" s="39"/>
      <c r="Z3" s="40" t="s">
        <v>74</v>
      </c>
      <c r="AA3" s="40"/>
      <c r="AB3" s="19" t="s">
        <v>70</v>
      </c>
      <c r="AC3" s="19"/>
      <c r="AD3" s="19" t="s">
        <v>75</v>
      </c>
      <c r="AE3" s="19"/>
      <c r="AF3" s="1" t="s">
        <v>76</v>
      </c>
      <c r="AG3" s="39"/>
    </row>
    <row r="4" spans="1:36">
      <c r="A4" s="39"/>
      <c r="Y4" s="40"/>
      <c r="Z4" s="40"/>
      <c r="AA4" s="47"/>
      <c r="AC4" s="47"/>
      <c r="AE4" s="47"/>
      <c r="AG4" s="39"/>
      <c r="AJ4" s="50"/>
    </row>
    <row r="5" spans="1:36">
      <c r="A5" s="39"/>
      <c r="AG5" s="39"/>
    </row>
    <row r="6" spans="1:36" ht="17.25">
      <c r="A6" s="39"/>
      <c r="B6" s="149" t="s">
        <v>123</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39"/>
    </row>
    <row r="7" spans="1:36">
      <c r="A7" s="39"/>
      <c r="B7" s="14"/>
      <c r="AE7" s="49"/>
      <c r="AG7" s="39"/>
    </row>
    <row r="8" spans="1:36">
      <c r="A8" s="39"/>
      <c r="B8" s="1" t="s">
        <v>124</v>
      </c>
      <c r="AG8" s="39"/>
    </row>
    <row r="9" spans="1:36">
      <c r="A9" s="39"/>
      <c r="B9" s="1" t="s">
        <v>78</v>
      </c>
      <c r="AA9" s="40"/>
      <c r="AG9" s="39"/>
    </row>
    <row r="10" spans="1:36" ht="12.75" customHeight="1">
      <c r="A10" s="39"/>
      <c r="O10" s="1" t="s">
        <v>79</v>
      </c>
      <c r="R10" s="152" t="s">
        <v>80</v>
      </c>
      <c r="S10" s="152"/>
      <c r="T10" s="152"/>
      <c r="U10" s="152"/>
      <c r="V10" s="151">
        <f>E【にぎわい２回目事前申請】交付申請書!V10</f>
        <v>0</v>
      </c>
      <c r="W10" s="151"/>
      <c r="X10" s="151"/>
      <c r="Y10" s="151"/>
      <c r="Z10" s="151"/>
      <c r="AA10" s="151"/>
      <c r="AB10" s="151"/>
      <c r="AC10" s="151"/>
      <c r="AD10" s="151"/>
      <c r="AE10" s="151"/>
      <c r="AF10" s="151"/>
      <c r="AG10" s="39"/>
    </row>
    <row r="11" spans="1:36">
      <c r="A11" s="39"/>
      <c r="N11" s="54"/>
      <c r="R11" s="150" t="s">
        <v>81</v>
      </c>
      <c r="S11" s="150"/>
      <c r="T11" s="150"/>
      <c r="U11" s="150"/>
      <c r="V11" s="151">
        <f>E【にぎわい２回目事前申請】交付申請書!V11</f>
        <v>0</v>
      </c>
      <c r="W11" s="151"/>
      <c r="X11" s="151"/>
      <c r="Y11" s="151"/>
      <c r="Z11" s="151"/>
      <c r="AA11" s="151"/>
      <c r="AB11" s="151"/>
      <c r="AC11" s="151"/>
      <c r="AD11" s="151"/>
      <c r="AE11" s="151"/>
      <c r="AF11" s="151"/>
      <c r="AG11" s="39"/>
    </row>
    <row r="12" spans="1:36">
      <c r="A12" s="39"/>
      <c r="R12" s="150" t="s">
        <v>3</v>
      </c>
      <c r="S12" s="150"/>
      <c r="T12" s="150"/>
      <c r="U12" s="150"/>
      <c r="V12" s="151">
        <f>E【にぎわい２回目事前申請】交付申請書!V12</f>
        <v>0</v>
      </c>
      <c r="W12" s="151"/>
      <c r="X12" s="151"/>
      <c r="Y12" s="151"/>
      <c r="Z12" s="151"/>
      <c r="AA12" s="151"/>
      <c r="AB12" s="151"/>
      <c r="AC12" s="151"/>
      <c r="AD12" s="151"/>
      <c r="AE12" s="151"/>
      <c r="AF12" s="151"/>
      <c r="AG12" s="39"/>
    </row>
    <row r="13" spans="1:36" ht="12.75" customHeight="1">
      <c r="A13" s="39"/>
      <c r="B13" s="53"/>
      <c r="C13" s="53"/>
      <c r="D13" s="53"/>
      <c r="E13" s="53"/>
      <c r="F13" s="53"/>
      <c r="G13" s="53"/>
      <c r="H13" s="53"/>
      <c r="I13" s="53"/>
      <c r="J13" s="53"/>
      <c r="K13" s="53"/>
      <c r="L13" s="53"/>
      <c r="M13" s="53"/>
      <c r="N13" s="53"/>
      <c r="O13" s="53"/>
      <c r="P13" s="53"/>
      <c r="Q13" s="53"/>
      <c r="R13" s="150" t="s">
        <v>83</v>
      </c>
      <c r="S13" s="150"/>
      <c r="T13" s="150"/>
      <c r="U13" s="150"/>
      <c r="V13" s="151">
        <f>E【にぎわい２回目事前申請】交付申請書!V13</f>
        <v>0</v>
      </c>
      <c r="W13" s="151"/>
      <c r="X13" s="151"/>
      <c r="Y13" s="151"/>
      <c r="Z13" s="151"/>
      <c r="AA13" s="151"/>
      <c r="AB13" s="151"/>
      <c r="AC13" s="151"/>
      <c r="AD13" s="151"/>
      <c r="AE13" s="151"/>
      <c r="AF13" s="151"/>
      <c r="AG13" s="48"/>
    </row>
    <row r="14" spans="1:36">
      <c r="A14" s="39"/>
      <c r="R14" s="150" t="s">
        <v>85</v>
      </c>
      <c r="S14" s="150"/>
      <c r="T14" s="150"/>
      <c r="U14" s="150"/>
      <c r="V14" s="151">
        <f>E【にぎわい２回目事前申請】交付申請書!V14</f>
        <v>0</v>
      </c>
      <c r="W14" s="151"/>
      <c r="X14" s="151"/>
      <c r="Y14" s="151"/>
      <c r="Z14" s="151"/>
      <c r="AA14" s="151"/>
      <c r="AB14" s="151"/>
      <c r="AC14" s="151"/>
      <c r="AD14" s="151"/>
      <c r="AE14" s="151"/>
      <c r="AF14" s="151"/>
      <c r="AG14" s="39"/>
    </row>
    <row r="15" spans="1:36">
      <c r="A15" s="39"/>
      <c r="R15" s="70"/>
      <c r="S15" s="153" t="s">
        <v>110</v>
      </c>
      <c r="T15" s="153"/>
      <c r="U15" s="153">
        <f>E【にぎわい２回目事前申請】交付申請書!U15</f>
        <v>0</v>
      </c>
      <c r="V15" s="153"/>
      <c r="W15" s="153"/>
      <c r="X15" s="153"/>
      <c r="Y15" s="153"/>
      <c r="Z15" s="153"/>
      <c r="AA15" s="153"/>
      <c r="AB15" s="1" t="s">
        <v>111</v>
      </c>
      <c r="AE15" s="67"/>
      <c r="AF15" s="67"/>
      <c r="AG15" s="39"/>
    </row>
    <row r="16" spans="1:36">
      <c r="A16" s="39"/>
      <c r="B16" s="14"/>
      <c r="D16" s="13"/>
      <c r="E16" s="13"/>
      <c r="F16" s="156"/>
      <c r="G16" s="156"/>
      <c r="H16" s="156"/>
      <c r="AG16" s="39"/>
    </row>
    <row r="17" spans="1:42" ht="12.75" customHeight="1">
      <c r="A17" s="39"/>
      <c r="B17" s="14" t="s">
        <v>71</v>
      </c>
      <c r="D17" s="68"/>
      <c r="E17" s="13" t="s">
        <v>70</v>
      </c>
      <c r="F17" s="68"/>
      <c r="G17" s="69" t="s">
        <v>75</v>
      </c>
      <c r="H17" s="68"/>
      <c r="I17" s="1" t="s">
        <v>72</v>
      </c>
      <c r="J17" s="14" t="s">
        <v>94</v>
      </c>
      <c r="M17" s="317"/>
      <c r="N17" s="317"/>
      <c r="O17" s="1" t="s">
        <v>218</v>
      </c>
      <c r="T17" s="78"/>
      <c r="AG17" s="39"/>
    </row>
    <row r="18" spans="1:42">
      <c r="A18" s="39"/>
      <c r="B18" s="1" t="s">
        <v>261</v>
      </c>
      <c r="AG18" s="39"/>
    </row>
    <row r="19" spans="1:42">
      <c r="A19" s="39"/>
      <c r="B19" s="55"/>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39"/>
    </row>
    <row r="20" spans="1:42">
      <c r="A20" s="39"/>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39"/>
    </row>
    <row r="21" spans="1:42" ht="13.5">
      <c r="A21" s="39"/>
      <c r="B21" s="46"/>
      <c r="C21" s="45"/>
      <c r="D21" s="44"/>
      <c r="E21" s="44"/>
      <c r="F21" s="44"/>
      <c r="G21" s="44"/>
      <c r="H21" s="44"/>
      <c r="I21" s="44"/>
      <c r="J21" s="44"/>
      <c r="K21" s="44"/>
      <c r="AG21" s="39"/>
      <c r="AI21" s="43"/>
      <c r="AJ21" s="42"/>
      <c r="AK21" s="42"/>
      <c r="AL21" s="42"/>
      <c r="AM21" s="42"/>
      <c r="AN21" s="42"/>
      <c r="AO21" s="42"/>
      <c r="AP21" s="42"/>
    </row>
    <row r="22" spans="1:42" ht="13.5">
      <c r="A22" s="39"/>
      <c r="B22" s="52" t="s">
        <v>125</v>
      </c>
      <c r="C22" s="52"/>
      <c r="D22" s="52"/>
      <c r="E22" s="52"/>
      <c r="F22" s="52"/>
      <c r="G22" s="52"/>
      <c r="H22" s="52"/>
      <c r="AG22" s="39"/>
    </row>
    <row r="23" spans="1:42">
      <c r="A23" s="39"/>
      <c r="AG23" s="39"/>
    </row>
    <row r="24" spans="1:42" ht="13.5">
      <c r="A24" s="39"/>
      <c r="C24" s="86" t="str">
        <f>DBCS("￥"&amp;FIXED(F事業報告書４枚目!K31,0,FALSE)&amp;".―")</f>
        <v>￥０．―</v>
      </c>
      <c r="D24" s="84"/>
      <c r="E24" s="84"/>
      <c r="F24" s="84"/>
      <c r="G24" s="85"/>
      <c r="H24" s="86"/>
      <c r="I24" s="56"/>
      <c r="J24" s="56"/>
      <c r="K24" s="56"/>
      <c r="L24" s="56"/>
      <c r="M24" s="56"/>
      <c r="AG24" s="39"/>
    </row>
    <row r="25" spans="1:42">
      <c r="A25" s="39"/>
      <c r="C25" s="58" t="s">
        <v>88</v>
      </c>
      <c r="AG25" s="39"/>
    </row>
    <row r="26" spans="1:42">
      <c r="A26" s="39"/>
      <c r="C26" s="58"/>
      <c r="AG26" s="39"/>
    </row>
    <row r="27" spans="1:42" ht="13.5">
      <c r="A27" s="39"/>
      <c r="B27" s="52" t="s">
        <v>154</v>
      </c>
      <c r="C27" s="52"/>
      <c r="D27" s="52"/>
      <c r="E27" s="52"/>
      <c r="F27" s="52"/>
      <c r="G27" s="52"/>
      <c r="H27" s="52"/>
      <c r="AG27" s="39"/>
    </row>
    <row r="28" spans="1:42">
      <c r="A28" s="39"/>
      <c r="B28" s="1" t="s">
        <v>155</v>
      </c>
      <c r="C28" s="58"/>
      <c r="AG28" s="39"/>
    </row>
    <row r="29" spans="1:42">
      <c r="A29" s="39"/>
      <c r="B29" s="1" t="s">
        <v>156</v>
      </c>
      <c r="C29" s="58"/>
      <c r="D29" s="13" t="s">
        <v>42</v>
      </c>
      <c r="E29" s="1" t="s">
        <v>157</v>
      </c>
      <c r="I29" s="13" t="s">
        <v>42</v>
      </c>
      <c r="J29" s="1" t="s">
        <v>158</v>
      </c>
      <c r="AG29" s="39"/>
    </row>
    <row r="30" spans="1:42">
      <c r="A30" s="39"/>
      <c r="B30" s="1" t="s">
        <v>176</v>
      </c>
      <c r="C30" s="58"/>
      <c r="AG30" s="39"/>
    </row>
    <row r="31" spans="1:42">
      <c r="A31" s="39"/>
      <c r="C31" s="58"/>
      <c r="D31" s="13" t="s">
        <v>42</v>
      </c>
      <c r="E31" s="1" t="s">
        <v>159</v>
      </c>
      <c r="R31" s="13" t="s">
        <v>42</v>
      </c>
      <c r="S31" s="1" t="s">
        <v>160</v>
      </c>
      <c r="AG31" s="39"/>
    </row>
    <row r="32" spans="1:42">
      <c r="A32" s="39"/>
      <c r="C32" s="58"/>
      <c r="AG32" s="39"/>
    </row>
    <row r="33" spans="1:33" ht="13.5">
      <c r="A33" s="39"/>
      <c r="B33" s="52" t="s">
        <v>225</v>
      </c>
      <c r="G33" s="52"/>
      <c r="AG33" s="39"/>
    </row>
    <row r="34" spans="1:33">
      <c r="A34" s="39"/>
      <c r="C34" s="1" t="s">
        <v>226</v>
      </c>
      <c r="AG34" s="39"/>
    </row>
    <row r="35" spans="1:33" ht="12.75" customHeight="1">
      <c r="A35" s="39"/>
      <c r="B35" s="79"/>
      <c r="C35" s="157" t="s">
        <v>227</v>
      </c>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39"/>
    </row>
    <row r="36" spans="1:33">
      <c r="A36" s="39"/>
      <c r="B36" s="79"/>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39"/>
    </row>
    <row r="37" spans="1:33">
      <c r="A37" s="39"/>
      <c r="B37" s="79"/>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39"/>
    </row>
    <row r="38" spans="1:33">
      <c r="A38" s="39"/>
      <c r="C38" s="1" t="s">
        <v>228</v>
      </c>
      <c r="AG38" s="39"/>
    </row>
    <row r="39" spans="1:33">
      <c r="A39" s="39"/>
      <c r="B39" s="13" t="s">
        <v>42</v>
      </c>
      <c r="C39" s="1" t="s">
        <v>229</v>
      </c>
      <c r="AG39" s="39"/>
    </row>
    <row r="40" spans="1:33">
      <c r="A40" s="39"/>
      <c r="AG40" s="39"/>
    </row>
    <row r="41" spans="1:33">
      <c r="A41" s="39"/>
      <c r="AG41" s="39"/>
    </row>
    <row r="42" spans="1:33">
      <c r="A42" s="39"/>
      <c r="AC42" s="40"/>
      <c r="AD42" s="155"/>
      <c r="AE42" s="155"/>
      <c r="AF42" s="155"/>
      <c r="AG42" s="39"/>
    </row>
    <row r="43" spans="1:33">
      <c r="A43" s="39"/>
      <c r="AG43" s="39"/>
    </row>
    <row r="44" spans="1:33">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row>
  </sheetData>
  <mergeCells count="17">
    <mergeCell ref="R12:U12"/>
    <mergeCell ref="V12:AF12"/>
    <mergeCell ref="B6:AF6"/>
    <mergeCell ref="R10:U10"/>
    <mergeCell ref="V10:AF10"/>
    <mergeCell ref="R11:U11"/>
    <mergeCell ref="V11:AF11"/>
    <mergeCell ref="F16:H16"/>
    <mergeCell ref="M17:N17"/>
    <mergeCell ref="C35:AF37"/>
    <mergeCell ref="AD42:AF42"/>
    <mergeCell ref="R13:U13"/>
    <mergeCell ref="V13:AF13"/>
    <mergeCell ref="R14:U14"/>
    <mergeCell ref="V14:AF14"/>
    <mergeCell ref="S15:T15"/>
    <mergeCell ref="U15:AA15"/>
  </mergeCells>
  <phoneticPr fontId="2"/>
  <conditionalFormatting sqref="D17">
    <cfRule type="containsBlanks" dxfId="9" priority="4">
      <formula>LEN(TRIM(D17))=0</formula>
    </cfRule>
  </conditionalFormatting>
  <conditionalFormatting sqref="F17">
    <cfRule type="containsBlanks" dxfId="8" priority="3">
      <formula>LEN(TRIM(F17))=0</formula>
    </cfRule>
  </conditionalFormatting>
  <conditionalFormatting sqref="H17">
    <cfRule type="containsBlanks" dxfId="7" priority="2">
      <formula>LEN(TRIM(H17))=0</formula>
    </cfRule>
  </conditionalFormatting>
  <conditionalFormatting sqref="M17">
    <cfRule type="containsBlanks" dxfId="6" priority="1">
      <formula>LEN(TRIM(M17))=0</formula>
    </cfRule>
  </conditionalFormatting>
  <dataValidations count="3">
    <dataValidation type="list" allowBlank="1" showInputMessage="1" showErrorMessage="1" sqref="D29 I29 B39" xr:uid="{AAE56961-6E6D-425D-94BA-73C7CF514620}">
      <formula1>"☑,□"</formula1>
    </dataValidation>
    <dataValidation type="list" allowBlank="1" showInputMessage="1" showErrorMessage="1" sqref="I30:I31" xr:uid="{BA3BBC94-0596-4AC2-9807-B18702F29D73}">
      <formula1>"☑"</formula1>
    </dataValidation>
    <dataValidation type="list" allowBlank="1" showInputMessage="1" showErrorMessage="1" sqref="D31 R31" xr:uid="{72012351-E100-48E9-B024-491FF5D0F968}">
      <formula1>"□"</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8F3F0-1605-4CB1-80BB-3C50FC685384}">
  <sheetPr>
    <tabColor rgb="FF6699FF"/>
  </sheetPr>
  <dimension ref="A1:L62"/>
  <sheetViews>
    <sheetView workbookViewId="0"/>
  </sheetViews>
  <sheetFormatPr defaultRowHeight="12.75"/>
  <cols>
    <col min="1" max="1" width="2.5" style="1" customWidth="1"/>
    <col min="2" max="2" width="16.25" style="1" customWidth="1"/>
    <col min="3" max="3" width="7.5" style="1" customWidth="1"/>
    <col min="4" max="4" width="8.75" style="1" customWidth="1"/>
    <col min="5" max="6" width="5" style="1" customWidth="1"/>
    <col min="7" max="7" width="11.25" style="1" customWidth="1"/>
    <col min="8" max="8" width="10" style="1" customWidth="1"/>
    <col min="9" max="9" width="5" style="1" customWidth="1"/>
    <col min="10" max="11" width="2.5" style="1" customWidth="1"/>
    <col min="12" max="12" width="10" style="1" customWidth="1"/>
    <col min="13" max="16384" width="9" style="1"/>
  </cols>
  <sheetData>
    <row r="1" spans="1:12">
      <c r="A1" s="1" t="s">
        <v>263</v>
      </c>
    </row>
    <row r="3" spans="1:12">
      <c r="A3" s="153" t="s">
        <v>49</v>
      </c>
      <c r="B3" s="153"/>
      <c r="C3" s="153"/>
      <c r="D3" s="153"/>
      <c r="E3" s="153"/>
      <c r="F3" s="153"/>
      <c r="G3" s="153"/>
      <c r="H3" s="153"/>
      <c r="I3" s="153"/>
      <c r="J3" s="153"/>
      <c r="K3" s="153"/>
      <c r="L3" s="13"/>
    </row>
    <row r="4" spans="1:12">
      <c r="A4" s="1" t="s">
        <v>2</v>
      </c>
    </row>
    <row r="5" spans="1:12">
      <c r="A5" s="318" t="s">
        <v>3</v>
      </c>
      <c r="B5" s="171"/>
      <c r="C5" s="170">
        <f>E事業計画書１枚目!C5</f>
        <v>0</v>
      </c>
      <c r="D5" s="170"/>
      <c r="E5" s="170"/>
      <c r="F5" s="170"/>
      <c r="G5" s="170"/>
      <c r="H5" s="170"/>
      <c r="I5" s="170"/>
      <c r="J5" s="170"/>
      <c r="K5" s="171"/>
      <c r="L5" s="13"/>
    </row>
    <row r="6" spans="1:12">
      <c r="A6" s="177"/>
      <c r="B6" s="173"/>
      <c r="C6" s="172"/>
      <c r="D6" s="172"/>
      <c r="E6" s="172"/>
      <c r="F6" s="172"/>
      <c r="G6" s="172"/>
      <c r="H6" s="172"/>
      <c r="I6" s="172"/>
      <c r="J6" s="172"/>
      <c r="K6" s="173"/>
      <c r="L6" s="13"/>
    </row>
    <row r="7" spans="1:12">
      <c r="A7" s="318" t="s">
        <v>50</v>
      </c>
      <c r="B7" s="170"/>
      <c r="C7" s="318"/>
      <c r="D7" s="170"/>
      <c r="E7" s="170"/>
      <c r="F7" s="170"/>
      <c r="G7" s="170"/>
      <c r="H7" s="170"/>
      <c r="I7" s="170"/>
      <c r="J7" s="170"/>
      <c r="K7" s="171"/>
    </row>
    <row r="8" spans="1:12">
      <c r="A8" s="177"/>
      <c r="B8" s="172"/>
      <c r="C8" s="177"/>
      <c r="D8" s="172"/>
      <c r="E8" s="172"/>
      <c r="F8" s="172"/>
      <c r="G8" s="172"/>
      <c r="H8" s="172"/>
      <c r="I8" s="172"/>
      <c r="J8" s="172"/>
      <c r="K8" s="173"/>
    </row>
    <row r="9" spans="1:12" ht="12.75" customHeight="1">
      <c r="A9" s="158" t="s">
        <v>126</v>
      </c>
      <c r="B9" s="159"/>
      <c r="C9" s="159"/>
      <c r="D9" s="159"/>
      <c r="E9" s="159"/>
      <c r="F9" s="159"/>
      <c r="G9" s="159"/>
      <c r="H9" s="6" t="s">
        <v>7</v>
      </c>
      <c r="I9" s="159" t="s">
        <v>8</v>
      </c>
      <c r="J9" s="159"/>
      <c r="K9" s="160"/>
      <c r="L9" s="13"/>
    </row>
    <row r="10" spans="1:12" ht="12.75" customHeight="1">
      <c r="A10" s="319"/>
      <c r="B10" s="320"/>
      <c r="C10" s="320"/>
      <c r="D10" s="320"/>
      <c r="E10" s="320"/>
      <c r="F10" s="320"/>
      <c r="G10" s="320"/>
      <c r="H10" s="161"/>
      <c r="I10" s="320"/>
      <c r="J10" s="320"/>
      <c r="K10" s="325"/>
      <c r="L10" s="16"/>
    </row>
    <row r="11" spans="1:12">
      <c r="A11" s="321"/>
      <c r="B11" s="154"/>
      <c r="C11" s="154"/>
      <c r="D11" s="154"/>
      <c r="E11" s="154"/>
      <c r="F11" s="154"/>
      <c r="G11" s="154"/>
      <c r="H11" s="162"/>
      <c r="I11" s="154"/>
      <c r="J11" s="154"/>
      <c r="K11" s="326"/>
      <c r="L11" s="16"/>
    </row>
    <row r="12" spans="1:12">
      <c r="A12" s="321"/>
      <c r="B12" s="154"/>
      <c r="C12" s="154"/>
      <c r="D12" s="154"/>
      <c r="E12" s="154"/>
      <c r="F12" s="154"/>
      <c r="G12" s="154"/>
      <c r="H12" s="162"/>
      <c r="I12" s="154"/>
      <c r="J12" s="154"/>
      <c r="K12" s="326"/>
      <c r="L12" s="16"/>
    </row>
    <row r="13" spans="1:12">
      <c r="A13" s="321"/>
      <c r="B13" s="154"/>
      <c r="C13" s="154"/>
      <c r="D13" s="154"/>
      <c r="E13" s="154"/>
      <c r="F13" s="154"/>
      <c r="G13" s="154"/>
      <c r="H13" s="162"/>
      <c r="I13" s="154"/>
      <c r="J13" s="154"/>
      <c r="K13" s="326"/>
      <c r="L13" s="16"/>
    </row>
    <row r="14" spans="1:12">
      <c r="A14" s="321"/>
      <c r="B14" s="154"/>
      <c r="C14" s="154"/>
      <c r="D14" s="154"/>
      <c r="E14" s="154"/>
      <c r="F14" s="154"/>
      <c r="G14" s="154"/>
      <c r="H14" s="162"/>
      <c r="I14" s="154"/>
      <c r="J14" s="154"/>
      <c r="K14" s="326"/>
      <c r="L14" s="16"/>
    </row>
    <row r="15" spans="1:12">
      <c r="A15" s="321"/>
      <c r="B15" s="154"/>
      <c r="C15" s="154"/>
      <c r="D15" s="154"/>
      <c r="E15" s="154"/>
      <c r="F15" s="154"/>
      <c r="G15" s="154"/>
      <c r="H15" s="162"/>
      <c r="I15" s="154"/>
      <c r="J15" s="154"/>
      <c r="K15" s="326"/>
      <c r="L15" s="16"/>
    </row>
    <row r="16" spans="1:12">
      <c r="A16" s="321"/>
      <c r="B16" s="154"/>
      <c r="C16" s="154"/>
      <c r="D16" s="154"/>
      <c r="E16" s="154"/>
      <c r="F16" s="154"/>
      <c r="G16" s="154"/>
      <c r="H16" s="162"/>
      <c r="I16" s="154"/>
      <c r="J16" s="154"/>
      <c r="K16" s="326"/>
      <c r="L16" s="16"/>
    </row>
    <row r="17" spans="1:12">
      <c r="A17" s="321"/>
      <c r="B17" s="154"/>
      <c r="C17" s="154"/>
      <c r="D17" s="154"/>
      <c r="E17" s="154"/>
      <c r="F17" s="154"/>
      <c r="G17" s="154"/>
      <c r="H17" s="162"/>
      <c r="I17" s="154"/>
      <c r="J17" s="154"/>
      <c r="K17" s="326"/>
      <c r="L17" s="16"/>
    </row>
    <row r="18" spans="1:12">
      <c r="A18" s="321"/>
      <c r="B18" s="154"/>
      <c r="C18" s="154"/>
      <c r="D18" s="154"/>
      <c r="E18" s="154"/>
      <c r="F18" s="154"/>
      <c r="G18" s="154"/>
      <c r="H18" s="162"/>
      <c r="I18" s="154"/>
      <c r="J18" s="154"/>
      <c r="K18" s="326"/>
      <c r="L18" s="16"/>
    </row>
    <row r="19" spans="1:12">
      <c r="A19" s="321"/>
      <c r="B19" s="154"/>
      <c r="C19" s="154"/>
      <c r="D19" s="154"/>
      <c r="E19" s="154"/>
      <c r="F19" s="154"/>
      <c r="G19" s="154"/>
      <c r="H19" s="162"/>
      <c r="I19" s="154"/>
      <c r="J19" s="154"/>
      <c r="K19" s="326"/>
      <c r="L19" s="16"/>
    </row>
    <row r="20" spans="1:12">
      <c r="A20" s="321"/>
      <c r="B20" s="154"/>
      <c r="C20" s="154"/>
      <c r="D20" s="154"/>
      <c r="E20" s="154"/>
      <c r="F20" s="154"/>
      <c r="G20" s="154"/>
      <c r="H20" s="162"/>
      <c r="I20" s="154"/>
      <c r="J20" s="154"/>
      <c r="K20" s="326"/>
      <c r="L20" s="16"/>
    </row>
    <row r="21" spans="1:12">
      <c r="A21" s="321"/>
      <c r="B21" s="154"/>
      <c r="C21" s="154"/>
      <c r="D21" s="154"/>
      <c r="E21" s="154"/>
      <c r="F21" s="154"/>
      <c r="G21" s="154"/>
      <c r="H21" s="162"/>
      <c r="I21" s="154"/>
      <c r="J21" s="154"/>
      <c r="K21" s="326"/>
      <c r="L21" s="16"/>
    </row>
    <row r="22" spans="1:12">
      <c r="A22" s="321"/>
      <c r="B22" s="154"/>
      <c r="C22" s="154"/>
      <c r="D22" s="154"/>
      <c r="E22" s="154"/>
      <c r="F22" s="154"/>
      <c r="G22" s="154"/>
      <c r="H22" s="162"/>
      <c r="I22" s="154"/>
      <c r="J22" s="154"/>
      <c r="K22" s="326"/>
      <c r="L22" s="16"/>
    </row>
    <row r="23" spans="1:12">
      <c r="A23" s="321"/>
      <c r="B23" s="154"/>
      <c r="C23" s="154"/>
      <c r="D23" s="154"/>
      <c r="E23" s="154"/>
      <c r="F23" s="154"/>
      <c r="G23" s="154"/>
      <c r="H23" s="162"/>
      <c r="I23" s="154"/>
      <c r="J23" s="154"/>
      <c r="K23" s="326"/>
      <c r="L23" s="16"/>
    </row>
    <row r="24" spans="1:12">
      <c r="A24" s="321"/>
      <c r="B24" s="154"/>
      <c r="C24" s="154"/>
      <c r="D24" s="154"/>
      <c r="E24" s="154"/>
      <c r="F24" s="154"/>
      <c r="G24" s="154"/>
      <c r="H24" s="162"/>
      <c r="I24" s="154"/>
      <c r="J24" s="154"/>
      <c r="K24" s="326"/>
      <c r="L24" s="16"/>
    </row>
    <row r="25" spans="1:12">
      <c r="A25" s="321"/>
      <c r="B25" s="154"/>
      <c r="C25" s="154"/>
      <c r="D25" s="154"/>
      <c r="E25" s="154"/>
      <c r="F25" s="154"/>
      <c r="G25" s="154"/>
      <c r="H25" s="162"/>
      <c r="I25" s="154"/>
      <c r="J25" s="154"/>
      <c r="K25" s="326"/>
      <c r="L25" s="16"/>
    </row>
    <row r="26" spans="1:12">
      <c r="A26" s="321"/>
      <c r="B26" s="154"/>
      <c r="C26" s="154"/>
      <c r="D26" s="154"/>
      <c r="E26" s="154"/>
      <c r="F26" s="154"/>
      <c r="G26" s="154"/>
      <c r="H26" s="162"/>
      <c r="I26" s="154"/>
      <c r="J26" s="154"/>
      <c r="K26" s="326"/>
      <c r="L26" s="16"/>
    </row>
    <row r="27" spans="1:12">
      <c r="A27" s="321"/>
      <c r="B27" s="154"/>
      <c r="C27" s="154"/>
      <c r="D27" s="154"/>
      <c r="E27" s="154"/>
      <c r="F27" s="154"/>
      <c r="G27" s="154"/>
      <c r="H27" s="162"/>
      <c r="I27" s="154"/>
      <c r="J27" s="154"/>
      <c r="K27" s="326"/>
      <c r="L27" s="16"/>
    </row>
    <row r="28" spans="1:12">
      <c r="A28" s="321"/>
      <c r="B28" s="154"/>
      <c r="C28" s="154"/>
      <c r="D28" s="154"/>
      <c r="E28" s="154"/>
      <c r="F28" s="154"/>
      <c r="G28" s="154"/>
      <c r="H28" s="162"/>
      <c r="I28" s="154"/>
      <c r="J28" s="154"/>
      <c r="K28" s="326"/>
      <c r="L28" s="16"/>
    </row>
    <row r="29" spans="1:12">
      <c r="A29" s="321"/>
      <c r="B29" s="154"/>
      <c r="C29" s="154"/>
      <c r="D29" s="154"/>
      <c r="E29" s="154"/>
      <c r="F29" s="154"/>
      <c r="G29" s="154"/>
      <c r="H29" s="162"/>
      <c r="I29" s="154"/>
      <c r="J29" s="154"/>
      <c r="K29" s="326"/>
      <c r="L29" s="16"/>
    </row>
    <row r="30" spans="1:12">
      <c r="A30" s="321"/>
      <c r="B30" s="154"/>
      <c r="C30" s="154"/>
      <c r="D30" s="154"/>
      <c r="E30" s="154"/>
      <c r="F30" s="154"/>
      <c r="G30" s="154"/>
      <c r="H30" s="162"/>
      <c r="I30" s="154"/>
      <c r="J30" s="154"/>
      <c r="K30" s="326"/>
      <c r="L30" s="16"/>
    </row>
    <row r="31" spans="1:12">
      <c r="A31" s="321"/>
      <c r="B31" s="154"/>
      <c r="C31" s="154"/>
      <c r="D31" s="154"/>
      <c r="E31" s="154"/>
      <c r="F31" s="154"/>
      <c r="G31" s="154"/>
      <c r="H31" s="162"/>
      <c r="I31" s="154"/>
      <c r="J31" s="154"/>
      <c r="K31" s="326"/>
      <c r="L31" s="16"/>
    </row>
    <row r="32" spans="1:12">
      <c r="A32" s="321"/>
      <c r="B32" s="154"/>
      <c r="C32" s="154"/>
      <c r="D32" s="154"/>
      <c r="E32" s="154"/>
      <c r="F32" s="154"/>
      <c r="G32" s="154"/>
      <c r="H32" s="162"/>
      <c r="I32" s="154"/>
      <c r="J32" s="154"/>
      <c r="K32" s="326"/>
      <c r="L32" s="16"/>
    </row>
    <row r="33" spans="1:12">
      <c r="A33" s="321"/>
      <c r="B33" s="154"/>
      <c r="C33" s="154"/>
      <c r="D33" s="154"/>
      <c r="E33" s="154"/>
      <c r="F33" s="154"/>
      <c r="G33" s="154"/>
      <c r="H33" s="162"/>
      <c r="I33" s="154"/>
      <c r="J33" s="154"/>
      <c r="K33" s="326"/>
      <c r="L33" s="16"/>
    </row>
    <row r="34" spans="1:12">
      <c r="A34" s="321"/>
      <c r="B34" s="154"/>
      <c r="C34" s="154"/>
      <c r="D34" s="154"/>
      <c r="E34" s="154"/>
      <c r="F34" s="154"/>
      <c r="G34" s="154"/>
      <c r="H34" s="162"/>
      <c r="I34" s="154"/>
      <c r="J34" s="154"/>
      <c r="K34" s="326"/>
      <c r="L34" s="16"/>
    </row>
    <row r="35" spans="1:12">
      <c r="A35" s="321"/>
      <c r="B35" s="154"/>
      <c r="C35" s="154"/>
      <c r="D35" s="154"/>
      <c r="E35" s="154"/>
      <c r="F35" s="154"/>
      <c r="G35" s="154"/>
      <c r="H35" s="162"/>
      <c r="I35" s="154"/>
      <c r="J35" s="154"/>
      <c r="K35" s="326"/>
      <c r="L35" s="16"/>
    </row>
    <row r="36" spans="1:12">
      <c r="A36" s="321"/>
      <c r="B36" s="154"/>
      <c r="C36" s="154"/>
      <c r="D36" s="154"/>
      <c r="E36" s="154"/>
      <c r="F36" s="154"/>
      <c r="G36" s="154"/>
      <c r="H36" s="162"/>
      <c r="I36" s="154"/>
      <c r="J36" s="154"/>
      <c r="K36" s="326"/>
      <c r="L36" s="16"/>
    </row>
    <row r="37" spans="1:12">
      <c r="A37" s="321"/>
      <c r="B37" s="154"/>
      <c r="C37" s="154"/>
      <c r="D37" s="154"/>
      <c r="E37" s="154"/>
      <c r="F37" s="154"/>
      <c r="G37" s="154"/>
      <c r="H37" s="162"/>
      <c r="I37" s="154"/>
      <c r="J37" s="154"/>
      <c r="K37" s="326"/>
      <c r="L37" s="16"/>
    </row>
    <row r="38" spans="1:12">
      <c r="A38" s="321"/>
      <c r="B38" s="154"/>
      <c r="C38" s="154"/>
      <c r="D38" s="154"/>
      <c r="E38" s="154"/>
      <c r="F38" s="154"/>
      <c r="G38" s="154"/>
      <c r="H38" s="162"/>
      <c r="I38" s="154"/>
      <c r="J38" s="154"/>
      <c r="K38" s="326"/>
      <c r="L38" s="16"/>
    </row>
    <row r="39" spans="1:12">
      <c r="A39" s="321"/>
      <c r="B39" s="154"/>
      <c r="C39" s="154"/>
      <c r="D39" s="154"/>
      <c r="E39" s="154"/>
      <c r="F39" s="154"/>
      <c r="G39" s="154"/>
      <c r="H39" s="162"/>
      <c r="I39" s="154"/>
      <c r="J39" s="154"/>
      <c r="K39" s="326"/>
      <c r="L39" s="16"/>
    </row>
    <row r="40" spans="1:12" ht="12.75" customHeight="1">
      <c r="A40" s="321"/>
      <c r="B40" s="154"/>
      <c r="C40" s="154"/>
      <c r="D40" s="154"/>
      <c r="E40" s="154"/>
      <c r="F40" s="154"/>
      <c r="G40" s="154"/>
      <c r="H40" s="162"/>
      <c r="I40" s="154"/>
      <c r="J40" s="154"/>
      <c r="K40" s="326"/>
      <c r="L40" s="14"/>
    </row>
    <row r="41" spans="1:12" ht="12.75" customHeight="1">
      <c r="A41" s="321"/>
      <c r="B41" s="154"/>
      <c r="C41" s="154"/>
      <c r="D41" s="154"/>
      <c r="E41" s="154"/>
      <c r="F41" s="154"/>
      <c r="G41" s="154"/>
      <c r="H41" s="162"/>
      <c r="I41" s="154"/>
      <c r="J41" s="154"/>
      <c r="K41" s="326"/>
      <c r="L41" s="15"/>
    </row>
    <row r="42" spans="1:12" ht="12.75" customHeight="1">
      <c r="A42" s="321"/>
      <c r="B42" s="154"/>
      <c r="C42" s="154"/>
      <c r="D42" s="154"/>
      <c r="E42" s="154"/>
      <c r="F42" s="154"/>
      <c r="G42" s="154"/>
      <c r="H42" s="162"/>
      <c r="I42" s="154"/>
      <c r="J42" s="154"/>
      <c r="K42" s="326"/>
      <c r="L42" s="15"/>
    </row>
    <row r="43" spans="1:12" ht="12.75" customHeight="1">
      <c r="A43" s="321"/>
      <c r="B43" s="154"/>
      <c r="C43" s="154"/>
      <c r="D43" s="154"/>
      <c r="E43" s="154"/>
      <c r="F43" s="154"/>
      <c r="G43" s="154"/>
      <c r="H43" s="162"/>
      <c r="I43" s="154"/>
      <c r="J43" s="154"/>
      <c r="K43" s="326"/>
    </row>
    <row r="44" spans="1:12" ht="12.75" customHeight="1">
      <c r="A44" s="321"/>
      <c r="B44" s="154"/>
      <c r="C44" s="154"/>
      <c r="D44" s="154"/>
      <c r="E44" s="154"/>
      <c r="F44" s="154"/>
      <c r="G44" s="154"/>
      <c r="H44" s="162"/>
      <c r="I44" s="154"/>
      <c r="J44" s="154"/>
      <c r="K44" s="326"/>
    </row>
    <row r="45" spans="1:12" ht="12.75" customHeight="1">
      <c r="A45" s="321"/>
      <c r="B45" s="154"/>
      <c r="C45" s="154"/>
      <c r="D45" s="154"/>
      <c r="E45" s="154"/>
      <c r="F45" s="154"/>
      <c r="G45" s="154"/>
      <c r="H45" s="162"/>
      <c r="I45" s="154"/>
      <c r="J45" s="154"/>
      <c r="K45" s="326"/>
    </row>
    <row r="46" spans="1:12">
      <c r="A46" s="321"/>
      <c r="B46" s="154"/>
      <c r="C46" s="154"/>
      <c r="D46" s="154"/>
      <c r="E46" s="154"/>
      <c r="F46" s="154"/>
      <c r="G46" s="154"/>
      <c r="H46" s="162"/>
      <c r="I46" s="154"/>
      <c r="J46" s="154"/>
      <c r="K46" s="326"/>
    </row>
    <row r="47" spans="1:12" ht="6" customHeight="1">
      <c r="A47" s="321"/>
      <c r="B47" s="154"/>
      <c r="C47" s="154"/>
      <c r="D47" s="154"/>
      <c r="E47" s="154"/>
      <c r="F47" s="154"/>
      <c r="G47" s="154"/>
      <c r="H47" s="162"/>
      <c r="I47" s="154"/>
      <c r="J47" s="154"/>
      <c r="K47" s="326"/>
    </row>
    <row r="48" spans="1:12">
      <c r="A48" s="321"/>
      <c r="B48" s="154"/>
      <c r="C48" s="154"/>
      <c r="D48" s="154"/>
      <c r="E48" s="154"/>
      <c r="F48" s="154"/>
      <c r="G48" s="154"/>
      <c r="H48" s="162"/>
      <c r="I48" s="154"/>
      <c r="J48" s="154"/>
      <c r="K48" s="326"/>
    </row>
    <row r="49" spans="1:11" ht="12.75" customHeight="1">
      <c r="A49" s="321"/>
      <c r="B49" s="154"/>
      <c r="C49" s="154"/>
      <c r="D49" s="154"/>
      <c r="E49" s="154"/>
      <c r="F49" s="154"/>
      <c r="G49" s="154"/>
      <c r="H49" s="162"/>
      <c r="I49" s="154"/>
      <c r="J49" s="154"/>
      <c r="K49" s="326"/>
    </row>
    <row r="50" spans="1:11" ht="12.75" customHeight="1">
      <c r="A50" s="321"/>
      <c r="B50" s="154"/>
      <c r="C50" s="154"/>
      <c r="D50" s="154"/>
      <c r="E50" s="154"/>
      <c r="F50" s="154"/>
      <c r="G50" s="154"/>
      <c r="H50" s="162"/>
      <c r="I50" s="154"/>
      <c r="J50" s="154"/>
      <c r="K50" s="326"/>
    </row>
    <row r="51" spans="1:11">
      <c r="A51" s="321"/>
      <c r="B51" s="154"/>
      <c r="C51" s="154"/>
      <c r="D51" s="154"/>
      <c r="E51" s="154"/>
      <c r="F51" s="154"/>
      <c r="G51" s="154"/>
      <c r="H51" s="162"/>
      <c r="I51" s="154"/>
      <c r="J51" s="154"/>
      <c r="K51" s="326"/>
    </row>
    <row r="52" spans="1:11">
      <c r="A52" s="321"/>
      <c r="B52" s="154"/>
      <c r="C52" s="154"/>
      <c r="D52" s="154"/>
      <c r="E52" s="154"/>
      <c r="F52" s="154"/>
      <c r="G52" s="154"/>
      <c r="H52" s="162"/>
      <c r="I52" s="154"/>
      <c r="J52" s="154"/>
      <c r="K52" s="326"/>
    </row>
    <row r="53" spans="1:11">
      <c r="A53" s="321"/>
      <c r="B53" s="154"/>
      <c r="C53" s="154"/>
      <c r="D53" s="154"/>
      <c r="E53" s="154"/>
      <c r="F53" s="154"/>
      <c r="G53" s="154"/>
      <c r="H53" s="162"/>
      <c r="I53" s="154"/>
      <c r="J53" s="154"/>
      <c r="K53" s="326"/>
    </row>
    <row r="54" spans="1:11">
      <c r="A54" s="321"/>
      <c r="B54" s="154"/>
      <c r="C54" s="154"/>
      <c r="D54" s="154"/>
      <c r="E54" s="154"/>
      <c r="F54" s="154"/>
      <c r="G54" s="154"/>
      <c r="H54" s="162"/>
      <c r="I54" s="154"/>
      <c r="J54" s="154"/>
      <c r="K54" s="326"/>
    </row>
    <row r="55" spans="1:11">
      <c r="A55" s="321"/>
      <c r="B55" s="154"/>
      <c r="C55" s="154"/>
      <c r="D55" s="154"/>
      <c r="E55" s="154"/>
      <c r="F55" s="154"/>
      <c r="G55" s="154"/>
      <c r="H55" s="162"/>
      <c r="I55" s="154"/>
      <c r="J55" s="154"/>
      <c r="K55" s="326"/>
    </row>
    <row r="56" spans="1:11">
      <c r="A56" s="321"/>
      <c r="B56" s="154"/>
      <c r="C56" s="154"/>
      <c r="D56" s="154"/>
      <c r="E56" s="154"/>
      <c r="F56" s="154"/>
      <c r="G56" s="154"/>
      <c r="H56" s="162"/>
      <c r="I56" s="154"/>
      <c r="J56" s="154"/>
      <c r="K56" s="326"/>
    </row>
    <row r="57" spans="1:11" ht="12.75" customHeight="1">
      <c r="A57" s="321"/>
      <c r="B57" s="154"/>
      <c r="C57" s="154"/>
      <c r="D57" s="154"/>
      <c r="E57" s="154"/>
      <c r="F57" s="154"/>
      <c r="G57" s="154"/>
      <c r="H57" s="162"/>
      <c r="I57" s="154"/>
      <c r="J57" s="154"/>
      <c r="K57" s="326"/>
    </row>
    <row r="58" spans="1:11">
      <c r="A58" s="321"/>
      <c r="B58" s="154"/>
      <c r="C58" s="154"/>
      <c r="D58" s="154"/>
      <c r="E58" s="154"/>
      <c r="F58" s="154"/>
      <c r="G58" s="154"/>
      <c r="H58" s="162"/>
      <c r="I58" s="154"/>
      <c r="J58" s="154"/>
      <c r="K58" s="326"/>
    </row>
    <row r="59" spans="1:11" ht="6" customHeight="1">
      <c r="A59" s="321"/>
      <c r="B59" s="154"/>
      <c r="C59" s="154"/>
      <c r="D59" s="154"/>
      <c r="E59" s="154"/>
      <c r="F59" s="154"/>
      <c r="G59" s="154"/>
      <c r="H59" s="162"/>
      <c r="I59" s="154"/>
      <c r="J59" s="154"/>
      <c r="K59" s="326"/>
    </row>
    <row r="60" spans="1:11" ht="12.75" customHeight="1">
      <c r="A60" s="321"/>
      <c r="B60" s="154"/>
      <c r="C60" s="154"/>
      <c r="D60" s="154"/>
      <c r="E60" s="154"/>
      <c r="F60" s="154"/>
      <c r="G60" s="154"/>
      <c r="H60" s="162"/>
      <c r="I60" s="154"/>
      <c r="J60" s="154"/>
      <c r="K60" s="326"/>
    </row>
    <row r="61" spans="1:11">
      <c r="A61" s="321"/>
      <c r="B61" s="154"/>
      <c r="C61" s="154"/>
      <c r="D61" s="154"/>
      <c r="E61" s="154"/>
      <c r="F61" s="154"/>
      <c r="G61" s="154"/>
      <c r="H61" s="162"/>
      <c r="I61" s="154"/>
      <c r="J61" s="154"/>
      <c r="K61" s="326"/>
    </row>
    <row r="62" spans="1:11">
      <c r="A62" s="322"/>
      <c r="B62" s="323"/>
      <c r="C62" s="323"/>
      <c r="D62" s="323"/>
      <c r="E62" s="323"/>
      <c r="F62" s="323"/>
      <c r="G62" s="323"/>
      <c r="H62" s="324"/>
      <c r="I62" s="323"/>
      <c r="J62" s="323"/>
      <c r="K62" s="327"/>
    </row>
  </sheetData>
  <mergeCells count="10">
    <mergeCell ref="A10:G62"/>
    <mergeCell ref="H10:H62"/>
    <mergeCell ref="I10:K62"/>
    <mergeCell ref="A3:K3"/>
    <mergeCell ref="A5:B6"/>
    <mergeCell ref="C5:K6"/>
    <mergeCell ref="A7:B8"/>
    <mergeCell ref="C7:K8"/>
    <mergeCell ref="A9:G9"/>
    <mergeCell ref="I9:K9"/>
  </mergeCells>
  <phoneticPr fontId="2"/>
  <pageMargins left="0.78740157480314965" right="0.78740157480314965" top="0.59055118110236227" bottom="0.31496062992125984" header="0" footer="0"/>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CC"/>
    <pageSetUpPr fitToPage="1"/>
  </sheetPr>
  <dimension ref="A1:I63"/>
  <sheetViews>
    <sheetView workbookViewId="0">
      <selection activeCell="K17" sqref="K17"/>
    </sheetView>
  </sheetViews>
  <sheetFormatPr defaultRowHeight="12.75"/>
  <cols>
    <col min="1" max="1" width="9" style="1" customWidth="1"/>
    <col min="2" max="2" width="7.875" style="1" customWidth="1"/>
    <col min="3" max="3" width="15.75" style="1" customWidth="1"/>
    <col min="4" max="4" width="5.625" style="1" customWidth="1"/>
    <col min="5" max="5" width="5.125" style="1" customWidth="1"/>
    <col min="6" max="7" width="5.625" style="1" customWidth="1"/>
    <col min="8" max="9" width="11.25" style="1" customWidth="1"/>
    <col min="10" max="16384" width="9" style="1"/>
  </cols>
  <sheetData>
    <row r="1" spans="1:9">
      <c r="A1" s="1" t="s">
        <v>0</v>
      </c>
    </row>
    <row r="3" spans="1:9">
      <c r="A3" s="153" t="s">
        <v>1</v>
      </c>
      <c r="B3" s="153"/>
      <c r="C3" s="153"/>
      <c r="D3" s="153"/>
      <c r="E3" s="153"/>
      <c r="F3" s="153"/>
      <c r="G3" s="153"/>
      <c r="H3" s="153"/>
      <c r="I3" s="153"/>
    </row>
    <row r="4" spans="1:9">
      <c r="A4" s="1" t="s">
        <v>2</v>
      </c>
    </row>
    <row r="5" spans="1:9">
      <c r="A5" s="169" t="s">
        <v>3</v>
      </c>
      <c r="B5" s="169"/>
      <c r="C5" s="170"/>
      <c r="D5" s="170"/>
      <c r="E5" s="170"/>
      <c r="F5" s="170"/>
      <c r="G5" s="170"/>
      <c r="H5" s="170"/>
      <c r="I5" s="171"/>
    </row>
    <row r="6" spans="1:9">
      <c r="A6" s="169"/>
      <c r="B6" s="169"/>
      <c r="C6" s="172"/>
      <c r="D6" s="172"/>
      <c r="E6" s="172"/>
      <c r="F6" s="172"/>
      <c r="G6" s="172"/>
      <c r="H6" s="172"/>
      <c r="I6" s="173"/>
    </row>
    <row r="7" spans="1:9">
      <c r="A7" s="169"/>
      <c r="B7" s="169"/>
      <c r="C7" s="95" t="s">
        <v>4</v>
      </c>
      <c r="D7" s="91"/>
      <c r="E7" s="92" t="s">
        <v>5</v>
      </c>
      <c r="F7" s="72" t="s">
        <v>259</v>
      </c>
      <c r="G7" s="93"/>
      <c r="H7" s="94" t="str">
        <f>IF(D7="","",IF(D7&lt;20,550000,IF(D7&lt;50,700000,IF(D7&lt;100,1100000,IF(D7&lt;150,2200000,IF(D7&lt;200,5500000,IF(D7&lt;300,7700000,IF(D7&gt;=300,11000000,1100000))))))))</f>
        <v/>
      </c>
      <c r="I7" s="3" t="s">
        <v>6</v>
      </c>
    </row>
    <row r="8" spans="1:9">
      <c r="A8" s="158" t="s">
        <v>127</v>
      </c>
      <c r="B8" s="159"/>
      <c r="C8" s="159"/>
      <c r="D8" s="159"/>
      <c r="E8" s="159"/>
      <c r="F8" s="159"/>
      <c r="G8" s="160"/>
      <c r="H8" s="6" t="s">
        <v>7</v>
      </c>
      <c r="I8" s="6" t="s">
        <v>8</v>
      </c>
    </row>
    <row r="9" spans="1:9" ht="12.75" customHeight="1">
      <c r="A9" s="163"/>
      <c r="B9" s="164"/>
      <c r="C9" s="164"/>
      <c r="D9" s="164"/>
      <c r="E9" s="164"/>
      <c r="F9" s="164"/>
      <c r="G9" s="165"/>
      <c r="H9" s="161"/>
      <c r="I9" s="161"/>
    </row>
    <row r="10" spans="1:9">
      <c r="A10" s="166"/>
      <c r="B10" s="167"/>
      <c r="C10" s="167"/>
      <c r="D10" s="167"/>
      <c r="E10" s="167"/>
      <c r="F10" s="167"/>
      <c r="G10" s="168"/>
      <c r="H10" s="162"/>
      <c r="I10" s="162"/>
    </row>
    <row r="11" spans="1:9">
      <c r="A11" s="166"/>
      <c r="B11" s="167"/>
      <c r="C11" s="167"/>
      <c r="D11" s="167"/>
      <c r="E11" s="167"/>
      <c r="F11" s="167"/>
      <c r="G11" s="168"/>
      <c r="H11" s="162"/>
      <c r="I11" s="162"/>
    </row>
    <row r="12" spans="1:9">
      <c r="A12" s="166"/>
      <c r="B12" s="167"/>
      <c r="C12" s="167"/>
      <c r="D12" s="167"/>
      <c r="E12" s="167"/>
      <c r="F12" s="167"/>
      <c r="G12" s="168"/>
      <c r="H12" s="162"/>
      <c r="I12" s="162"/>
    </row>
    <row r="13" spans="1:9">
      <c r="A13" s="166"/>
      <c r="B13" s="167"/>
      <c r="C13" s="167"/>
      <c r="D13" s="167"/>
      <c r="E13" s="167"/>
      <c r="F13" s="167"/>
      <c r="G13" s="168"/>
      <c r="H13" s="162"/>
      <c r="I13" s="162"/>
    </row>
    <row r="14" spans="1:9">
      <c r="A14" s="166"/>
      <c r="B14" s="167"/>
      <c r="C14" s="167"/>
      <c r="D14" s="167"/>
      <c r="E14" s="167"/>
      <c r="F14" s="167"/>
      <c r="G14" s="168"/>
      <c r="H14" s="162"/>
      <c r="I14" s="162"/>
    </row>
    <row r="15" spans="1:9">
      <c r="A15" s="166"/>
      <c r="B15" s="167"/>
      <c r="C15" s="167"/>
      <c r="D15" s="167"/>
      <c r="E15" s="167"/>
      <c r="F15" s="167"/>
      <c r="G15" s="168"/>
      <c r="H15" s="162"/>
      <c r="I15" s="162"/>
    </row>
    <row r="16" spans="1:9">
      <c r="A16" s="166"/>
      <c r="B16" s="167"/>
      <c r="C16" s="167"/>
      <c r="D16" s="167"/>
      <c r="E16" s="167"/>
      <c r="F16" s="167"/>
      <c r="G16" s="168"/>
      <c r="H16" s="162"/>
      <c r="I16" s="162"/>
    </row>
    <row r="17" spans="1:9">
      <c r="A17" s="166"/>
      <c r="B17" s="167"/>
      <c r="C17" s="167"/>
      <c r="D17" s="167"/>
      <c r="E17" s="167"/>
      <c r="F17" s="167"/>
      <c r="G17" s="168"/>
      <c r="H17" s="162"/>
      <c r="I17" s="162"/>
    </row>
    <row r="18" spans="1:9">
      <c r="A18" s="166"/>
      <c r="B18" s="167"/>
      <c r="C18" s="167"/>
      <c r="D18" s="167"/>
      <c r="E18" s="167"/>
      <c r="F18" s="167"/>
      <c r="G18" s="168"/>
      <c r="H18" s="162"/>
      <c r="I18" s="162"/>
    </row>
    <row r="19" spans="1:9">
      <c r="A19" s="166"/>
      <c r="B19" s="167"/>
      <c r="C19" s="167"/>
      <c r="D19" s="167"/>
      <c r="E19" s="167"/>
      <c r="F19" s="167"/>
      <c r="G19" s="168"/>
      <c r="H19" s="162"/>
      <c r="I19" s="162"/>
    </row>
    <row r="20" spans="1:9">
      <c r="A20" s="166"/>
      <c r="B20" s="167"/>
      <c r="C20" s="167"/>
      <c r="D20" s="167"/>
      <c r="E20" s="167"/>
      <c r="F20" s="167"/>
      <c r="G20" s="168"/>
      <c r="H20" s="162"/>
      <c r="I20" s="162"/>
    </row>
    <row r="21" spans="1:9">
      <c r="A21" s="166"/>
      <c r="B21" s="167"/>
      <c r="C21" s="167"/>
      <c r="D21" s="167"/>
      <c r="E21" s="167"/>
      <c r="F21" s="167"/>
      <c r="G21" s="168"/>
      <c r="H21" s="162"/>
      <c r="I21" s="162"/>
    </row>
    <row r="22" spans="1:9">
      <c r="A22" s="166"/>
      <c r="B22" s="167"/>
      <c r="C22" s="167"/>
      <c r="D22" s="167"/>
      <c r="E22" s="167"/>
      <c r="F22" s="167"/>
      <c r="G22" s="168"/>
      <c r="H22" s="162"/>
      <c r="I22" s="162"/>
    </row>
    <row r="23" spans="1:9">
      <c r="A23" s="166"/>
      <c r="B23" s="167"/>
      <c r="C23" s="167"/>
      <c r="D23" s="167"/>
      <c r="E23" s="167"/>
      <c r="F23" s="167"/>
      <c r="G23" s="168"/>
      <c r="H23" s="162"/>
      <c r="I23" s="162"/>
    </row>
    <row r="24" spans="1:9">
      <c r="A24" s="166"/>
      <c r="B24" s="167"/>
      <c r="C24" s="167"/>
      <c r="D24" s="167"/>
      <c r="E24" s="167"/>
      <c r="F24" s="167"/>
      <c r="G24" s="168"/>
      <c r="H24" s="162"/>
      <c r="I24" s="162"/>
    </row>
    <row r="25" spans="1:9">
      <c r="A25" s="166"/>
      <c r="B25" s="167"/>
      <c r="C25" s="167"/>
      <c r="D25" s="167"/>
      <c r="E25" s="167"/>
      <c r="F25" s="167"/>
      <c r="G25" s="168"/>
      <c r="H25" s="162"/>
      <c r="I25" s="162"/>
    </row>
    <row r="26" spans="1:9">
      <c r="A26" s="166"/>
      <c r="B26" s="167"/>
      <c r="C26" s="167"/>
      <c r="D26" s="167"/>
      <c r="E26" s="167"/>
      <c r="F26" s="167"/>
      <c r="G26" s="168"/>
      <c r="H26" s="162"/>
      <c r="I26" s="162"/>
    </row>
    <row r="27" spans="1:9">
      <c r="A27" s="166"/>
      <c r="B27" s="167"/>
      <c r="C27" s="167"/>
      <c r="D27" s="167"/>
      <c r="E27" s="167"/>
      <c r="F27" s="167"/>
      <c r="G27" s="168"/>
      <c r="H27" s="162"/>
      <c r="I27" s="162"/>
    </row>
    <row r="28" spans="1:9">
      <c r="A28" s="166"/>
      <c r="B28" s="167"/>
      <c r="C28" s="167"/>
      <c r="D28" s="167"/>
      <c r="E28" s="167"/>
      <c r="F28" s="167"/>
      <c r="G28" s="168"/>
      <c r="H28" s="162"/>
      <c r="I28" s="162"/>
    </row>
    <row r="29" spans="1:9">
      <c r="A29" s="166"/>
      <c r="B29" s="167"/>
      <c r="C29" s="167"/>
      <c r="D29" s="167"/>
      <c r="E29" s="167"/>
      <c r="F29" s="167"/>
      <c r="G29" s="168"/>
      <c r="H29" s="162"/>
      <c r="I29" s="162"/>
    </row>
    <row r="30" spans="1:9">
      <c r="A30" s="166"/>
      <c r="B30" s="167"/>
      <c r="C30" s="167"/>
      <c r="D30" s="167"/>
      <c r="E30" s="167"/>
      <c r="F30" s="167"/>
      <c r="G30" s="168"/>
      <c r="H30" s="162"/>
      <c r="I30" s="162"/>
    </row>
    <row r="31" spans="1:9">
      <c r="A31" s="166"/>
      <c r="B31" s="167"/>
      <c r="C31" s="167"/>
      <c r="D31" s="167"/>
      <c r="E31" s="167"/>
      <c r="F31" s="167"/>
      <c r="G31" s="168"/>
      <c r="H31" s="162"/>
      <c r="I31" s="162"/>
    </row>
    <row r="32" spans="1:9">
      <c r="A32" s="166"/>
      <c r="B32" s="167"/>
      <c r="C32" s="167"/>
      <c r="D32" s="167"/>
      <c r="E32" s="167"/>
      <c r="F32" s="167"/>
      <c r="G32" s="168"/>
      <c r="H32" s="162"/>
      <c r="I32" s="162"/>
    </row>
    <row r="33" spans="1:9">
      <c r="A33" s="166"/>
      <c r="B33" s="167"/>
      <c r="C33" s="167"/>
      <c r="D33" s="167"/>
      <c r="E33" s="167"/>
      <c r="F33" s="167"/>
      <c r="G33" s="168"/>
      <c r="H33" s="162"/>
      <c r="I33" s="162"/>
    </row>
    <row r="34" spans="1:9">
      <c r="A34" s="166"/>
      <c r="B34" s="167"/>
      <c r="C34" s="167"/>
      <c r="D34" s="167"/>
      <c r="E34" s="167"/>
      <c r="F34" s="167"/>
      <c r="G34" s="168"/>
      <c r="H34" s="162"/>
      <c r="I34" s="162"/>
    </row>
    <row r="35" spans="1:9">
      <c r="A35" s="166"/>
      <c r="B35" s="167"/>
      <c r="C35" s="167"/>
      <c r="D35" s="167"/>
      <c r="E35" s="167"/>
      <c r="F35" s="167"/>
      <c r="G35" s="168"/>
      <c r="H35" s="162"/>
      <c r="I35" s="162"/>
    </row>
    <row r="36" spans="1:9">
      <c r="A36" s="166"/>
      <c r="B36" s="167"/>
      <c r="C36" s="167"/>
      <c r="D36" s="167"/>
      <c r="E36" s="167"/>
      <c r="F36" s="167"/>
      <c r="G36" s="168"/>
      <c r="H36" s="162"/>
      <c r="I36" s="162"/>
    </row>
    <row r="37" spans="1:9">
      <c r="A37" s="166"/>
      <c r="B37" s="167"/>
      <c r="C37" s="167"/>
      <c r="D37" s="167"/>
      <c r="E37" s="167"/>
      <c r="F37" s="167"/>
      <c r="G37" s="168"/>
      <c r="H37" s="162"/>
      <c r="I37" s="162"/>
    </row>
    <row r="38" spans="1:9">
      <c r="A38" s="166"/>
      <c r="B38" s="167"/>
      <c r="C38" s="167"/>
      <c r="D38" s="167"/>
      <c r="E38" s="167"/>
      <c r="F38" s="167"/>
      <c r="G38" s="168"/>
      <c r="H38" s="162"/>
      <c r="I38" s="162"/>
    </row>
    <row r="39" spans="1:9">
      <c r="A39" s="166"/>
      <c r="B39" s="167"/>
      <c r="C39" s="167"/>
      <c r="D39" s="167"/>
      <c r="E39" s="167"/>
      <c r="F39" s="167"/>
      <c r="G39" s="168"/>
      <c r="H39" s="162"/>
      <c r="I39" s="162"/>
    </row>
    <row r="40" spans="1:9">
      <c r="A40" s="166"/>
      <c r="B40" s="167"/>
      <c r="C40" s="167"/>
      <c r="D40" s="167"/>
      <c r="E40" s="167"/>
      <c r="F40" s="167"/>
      <c r="G40" s="168"/>
      <c r="H40" s="162"/>
      <c r="I40" s="162"/>
    </row>
    <row r="41" spans="1:9">
      <c r="A41" s="166"/>
      <c r="B41" s="167"/>
      <c r="C41" s="167"/>
      <c r="D41" s="167"/>
      <c r="E41" s="167"/>
      <c r="F41" s="167"/>
      <c r="G41" s="168"/>
      <c r="H41" s="162"/>
      <c r="I41" s="162"/>
    </row>
    <row r="42" spans="1:9">
      <c r="A42" s="166"/>
      <c r="B42" s="167"/>
      <c r="C42" s="167"/>
      <c r="D42" s="167"/>
      <c r="E42" s="167"/>
      <c r="F42" s="167"/>
      <c r="G42" s="168"/>
      <c r="H42" s="162"/>
      <c r="I42" s="162"/>
    </row>
    <row r="43" spans="1:9">
      <c r="A43" s="166"/>
      <c r="B43" s="167"/>
      <c r="C43" s="167"/>
      <c r="D43" s="167"/>
      <c r="E43" s="167"/>
      <c r="F43" s="167"/>
      <c r="G43" s="168"/>
      <c r="H43" s="162"/>
      <c r="I43" s="162"/>
    </row>
    <row r="44" spans="1:9">
      <c r="A44" s="166"/>
      <c r="B44" s="167"/>
      <c r="C44" s="167"/>
      <c r="D44" s="167"/>
      <c r="E44" s="167"/>
      <c r="F44" s="167"/>
      <c r="G44" s="168"/>
      <c r="H44" s="162"/>
      <c r="I44" s="162"/>
    </row>
    <row r="45" spans="1:9">
      <c r="A45" s="166"/>
      <c r="B45" s="167"/>
      <c r="C45" s="167"/>
      <c r="D45" s="167"/>
      <c r="E45" s="167"/>
      <c r="F45" s="167"/>
      <c r="G45" s="168"/>
      <c r="H45" s="162"/>
      <c r="I45" s="162"/>
    </row>
    <row r="46" spans="1:9">
      <c r="A46" s="166"/>
      <c r="B46" s="167"/>
      <c r="C46" s="167"/>
      <c r="D46" s="167"/>
      <c r="E46" s="167"/>
      <c r="F46" s="167"/>
      <c r="G46" s="168"/>
      <c r="H46" s="162"/>
      <c r="I46" s="162"/>
    </row>
    <row r="47" spans="1:9">
      <c r="A47" s="166"/>
      <c r="B47" s="167"/>
      <c r="C47" s="167"/>
      <c r="D47" s="167"/>
      <c r="E47" s="167"/>
      <c r="F47" s="167"/>
      <c r="G47" s="168"/>
      <c r="H47" s="162"/>
      <c r="I47" s="162"/>
    </row>
    <row r="48" spans="1:9">
      <c r="A48" s="166"/>
      <c r="B48" s="167"/>
      <c r="C48" s="167"/>
      <c r="D48" s="167"/>
      <c r="E48" s="167"/>
      <c r="F48" s="167"/>
      <c r="G48" s="168"/>
      <c r="H48" s="162"/>
      <c r="I48" s="162"/>
    </row>
    <row r="49" spans="1:9" ht="12.75" customHeight="1">
      <c r="A49" s="158" t="s">
        <v>9</v>
      </c>
      <c r="B49" s="159"/>
      <c r="C49" s="159"/>
      <c r="D49" s="159"/>
      <c r="E49" s="159"/>
      <c r="F49" s="159"/>
      <c r="G49" s="159"/>
      <c r="H49" s="159"/>
      <c r="I49" s="160"/>
    </row>
    <row r="50" spans="1:9" ht="12.75" customHeight="1">
      <c r="A50" s="178" t="s">
        <v>11</v>
      </c>
      <c r="B50" s="179"/>
      <c r="C50" s="180" t="s">
        <v>128</v>
      </c>
      <c r="D50" s="181"/>
      <c r="E50" s="181"/>
      <c r="F50" s="181"/>
      <c r="G50" s="181"/>
      <c r="H50" s="181"/>
      <c r="I50" s="182"/>
    </row>
    <row r="51" spans="1:9" ht="12.75" customHeight="1">
      <c r="A51" s="178" t="s">
        <v>148</v>
      </c>
      <c r="B51" s="179"/>
      <c r="C51" s="188"/>
      <c r="D51" s="189"/>
      <c r="E51" s="189"/>
      <c r="F51" s="189"/>
      <c r="G51" s="190" t="s">
        <v>31</v>
      </c>
      <c r="H51" s="190"/>
      <c r="I51" s="191"/>
    </row>
    <row r="52" spans="1:9">
      <c r="A52" s="176" t="s">
        <v>10</v>
      </c>
      <c r="B52" s="183"/>
      <c r="C52" s="8" t="s">
        <v>46</v>
      </c>
      <c r="D52" s="9"/>
      <c r="E52" s="9"/>
      <c r="F52" s="9"/>
      <c r="G52" s="9"/>
      <c r="H52" s="9"/>
      <c r="I52" s="10"/>
    </row>
    <row r="53" spans="1:9">
      <c r="A53" s="184"/>
      <c r="B53" s="185"/>
      <c r="C53" s="2" t="s">
        <v>12</v>
      </c>
      <c r="I53" s="3"/>
    </row>
    <row r="54" spans="1:9">
      <c r="A54" s="184"/>
      <c r="B54" s="185"/>
      <c r="C54" s="2" t="s">
        <v>146</v>
      </c>
      <c r="D54" s="153"/>
      <c r="E54" s="153"/>
      <c r="F54" s="153"/>
      <c r="G54" s="153"/>
      <c r="H54" s="153"/>
      <c r="I54" s="3" t="s">
        <v>147</v>
      </c>
    </row>
    <row r="55" spans="1:9">
      <c r="A55" s="184"/>
      <c r="B55" s="185"/>
      <c r="C55" s="7" t="s">
        <v>13</v>
      </c>
      <c r="D55" s="4"/>
      <c r="E55" s="4"/>
      <c r="F55" s="4"/>
      <c r="G55" s="4"/>
      <c r="H55" s="4"/>
      <c r="I55" s="5"/>
    </row>
    <row r="56" spans="1:9" ht="15.75" customHeight="1">
      <c r="A56" s="176" t="s">
        <v>47</v>
      </c>
      <c r="B56" s="183"/>
      <c r="C56" s="1" t="s">
        <v>14</v>
      </c>
      <c r="D56" s="9"/>
      <c r="E56" s="9"/>
      <c r="F56" s="9"/>
      <c r="G56" s="9"/>
      <c r="H56" s="9"/>
      <c r="I56" s="10"/>
    </row>
    <row r="57" spans="1:9" ht="15.75" customHeight="1">
      <c r="A57" s="184"/>
      <c r="B57" s="185"/>
      <c r="C57" s="11" t="s">
        <v>15</v>
      </c>
      <c r="D57" s="11"/>
      <c r="E57" s="11"/>
      <c r="F57" s="11"/>
      <c r="G57" s="11"/>
      <c r="H57" s="11"/>
      <c r="I57" s="12"/>
    </row>
    <row r="58" spans="1:9" ht="15.75" customHeight="1">
      <c r="A58" s="184"/>
      <c r="B58" s="185"/>
      <c r="C58" s="11" t="s">
        <v>16</v>
      </c>
      <c r="D58" s="11"/>
      <c r="E58" s="11"/>
      <c r="F58" s="11"/>
      <c r="G58" s="11"/>
      <c r="H58" s="11"/>
      <c r="I58" s="12"/>
    </row>
    <row r="59" spans="1:9" ht="5.25" customHeight="1">
      <c r="A59" s="186"/>
      <c r="B59" s="187"/>
      <c r="I59" s="75"/>
    </row>
    <row r="60" spans="1:9" ht="12.75" customHeight="1">
      <c r="A60" s="176" t="s">
        <v>223</v>
      </c>
      <c r="B60" s="183"/>
      <c r="C60" s="176" t="s">
        <v>222</v>
      </c>
      <c r="D60" s="192"/>
      <c r="E60" s="192"/>
      <c r="F60" s="192"/>
      <c r="G60" s="192"/>
      <c r="H60" s="192"/>
      <c r="I60" s="183"/>
    </row>
    <row r="61" spans="1:9">
      <c r="A61" s="184"/>
      <c r="B61" s="185"/>
      <c r="C61" s="193" t="s">
        <v>141</v>
      </c>
      <c r="D61" s="157"/>
      <c r="E61" s="157"/>
      <c r="F61" s="157"/>
      <c r="G61" s="40" t="s">
        <v>48</v>
      </c>
      <c r="H61" s="79"/>
      <c r="I61" s="82"/>
    </row>
    <row r="62" spans="1:9" ht="12.75" customHeight="1">
      <c r="A62" s="176" t="s">
        <v>120</v>
      </c>
      <c r="B62" s="171"/>
      <c r="C62" s="194" t="s">
        <v>142</v>
      </c>
      <c r="D62" s="195"/>
      <c r="E62" s="195"/>
      <c r="F62" s="195"/>
      <c r="G62" s="195"/>
      <c r="H62" s="195"/>
      <c r="I62" s="196"/>
    </row>
    <row r="63" spans="1:9">
      <c r="A63" s="177"/>
      <c r="B63" s="173"/>
      <c r="C63" s="197" t="s">
        <v>143</v>
      </c>
      <c r="D63" s="198"/>
      <c r="E63" s="198"/>
      <c r="F63" s="198"/>
      <c r="G63" s="40" t="s">
        <v>48</v>
      </c>
      <c r="H63" s="174" t="s">
        <v>144</v>
      </c>
      <c r="I63" s="175"/>
    </row>
  </sheetData>
  <mergeCells count="23">
    <mergeCell ref="H63:I63"/>
    <mergeCell ref="A62:B63"/>
    <mergeCell ref="A50:B50"/>
    <mergeCell ref="C50:I50"/>
    <mergeCell ref="A60:B61"/>
    <mergeCell ref="A56:B59"/>
    <mergeCell ref="A51:B51"/>
    <mergeCell ref="C51:F51"/>
    <mergeCell ref="G51:I51"/>
    <mergeCell ref="A52:B55"/>
    <mergeCell ref="C60:I60"/>
    <mergeCell ref="C61:F61"/>
    <mergeCell ref="C62:I62"/>
    <mergeCell ref="C63:F63"/>
    <mergeCell ref="D54:H54"/>
    <mergeCell ref="A3:I3"/>
    <mergeCell ref="A8:G8"/>
    <mergeCell ref="A49:I49"/>
    <mergeCell ref="I9:I48"/>
    <mergeCell ref="A9:G48"/>
    <mergeCell ref="H9:H48"/>
    <mergeCell ref="A5:B7"/>
    <mergeCell ref="C5:I6"/>
  </mergeCells>
  <phoneticPr fontId="2"/>
  <dataValidations count="1">
    <dataValidation type="list" allowBlank="1" showInputMessage="1" showErrorMessage="1" sqref="G61 G63" xr:uid="{239C03DF-2E47-41E0-AD96-71C4D33964A3}">
      <formula1>"☑,□"</formula1>
    </dataValidation>
  </dataValidations>
  <pageMargins left="0.78740157480314965" right="0.78740157480314965" top="0.59055118110236227" bottom="0.31496062992125984" header="0" footer="0"/>
  <pageSetup paperSize="9" scale="99" fitToHeight="0" orientation="portrait" horizontalDpi="300" verticalDpi="300"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99A3F-1C5A-4EA0-819A-4896DE5DC736}">
  <sheetPr>
    <tabColor rgb="FF6699FF"/>
  </sheetPr>
  <dimension ref="A1:L43"/>
  <sheetViews>
    <sheetView workbookViewId="0">
      <selection activeCell="C7" sqref="C7:K12"/>
    </sheetView>
  </sheetViews>
  <sheetFormatPr defaultRowHeight="12.75"/>
  <cols>
    <col min="1" max="1" width="2.5" style="1" customWidth="1"/>
    <col min="2" max="2" width="16.25" style="1" customWidth="1"/>
    <col min="3" max="3" width="7.5" style="1" customWidth="1"/>
    <col min="4" max="4" width="8.75" style="1" customWidth="1"/>
    <col min="5" max="5" width="5" style="1" customWidth="1"/>
    <col min="6" max="6" width="3.625" style="1" customWidth="1"/>
    <col min="7" max="7" width="11.25" style="1" customWidth="1"/>
    <col min="8" max="8" width="10" style="1" customWidth="1"/>
    <col min="9" max="9" width="5" style="1" customWidth="1"/>
    <col min="10" max="10" width="2.5" style="1" customWidth="1"/>
    <col min="11" max="11" width="3.125" style="1" customWidth="1"/>
    <col min="12" max="12" width="10" style="1" customWidth="1"/>
    <col min="13" max="16384" width="9" style="1"/>
  </cols>
  <sheetData>
    <row r="1" spans="1:12">
      <c r="A1" s="1" t="s">
        <v>129</v>
      </c>
    </row>
    <row r="3" spans="1:12" ht="12.75" customHeight="1">
      <c r="A3" s="158" t="s">
        <v>51</v>
      </c>
      <c r="B3" s="159"/>
      <c r="C3" s="328" t="s">
        <v>52</v>
      </c>
      <c r="D3" s="329"/>
      <c r="E3" s="329"/>
      <c r="F3" s="329"/>
      <c r="G3" s="329"/>
      <c r="H3" s="329"/>
      <c r="I3" s="329"/>
      <c r="J3" s="329"/>
      <c r="K3" s="330"/>
      <c r="L3" s="14"/>
    </row>
    <row r="4" spans="1:12" ht="12.75" customHeight="1">
      <c r="A4" s="176" t="s">
        <v>11</v>
      </c>
      <c r="B4" s="183"/>
      <c r="C4" s="194" t="s">
        <v>140</v>
      </c>
      <c r="D4" s="195"/>
      <c r="E4" s="195"/>
      <c r="F4" s="195"/>
      <c r="G4" s="195"/>
      <c r="H4" s="195"/>
      <c r="I4" s="195"/>
      <c r="J4" s="195"/>
      <c r="K4" s="196"/>
      <c r="L4" s="15"/>
    </row>
    <row r="5" spans="1:12" ht="12.75" customHeight="1">
      <c r="A5" s="176" t="s">
        <v>149</v>
      </c>
      <c r="B5" s="183"/>
      <c r="C5" s="17"/>
      <c r="D5" s="334" t="s">
        <v>59</v>
      </c>
      <c r="E5" s="334"/>
      <c r="F5" s="335"/>
      <c r="G5" s="336" t="s">
        <v>53</v>
      </c>
      <c r="H5" s="337"/>
      <c r="I5" s="188">
        <f>E事業計画書１枚目!C51</f>
        <v>0</v>
      </c>
      <c r="J5" s="189"/>
      <c r="K5" s="80" t="s">
        <v>54</v>
      </c>
    </row>
    <row r="6" spans="1:12" ht="12.75" customHeight="1">
      <c r="A6" s="176" t="s">
        <v>131</v>
      </c>
      <c r="B6" s="183"/>
      <c r="C6" s="331" t="s">
        <v>130</v>
      </c>
      <c r="D6" s="332"/>
      <c r="E6" s="332"/>
      <c r="F6" s="332"/>
      <c r="G6" s="332"/>
      <c r="H6" s="332"/>
      <c r="I6" s="332"/>
      <c r="J6" s="332"/>
      <c r="K6" s="333"/>
    </row>
    <row r="7" spans="1:12">
      <c r="A7" s="184"/>
      <c r="B7" s="185"/>
      <c r="C7" s="321"/>
      <c r="D7" s="154"/>
      <c r="E7" s="154"/>
      <c r="F7" s="154"/>
      <c r="G7" s="154"/>
      <c r="H7" s="154"/>
      <c r="I7" s="154"/>
      <c r="J7" s="154"/>
      <c r="K7" s="326"/>
    </row>
    <row r="8" spans="1:12">
      <c r="A8" s="184"/>
      <c r="B8" s="185"/>
      <c r="C8" s="321"/>
      <c r="D8" s="154"/>
      <c r="E8" s="154"/>
      <c r="F8" s="154"/>
      <c r="G8" s="154"/>
      <c r="H8" s="154"/>
      <c r="I8" s="154"/>
      <c r="J8" s="154"/>
      <c r="K8" s="326"/>
    </row>
    <row r="9" spans="1:12">
      <c r="A9" s="184"/>
      <c r="B9" s="185"/>
      <c r="C9" s="321"/>
      <c r="D9" s="154"/>
      <c r="E9" s="154"/>
      <c r="F9" s="154"/>
      <c r="G9" s="154"/>
      <c r="H9" s="154"/>
      <c r="I9" s="154"/>
      <c r="J9" s="154"/>
      <c r="K9" s="326"/>
    </row>
    <row r="10" spans="1:12">
      <c r="A10" s="184"/>
      <c r="B10" s="185"/>
      <c r="C10" s="321"/>
      <c r="D10" s="154"/>
      <c r="E10" s="154"/>
      <c r="F10" s="154"/>
      <c r="G10" s="154"/>
      <c r="H10" s="154"/>
      <c r="I10" s="154"/>
      <c r="J10" s="154"/>
      <c r="K10" s="326"/>
    </row>
    <row r="11" spans="1:12">
      <c r="A11" s="184"/>
      <c r="B11" s="185"/>
      <c r="C11" s="321"/>
      <c r="D11" s="154"/>
      <c r="E11" s="154"/>
      <c r="F11" s="154"/>
      <c r="G11" s="154"/>
      <c r="H11" s="154"/>
      <c r="I11" s="154"/>
      <c r="J11" s="154"/>
      <c r="K11" s="326"/>
    </row>
    <row r="12" spans="1:12" ht="12.75" customHeight="1">
      <c r="A12" s="184"/>
      <c r="B12" s="185"/>
      <c r="C12" s="321"/>
      <c r="D12" s="154"/>
      <c r="E12" s="154"/>
      <c r="F12" s="154"/>
      <c r="G12" s="154"/>
      <c r="H12" s="154"/>
      <c r="I12" s="154"/>
      <c r="J12" s="154"/>
      <c r="K12" s="326"/>
    </row>
    <row r="13" spans="1:12" ht="12.75" customHeight="1">
      <c r="A13" s="184" t="s">
        <v>55</v>
      </c>
      <c r="B13" s="185"/>
      <c r="C13" s="340"/>
      <c r="D13" s="341"/>
      <c r="E13" s="341"/>
      <c r="F13" s="341"/>
      <c r="G13" s="341"/>
      <c r="H13" s="341"/>
      <c r="I13" s="341"/>
      <c r="J13" s="341"/>
      <c r="K13" s="342"/>
    </row>
    <row r="14" spans="1:12" ht="12.75" customHeight="1">
      <c r="A14" s="184"/>
      <c r="B14" s="185"/>
      <c r="C14" s="321"/>
      <c r="D14" s="154"/>
      <c r="E14" s="154"/>
      <c r="F14" s="154"/>
      <c r="G14" s="154"/>
      <c r="H14" s="154"/>
      <c r="I14" s="154"/>
      <c r="J14" s="154"/>
      <c r="K14" s="326"/>
    </row>
    <row r="15" spans="1:12" ht="12.75" customHeight="1">
      <c r="A15" s="184"/>
      <c r="B15" s="185"/>
      <c r="C15" s="343"/>
      <c r="D15" s="344"/>
      <c r="E15" s="344"/>
      <c r="F15" s="344"/>
      <c r="G15" s="344"/>
      <c r="H15" s="344"/>
      <c r="I15" s="344"/>
      <c r="J15" s="344"/>
      <c r="K15" s="345"/>
    </row>
    <row r="16" spans="1:12" ht="12.75" customHeight="1">
      <c r="A16" s="338" t="s">
        <v>56</v>
      </c>
      <c r="B16" s="339"/>
      <c r="C16" s="349"/>
      <c r="D16" s="350"/>
      <c r="E16" s="350"/>
      <c r="F16" s="350"/>
      <c r="G16" s="350"/>
      <c r="H16" s="350"/>
      <c r="I16" s="350"/>
      <c r="J16" s="350"/>
      <c r="K16" s="351"/>
    </row>
    <row r="17" spans="1:11" ht="12.75" customHeight="1">
      <c r="A17" s="338"/>
      <c r="B17" s="339"/>
      <c r="C17" s="321"/>
      <c r="D17" s="154"/>
      <c r="E17" s="154"/>
      <c r="F17" s="154"/>
      <c r="G17" s="154"/>
      <c r="H17" s="154"/>
      <c r="I17" s="154"/>
      <c r="J17" s="154"/>
      <c r="K17" s="326"/>
    </row>
    <row r="18" spans="1:11">
      <c r="A18" s="338"/>
      <c r="B18" s="339"/>
      <c r="C18" s="343"/>
      <c r="D18" s="344"/>
      <c r="E18" s="344"/>
      <c r="F18" s="344"/>
      <c r="G18" s="344"/>
      <c r="H18" s="344"/>
      <c r="I18" s="344"/>
      <c r="J18" s="344"/>
      <c r="K18" s="345"/>
    </row>
    <row r="19" spans="1:11">
      <c r="A19" s="178" t="s">
        <v>57</v>
      </c>
      <c r="B19" s="179"/>
      <c r="C19" s="329" t="s">
        <v>152</v>
      </c>
      <c r="D19" s="329"/>
      <c r="E19" s="329"/>
      <c r="F19" s="329"/>
      <c r="G19" s="329"/>
      <c r="H19" s="329"/>
      <c r="I19" s="329"/>
      <c r="J19" s="329"/>
      <c r="K19" s="330"/>
    </row>
    <row r="20" spans="1:11">
      <c r="A20" s="178" t="s">
        <v>58</v>
      </c>
      <c r="B20" s="179"/>
      <c r="C20" s="36" t="s">
        <v>137</v>
      </c>
      <c r="D20" s="36"/>
      <c r="E20" s="18"/>
      <c r="F20" s="36"/>
      <c r="H20" s="37"/>
      <c r="I20" s="37"/>
      <c r="K20" s="3"/>
    </row>
    <row r="21" spans="1:11" ht="12.75" customHeight="1">
      <c r="A21" s="176" t="s">
        <v>132</v>
      </c>
      <c r="B21" s="183"/>
      <c r="C21" s="346" t="s">
        <v>133</v>
      </c>
      <c r="D21" s="347"/>
      <c r="E21" s="347"/>
      <c r="F21" s="347"/>
      <c r="G21" s="347"/>
      <c r="H21" s="347"/>
      <c r="I21" s="347"/>
      <c r="J21" s="347"/>
      <c r="K21" s="348"/>
    </row>
    <row r="22" spans="1:11">
      <c r="A22" s="184"/>
      <c r="B22" s="185"/>
      <c r="C22" s="321"/>
      <c r="D22" s="154"/>
      <c r="E22" s="154"/>
      <c r="F22" s="154"/>
      <c r="G22" s="154"/>
      <c r="H22" s="154"/>
      <c r="I22" s="154"/>
      <c r="J22" s="154"/>
      <c r="K22" s="326"/>
    </row>
    <row r="23" spans="1:11" ht="12.75" customHeight="1">
      <c r="A23" s="184"/>
      <c r="B23" s="185"/>
      <c r="C23" s="321"/>
      <c r="D23" s="154"/>
      <c r="E23" s="154"/>
      <c r="F23" s="154"/>
      <c r="G23" s="154"/>
      <c r="H23" s="154"/>
      <c r="I23" s="154"/>
      <c r="J23" s="154"/>
      <c r="K23" s="326"/>
    </row>
    <row r="24" spans="1:11" ht="12.75" customHeight="1">
      <c r="A24" s="184"/>
      <c r="B24" s="185"/>
      <c r="C24" s="321"/>
      <c r="D24" s="154"/>
      <c r="E24" s="154"/>
      <c r="F24" s="154"/>
      <c r="G24" s="154"/>
      <c r="H24" s="154"/>
      <c r="I24" s="154"/>
      <c r="J24" s="154"/>
      <c r="K24" s="326"/>
    </row>
    <row r="25" spans="1:11">
      <c r="A25" s="184"/>
      <c r="B25" s="185"/>
      <c r="C25" s="321"/>
      <c r="D25" s="154"/>
      <c r="E25" s="154"/>
      <c r="F25" s="154"/>
      <c r="G25" s="154"/>
      <c r="H25" s="154"/>
      <c r="I25" s="154"/>
      <c r="J25" s="154"/>
      <c r="K25" s="326"/>
    </row>
    <row r="26" spans="1:11">
      <c r="A26" s="184"/>
      <c r="B26" s="185"/>
      <c r="C26" s="321"/>
      <c r="D26" s="154"/>
      <c r="E26" s="154"/>
      <c r="F26" s="154"/>
      <c r="G26" s="154"/>
      <c r="H26" s="154"/>
      <c r="I26" s="154"/>
      <c r="J26" s="154"/>
      <c r="K26" s="326"/>
    </row>
    <row r="27" spans="1:11">
      <c r="A27" s="186"/>
      <c r="B27" s="187"/>
      <c r="C27" s="322"/>
      <c r="D27" s="323"/>
      <c r="E27" s="323"/>
      <c r="F27" s="323"/>
      <c r="G27" s="323"/>
      <c r="H27" s="323"/>
      <c r="I27" s="323"/>
      <c r="J27" s="323"/>
      <c r="K27" s="327"/>
    </row>
    <row r="28" spans="1:11" ht="12.75" customHeight="1">
      <c r="A28" s="176" t="s">
        <v>134</v>
      </c>
      <c r="B28" s="183"/>
      <c r="C28" s="435" t="s">
        <v>135</v>
      </c>
      <c r="D28" s="436"/>
      <c r="E28" s="436"/>
      <c r="F28" s="436"/>
      <c r="G28" s="436"/>
      <c r="H28" s="436"/>
      <c r="I28" s="436"/>
      <c r="J28" s="436"/>
      <c r="K28" s="437"/>
    </row>
    <row r="29" spans="1:11">
      <c r="A29" s="184"/>
      <c r="B29" s="185"/>
      <c r="C29" s="355" t="s">
        <v>136</v>
      </c>
      <c r="D29" s="356"/>
      <c r="E29" s="356"/>
      <c r="F29" s="356"/>
      <c r="G29" s="356"/>
      <c r="H29" s="356"/>
      <c r="I29" s="356"/>
      <c r="J29" s="356"/>
      <c r="K29" s="357"/>
    </row>
    <row r="30" spans="1:11" ht="12.75" customHeight="1">
      <c r="A30" s="184"/>
      <c r="B30" s="185"/>
      <c r="C30" s="321"/>
      <c r="D30" s="154"/>
      <c r="E30" s="154"/>
      <c r="F30" s="154"/>
      <c r="G30" s="154"/>
      <c r="H30" s="154"/>
      <c r="I30" s="154"/>
      <c r="J30" s="154"/>
      <c r="K30" s="326"/>
    </row>
    <row r="31" spans="1:11" ht="12.75" customHeight="1">
      <c r="A31" s="184"/>
      <c r="B31" s="185"/>
      <c r="C31" s="321"/>
      <c r="D31" s="154"/>
      <c r="E31" s="154"/>
      <c r="F31" s="154"/>
      <c r="G31" s="154"/>
      <c r="H31" s="154"/>
      <c r="I31" s="154"/>
      <c r="J31" s="154"/>
      <c r="K31" s="326"/>
    </row>
    <row r="32" spans="1:11">
      <c r="A32" s="184"/>
      <c r="B32" s="185"/>
      <c r="C32" s="321"/>
      <c r="D32" s="154"/>
      <c r="E32" s="154"/>
      <c r="F32" s="154"/>
      <c r="G32" s="154"/>
      <c r="H32" s="154"/>
      <c r="I32" s="154"/>
      <c r="J32" s="154"/>
      <c r="K32" s="326"/>
    </row>
    <row r="33" spans="1:11">
      <c r="A33" s="184"/>
      <c r="B33" s="185"/>
      <c r="C33" s="321"/>
      <c r="D33" s="154"/>
      <c r="E33" s="154"/>
      <c r="F33" s="154"/>
      <c r="G33" s="154"/>
      <c r="H33" s="154"/>
      <c r="I33" s="154"/>
      <c r="J33" s="154"/>
      <c r="K33" s="326"/>
    </row>
    <row r="34" spans="1:11">
      <c r="A34" s="184"/>
      <c r="B34" s="185"/>
      <c r="C34" s="321"/>
      <c r="D34" s="154"/>
      <c r="E34" s="154"/>
      <c r="F34" s="154"/>
      <c r="G34" s="154"/>
      <c r="H34" s="154"/>
      <c r="I34" s="154"/>
      <c r="J34" s="154"/>
      <c r="K34" s="326"/>
    </row>
    <row r="35" spans="1:11">
      <c r="A35" s="186"/>
      <c r="B35" s="187"/>
      <c r="C35" s="322"/>
      <c r="D35" s="323"/>
      <c r="E35" s="323"/>
      <c r="F35" s="323"/>
      <c r="G35" s="323"/>
      <c r="H35" s="323"/>
      <c r="I35" s="323"/>
      <c r="J35" s="323"/>
      <c r="K35" s="327"/>
    </row>
    <row r="36" spans="1:11" ht="12.75" customHeight="1">
      <c r="A36" s="176" t="s">
        <v>150</v>
      </c>
      <c r="B36" s="183"/>
      <c r="C36" s="346" t="s">
        <v>139</v>
      </c>
      <c r="D36" s="347"/>
      <c r="E36" s="347"/>
      <c r="F36" s="347"/>
      <c r="G36" s="347"/>
      <c r="H36" s="347"/>
      <c r="I36" s="347"/>
      <c r="J36" s="347"/>
      <c r="K36" s="348"/>
    </row>
    <row r="37" spans="1:11">
      <c r="A37" s="184"/>
      <c r="B37" s="185"/>
      <c r="C37" s="358" t="s">
        <v>138</v>
      </c>
      <c r="D37" s="359"/>
      <c r="E37" s="359"/>
      <c r="F37" s="359"/>
      <c r="G37" s="359"/>
      <c r="H37" s="359"/>
      <c r="I37" s="359"/>
      <c r="J37" s="359"/>
      <c r="K37" s="360"/>
    </row>
    <row r="38" spans="1:11" ht="12.75" customHeight="1">
      <c r="A38" s="184"/>
      <c r="B38" s="185"/>
      <c r="C38" s="321"/>
      <c r="D38" s="154"/>
      <c r="E38" s="154"/>
      <c r="F38" s="154"/>
      <c r="G38" s="154"/>
      <c r="H38" s="154"/>
      <c r="I38" s="154"/>
      <c r="J38" s="154"/>
      <c r="K38" s="326"/>
    </row>
    <row r="39" spans="1:11" ht="12.75" customHeight="1">
      <c r="A39" s="184"/>
      <c r="B39" s="185"/>
      <c r="C39" s="321"/>
      <c r="D39" s="154"/>
      <c r="E39" s="154"/>
      <c r="F39" s="154"/>
      <c r="G39" s="154"/>
      <c r="H39" s="154"/>
      <c r="I39" s="154"/>
      <c r="J39" s="154"/>
      <c r="K39" s="326"/>
    </row>
    <row r="40" spans="1:11" ht="12.75" customHeight="1">
      <c r="A40" s="184"/>
      <c r="B40" s="185"/>
      <c r="C40" s="321"/>
      <c r="D40" s="154"/>
      <c r="E40" s="154"/>
      <c r="F40" s="154"/>
      <c r="G40" s="154"/>
      <c r="H40" s="154"/>
      <c r="I40" s="154"/>
      <c r="J40" s="154"/>
      <c r="K40" s="326"/>
    </row>
    <row r="41" spans="1:11">
      <c r="A41" s="184"/>
      <c r="B41" s="185"/>
      <c r="C41" s="321"/>
      <c r="D41" s="154"/>
      <c r="E41" s="154"/>
      <c r="F41" s="154"/>
      <c r="G41" s="154"/>
      <c r="H41" s="154"/>
      <c r="I41" s="154"/>
      <c r="J41" s="154"/>
      <c r="K41" s="326"/>
    </row>
    <row r="42" spans="1:11">
      <c r="A42" s="184"/>
      <c r="B42" s="185"/>
      <c r="C42" s="321"/>
      <c r="D42" s="154"/>
      <c r="E42" s="154"/>
      <c r="F42" s="154"/>
      <c r="G42" s="154"/>
      <c r="H42" s="154"/>
      <c r="I42" s="154"/>
      <c r="J42" s="154"/>
      <c r="K42" s="326"/>
    </row>
    <row r="43" spans="1:11">
      <c r="A43" s="186"/>
      <c r="B43" s="187"/>
      <c r="C43" s="322"/>
      <c r="D43" s="323"/>
      <c r="E43" s="323"/>
      <c r="F43" s="323"/>
      <c r="G43" s="323"/>
      <c r="H43" s="323"/>
      <c r="I43" s="323"/>
      <c r="J43" s="323"/>
      <c r="K43" s="327"/>
    </row>
  </sheetData>
  <mergeCells count="29">
    <mergeCell ref="A16:B18"/>
    <mergeCell ref="C16:K18"/>
    <mergeCell ref="A3:B3"/>
    <mergeCell ref="C3:K3"/>
    <mergeCell ref="A4:B4"/>
    <mergeCell ref="C4:K4"/>
    <mergeCell ref="A5:B5"/>
    <mergeCell ref="D5:F5"/>
    <mergeCell ref="G5:H5"/>
    <mergeCell ref="I5:J5"/>
    <mergeCell ref="A6:B12"/>
    <mergeCell ref="C6:K6"/>
    <mergeCell ref="C7:K12"/>
    <mergeCell ref="A13:B15"/>
    <mergeCell ref="C13:K15"/>
    <mergeCell ref="A19:B19"/>
    <mergeCell ref="C19:K19"/>
    <mergeCell ref="A20:B20"/>
    <mergeCell ref="A21:B27"/>
    <mergeCell ref="C21:K21"/>
    <mergeCell ref="C22:K27"/>
    <mergeCell ref="A28:B35"/>
    <mergeCell ref="C28:K28"/>
    <mergeCell ref="C29:K29"/>
    <mergeCell ref="C30:K35"/>
    <mergeCell ref="A36:B43"/>
    <mergeCell ref="C36:K36"/>
    <mergeCell ref="C37:K37"/>
    <mergeCell ref="C38:K43"/>
  </mergeCells>
  <phoneticPr fontId="2"/>
  <pageMargins left="0.78740157480314965" right="0.78740157480314965" top="0.59055118110236227" bottom="0.31496062992125984" header="0" footer="0"/>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F1978-0BA2-47C6-B95F-3BC10FDEDCDE}">
  <sheetPr>
    <tabColor rgb="FF6699FF"/>
  </sheetPr>
  <dimension ref="A1:N63"/>
  <sheetViews>
    <sheetView topLeftCell="A54" workbookViewId="0">
      <selection activeCell="F59" sqref="F59:G59"/>
    </sheetView>
  </sheetViews>
  <sheetFormatPr defaultRowHeight="12.75"/>
  <cols>
    <col min="1" max="1" width="5.125" style="19" customWidth="1"/>
    <col min="2" max="2" width="9.125" style="19" customWidth="1"/>
    <col min="3" max="3" width="5.5" style="19" customWidth="1"/>
    <col min="4" max="4" width="38.125" style="19" customWidth="1"/>
    <col min="5" max="5" width="7.75" style="19" customWidth="1"/>
    <col min="6" max="6" width="7.5" style="19" customWidth="1"/>
    <col min="7" max="7" width="3.75" style="19" customWidth="1"/>
    <col min="8" max="11" width="9" style="19"/>
    <col min="12" max="12" width="6.875" style="19" customWidth="1"/>
    <col min="13" max="13" width="5" style="19" bestFit="1" customWidth="1"/>
    <col min="14" max="16384" width="9" style="19"/>
  </cols>
  <sheetData>
    <row r="1" spans="1:7" ht="13.5">
      <c r="A1" s="76" t="s">
        <v>230</v>
      </c>
    </row>
    <row r="2" spans="1:7" ht="13.5">
      <c r="A2" s="76" t="s">
        <v>186</v>
      </c>
    </row>
    <row r="3" spans="1:7" ht="13.5">
      <c r="A3" s="76" t="s">
        <v>231</v>
      </c>
      <c r="B3" s="19" t="s">
        <v>232</v>
      </c>
    </row>
    <row r="4" spans="1:7" ht="13.5">
      <c r="A4" s="76"/>
      <c r="B4" s="28" t="s">
        <v>220</v>
      </c>
    </row>
    <row r="5" spans="1:7" ht="13.5">
      <c r="A5" s="76"/>
    </row>
    <row r="6" spans="1:7" ht="12.75" customHeight="1">
      <c r="A6" s="77" t="s">
        <v>187</v>
      </c>
      <c r="B6" s="20"/>
      <c r="C6" s="20"/>
      <c r="D6" s="20"/>
      <c r="E6" s="253" t="s">
        <v>18</v>
      </c>
      <c r="F6" s="253"/>
      <c r="G6" s="253"/>
    </row>
    <row r="7" spans="1:7" ht="18.75" customHeight="1" thickBot="1">
      <c r="A7" s="21"/>
      <c r="B7" s="254" t="s">
        <v>19</v>
      </c>
      <c r="C7" s="255"/>
      <c r="D7" s="73" t="s">
        <v>21</v>
      </c>
      <c r="E7" s="254" t="s">
        <v>40</v>
      </c>
      <c r="F7" s="256"/>
      <c r="G7" s="255"/>
    </row>
    <row r="8" spans="1:7">
      <c r="A8" s="229" t="s">
        <v>60</v>
      </c>
      <c r="B8" s="263" t="s">
        <v>27</v>
      </c>
      <c r="C8" s="264"/>
      <c r="D8" s="74"/>
      <c r="E8" s="226"/>
      <c r="F8" s="227"/>
      <c r="G8" s="271"/>
    </row>
    <row r="9" spans="1:7">
      <c r="A9" s="230"/>
      <c r="B9" s="265"/>
      <c r="C9" s="264"/>
      <c r="D9" s="124"/>
      <c r="E9" s="203"/>
      <c r="F9" s="204"/>
      <c r="G9" s="205"/>
    </row>
    <row r="10" spans="1:7">
      <c r="A10" s="230"/>
      <c r="B10" s="265"/>
      <c r="C10" s="202"/>
      <c r="D10" s="100"/>
      <c r="E10" s="203"/>
      <c r="F10" s="204"/>
      <c r="G10" s="205"/>
    </row>
    <row r="11" spans="1:7">
      <c r="A11" s="230"/>
      <c r="B11" s="265"/>
      <c r="C11" s="264"/>
      <c r="D11" s="124"/>
      <c r="E11" s="203"/>
      <c r="F11" s="204"/>
      <c r="G11" s="205"/>
    </row>
    <row r="12" spans="1:7">
      <c r="A12" s="230"/>
      <c r="B12" s="265"/>
      <c r="C12" s="264"/>
      <c r="D12" s="98"/>
      <c r="E12" s="203"/>
      <c r="F12" s="204"/>
      <c r="G12" s="205"/>
    </row>
    <row r="13" spans="1:7">
      <c r="A13" s="230"/>
      <c r="B13" s="265"/>
      <c r="C13" s="264"/>
      <c r="D13" s="98"/>
      <c r="E13" s="203"/>
      <c r="F13" s="204"/>
      <c r="G13" s="205"/>
    </row>
    <row r="14" spans="1:7">
      <c r="A14" s="230"/>
      <c r="B14" s="265"/>
      <c r="C14" s="264"/>
      <c r="D14" s="98"/>
      <c r="E14" s="203"/>
      <c r="F14" s="204"/>
      <c r="G14" s="205"/>
    </row>
    <row r="15" spans="1:7">
      <c r="A15" s="230"/>
      <c r="B15" s="265"/>
      <c r="C15" s="264"/>
      <c r="D15" s="98"/>
      <c r="E15" s="203"/>
      <c r="F15" s="204"/>
      <c r="G15" s="205"/>
    </row>
    <row r="16" spans="1:7">
      <c r="A16" s="230"/>
      <c r="B16" s="265"/>
      <c r="C16" s="264"/>
      <c r="D16" s="98"/>
      <c r="E16" s="203"/>
      <c r="F16" s="204"/>
      <c r="G16" s="205"/>
    </row>
    <row r="17" spans="1:7">
      <c r="A17" s="230"/>
      <c r="B17" s="265"/>
      <c r="C17" s="264"/>
      <c r="D17" s="98"/>
      <c r="E17" s="203"/>
      <c r="F17" s="204"/>
      <c r="G17" s="205"/>
    </row>
    <row r="18" spans="1:7">
      <c r="A18" s="230"/>
      <c r="B18" s="266"/>
      <c r="C18" s="267"/>
      <c r="D18" s="125"/>
      <c r="E18" s="250"/>
      <c r="F18" s="251"/>
      <c r="G18" s="272"/>
    </row>
    <row r="19" spans="1:7" ht="12.75" customHeight="1">
      <c r="A19" s="230"/>
      <c r="B19" s="257" t="s">
        <v>188</v>
      </c>
      <c r="C19" s="258"/>
      <c r="D19" s="24"/>
      <c r="E19" s="234"/>
      <c r="F19" s="235"/>
      <c r="G19" s="236"/>
    </row>
    <row r="20" spans="1:7">
      <c r="A20" s="230"/>
      <c r="B20" s="259"/>
      <c r="C20" s="260"/>
      <c r="D20" s="98"/>
      <c r="E20" s="203"/>
      <c r="F20" s="204"/>
      <c r="G20" s="205"/>
    </row>
    <row r="21" spans="1:7">
      <c r="A21" s="230"/>
      <c r="B21" s="259"/>
      <c r="C21" s="260"/>
      <c r="D21" s="98"/>
      <c r="E21" s="203"/>
      <c r="F21" s="204"/>
      <c r="G21" s="205"/>
    </row>
    <row r="22" spans="1:7">
      <c r="A22" s="230"/>
      <c r="B22" s="259"/>
      <c r="C22" s="260"/>
      <c r="D22" s="126"/>
      <c r="E22" s="203"/>
      <c r="F22" s="204"/>
      <c r="G22" s="205"/>
    </row>
    <row r="23" spans="1:7">
      <c r="A23" s="230"/>
      <c r="B23" s="259"/>
      <c r="C23" s="260"/>
      <c r="D23" s="74"/>
      <c r="E23" s="203"/>
      <c r="F23" s="204"/>
      <c r="G23" s="205"/>
    </row>
    <row r="24" spans="1:7">
      <c r="A24" s="230"/>
      <c r="B24" s="259"/>
      <c r="C24" s="260"/>
      <c r="D24" s="124"/>
      <c r="E24" s="203"/>
      <c r="F24" s="204"/>
      <c r="G24" s="205"/>
    </row>
    <row r="25" spans="1:7">
      <c r="A25" s="230"/>
      <c r="B25" s="261"/>
      <c r="C25" s="262"/>
      <c r="D25" s="127"/>
      <c r="E25" s="268"/>
      <c r="F25" s="269"/>
      <c r="G25" s="270"/>
    </row>
    <row r="26" spans="1:7">
      <c r="A26" s="230"/>
      <c r="B26" s="200" t="s">
        <v>221</v>
      </c>
      <c r="C26" s="201"/>
      <c r="D26" s="237" t="s">
        <v>191</v>
      </c>
      <c r="E26" s="238"/>
      <c r="F26" s="238"/>
      <c r="G26" s="239"/>
    </row>
    <row r="27" spans="1:7">
      <c r="A27" s="230"/>
      <c r="B27" s="218" t="s">
        <v>189</v>
      </c>
      <c r="C27" s="209"/>
      <c r="D27" s="24"/>
      <c r="E27" s="234"/>
      <c r="F27" s="235"/>
      <c r="G27" s="236"/>
    </row>
    <row r="28" spans="1:7">
      <c r="A28" s="230"/>
      <c r="B28" s="208"/>
      <c r="C28" s="209"/>
      <c r="D28" s="98"/>
      <c r="E28" s="203"/>
      <c r="F28" s="204"/>
      <c r="G28" s="205"/>
    </row>
    <row r="29" spans="1:7">
      <c r="A29" s="230"/>
      <c r="B29" s="208"/>
      <c r="C29" s="209"/>
      <c r="D29" s="98"/>
      <c r="E29" s="203"/>
      <c r="F29" s="204"/>
      <c r="G29" s="205"/>
    </row>
    <row r="30" spans="1:7">
      <c r="A30" s="230"/>
      <c r="B30" s="208"/>
      <c r="C30" s="209"/>
      <c r="D30" s="98"/>
      <c r="E30" s="203"/>
      <c r="F30" s="204"/>
      <c r="G30" s="205"/>
    </row>
    <row r="31" spans="1:7">
      <c r="A31" s="230"/>
      <c r="B31" s="208"/>
      <c r="C31" s="209"/>
      <c r="D31" s="98"/>
      <c r="E31" s="203"/>
      <c r="F31" s="204"/>
      <c r="G31" s="205"/>
    </row>
    <row r="32" spans="1:7">
      <c r="A32" s="230"/>
      <c r="B32" s="208"/>
      <c r="C32" s="209"/>
      <c r="D32" s="74"/>
      <c r="E32" s="203"/>
      <c r="F32" s="204"/>
      <c r="G32" s="205"/>
    </row>
    <row r="33" spans="1:14">
      <c r="A33" s="230"/>
      <c r="B33" s="208"/>
      <c r="C33" s="209"/>
      <c r="D33" s="128"/>
      <c r="E33" s="203"/>
      <c r="F33" s="204"/>
      <c r="G33" s="205"/>
    </row>
    <row r="34" spans="1:14">
      <c r="A34" s="230"/>
      <c r="B34" s="208"/>
      <c r="C34" s="209"/>
      <c r="D34" s="23" t="s">
        <v>190</v>
      </c>
      <c r="E34" s="203"/>
      <c r="F34" s="204"/>
      <c r="G34" s="205"/>
      <c r="I34" s="199" t="s">
        <v>64</v>
      </c>
      <c r="J34" s="199"/>
      <c r="K34" s="199"/>
      <c r="L34" s="199"/>
    </row>
    <row r="35" spans="1:14">
      <c r="A35" s="230"/>
      <c r="B35" s="200" t="s">
        <v>26</v>
      </c>
      <c r="C35" s="201"/>
      <c r="D35" s="237" t="s">
        <v>233</v>
      </c>
      <c r="E35" s="238"/>
      <c r="F35" s="238"/>
      <c r="G35" s="239"/>
      <c r="I35" s="34">
        <f>IF(F50=0,0,SUM(E27:G33)/F50)</f>
        <v>0</v>
      </c>
      <c r="J35" s="22" t="s">
        <v>65</v>
      </c>
    </row>
    <row r="36" spans="1:14">
      <c r="A36" s="230"/>
      <c r="B36" s="208" t="s">
        <v>28</v>
      </c>
      <c r="C36" s="209"/>
      <c r="D36" s="99"/>
      <c r="E36" s="234"/>
      <c r="F36" s="235"/>
      <c r="G36" s="236"/>
    </row>
    <row r="37" spans="1:14">
      <c r="A37" s="230"/>
      <c r="B37" s="208"/>
      <c r="C37" s="210"/>
      <c r="D37" s="100"/>
      <c r="E37" s="203"/>
      <c r="F37" s="204"/>
      <c r="G37" s="205"/>
    </row>
    <row r="38" spans="1:14">
      <c r="A38" s="230"/>
      <c r="B38" s="208"/>
      <c r="C38" s="210"/>
      <c r="D38" s="100"/>
      <c r="E38" s="203"/>
      <c r="F38" s="204"/>
      <c r="G38" s="205"/>
    </row>
    <row r="39" spans="1:14">
      <c r="A39" s="230"/>
      <c r="B39" s="211"/>
      <c r="C39" s="212"/>
      <c r="D39" s="125"/>
      <c r="E39" s="213"/>
      <c r="F39" s="214"/>
      <c r="G39" s="215"/>
    </row>
    <row r="40" spans="1:14">
      <c r="A40" s="230"/>
      <c r="B40" s="232" t="s">
        <v>29</v>
      </c>
      <c r="C40" s="233"/>
      <c r="D40" s="24"/>
      <c r="E40" s="234"/>
      <c r="F40" s="235"/>
      <c r="G40" s="236"/>
    </row>
    <row r="41" spans="1:14">
      <c r="A41" s="230"/>
      <c r="B41" s="208"/>
      <c r="C41" s="209"/>
      <c r="D41" s="98"/>
      <c r="E41" s="203"/>
      <c r="F41" s="204"/>
      <c r="G41" s="205"/>
    </row>
    <row r="42" spans="1:14">
      <c r="A42" s="230"/>
      <c r="B42" s="208"/>
      <c r="C42" s="209"/>
      <c r="D42" s="98"/>
      <c r="E42" s="203"/>
      <c r="F42" s="204"/>
      <c r="G42" s="205"/>
    </row>
    <row r="43" spans="1:14">
      <c r="A43" s="230"/>
      <c r="B43" s="208"/>
      <c r="C43" s="209"/>
      <c r="D43" s="98"/>
      <c r="E43" s="203"/>
      <c r="F43" s="204"/>
      <c r="G43" s="205"/>
    </row>
    <row r="44" spans="1:14">
      <c r="A44" s="230"/>
      <c r="B44" s="208"/>
      <c r="C44" s="209"/>
      <c r="D44" s="124"/>
      <c r="E44" s="203"/>
      <c r="F44" s="204"/>
      <c r="G44" s="205"/>
    </row>
    <row r="45" spans="1:14">
      <c r="A45" s="230"/>
      <c r="B45" s="211"/>
      <c r="C45" s="212"/>
      <c r="D45" s="128"/>
      <c r="E45" s="250"/>
      <c r="F45" s="251"/>
      <c r="G45" s="272"/>
    </row>
    <row r="46" spans="1:14">
      <c r="A46" s="230"/>
      <c r="B46" s="232" t="s">
        <v>194</v>
      </c>
      <c r="C46" s="233"/>
      <c r="D46" s="24"/>
      <c r="E46" s="234"/>
      <c r="F46" s="235"/>
      <c r="G46" s="236"/>
      <c r="I46" s="202" t="s">
        <v>67</v>
      </c>
      <c r="J46" s="202"/>
      <c r="K46" s="202"/>
      <c r="L46" s="202"/>
      <c r="M46" s="202"/>
      <c r="N46" s="202"/>
    </row>
    <row r="47" spans="1:14">
      <c r="A47" s="230"/>
      <c r="B47" s="208"/>
      <c r="C47" s="209"/>
      <c r="D47" s="98"/>
      <c r="E47" s="203"/>
      <c r="F47" s="204"/>
      <c r="G47" s="205"/>
      <c r="I47" s="34">
        <f>IF(SUM(E46:G49)=0,0,SUM(E46:G49)/F50)</f>
        <v>0</v>
      </c>
      <c r="J47" s="22" t="s">
        <v>68</v>
      </c>
    </row>
    <row r="48" spans="1:14">
      <c r="A48" s="230"/>
      <c r="B48" s="208"/>
      <c r="C48" s="209"/>
      <c r="D48" s="98"/>
      <c r="E48" s="203"/>
      <c r="F48" s="204"/>
      <c r="G48" s="205"/>
      <c r="I48" s="34"/>
      <c r="J48" s="22"/>
    </row>
    <row r="49" spans="1:14">
      <c r="A49" s="230"/>
      <c r="B49" s="211"/>
      <c r="C49" s="212"/>
      <c r="D49" s="128"/>
      <c r="E49" s="203"/>
      <c r="F49" s="204"/>
      <c r="G49" s="205"/>
      <c r="I49" s="202"/>
      <c r="J49" s="202"/>
      <c r="K49" s="202"/>
      <c r="L49" s="202"/>
      <c r="M49" s="202"/>
      <c r="N49" s="202"/>
    </row>
    <row r="50" spans="1:14" ht="18.75" customHeight="1" thickBot="1">
      <c r="A50" s="231"/>
      <c r="B50" s="240" t="s">
        <v>24</v>
      </c>
      <c r="C50" s="240"/>
      <c r="D50" s="240"/>
      <c r="E50" s="25" t="s">
        <v>25</v>
      </c>
      <c r="F50" s="243">
        <f>SUM(E8:G34)+SUM(E36:G45)+SUM(E46:G49)</f>
        <v>0</v>
      </c>
      <c r="G50" s="244"/>
    </row>
    <row r="51" spans="1:14">
      <c r="A51" s="216" t="s">
        <v>61</v>
      </c>
      <c r="B51" s="218" t="s">
        <v>196</v>
      </c>
      <c r="C51" s="219"/>
      <c r="D51" s="129"/>
      <c r="E51" s="226"/>
      <c r="F51" s="227"/>
      <c r="G51" s="228"/>
    </row>
    <row r="52" spans="1:14">
      <c r="A52" s="216"/>
      <c r="B52" s="218"/>
      <c r="C52" s="219"/>
      <c r="D52" s="100"/>
      <c r="E52" s="203"/>
      <c r="F52" s="204"/>
      <c r="G52" s="249"/>
    </row>
    <row r="53" spans="1:14">
      <c r="A53" s="216"/>
      <c r="B53" s="218"/>
      <c r="C53" s="219"/>
      <c r="D53" s="100"/>
      <c r="E53" s="203"/>
      <c r="F53" s="204"/>
      <c r="G53" s="249"/>
    </row>
    <row r="54" spans="1:14">
      <c r="A54" s="216"/>
      <c r="B54" s="218"/>
      <c r="C54" s="219"/>
      <c r="D54" s="130"/>
      <c r="E54" s="203"/>
      <c r="F54" s="204"/>
      <c r="G54" s="249"/>
    </row>
    <row r="55" spans="1:14">
      <c r="A55" s="216"/>
      <c r="B55" s="218"/>
      <c r="C55" s="219"/>
      <c r="D55" s="130"/>
      <c r="E55" s="203"/>
      <c r="F55" s="204"/>
      <c r="G55" s="249"/>
    </row>
    <row r="56" spans="1:14">
      <c r="A56" s="216"/>
      <c r="B56" s="218"/>
      <c r="C56" s="219"/>
      <c r="D56" s="100"/>
      <c r="E56" s="203"/>
      <c r="F56" s="204"/>
      <c r="G56" s="249"/>
    </row>
    <row r="57" spans="1:14">
      <c r="A57" s="216"/>
      <c r="B57" s="220"/>
      <c r="C57" s="221"/>
      <c r="D57" s="123"/>
      <c r="E57" s="250"/>
      <c r="F57" s="251"/>
      <c r="G57" s="252"/>
    </row>
    <row r="58" spans="1:14" ht="18.75" customHeight="1" thickBot="1">
      <c r="A58" s="217"/>
      <c r="B58" s="222" t="s">
        <v>234</v>
      </c>
      <c r="C58" s="222"/>
      <c r="D58" s="222"/>
      <c r="E58" s="361">
        <f>SUM(E51:G57)</f>
        <v>0</v>
      </c>
      <c r="F58" s="362"/>
      <c r="G58" s="363"/>
    </row>
    <row r="59" spans="1:14" ht="18.75" customHeight="1" thickTop="1">
      <c r="A59" s="26"/>
      <c r="B59" s="27"/>
      <c r="C59" s="28"/>
      <c r="D59" s="29" t="s">
        <v>22</v>
      </c>
      <c r="E59" s="30" t="s">
        <v>30</v>
      </c>
      <c r="F59" s="247">
        <f>F50+E58</f>
        <v>0</v>
      </c>
      <c r="G59" s="248"/>
    </row>
    <row r="60" spans="1:14" ht="12.75" customHeight="1">
      <c r="A60" s="275" t="s">
        <v>195</v>
      </c>
      <c r="B60" s="275"/>
      <c r="C60" s="275"/>
      <c r="D60" s="275"/>
      <c r="E60" s="275"/>
      <c r="F60" s="275"/>
      <c r="G60" s="275"/>
    </row>
    <row r="61" spans="1:14" ht="12.75" customHeight="1">
      <c r="A61" s="97"/>
      <c r="B61" s="97"/>
      <c r="C61" s="97"/>
      <c r="D61" s="97"/>
      <c r="E61" s="97"/>
      <c r="F61" s="97"/>
      <c r="G61" s="97"/>
    </row>
    <row r="62" spans="1:14">
      <c r="A62" s="97"/>
      <c r="B62" s="97"/>
      <c r="C62" s="97"/>
      <c r="D62" s="97"/>
      <c r="E62" s="97"/>
      <c r="F62" s="97"/>
      <c r="G62" s="97"/>
    </row>
    <row r="63" spans="1:14">
      <c r="A63" s="97"/>
      <c r="B63" s="97"/>
      <c r="C63" s="97"/>
      <c r="D63" s="97"/>
      <c r="E63" s="97"/>
      <c r="F63" s="97"/>
      <c r="G63" s="97"/>
    </row>
  </sheetData>
  <mergeCells count="72">
    <mergeCell ref="E18:G18"/>
    <mergeCell ref="E6:G6"/>
    <mergeCell ref="B7:C7"/>
    <mergeCell ref="E7:G7"/>
    <mergeCell ref="A8:A50"/>
    <mergeCell ref="B8:C18"/>
    <mergeCell ref="E8:G8"/>
    <mergeCell ref="E9:G9"/>
    <mergeCell ref="E10:G10"/>
    <mergeCell ref="E11:G11"/>
    <mergeCell ref="E12:G12"/>
    <mergeCell ref="E13:G13"/>
    <mergeCell ref="E14:G14"/>
    <mergeCell ref="E15:G15"/>
    <mergeCell ref="E16:G16"/>
    <mergeCell ref="E17:G17"/>
    <mergeCell ref="B19:C25"/>
    <mergeCell ref="E19:G19"/>
    <mergeCell ref="E20:G20"/>
    <mergeCell ref="E21:G21"/>
    <mergeCell ref="E22:G22"/>
    <mergeCell ref="E23:G23"/>
    <mergeCell ref="E24:G24"/>
    <mergeCell ref="E25:G25"/>
    <mergeCell ref="B26:C26"/>
    <mergeCell ref="D26:G26"/>
    <mergeCell ref="B27:C34"/>
    <mergeCell ref="E27:G27"/>
    <mergeCell ref="E28:G28"/>
    <mergeCell ref="E29:G29"/>
    <mergeCell ref="E30:G30"/>
    <mergeCell ref="E31:G31"/>
    <mergeCell ref="E32:G32"/>
    <mergeCell ref="E33:G33"/>
    <mergeCell ref="E34:G34"/>
    <mergeCell ref="I34:L34"/>
    <mergeCell ref="B35:C35"/>
    <mergeCell ref="D35:G35"/>
    <mergeCell ref="B36:C39"/>
    <mergeCell ref="E36:G36"/>
    <mergeCell ref="E37:G37"/>
    <mergeCell ref="E38:G38"/>
    <mergeCell ref="E39:G39"/>
    <mergeCell ref="B40:C45"/>
    <mergeCell ref="E40:G40"/>
    <mergeCell ref="E41:G41"/>
    <mergeCell ref="E42:G42"/>
    <mergeCell ref="E43:G43"/>
    <mergeCell ref="E44:G44"/>
    <mergeCell ref="E45:G45"/>
    <mergeCell ref="B46:C49"/>
    <mergeCell ref="E46:G46"/>
    <mergeCell ref="I46:N46"/>
    <mergeCell ref="E47:G47"/>
    <mergeCell ref="E48:G48"/>
    <mergeCell ref="E49:G49"/>
    <mergeCell ref="I49:N49"/>
    <mergeCell ref="F59:G59"/>
    <mergeCell ref="A60:G60"/>
    <mergeCell ref="B50:D50"/>
    <mergeCell ref="F50:G50"/>
    <mergeCell ref="A51:A58"/>
    <mergeCell ref="B51:C57"/>
    <mergeCell ref="E51:G51"/>
    <mergeCell ref="E52:G52"/>
    <mergeCell ref="E53:G53"/>
    <mergeCell ref="E54:G54"/>
    <mergeCell ref="E55:G55"/>
    <mergeCell ref="E56:G56"/>
    <mergeCell ref="E57:G57"/>
    <mergeCell ref="B58:D58"/>
    <mergeCell ref="E58:G58"/>
  </mergeCells>
  <phoneticPr fontId="2"/>
  <conditionalFormatting sqref="I35">
    <cfRule type="cellIs" dxfId="5" priority="1" operator="greaterThan">
      <formula>0.3</formula>
    </cfRule>
  </conditionalFormatting>
  <conditionalFormatting sqref="I47:I48">
    <cfRule type="cellIs" dxfId="4" priority="2" operator="greaterThan">
      <formula>0.1</formula>
    </cfRule>
  </conditionalFormatting>
  <pageMargins left="0.78740157480314965" right="0.78740157480314965" top="0.59055118110236227" bottom="0.31496062992125984" header="0" footer="0"/>
  <pageSetup paperSize="9" orientation="portrait" horizontalDpi="300" verticalDpi="300"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854FC-EFD6-48FF-8381-5E697B3E8809}">
  <sheetPr>
    <tabColor rgb="FF6699FF"/>
  </sheetPr>
  <dimension ref="A1:W43"/>
  <sheetViews>
    <sheetView topLeftCell="A19" workbookViewId="0">
      <selection activeCell="P28" sqref="P28"/>
    </sheetView>
  </sheetViews>
  <sheetFormatPr defaultRowHeight="12.75"/>
  <cols>
    <col min="1" max="1" width="1.5" style="19" customWidth="1"/>
    <col min="2" max="2" width="3.375" style="31" customWidth="1"/>
    <col min="3" max="3" width="1.75" style="31" customWidth="1"/>
    <col min="4" max="4" width="14.5" style="19" customWidth="1"/>
    <col min="5" max="5" width="2.875" style="19" customWidth="1"/>
    <col min="6" max="6" width="13.625" style="19" customWidth="1"/>
    <col min="7" max="7" width="2.875" style="19" customWidth="1"/>
    <col min="8" max="8" width="10.5" style="19" customWidth="1"/>
    <col min="9" max="9" width="2.625" style="31" customWidth="1"/>
    <col min="10" max="10" width="8.5" style="31" customWidth="1"/>
    <col min="11" max="11" width="3.125" style="32" customWidth="1"/>
    <col min="12" max="12" width="3.25" style="32" bestFit="1" customWidth="1"/>
    <col min="13" max="13" width="7.5" style="19" customWidth="1"/>
    <col min="14" max="22" width="9" style="19"/>
    <col min="23" max="23" width="9" style="19" hidden="1" customWidth="1"/>
    <col min="24" max="16384" width="9" style="19"/>
  </cols>
  <sheetData>
    <row r="1" spans="1:23" ht="13.5">
      <c r="A1" s="81" t="s">
        <v>199</v>
      </c>
      <c r="B1" s="81"/>
      <c r="C1" s="76" t="s">
        <v>235</v>
      </c>
      <c r="E1" s="76"/>
    </row>
    <row r="2" spans="1:23">
      <c r="C2" s="276" t="s">
        <v>236</v>
      </c>
      <c r="D2" s="276"/>
      <c r="E2" s="276"/>
      <c r="F2" s="276"/>
      <c r="G2" s="276"/>
      <c r="H2" s="276"/>
      <c r="I2" s="104" t="s">
        <v>32</v>
      </c>
      <c r="J2" s="378" t="str">
        <f>IF(E事業計画書３枚目!I33=0,"",E事業計画書３枚目!I33)</f>
        <v/>
      </c>
      <c r="K2" s="379"/>
      <c r="L2" s="114" t="s">
        <v>145</v>
      </c>
      <c r="M2" s="102" t="s">
        <v>239</v>
      </c>
    </row>
    <row r="3" spans="1:23" ht="27.75" customHeight="1">
      <c r="C3" s="404" t="s">
        <v>237</v>
      </c>
      <c r="D3" s="405"/>
      <c r="E3" s="405"/>
      <c r="F3" s="405"/>
      <c r="G3" s="405"/>
      <c r="H3" s="405"/>
      <c r="I3" s="405"/>
      <c r="J3" s="405"/>
      <c r="K3" s="405"/>
      <c r="L3" s="405"/>
      <c r="M3" s="406"/>
    </row>
    <row r="5" spans="1:23" ht="13.5">
      <c r="A5" s="81" t="s">
        <v>198</v>
      </c>
      <c r="B5" s="81"/>
      <c r="C5" s="76" t="s">
        <v>244</v>
      </c>
    </row>
    <row r="6" spans="1:23" ht="13.5">
      <c r="B6" s="81"/>
      <c r="C6" s="113" t="s">
        <v>245</v>
      </c>
    </row>
    <row r="7" spans="1:23" ht="13.5">
      <c r="B7" s="19"/>
      <c r="C7" s="105" t="s">
        <v>48</v>
      </c>
      <c r="D7" s="76" t="s">
        <v>122</v>
      </c>
    </row>
    <row r="8" spans="1:23">
      <c r="C8" s="276" t="s">
        <v>34</v>
      </c>
      <c r="D8" s="276"/>
      <c r="E8" s="276"/>
      <c r="F8" s="276"/>
      <c r="G8" s="276"/>
      <c r="H8" s="276"/>
      <c r="I8" s="104" t="s">
        <v>32</v>
      </c>
      <c r="J8" s="378" t="str">
        <f>IF(C7=W8,F事業報告書３枚目!F50,"")</f>
        <v/>
      </c>
      <c r="K8" s="379"/>
      <c r="L8" s="114" t="s">
        <v>145</v>
      </c>
      <c r="M8" s="102" t="s">
        <v>241</v>
      </c>
      <c r="W8" s="19" t="s">
        <v>45</v>
      </c>
    </row>
    <row r="9" spans="1:23">
      <c r="C9" s="276" t="s">
        <v>62</v>
      </c>
      <c r="D9" s="276"/>
      <c r="E9" s="276"/>
      <c r="F9" s="276"/>
      <c r="G9" s="276"/>
      <c r="H9" s="276"/>
      <c r="I9" s="104" t="s">
        <v>32</v>
      </c>
      <c r="J9" s="378" t="str">
        <f>IF(J8="","",ROUNDDOWN(J8/2,0))</f>
        <v/>
      </c>
      <c r="K9" s="379"/>
      <c r="L9" s="114" t="s">
        <v>145</v>
      </c>
      <c r="M9" s="102" t="s">
        <v>240</v>
      </c>
      <c r="W9" s="19" t="s">
        <v>42</v>
      </c>
    </row>
    <row r="11" spans="1:23">
      <c r="D11" s="19" t="s">
        <v>204</v>
      </c>
    </row>
    <row r="12" spans="1:23" ht="12.75" customHeight="1">
      <c r="C12" s="105" t="s">
        <v>48</v>
      </c>
      <c r="D12" s="19" t="s">
        <v>43</v>
      </c>
    </row>
    <row r="13" spans="1:23">
      <c r="C13" s="276" t="s">
        <v>34</v>
      </c>
      <c r="D13" s="276"/>
      <c r="E13" s="276"/>
      <c r="F13" s="276"/>
      <c r="G13" s="276"/>
      <c r="H13" s="276"/>
      <c r="I13" s="104" t="s">
        <v>32</v>
      </c>
      <c r="J13" s="378" t="str">
        <f>IF(C12=W8,F事業報告書３枚目!F50,"")</f>
        <v/>
      </c>
      <c r="K13" s="379"/>
      <c r="L13" s="114" t="s">
        <v>145</v>
      </c>
      <c r="M13" s="102" t="s">
        <v>241</v>
      </c>
    </row>
    <row r="14" spans="1:23">
      <c r="C14" s="276" t="s">
        <v>63</v>
      </c>
      <c r="D14" s="276"/>
      <c r="E14" s="276"/>
      <c r="F14" s="276"/>
      <c r="G14" s="276"/>
      <c r="H14" s="276"/>
      <c r="I14" s="104" t="s">
        <v>32</v>
      </c>
      <c r="J14" s="378" t="str">
        <f>IF(J13="","",ROUNDDOWN((J13-200000)/2+200000,0))</f>
        <v/>
      </c>
      <c r="K14" s="379"/>
      <c r="L14" s="114" t="s">
        <v>145</v>
      </c>
      <c r="M14" s="102" t="s">
        <v>240</v>
      </c>
    </row>
    <row r="16" spans="1:23" ht="13.5">
      <c r="C16" s="105" t="s">
        <v>48</v>
      </c>
      <c r="D16" s="19" t="s">
        <v>44</v>
      </c>
    </row>
    <row r="17" spans="1:13">
      <c r="C17" s="276" t="s">
        <v>34</v>
      </c>
      <c r="D17" s="276"/>
      <c r="E17" s="276"/>
      <c r="F17" s="276"/>
      <c r="G17" s="276"/>
      <c r="H17" s="276"/>
      <c r="I17" s="104" t="s">
        <v>32</v>
      </c>
      <c r="J17" s="118" t="str">
        <f>IF(C16=W8,F事業報告書３枚目!F50,"")</f>
        <v/>
      </c>
      <c r="K17" s="112" t="s">
        <v>145</v>
      </c>
      <c r="L17" s="402" t="s">
        <v>248</v>
      </c>
      <c r="M17" s="403"/>
    </row>
    <row r="18" spans="1:13">
      <c r="C18" s="22"/>
      <c r="D18" s="22"/>
      <c r="E18" s="22"/>
      <c r="F18" s="22"/>
      <c r="G18" s="22"/>
      <c r="H18" s="22"/>
      <c r="I18" s="47"/>
      <c r="J18" s="47"/>
      <c r="K18" s="33"/>
      <c r="L18" s="115"/>
    </row>
    <row r="19" spans="1:13" ht="13.5">
      <c r="C19" s="113" t="s">
        <v>246</v>
      </c>
      <c r="D19" s="22"/>
      <c r="E19" s="22"/>
      <c r="F19" s="22"/>
      <c r="G19" s="22"/>
      <c r="H19" s="22"/>
      <c r="I19" s="47"/>
      <c r="J19" s="47"/>
      <c r="K19" s="33"/>
      <c r="L19" s="115"/>
    </row>
    <row r="20" spans="1:13" ht="13.5">
      <c r="C20" s="105" t="s">
        <v>48</v>
      </c>
      <c r="D20" s="119" t="s">
        <v>247</v>
      </c>
      <c r="E20" s="22"/>
      <c r="F20" s="22"/>
      <c r="G20" s="22"/>
      <c r="H20" s="22"/>
      <c r="I20" s="116"/>
      <c r="J20" s="116"/>
      <c r="K20" s="117"/>
      <c r="L20" s="117"/>
    </row>
    <row r="21" spans="1:13" ht="27" customHeight="1">
      <c r="C21" s="377" t="s">
        <v>249</v>
      </c>
      <c r="D21" s="276"/>
      <c r="E21" s="276"/>
      <c r="F21" s="276"/>
      <c r="G21" s="276"/>
      <c r="H21" s="276"/>
      <c r="I21" s="104" t="s">
        <v>32</v>
      </c>
      <c r="J21" s="378" t="str">
        <f>IF(C20=W8,MIN(J2,ROUNDDOWN(MAX(J9,J14,J17),-3)),"")</f>
        <v/>
      </c>
      <c r="K21" s="379"/>
      <c r="L21" s="114" t="s">
        <v>145</v>
      </c>
      <c r="M21" s="102" t="s">
        <v>243</v>
      </c>
    </row>
    <row r="22" spans="1:13">
      <c r="C22" s="22"/>
      <c r="D22" s="22"/>
      <c r="E22" s="22"/>
      <c r="F22" s="22"/>
      <c r="G22" s="22"/>
      <c r="H22" s="22"/>
      <c r="I22" s="47"/>
      <c r="J22" s="47"/>
      <c r="K22" s="33"/>
      <c r="L22" s="115"/>
    </row>
    <row r="23" spans="1:13" ht="13.5">
      <c r="C23" s="105" t="s">
        <v>48</v>
      </c>
      <c r="D23" s="22" t="s">
        <v>250</v>
      </c>
      <c r="E23" s="22"/>
      <c r="F23" s="22"/>
      <c r="G23" s="22"/>
      <c r="H23" s="22"/>
      <c r="I23" s="47"/>
      <c r="J23" s="47"/>
      <c r="K23" s="33"/>
      <c r="L23" s="115"/>
    </row>
    <row r="24" spans="1:13">
      <c r="C24" s="377" t="s">
        <v>251</v>
      </c>
      <c r="D24" s="276"/>
      <c r="E24" s="276"/>
      <c r="F24" s="276"/>
      <c r="G24" s="276"/>
      <c r="H24" s="276"/>
      <c r="I24" s="104" t="s">
        <v>32</v>
      </c>
      <c r="J24" s="378">
        <f>K32+K33+K34+K35</f>
        <v>0</v>
      </c>
      <c r="K24" s="379"/>
      <c r="L24" s="114" t="s">
        <v>145</v>
      </c>
      <c r="M24" s="102" t="s">
        <v>242</v>
      </c>
    </row>
    <row r="25" spans="1:13" ht="26.25" customHeight="1">
      <c r="C25" s="377" t="s">
        <v>252</v>
      </c>
      <c r="D25" s="276"/>
      <c r="E25" s="276"/>
      <c r="F25" s="276"/>
      <c r="G25" s="276"/>
      <c r="H25" s="276"/>
      <c r="I25" s="104" t="s">
        <v>32</v>
      </c>
      <c r="J25" s="378" t="str">
        <f>IF(AND(C23=W8,MAX(J9,J14,J17)+J24&lt;F事業報告書３枚目!F50),MIN(J2,ROUNDDOWN(MIN(J9,J14,J17),-3)),"")</f>
        <v/>
      </c>
      <c r="K25" s="379"/>
      <c r="L25" s="114" t="s">
        <v>145</v>
      </c>
      <c r="M25" s="102" t="s">
        <v>240</v>
      </c>
    </row>
    <row r="26" spans="1:13" ht="26.25" customHeight="1">
      <c r="C26" s="377" t="s">
        <v>253</v>
      </c>
      <c r="D26" s="276"/>
      <c r="E26" s="276"/>
      <c r="F26" s="276"/>
      <c r="G26" s="276"/>
      <c r="H26" s="276"/>
      <c r="I26" s="104" t="s">
        <v>32</v>
      </c>
      <c r="J26" s="378" t="str">
        <f>IF(AND(C23=W8,MAX(J9,J14,J17)+J24&gt;F事業報告書３枚目!F50),MIN(J2,ROUNDDOWN(J8-J24,-3)),"")</f>
        <v/>
      </c>
      <c r="K26" s="379"/>
      <c r="L26" s="114" t="s">
        <v>145</v>
      </c>
      <c r="M26" s="102" t="s">
        <v>243</v>
      </c>
    </row>
    <row r="28" spans="1:13" ht="14.25" thickBot="1">
      <c r="A28" s="81" t="s">
        <v>207</v>
      </c>
      <c r="B28" s="19"/>
      <c r="C28" s="19" t="s">
        <v>208</v>
      </c>
    </row>
    <row r="29" spans="1:13" ht="12.75" customHeight="1">
      <c r="C29" s="289" t="s">
        <v>38</v>
      </c>
      <c r="D29" s="290"/>
      <c r="E29" s="380" t="s">
        <v>39</v>
      </c>
      <c r="F29" s="381"/>
      <c r="G29" s="381"/>
      <c r="H29" s="381"/>
      <c r="I29" s="381"/>
      <c r="J29" s="382"/>
      <c r="K29" s="287" t="s">
        <v>40</v>
      </c>
      <c r="L29" s="287"/>
      <c r="M29" s="299"/>
    </row>
    <row r="30" spans="1:13" ht="12.75" customHeight="1">
      <c r="C30" s="291" t="s">
        <v>214</v>
      </c>
      <c r="D30" s="292"/>
      <c r="E30" s="121" t="s">
        <v>48</v>
      </c>
      <c r="F30" s="120" t="s">
        <v>209</v>
      </c>
      <c r="G30" s="122" t="s">
        <v>48</v>
      </c>
      <c r="H30" s="369" t="s">
        <v>256</v>
      </c>
      <c r="I30" s="369"/>
      <c r="J30" s="370"/>
      <c r="K30" s="407">
        <f>K38-K37-J24-K31</f>
        <v>0</v>
      </c>
      <c r="L30" s="152"/>
      <c r="M30" s="281"/>
    </row>
    <row r="31" spans="1:13" ht="12.75" customHeight="1">
      <c r="C31" s="297" t="s">
        <v>254</v>
      </c>
      <c r="D31" s="298"/>
      <c r="E31" s="388"/>
      <c r="F31" s="389"/>
      <c r="G31" s="389"/>
      <c r="H31" s="389"/>
      <c r="I31" s="389"/>
      <c r="J31" s="390"/>
      <c r="K31" s="408">
        <f>MAX(J21,J25,J26)</f>
        <v>0</v>
      </c>
      <c r="L31" s="409"/>
      <c r="M31" s="410"/>
    </row>
    <row r="32" spans="1:13" ht="12.75" customHeight="1">
      <c r="C32" s="291" t="s">
        <v>255</v>
      </c>
      <c r="D32" s="292"/>
      <c r="E32" s="393"/>
      <c r="F32" s="394"/>
      <c r="G32" s="394"/>
      <c r="H32" s="394"/>
      <c r="I32" s="394"/>
      <c r="J32" s="395"/>
      <c r="K32" s="411"/>
      <c r="L32" s="412"/>
      <c r="M32" s="413"/>
    </row>
    <row r="33" spans="1:14" ht="12.75" customHeight="1">
      <c r="C33" s="293"/>
      <c r="D33" s="294"/>
      <c r="E33" s="396"/>
      <c r="F33" s="397"/>
      <c r="G33" s="397"/>
      <c r="H33" s="397"/>
      <c r="I33" s="397"/>
      <c r="J33" s="398"/>
      <c r="K33" s="383"/>
      <c r="L33" s="384"/>
      <c r="M33" s="385"/>
    </row>
    <row r="34" spans="1:14" ht="12.75" customHeight="1">
      <c r="C34" s="293"/>
      <c r="D34" s="294"/>
      <c r="E34" s="371"/>
      <c r="F34" s="372"/>
      <c r="G34" s="372"/>
      <c r="H34" s="372"/>
      <c r="I34" s="372"/>
      <c r="J34" s="373"/>
      <c r="K34" s="399"/>
      <c r="L34" s="400"/>
      <c r="M34" s="401"/>
    </row>
    <row r="35" spans="1:14">
      <c r="C35" s="391"/>
      <c r="D35" s="392"/>
      <c r="E35" s="374"/>
      <c r="F35" s="375"/>
      <c r="G35" s="375"/>
      <c r="H35" s="375"/>
      <c r="I35" s="375"/>
      <c r="J35" s="376"/>
      <c r="K35" s="386"/>
      <c r="L35" s="386"/>
      <c r="M35" s="387"/>
    </row>
    <row r="36" spans="1:14" ht="13.5">
      <c r="C36" s="295" t="s">
        <v>221</v>
      </c>
      <c r="D36" s="296"/>
      <c r="E36" s="111" t="s">
        <v>48</v>
      </c>
      <c r="F36" s="364" t="s">
        <v>257</v>
      </c>
      <c r="G36" s="364"/>
      <c r="H36" s="364"/>
      <c r="I36" s="364"/>
      <c r="J36" s="364"/>
      <c r="K36" s="364"/>
      <c r="L36" s="364"/>
      <c r="M36" s="365"/>
    </row>
    <row r="37" spans="1:14" ht="13.5" thickBot="1">
      <c r="B37" s="109"/>
      <c r="C37" s="307" t="s">
        <v>215</v>
      </c>
      <c r="D37" s="308"/>
      <c r="E37" s="301" t="str">
        <f>IF(E事業計画書１枚目!D54="","",E事業計画書１枚目!D54)</f>
        <v/>
      </c>
      <c r="F37" s="302"/>
      <c r="G37" s="302"/>
      <c r="H37" s="302"/>
      <c r="I37" s="302"/>
      <c r="J37" s="302"/>
      <c r="K37" s="366"/>
      <c r="L37" s="367"/>
      <c r="M37" s="368"/>
    </row>
    <row r="38" spans="1:14" ht="19.5" customHeight="1" thickTop="1" thickBot="1">
      <c r="C38" s="309" t="s">
        <v>216</v>
      </c>
      <c r="D38" s="310"/>
      <c r="E38" s="310"/>
      <c r="F38" s="310"/>
      <c r="G38" s="310"/>
      <c r="H38" s="310"/>
      <c r="I38" s="310"/>
      <c r="J38" s="311"/>
      <c r="K38" s="312">
        <f>F事業報告書３枚目!F59</f>
        <v>0</v>
      </c>
      <c r="L38" s="313"/>
      <c r="M38" s="314"/>
      <c r="N38" s="110"/>
    </row>
    <row r="39" spans="1:14" ht="12.75" customHeight="1">
      <c r="A39" s="108"/>
      <c r="B39" s="108"/>
      <c r="C39" s="315"/>
      <c r="D39" s="316"/>
      <c r="E39" s="316"/>
      <c r="F39" s="316"/>
      <c r="G39" s="316"/>
      <c r="H39" s="316"/>
      <c r="I39" s="316"/>
      <c r="J39" s="316"/>
      <c r="K39" s="316"/>
      <c r="L39" s="316"/>
      <c r="M39" s="316"/>
    </row>
    <row r="40" spans="1:14" ht="12.75" customHeight="1">
      <c r="A40" s="107"/>
      <c r="B40" s="107"/>
      <c r="C40" s="107"/>
      <c r="D40" s="300"/>
      <c r="E40" s="300"/>
      <c r="F40" s="300"/>
      <c r="G40" s="300"/>
      <c r="H40" s="300"/>
      <c r="I40" s="300"/>
      <c r="J40" s="300"/>
      <c r="K40" s="300"/>
      <c r="L40" s="300"/>
      <c r="M40" s="300"/>
    </row>
    <row r="41" spans="1:14">
      <c r="A41" s="107"/>
      <c r="B41" s="107"/>
      <c r="C41" s="107"/>
      <c r="D41" s="300"/>
      <c r="E41" s="300"/>
      <c r="F41" s="300"/>
      <c r="G41" s="300"/>
      <c r="H41" s="300"/>
      <c r="I41" s="300"/>
      <c r="J41" s="300"/>
      <c r="K41" s="300"/>
      <c r="L41" s="300"/>
      <c r="M41" s="300"/>
    </row>
    <row r="42" spans="1:14">
      <c r="A42" s="107"/>
      <c r="B42" s="107"/>
      <c r="C42" s="107"/>
      <c r="D42" s="300"/>
      <c r="E42" s="300"/>
      <c r="F42" s="300"/>
      <c r="G42" s="300"/>
      <c r="H42" s="300"/>
      <c r="I42" s="300"/>
      <c r="J42" s="300"/>
      <c r="K42" s="300"/>
      <c r="L42" s="300"/>
      <c r="M42" s="300"/>
    </row>
    <row r="43" spans="1:14">
      <c r="A43" s="107"/>
      <c r="B43" s="107"/>
      <c r="C43" s="107"/>
      <c r="D43" s="300"/>
      <c r="E43" s="300"/>
      <c r="F43" s="300"/>
      <c r="G43" s="300"/>
      <c r="H43" s="300"/>
      <c r="I43" s="300"/>
      <c r="J43" s="300"/>
      <c r="K43" s="300"/>
      <c r="L43" s="300"/>
      <c r="M43" s="300"/>
    </row>
  </sheetData>
  <mergeCells count="48">
    <mergeCell ref="L17:M17"/>
    <mergeCell ref="C2:H2"/>
    <mergeCell ref="J2:K2"/>
    <mergeCell ref="C3:M3"/>
    <mergeCell ref="C8:H8"/>
    <mergeCell ref="J8:K8"/>
    <mergeCell ref="C9:H9"/>
    <mergeCell ref="J9:K9"/>
    <mergeCell ref="C13:H13"/>
    <mergeCell ref="J13:K13"/>
    <mergeCell ref="C14:H14"/>
    <mergeCell ref="J14:K14"/>
    <mergeCell ref="C17:H17"/>
    <mergeCell ref="C30:D30"/>
    <mergeCell ref="H30:J30"/>
    <mergeCell ref="K30:M30"/>
    <mergeCell ref="C21:H21"/>
    <mergeCell ref="J21:K21"/>
    <mergeCell ref="C24:H24"/>
    <mergeCell ref="J24:K24"/>
    <mergeCell ref="C25:H25"/>
    <mergeCell ref="J25:K25"/>
    <mergeCell ref="C26:H26"/>
    <mergeCell ref="J26:K26"/>
    <mergeCell ref="C29:D29"/>
    <mergeCell ref="E29:J29"/>
    <mergeCell ref="K29:M29"/>
    <mergeCell ref="C31:D31"/>
    <mergeCell ref="E31:J31"/>
    <mergeCell ref="K31:M31"/>
    <mergeCell ref="C32:D35"/>
    <mergeCell ref="E32:J32"/>
    <mergeCell ref="K32:M32"/>
    <mergeCell ref="E33:J33"/>
    <mergeCell ref="K33:M33"/>
    <mergeCell ref="E34:J34"/>
    <mergeCell ref="K34:M34"/>
    <mergeCell ref="C38:J38"/>
    <mergeCell ref="K38:M38"/>
    <mergeCell ref="C39:M39"/>
    <mergeCell ref="D40:M43"/>
    <mergeCell ref="E35:J35"/>
    <mergeCell ref="K35:M35"/>
    <mergeCell ref="C36:D36"/>
    <mergeCell ref="F36:M36"/>
    <mergeCell ref="C37:D37"/>
    <mergeCell ref="E37:J37"/>
    <mergeCell ref="K37:M37"/>
  </mergeCells>
  <phoneticPr fontId="2"/>
  <dataValidations count="1">
    <dataValidation type="list" allowBlank="1" showInputMessage="1" showErrorMessage="1" sqref="C7 C23 C16 C12 C20 E30 G30 E36" xr:uid="{EA00E861-BDAF-4233-9B65-261FD7E40E25}">
      <formula1>$W$8:$W$9</formula1>
    </dataValidation>
  </dataValidations>
  <pageMargins left="0.78740157480314965" right="0.78740157480314965" top="0.59055118110236215" bottom="0.31496062992125984" header="0" footer="0"/>
  <pageSetup paperSize="9" orientation="portrait" horizontalDpi="300" verticalDpi="300"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5F40C-DE7A-4681-BB41-09F19D0299C6}">
  <sheetPr>
    <tabColor rgb="FF3333FF"/>
  </sheetPr>
  <dimension ref="A1:AP53"/>
  <sheetViews>
    <sheetView workbookViewId="0">
      <selection activeCell="AT11" sqref="AT11"/>
    </sheetView>
  </sheetViews>
  <sheetFormatPr defaultColWidth="8.75" defaultRowHeight="12.75"/>
  <cols>
    <col min="1" max="2" width="2.5" style="1" customWidth="1"/>
    <col min="3" max="3" width="3.125" style="1" customWidth="1"/>
    <col min="4" max="4" width="1.875" style="1" customWidth="1"/>
    <col min="5"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I1" s="51"/>
    </row>
    <row r="2" spans="1:36">
      <c r="A2" s="39"/>
      <c r="B2" s="1" t="s">
        <v>264</v>
      </c>
      <c r="AG2" s="39"/>
    </row>
    <row r="3" spans="1:36">
      <c r="A3" s="39"/>
      <c r="Z3" s="40" t="s">
        <v>74</v>
      </c>
      <c r="AA3" s="40"/>
      <c r="AB3" s="19" t="s">
        <v>70</v>
      </c>
      <c r="AC3" s="19"/>
      <c r="AD3" s="19" t="s">
        <v>75</v>
      </c>
      <c r="AE3" s="19"/>
      <c r="AF3" s="1" t="s">
        <v>76</v>
      </c>
      <c r="AG3" s="39"/>
    </row>
    <row r="4" spans="1:36">
      <c r="A4" s="39"/>
      <c r="Y4" s="40"/>
      <c r="Z4" s="40"/>
      <c r="AA4" s="47"/>
      <c r="AC4" s="47"/>
      <c r="AE4" s="47"/>
      <c r="AG4" s="39"/>
      <c r="AJ4" s="50"/>
    </row>
    <row r="5" spans="1:36">
      <c r="A5" s="39"/>
      <c r="AG5" s="39"/>
    </row>
    <row r="6" spans="1:36" ht="17.25">
      <c r="A6" s="39"/>
      <c r="B6" s="149" t="s">
        <v>91</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39"/>
    </row>
    <row r="7" spans="1:36">
      <c r="A7" s="39"/>
      <c r="B7" s="14"/>
      <c r="AE7" s="49"/>
      <c r="AG7" s="39"/>
    </row>
    <row r="8" spans="1:36">
      <c r="A8" s="39"/>
      <c r="B8" s="1" t="s">
        <v>92</v>
      </c>
      <c r="AG8" s="39"/>
    </row>
    <row r="9" spans="1:36">
      <c r="A9" s="39"/>
      <c r="B9" s="1" t="s">
        <v>78</v>
      </c>
      <c r="AA9" s="40"/>
      <c r="AG9" s="39"/>
    </row>
    <row r="10" spans="1:36" ht="12.75" customHeight="1">
      <c r="A10" s="39"/>
      <c r="O10" s="1" t="s">
        <v>93</v>
      </c>
      <c r="R10" s="152" t="s">
        <v>80</v>
      </c>
      <c r="S10" s="152"/>
      <c r="T10" s="152"/>
      <c r="U10" s="152"/>
      <c r="V10" s="151">
        <f>F【にぎわい２回目事前申請】実績報告書!V10</f>
        <v>0</v>
      </c>
      <c r="W10" s="151"/>
      <c r="X10" s="151"/>
      <c r="Y10" s="151"/>
      <c r="Z10" s="151"/>
      <c r="AA10" s="151"/>
      <c r="AB10" s="151"/>
      <c r="AC10" s="151"/>
      <c r="AD10" s="151"/>
      <c r="AE10" s="151"/>
      <c r="AF10" s="151"/>
      <c r="AG10" s="39"/>
    </row>
    <row r="11" spans="1:36">
      <c r="A11" s="39"/>
      <c r="N11" s="54"/>
      <c r="R11" s="150" t="s">
        <v>81</v>
      </c>
      <c r="S11" s="150"/>
      <c r="T11" s="150"/>
      <c r="U11" s="150"/>
      <c r="V11" s="151">
        <f>F【にぎわい２回目事前申請】実績報告書!V11</f>
        <v>0</v>
      </c>
      <c r="W11" s="151"/>
      <c r="X11" s="151"/>
      <c r="Y11" s="151"/>
      <c r="Z11" s="151"/>
      <c r="AA11" s="151"/>
      <c r="AB11" s="151"/>
      <c r="AC11" s="151"/>
      <c r="AD11" s="151"/>
      <c r="AE11" s="151"/>
      <c r="AF11" s="151"/>
      <c r="AG11" s="39"/>
    </row>
    <row r="12" spans="1:36">
      <c r="A12" s="39"/>
      <c r="R12" s="150" t="s">
        <v>3</v>
      </c>
      <c r="S12" s="150"/>
      <c r="T12" s="150"/>
      <c r="U12" s="150"/>
      <c r="V12" s="151">
        <f>F【にぎわい２回目事前申請】実績報告書!V12</f>
        <v>0</v>
      </c>
      <c r="W12" s="151"/>
      <c r="X12" s="151"/>
      <c r="Y12" s="151"/>
      <c r="Z12" s="151"/>
      <c r="AA12" s="151"/>
      <c r="AB12" s="151"/>
      <c r="AC12" s="151"/>
      <c r="AD12" s="151"/>
      <c r="AE12" s="151"/>
      <c r="AF12" s="151"/>
      <c r="AG12" s="39"/>
    </row>
    <row r="13" spans="1:36" ht="12.75" customHeight="1">
      <c r="A13" s="39"/>
      <c r="B13" s="53"/>
      <c r="C13" s="53"/>
      <c r="D13" s="53"/>
      <c r="E13" s="53"/>
      <c r="F13" s="53"/>
      <c r="G13" s="53"/>
      <c r="H13" s="53"/>
      <c r="I13" s="53"/>
      <c r="J13" s="53"/>
      <c r="K13" s="53"/>
      <c r="L13" s="53"/>
      <c r="M13" s="53"/>
      <c r="N13" s="53"/>
      <c r="O13" s="53"/>
      <c r="P13" s="53"/>
      <c r="Q13" s="53"/>
      <c r="R13" s="150" t="s">
        <v>83</v>
      </c>
      <c r="S13" s="150"/>
      <c r="T13" s="150"/>
      <c r="U13" s="150"/>
      <c r="V13" s="151">
        <f>F【にぎわい２回目事前申請】実績報告書!V13</f>
        <v>0</v>
      </c>
      <c r="W13" s="151"/>
      <c r="X13" s="151"/>
      <c r="Y13" s="151"/>
      <c r="Z13" s="151"/>
      <c r="AA13" s="151"/>
      <c r="AB13" s="151"/>
      <c r="AC13" s="151"/>
      <c r="AD13" s="151"/>
      <c r="AE13" s="151"/>
      <c r="AF13" s="151"/>
      <c r="AG13" s="48"/>
    </row>
    <row r="14" spans="1:36" ht="12.75" customHeight="1">
      <c r="A14" s="39"/>
      <c r="R14" s="414" t="s">
        <v>84</v>
      </c>
      <c r="S14" s="414"/>
      <c r="T14" s="414"/>
      <c r="U14" s="414"/>
      <c r="V14" s="151"/>
      <c r="W14" s="151"/>
      <c r="X14" s="151"/>
      <c r="Y14" s="151"/>
      <c r="Z14" s="151"/>
      <c r="AA14" s="151"/>
      <c r="AB14" s="151"/>
      <c r="AC14" s="151"/>
      <c r="AD14" s="151"/>
      <c r="AE14" s="151"/>
      <c r="AF14" s="151"/>
      <c r="AG14" s="39"/>
    </row>
    <row r="15" spans="1:36">
      <c r="A15" s="39"/>
      <c r="R15" s="150" t="s">
        <v>85</v>
      </c>
      <c r="S15" s="150"/>
      <c r="T15" s="150"/>
      <c r="U15" s="150"/>
      <c r="V15" s="151">
        <f>F【にぎわい２回目事前申請】実績報告書!V14</f>
        <v>0</v>
      </c>
      <c r="W15" s="151"/>
      <c r="X15" s="151"/>
      <c r="Y15" s="151"/>
      <c r="Z15" s="151"/>
      <c r="AA15" s="151"/>
      <c r="AB15" s="151"/>
      <c r="AC15" s="151"/>
      <c r="AD15" s="152" t="s">
        <v>114</v>
      </c>
      <c r="AE15" s="152"/>
      <c r="AF15" s="152"/>
      <c r="AG15" s="39"/>
    </row>
    <row r="16" spans="1:36">
      <c r="A16" s="39"/>
      <c r="B16" s="14"/>
      <c r="D16" s="13"/>
      <c r="E16" s="13"/>
      <c r="F16" s="156"/>
      <c r="G16" s="156"/>
      <c r="H16" s="156"/>
      <c r="S16" s="153" t="s">
        <v>112</v>
      </c>
      <c r="T16" s="153"/>
      <c r="U16" s="155">
        <f>F【にぎわい２回目事前申請】実績報告書!U15</f>
        <v>0</v>
      </c>
      <c r="V16" s="155"/>
      <c r="W16" s="155"/>
      <c r="X16" s="155"/>
      <c r="Y16" s="155"/>
      <c r="Z16" s="155"/>
      <c r="AA16" s="155"/>
      <c r="AB16" s="1" t="s">
        <v>111</v>
      </c>
      <c r="AG16" s="39"/>
    </row>
    <row r="17" spans="1:42">
      <c r="A17" s="39"/>
      <c r="B17" s="14"/>
      <c r="D17" s="13"/>
      <c r="E17" s="13"/>
      <c r="F17" s="71"/>
      <c r="G17" s="71"/>
      <c r="H17" s="71"/>
      <c r="AG17" s="39"/>
    </row>
    <row r="18" spans="1:42" ht="12.75" customHeight="1">
      <c r="A18" s="39"/>
      <c r="B18" s="14" t="s">
        <v>71</v>
      </c>
      <c r="D18" s="68"/>
      <c r="E18" s="13" t="s">
        <v>70</v>
      </c>
      <c r="F18" s="68"/>
      <c r="G18" s="69" t="s">
        <v>75</v>
      </c>
      <c r="H18" s="68"/>
      <c r="I18" s="1" t="s">
        <v>72</v>
      </c>
      <c r="J18" s="14" t="s">
        <v>94</v>
      </c>
      <c r="M18" s="317"/>
      <c r="N18" s="317"/>
      <c r="O18" s="1" t="s">
        <v>95</v>
      </c>
      <c r="AG18" s="39"/>
    </row>
    <row r="19" spans="1:42">
      <c r="A19" s="39"/>
      <c r="B19" s="1" t="s">
        <v>96</v>
      </c>
      <c r="AG19" s="39"/>
    </row>
    <row r="20" spans="1:42">
      <c r="A20" s="39"/>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39"/>
    </row>
    <row r="21" spans="1:42">
      <c r="A21" s="39"/>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39"/>
    </row>
    <row r="22" spans="1:42" ht="18.75" customHeight="1">
      <c r="A22" s="39"/>
      <c r="B22" s="46"/>
      <c r="C22" s="45"/>
      <c r="D22" s="44"/>
      <c r="E22" s="88" t="s">
        <v>97</v>
      </c>
      <c r="F22" s="88"/>
      <c r="G22" s="88"/>
      <c r="H22" s="88"/>
      <c r="I22" s="88"/>
      <c r="J22" s="88"/>
      <c r="K22" s="88"/>
      <c r="L22" s="88"/>
      <c r="M22" s="88"/>
      <c r="P22" s="89" t="str">
        <f>DBCS("￥"&amp;FIXED(F事業報告書４枚目!K31,0,FALSE)&amp;".―")</f>
        <v>￥０．―</v>
      </c>
      <c r="Q22" s="87"/>
      <c r="R22" s="87"/>
      <c r="S22" s="87"/>
      <c r="T22" s="87"/>
      <c r="U22" s="87"/>
      <c r="V22" s="87"/>
      <c r="W22" s="87"/>
      <c r="X22" s="83"/>
      <c r="Y22" s="83"/>
      <c r="Z22" s="83"/>
      <c r="AA22" s="83"/>
      <c r="AB22" s="83"/>
      <c r="AC22" s="83"/>
      <c r="AG22" s="39"/>
      <c r="AI22" s="43"/>
      <c r="AJ22" s="42"/>
      <c r="AK22" s="42"/>
      <c r="AL22" s="42"/>
      <c r="AM22" s="42"/>
      <c r="AN22" s="42"/>
      <c r="AO22" s="42"/>
      <c r="AP22" s="42"/>
    </row>
    <row r="23" spans="1:42" ht="13.5" customHeight="1">
      <c r="A23" s="39"/>
      <c r="B23" s="52"/>
      <c r="C23" s="52"/>
      <c r="D23" s="52"/>
      <c r="E23" s="88"/>
      <c r="F23" s="88"/>
      <c r="G23" s="88"/>
      <c r="H23" s="88"/>
      <c r="I23" s="88"/>
      <c r="J23" s="88"/>
      <c r="K23" s="88"/>
      <c r="L23" s="88"/>
      <c r="M23" s="88"/>
      <c r="Q23" s="87"/>
      <c r="R23" s="87"/>
      <c r="S23" s="87"/>
      <c r="T23" s="87"/>
      <c r="U23" s="87"/>
      <c r="V23" s="87"/>
      <c r="W23" s="87"/>
      <c r="X23" s="85"/>
      <c r="Y23" s="83"/>
      <c r="Z23" s="83"/>
      <c r="AA23" s="83"/>
      <c r="AB23" s="83"/>
      <c r="AC23" s="83"/>
      <c r="AG23" s="39"/>
    </row>
    <row r="24" spans="1:42">
      <c r="A24" s="39"/>
      <c r="AG24" s="39"/>
    </row>
    <row r="25" spans="1:42" ht="13.5">
      <c r="A25" s="39"/>
      <c r="C25" s="57"/>
      <c r="D25" s="57"/>
      <c r="E25" s="57"/>
      <c r="F25" s="57"/>
      <c r="G25" s="57"/>
      <c r="H25" s="57"/>
      <c r="I25" s="56"/>
      <c r="J25" s="56"/>
      <c r="K25" s="56"/>
      <c r="L25" s="56"/>
      <c r="M25" s="56"/>
      <c r="AG25" s="39"/>
    </row>
    <row r="26" spans="1:42">
      <c r="A26" s="39"/>
      <c r="C26" s="58"/>
      <c r="AG26" s="39"/>
    </row>
    <row r="27" spans="1:42">
      <c r="A27" s="39"/>
      <c r="B27" s="1" t="s">
        <v>98</v>
      </c>
      <c r="AG27" s="39"/>
      <c r="AI27" s="41"/>
    </row>
    <row r="28" spans="1:42">
      <c r="A28" s="39"/>
      <c r="S28" s="4"/>
      <c r="AG28" s="39"/>
    </row>
    <row r="29" spans="1:42">
      <c r="A29" s="39"/>
      <c r="C29" s="36" t="s">
        <v>99</v>
      </c>
      <c r="D29" s="37"/>
      <c r="E29" s="37"/>
      <c r="F29" s="37"/>
      <c r="G29" s="37"/>
      <c r="H29" s="37"/>
      <c r="I29" s="37"/>
      <c r="J29" s="37"/>
      <c r="K29" s="37"/>
      <c r="L29" s="37"/>
      <c r="M29" s="37"/>
      <c r="N29" s="37"/>
      <c r="O29" s="37"/>
      <c r="P29" s="38"/>
      <c r="Q29" s="37" t="s">
        <v>101</v>
      </c>
      <c r="R29" s="37"/>
      <c r="T29" s="37"/>
      <c r="U29" s="37"/>
      <c r="V29" s="37"/>
      <c r="W29" s="37"/>
      <c r="X29" s="37"/>
      <c r="Y29" s="37"/>
      <c r="Z29" s="37"/>
      <c r="AA29" s="37"/>
      <c r="AB29" s="37"/>
      <c r="AC29" s="37"/>
      <c r="AD29" s="37"/>
      <c r="AE29" s="38"/>
      <c r="AG29" s="39"/>
    </row>
    <row r="30" spans="1:42">
      <c r="A30" s="39"/>
      <c r="C30" s="2"/>
      <c r="P30" s="3"/>
      <c r="AE30" s="3"/>
      <c r="AG30" s="39"/>
    </row>
    <row r="31" spans="1:42">
      <c r="A31" s="39"/>
      <c r="C31" s="338"/>
      <c r="D31" s="153"/>
      <c r="E31" s="153"/>
      <c r="F31" s="153"/>
      <c r="G31" s="153"/>
      <c r="H31" s="153"/>
      <c r="I31" s="153"/>
      <c r="J31" s="153"/>
      <c r="K31" s="153"/>
      <c r="L31" s="153"/>
      <c r="M31" s="153" t="s">
        <v>109</v>
      </c>
      <c r="N31" s="153"/>
      <c r="O31" s="153"/>
      <c r="P31" s="339"/>
      <c r="Q31" s="153"/>
      <c r="R31" s="153"/>
      <c r="S31" s="153"/>
      <c r="T31" s="153"/>
      <c r="U31" s="153"/>
      <c r="V31" s="153"/>
      <c r="W31" s="153"/>
      <c r="X31" s="153"/>
      <c r="Y31" s="153"/>
      <c r="Z31" s="153"/>
      <c r="AA31" s="153"/>
      <c r="AB31" s="150" t="s">
        <v>102</v>
      </c>
      <c r="AC31" s="150"/>
      <c r="AD31" s="150"/>
      <c r="AE31" s="431"/>
      <c r="AG31" s="39"/>
    </row>
    <row r="32" spans="1:42">
      <c r="A32" s="39"/>
      <c r="C32" s="338"/>
      <c r="D32" s="153"/>
      <c r="E32" s="153"/>
      <c r="F32" s="153"/>
      <c r="G32" s="153"/>
      <c r="H32" s="153"/>
      <c r="I32" s="153"/>
      <c r="J32" s="153"/>
      <c r="K32" s="153"/>
      <c r="L32" s="153"/>
      <c r="M32" s="153" t="s">
        <v>100</v>
      </c>
      <c r="N32" s="153"/>
      <c r="O32" s="153"/>
      <c r="P32" s="339"/>
      <c r="Q32" s="172"/>
      <c r="R32" s="172"/>
      <c r="S32" s="172"/>
      <c r="T32" s="172"/>
      <c r="U32" s="172"/>
      <c r="V32" s="172"/>
      <c r="W32" s="172"/>
      <c r="X32" s="172"/>
      <c r="Y32" s="172"/>
      <c r="Z32" s="172"/>
      <c r="AA32" s="172"/>
      <c r="AB32" s="432" t="s">
        <v>103</v>
      </c>
      <c r="AC32" s="432"/>
      <c r="AD32" s="432"/>
      <c r="AE32" s="433"/>
      <c r="AG32" s="39"/>
    </row>
    <row r="33" spans="1:35" ht="12.75" customHeight="1">
      <c r="A33" s="39"/>
      <c r="C33" s="318" t="s">
        <v>104</v>
      </c>
      <c r="D33" s="170"/>
      <c r="E33" s="170"/>
      <c r="F33" s="171"/>
      <c r="G33" s="37"/>
      <c r="H33" s="37"/>
      <c r="I33" s="170" t="s">
        <v>105</v>
      </c>
      <c r="J33" s="170"/>
      <c r="K33" s="37"/>
      <c r="L33" s="37"/>
      <c r="M33" s="170" t="s">
        <v>106</v>
      </c>
      <c r="N33" s="170"/>
      <c r="O33" s="37"/>
      <c r="P33" s="38"/>
      <c r="Q33" s="170" t="s">
        <v>107</v>
      </c>
      <c r="R33" s="170"/>
      <c r="S33" s="170"/>
      <c r="T33" s="170"/>
      <c r="U33" s="170"/>
      <c r="V33" s="415"/>
      <c r="W33" s="416"/>
      <c r="X33" s="416"/>
      <c r="Y33" s="416"/>
      <c r="Z33" s="416"/>
      <c r="AA33" s="416"/>
      <c r="AB33" s="416"/>
      <c r="AC33" s="416"/>
      <c r="AD33" s="416"/>
      <c r="AE33" s="417"/>
      <c r="AG33" s="39"/>
    </row>
    <row r="34" spans="1:35" ht="12.75" customHeight="1">
      <c r="A34" s="39"/>
      <c r="C34" s="177"/>
      <c r="D34" s="172"/>
      <c r="E34" s="172"/>
      <c r="F34" s="173"/>
      <c r="G34" s="4"/>
      <c r="H34" s="4"/>
      <c r="I34" s="172"/>
      <c r="J34" s="172"/>
      <c r="K34" s="4"/>
      <c r="L34" s="4"/>
      <c r="M34" s="172"/>
      <c r="N34" s="172"/>
      <c r="O34" s="4"/>
      <c r="P34" s="5"/>
      <c r="Q34" s="172"/>
      <c r="R34" s="172"/>
      <c r="S34" s="172"/>
      <c r="T34" s="172"/>
      <c r="U34" s="172"/>
      <c r="V34" s="418"/>
      <c r="W34" s="419"/>
      <c r="X34" s="419"/>
      <c r="Y34" s="419"/>
      <c r="Z34" s="419"/>
      <c r="AA34" s="419"/>
      <c r="AB34" s="419"/>
      <c r="AC34" s="419"/>
      <c r="AD34" s="419"/>
      <c r="AE34" s="420"/>
      <c r="AG34" s="39"/>
    </row>
    <row r="35" spans="1:35">
      <c r="A35" s="39"/>
      <c r="C35" s="338" t="s">
        <v>113</v>
      </c>
      <c r="D35" s="153"/>
      <c r="E35" s="153"/>
      <c r="F35" s="339"/>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425"/>
      <c r="AG35" s="39"/>
    </row>
    <row r="36" spans="1:35">
      <c r="A36" s="39"/>
      <c r="C36" s="428" t="s">
        <v>108</v>
      </c>
      <c r="D36" s="429"/>
      <c r="E36" s="429"/>
      <c r="F36" s="430"/>
      <c r="G36" s="421"/>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3"/>
      <c r="AG36" s="39"/>
    </row>
    <row r="37" spans="1:35">
      <c r="A37" s="39"/>
      <c r="C37" s="338"/>
      <c r="D37" s="153"/>
      <c r="E37" s="153"/>
      <c r="F37" s="339"/>
      <c r="G37" s="424"/>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425"/>
      <c r="AG37" s="39"/>
    </row>
    <row r="38" spans="1:35">
      <c r="A38" s="39"/>
      <c r="C38" s="177"/>
      <c r="D38" s="172"/>
      <c r="E38" s="172"/>
      <c r="F38" s="173"/>
      <c r="G38" s="197"/>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426"/>
      <c r="AG38" s="39"/>
    </row>
    <row r="39" spans="1:35">
      <c r="A39" s="39"/>
      <c r="AG39" s="39"/>
    </row>
    <row r="40" spans="1:35">
      <c r="A40" s="39"/>
      <c r="AG40" s="39"/>
    </row>
    <row r="41" spans="1:35">
      <c r="A41" s="39"/>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39"/>
    </row>
    <row r="42" spans="1:35">
      <c r="A42" s="39"/>
      <c r="B42" s="427" t="s">
        <v>115</v>
      </c>
      <c r="C42" s="422"/>
      <c r="D42" s="422"/>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39"/>
    </row>
    <row r="43" spans="1:35">
      <c r="A43" s="39"/>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39"/>
    </row>
    <row r="44" spans="1:35">
      <c r="A44" s="39"/>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39"/>
    </row>
    <row r="45" spans="1:35">
      <c r="A45" s="39"/>
      <c r="AG45" s="39"/>
    </row>
    <row r="46" spans="1:35" ht="14.25">
      <c r="A46" s="39"/>
      <c r="C46" s="59" t="s">
        <v>116</v>
      </c>
      <c r="AG46" s="39"/>
    </row>
    <row r="47" spans="1:35" ht="13.15" customHeight="1">
      <c r="A47" s="39"/>
      <c r="AG47" s="39"/>
      <c r="AI47" s="41"/>
    </row>
    <row r="48" spans="1:35">
      <c r="A48" s="39"/>
      <c r="O48" s="153" t="s">
        <v>118</v>
      </c>
      <c r="P48" s="153"/>
      <c r="Q48" s="153"/>
      <c r="R48" s="153"/>
      <c r="S48" s="153"/>
      <c r="T48" s="155"/>
      <c r="U48" s="155"/>
      <c r="V48" s="155"/>
      <c r="W48" s="155"/>
      <c r="X48" s="155"/>
      <c r="Y48" s="155"/>
      <c r="Z48" s="155"/>
      <c r="AA48" s="155"/>
      <c r="AG48" s="39"/>
    </row>
    <row r="49" spans="1:33">
      <c r="A49" s="39"/>
      <c r="O49" s="153" t="s">
        <v>117</v>
      </c>
      <c r="P49" s="153"/>
      <c r="Q49" s="153"/>
      <c r="R49" s="153"/>
      <c r="S49" s="153"/>
      <c r="T49" s="155"/>
      <c r="U49" s="155"/>
      <c r="V49" s="155"/>
      <c r="W49" s="155"/>
      <c r="X49" s="155"/>
      <c r="Y49" s="155"/>
      <c r="Z49" s="155"/>
      <c r="AA49" s="155"/>
      <c r="AG49" s="39"/>
    </row>
    <row r="50" spans="1:33">
      <c r="A50" s="39"/>
      <c r="O50" s="153" t="s">
        <v>82</v>
      </c>
      <c r="P50" s="153"/>
      <c r="Q50" s="153"/>
      <c r="R50" s="153"/>
      <c r="S50" s="153"/>
      <c r="T50" s="155"/>
      <c r="U50" s="155"/>
      <c r="V50" s="155"/>
      <c r="W50" s="155"/>
      <c r="X50" s="155"/>
      <c r="Y50" s="155"/>
      <c r="Z50" s="155"/>
      <c r="AA50" s="155"/>
      <c r="AC50" s="1" t="s">
        <v>114</v>
      </c>
      <c r="AG50" s="39"/>
    </row>
    <row r="51" spans="1:33">
      <c r="A51" s="39"/>
      <c r="AG51" s="39"/>
    </row>
    <row r="52" spans="1:33">
      <c r="A52" s="39"/>
      <c r="AG52" s="39"/>
    </row>
    <row r="53" spans="1:33">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row>
  </sheetData>
  <mergeCells count="40">
    <mergeCell ref="R12:U12"/>
    <mergeCell ref="V12:AF12"/>
    <mergeCell ref="B6:AF6"/>
    <mergeCell ref="R10:U10"/>
    <mergeCell ref="V10:AF10"/>
    <mergeCell ref="R11:U11"/>
    <mergeCell ref="V11:AF11"/>
    <mergeCell ref="R13:U13"/>
    <mergeCell ref="V13:AF13"/>
    <mergeCell ref="R14:U14"/>
    <mergeCell ref="V14:AF14"/>
    <mergeCell ref="R15:U15"/>
    <mergeCell ref="V15:AC15"/>
    <mergeCell ref="AD15:AF15"/>
    <mergeCell ref="F16:H16"/>
    <mergeCell ref="S16:T16"/>
    <mergeCell ref="U16:AA16"/>
    <mergeCell ref="M18:N18"/>
    <mergeCell ref="C31:L32"/>
    <mergeCell ref="M31:P31"/>
    <mergeCell ref="Q31:AA32"/>
    <mergeCell ref="AB31:AE31"/>
    <mergeCell ref="M32:P32"/>
    <mergeCell ref="AB32:AE32"/>
    <mergeCell ref="C33:F34"/>
    <mergeCell ref="I33:J34"/>
    <mergeCell ref="M33:N34"/>
    <mergeCell ref="Q33:U34"/>
    <mergeCell ref="V33:AE34"/>
    <mergeCell ref="O49:S49"/>
    <mergeCell ref="T49:AA49"/>
    <mergeCell ref="O50:S50"/>
    <mergeCell ref="T50:AA50"/>
    <mergeCell ref="C35:F35"/>
    <mergeCell ref="G35:AE35"/>
    <mergeCell ref="C36:F38"/>
    <mergeCell ref="G36:AE38"/>
    <mergeCell ref="B42:AF44"/>
    <mergeCell ref="O48:S48"/>
    <mergeCell ref="T48:AA48"/>
  </mergeCells>
  <phoneticPr fontId="2"/>
  <conditionalFormatting sqref="D18">
    <cfRule type="containsBlanks" dxfId="3" priority="4">
      <formula>LEN(TRIM(D18))=0</formula>
    </cfRule>
  </conditionalFormatting>
  <conditionalFormatting sqref="F18">
    <cfRule type="containsBlanks" dxfId="2" priority="3">
      <formula>LEN(TRIM(F18))=0</formula>
    </cfRule>
  </conditionalFormatting>
  <conditionalFormatting sqref="H18">
    <cfRule type="containsBlanks" dxfId="1" priority="2">
      <formula>LEN(TRIM(H18))=0</formula>
    </cfRule>
  </conditionalFormatting>
  <conditionalFormatting sqref="M18">
    <cfRule type="containsBlanks" dxfId="0" priority="1">
      <formula>LEN(TRIM(M18))=0</formula>
    </cfRule>
  </conditionalFormatting>
  <dataValidations count="1">
    <dataValidation type="list" allowBlank="1" showInputMessage="1" showErrorMessage="1" sqref="B40 B49 B47" xr:uid="{CB82AF51-C60C-4B71-ADFB-50CFC228AF55}">
      <formula1>"☑"</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CC"/>
  </sheetPr>
  <dimension ref="A1:N63"/>
  <sheetViews>
    <sheetView workbookViewId="0">
      <selection activeCell="K10" sqref="K10"/>
    </sheetView>
  </sheetViews>
  <sheetFormatPr defaultRowHeight="12.75"/>
  <cols>
    <col min="1" max="1" width="5.125" style="19" customWidth="1"/>
    <col min="2" max="2" width="9.125" style="19" customWidth="1"/>
    <col min="3" max="3" width="5.5" style="19" customWidth="1"/>
    <col min="4" max="4" width="38.125" style="19" customWidth="1"/>
    <col min="5" max="5" width="7.75" style="19" customWidth="1"/>
    <col min="6" max="6" width="7.5" style="19" customWidth="1"/>
    <col min="7" max="7" width="3.75" style="19" customWidth="1"/>
    <col min="8" max="11" width="9" style="19"/>
    <col min="12" max="12" width="6.875" style="19" customWidth="1"/>
    <col min="13" max="13" width="5" style="19" bestFit="1" customWidth="1"/>
    <col min="14" max="16384" width="9" style="19"/>
  </cols>
  <sheetData>
    <row r="1" spans="1:7" ht="13.5">
      <c r="A1" s="76" t="s">
        <v>17</v>
      </c>
    </row>
    <row r="2" spans="1:7" ht="13.5">
      <c r="A2" s="76" t="s">
        <v>186</v>
      </c>
    </row>
    <row r="3" spans="1:7" ht="13.5">
      <c r="A3" s="76" t="s">
        <v>231</v>
      </c>
      <c r="B3" s="19" t="s">
        <v>232</v>
      </c>
    </row>
    <row r="4" spans="1:7" ht="13.5">
      <c r="A4" s="76"/>
      <c r="B4" s="28" t="s">
        <v>220</v>
      </c>
    </row>
    <row r="5" spans="1:7" ht="13.5">
      <c r="A5" s="76"/>
    </row>
    <row r="6" spans="1:7" ht="12.75" customHeight="1">
      <c r="A6" s="77" t="s">
        <v>187</v>
      </c>
      <c r="B6" s="20"/>
      <c r="C6" s="20"/>
      <c r="D6" s="20"/>
      <c r="E6" s="253" t="s">
        <v>18</v>
      </c>
      <c r="F6" s="253"/>
      <c r="G6" s="253"/>
    </row>
    <row r="7" spans="1:7" ht="18.75" customHeight="1" thickBot="1">
      <c r="A7" s="21"/>
      <c r="B7" s="254" t="s">
        <v>19</v>
      </c>
      <c r="C7" s="255"/>
      <c r="D7" s="73" t="s">
        <v>21</v>
      </c>
      <c r="E7" s="254" t="s">
        <v>20</v>
      </c>
      <c r="F7" s="256"/>
      <c r="G7" s="255"/>
    </row>
    <row r="8" spans="1:7">
      <c r="A8" s="229" t="s">
        <v>60</v>
      </c>
      <c r="B8" s="263" t="s">
        <v>27</v>
      </c>
      <c r="C8" s="264"/>
      <c r="D8" s="74"/>
      <c r="E8" s="226"/>
      <c r="F8" s="227"/>
      <c r="G8" s="271"/>
    </row>
    <row r="9" spans="1:7">
      <c r="A9" s="230"/>
      <c r="B9" s="265"/>
      <c r="C9" s="264"/>
      <c r="D9" s="124"/>
      <c r="E9" s="203"/>
      <c r="F9" s="204"/>
      <c r="G9" s="205"/>
    </row>
    <row r="10" spans="1:7">
      <c r="A10" s="230"/>
      <c r="B10" s="265"/>
      <c r="C10" s="202"/>
      <c r="D10" s="100"/>
      <c r="E10" s="203"/>
      <c r="F10" s="204"/>
      <c r="G10" s="205"/>
    </row>
    <row r="11" spans="1:7">
      <c r="A11" s="230"/>
      <c r="B11" s="265"/>
      <c r="C11" s="264"/>
      <c r="D11" s="124"/>
      <c r="E11" s="203"/>
      <c r="F11" s="204"/>
      <c r="G11" s="205"/>
    </row>
    <row r="12" spans="1:7">
      <c r="A12" s="230"/>
      <c r="B12" s="265"/>
      <c r="C12" s="264"/>
      <c r="D12" s="98"/>
      <c r="E12" s="203"/>
      <c r="F12" s="204"/>
      <c r="G12" s="205"/>
    </row>
    <row r="13" spans="1:7">
      <c r="A13" s="230"/>
      <c r="B13" s="265"/>
      <c r="C13" s="264"/>
      <c r="D13" s="98"/>
      <c r="E13" s="203"/>
      <c r="F13" s="204"/>
      <c r="G13" s="205"/>
    </row>
    <row r="14" spans="1:7">
      <c r="A14" s="230"/>
      <c r="B14" s="265"/>
      <c r="C14" s="264"/>
      <c r="D14" s="98"/>
      <c r="E14" s="203"/>
      <c r="F14" s="204"/>
      <c r="G14" s="205"/>
    </row>
    <row r="15" spans="1:7">
      <c r="A15" s="230"/>
      <c r="B15" s="265"/>
      <c r="C15" s="264"/>
      <c r="D15" s="98"/>
      <c r="E15" s="203"/>
      <c r="F15" s="204"/>
      <c r="G15" s="205"/>
    </row>
    <row r="16" spans="1:7">
      <c r="A16" s="230"/>
      <c r="B16" s="265"/>
      <c r="C16" s="264"/>
      <c r="D16" s="98"/>
      <c r="E16" s="203"/>
      <c r="F16" s="204"/>
      <c r="G16" s="205"/>
    </row>
    <row r="17" spans="1:7">
      <c r="A17" s="230"/>
      <c r="B17" s="265"/>
      <c r="C17" s="264"/>
      <c r="D17" s="98"/>
      <c r="E17" s="203"/>
      <c r="F17" s="204"/>
      <c r="G17" s="205"/>
    </row>
    <row r="18" spans="1:7">
      <c r="A18" s="230"/>
      <c r="B18" s="266"/>
      <c r="C18" s="267"/>
      <c r="D18" s="125"/>
      <c r="E18" s="250"/>
      <c r="F18" s="251"/>
      <c r="G18" s="272"/>
    </row>
    <row r="19" spans="1:7" ht="12.75" customHeight="1">
      <c r="A19" s="230"/>
      <c r="B19" s="257" t="s">
        <v>188</v>
      </c>
      <c r="C19" s="258"/>
      <c r="D19" s="24"/>
      <c r="E19" s="234"/>
      <c r="F19" s="235"/>
      <c r="G19" s="236"/>
    </row>
    <row r="20" spans="1:7" ht="12.75" customHeight="1">
      <c r="A20" s="230"/>
      <c r="B20" s="259"/>
      <c r="C20" s="260"/>
      <c r="D20" s="98"/>
      <c r="E20" s="203"/>
      <c r="F20" s="204"/>
      <c r="G20" s="205"/>
    </row>
    <row r="21" spans="1:7">
      <c r="A21" s="230"/>
      <c r="B21" s="259"/>
      <c r="C21" s="260"/>
      <c r="D21" s="98"/>
      <c r="E21" s="203"/>
      <c r="F21" s="204"/>
      <c r="G21" s="205"/>
    </row>
    <row r="22" spans="1:7">
      <c r="A22" s="230"/>
      <c r="B22" s="259"/>
      <c r="C22" s="260"/>
      <c r="D22" s="126"/>
      <c r="E22" s="203"/>
      <c r="F22" s="204"/>
      <c r="G22" s="205"/>
    </row>
    <row r="23" spans="1:7">
      <c r="A23" s="230"/>
      <c r="B23" s="259"/>
      <c r="C23" s="260"/>
      <c r="D23" s="74"/>
      <c r="E23" s="203"/>
      <c r="F23" s="204"/>
      <c r="G23" s="205"/>
    </row>
    <row r="24" spans="1:7">
      <c r="A24" s="230"/>
      <c r="B24" s="259"/>
      <c r="C24" s="260"/>
      <c r="D24" s="124"/>
      <c r="E24" s="203"/>
      <c r="F24" s="204"/>
      <c r="G24" s="205"/>
    </row>
    <row r="25" spans="1:7">
      <c r="A25" s="230"/>
      <c r="B25" s="261"/>
      <c r="C25" s="262"/>
      <c r="D25" s="127"/>
      <c r="E25" s="268"/>
      <c r="F25" s="269"/>
      <c r="G25" s="270"/>
    </row>
    <row r="26" spans="1:7">
      <c r="A26" s="230"/>
      <c r="B26" s="200" t="s">
        <v>221</v>
      </c>
      <c r="C26" s="201"/>
      <c r="D26" s="237" t="s">
        <v>191</v>
      </c>
      <c r="E26" s="238"/>
      <c r="F26" s="238"/>
      <c r="G26" s="239"/>
    </row>
    <row r="27" spans="1:7">
      <c r="A27" s="230"/>
      <c r="B27" s="218" t="s">
        <v>189</v>
      </c>
      <c r="C27" s="209"/>
      <c r="D27" s="24"/>
      <c r="E27" s="234"/>
      <c r="F27" s="235"/>
      <c r="G27" s="236"/>
    </row>
    <row r="28" spans="1:7">
      <c r="A28" s="230"/>
      <c r="B28" s="208"/>
      <c r="C28" s="209"/>
      <c r="D28" s="98"/>
      <c r="E28" s="203"/>
      <c r="F28" s="204"/>
      <c r="G28" s="205"/>
    </row>
    <row r="29" spans="1:7">
      <c r="A29" s="230"/>
      <c r="B29" s="208"/>
      <c r="C29" s="209"/>
      <c r="D29" s="98"/>
      <c r="E29" s="203"/>
      <c r="F29" s="204"/>
      <c r="G29" s="205"/>
    </row>
    <row r="30" spans="1:7">
      <c r="A30" s="230"/>
      <c r="B30" s="208"/>
      <c r="C30" s="209"/>
      <c r="D30" s="98"/>
      <c r="E30" s="203"/>
      <c r="F30" s="204"/>
      <c r="G30" s="205"/>
    </row>
    <row r="31" spans="1:7">
      <c r="A31" s="230"/>
      <c r="B31" s="208"/>
      <c r="C31" s="209"/>
      <c r="D31" s="98"/>
      <c r="E31" s="203"/>
      <c r="F31" s="204"/>
      <c r="G31" s="205"/>
    </row>
    <row r="32" spans="1:7">
      <c r="A32" s="230"/>
      <c r="B32" s="208"/>
      <c r="C32" s="209"/>
      <c r="D32" s="74"/>
      <c r="E32" s="203"/>
      <c r="F32" s="204"/>
      <c r="G32" s="205"/>
    </row>
    <row r="33" spans="1:14">
      <c r="A33" s="230"/>
      <c r="B33" s="208"/>
      <c r="C33" s="209"/>
      <c r="D33" s="128"/>
      <c r="E33" s="203"/>
      <c r="F33" s="204"/>
      <c r="G33" s="205"/>
    </row>
    <row r="34" spans="1:14">
      <c r="A34" s="230"/>
      <c r="B34" s="208"/>
      <c r="C34" s="209"/>
      <c r="D34" s="23" t="s">
        <v>190</v>
      </c>
      <c r="E34" s="203"/>
      <c r="F34" s="204"/>
      <c r="G34" s="205"/>
      <c r="I34" s="199" t="s">
        <v>64</v>
      </c>
      <c r="J34" s="199"/>
      <c r="K34" s="199"/>
      <c r="L34" s="199"/>
    </row>
    <row r="35" spans="1:14">
      <c r="A35" s="230"/>
      <c r="B35" s="200" t="s">
        <v>26</v>
      </c>
      <c r="C35" s="201"/>
      <c r="D35" s="237" t="s">
        <v>69</v>
      </c>
      <c r="E35" s="238"/>
      <c r="F35" s="238"/>
      <c r="G35" s="239"/>
      <c r="I35" s="34">
        <f>IF(F50=0,0,SUM(E27:G33)/F50)</f>
        <v>0</v>
      </c>
      <c r="J35" s="22" t="s">
        <v>65</v>
      </c>
    </row>
    <row r="36" spans="1:14">
      <c r="A36" s="230"/>
      <c r="B36" s="208" t="s">
        <v>28</v>
      </c>
      <c r="C36" s="209"/>
      <c r="D36" s="99"/>
      <c r="E36" s="234"/>
      <c r="F36" s="235"/>
      <c r="G36" s="236"/>
    </row>
    <row r="37" spans="1:14">
      <c r="A37" s="230"/>
      <c r="B37" s="208"/>
      <c r="C37" s="210"/>
      <c r="D37" s="100"/>
      <c r="E37" s="203"/>
      <c r="F37" s="204"/>
      <c r="G37" s="205"/>
    </row>
    <row r="38" spans="1:14">
      <c r="A38" s="230"/>
      <c r="B38" s="208"/>
      <c r="C38" s="210"/>
      <c r="D38" s="100"/>
      <c r="E38" s="203"/>
      <c r="F38" s="204"/>
      <c r="G38" s="205"/>
    </row>
    <row r="39" spans="1:14">
      <c r="A39" s="230"/>
      <c r="B39" s="211"/>
      <c r="C39" s="212"/>
      <c r="D39" s="125"/>
      <c r="E39" s="213"/>
      <c r="F39" s="214"/>
      <c r="G39" s="215"/>
    </row>
    <row r="40" spans="1:14">
      <c r="A40" s="230"/>
      <c r="B40" s="232" t="s">
        <v>29</v>
      </c>
      <c r="C40" s="233"/>
      <c r="D40" s="24"/>
      <c r="E40" s="234"/>
      <c r="F40" s="235"/>
      <c r="G40" s="236"/>
    </row>
    <row r="41" spans="1:14">
      <c r="A41" s="230"/>
      <c r="B41" s="208"/>
      <c r="C41" s="209"/>
      <c r="D41" s="98"/>
      <c r="E41" s="203"/>
      <c r="F41" s="204"/>
      <c r="G41" s="205"/>
    </row>
    <row r="42" spans="1:14">
      <c r="A42" s="230"/>
      <c r="B42" s="208"/>
      <c r="C42" s="209"/>
      <c r="D42" s="124"/>
      <c r="E42" s="203"/>
      <c r="F42" s="204"/>
      <c r="G42" s="205"/>
    </row>
    <row r="43" spans="1:14">
      <c r="A43" s="230"/>
      <c r="B43" s="211"/>
      <c r="C43" s="212"/>
      <c r="D43" s="128"/>
      <c r="E43" s="250"/>
      <c r="F43" s="251"/>
      <c r="G43" s="272"/>
    </row>
    <row r="44" spans="1:14">
      <c r="A44" s="230"/>
      <c r="B44" s="232" t="s">
        <v>192</v>
      </c>
      <c r="C44" s="233"/>
      <c r="D44" s="241" t="s">
        <v>193</v>
      </c>
      <c r="E44" s="273" t="s">
        <v>20</v>
      </c>
      <c r="F44" s="245"/>
      <c r="G44" s="206" t="s">
        <v>145</v>
      </c>
      <c r="I44" s="202" t="s">
        <v>121</v>
      </c>
      <c r="J44" s="202"/>
      <c r="K44" s="202"/>
      <c r="L44" s="202"/>
      <c r="M44" s="202"/>
      <c r="N44" s="202"/>
    </row>
    <row r="45" spans="1:14">
      <c r="A45" s="230"/>
      <c r="B45" s="211"/>
      <c r="C45" s="212"/>
      <c r="D45" s="242"/>
      <c r="E45" s="274"/>
      <c r="F45" s="246"/>
      <c r="G45" s="207"/>
      <c r="I45" s="34">
        <f>IF(F50=0,0,F44/F50)</f>
        <v>0</v>
      </c>
      <c r="J45" s="22" t="s">
        <v>66</v>
      </c>
    </row>
    <row r="46" spans="1:14">
      <c r="A46" s="230"/>
      <c r="B46" s="232" t="s">
        <v>194</v>
      </c>
      <c r="C46" s="233"/>
      <c r="D46" s="24"/>
      <c r="E46" s="234"/>
      <c r="F46" s="235"/>
      <c r="G46" s="236"/>
      <c r="I46" s="202" t="s">
        <v>67</v>
      </c>
      <c r="J46" s="202"/>
      <c r="K46" s="202"/>
      <c r="L46" s="202"/>
      <c r="M46" s="202"/>
      <c r="N46" s="202"/>
    </row>
    <row r="47" spans="1:14">
      <c r="A47" s="230"/>
      <c r="B47" s="208"/>
      <c r="C47" s="209"/>
      <c r="D47" s="98"/>
      <c r="E47" s="203"/>
      <c r="F47" s="204"/>
      <c r="G47" s="205"/>
      <c r="I47" s="34">
        <f>IF(SUM(E46:G49)=0,0,SUM(E46:G49)/F50)</f>
        <v>0</v>
      </c>
      <c r="J47" s="22" t="s">
        <v>68</v>
      </c>
    </row>
    <row r="48" spans="1:14">
      <c r="A48" s="230"/>
      <c r="B48" s="208"/>
      <c r="C48" s="209"/>
      <c r="D48" s="98"/>
      <c r="E48" s="203"/>
      <c r="F48" s="204"/>
      <c r="G48" s="205"/>
      <c r="I48" s="34"/>
      <c r="J48" s="22"/>
    </row>
    <row r="49" spans="1:14">
      <c r="A49" s="230"/>
      <c r="B49" s="211"/>
      <c r="C49" s="212"/>
      <c r="D49" s="128"/>
      <c r="E49" s="203"/>
      <c r="F49" s="204"/>
      <c r="G49" s="205"/>
      <c r="I49" s="202"/>
      <c r="J49" s="202"/>
      <c r="K49" s="202"/>
      <c r="L49" s="202"/>
      <c r="M49" s="202"/>
      <c r="N49" s="202"/>
    </row>
    <row r="50" spans="1:14" ht="18.75" customHeight="1" thickBot="1">
      <c r="A50" s="231"/>
      <c r="B50" s="240" t="s">
        <v>24</v>
      </c>
      <c r="C50" s="240"/>
      <c r="D50" s="240"/>
      <c r="E50" s="25" t="s">
        <v>25</v>
      </c>
      <c r="F50" s="243">
        <f>SUM(E8:G34)+SUM(E36:G43)+F44+SUM(E46:G49)</f>
        <v>0</v>
      </c>
      <c r="G50" s="244"/>
    </row>
    <row r="51" spans="1:14">
      <c r="A51" s="216" t="s">
        <v>61</v>
      </c>
      <c r="B51" s="218" t="s">
        <v>196</v>
      </c>
      <c r="C51" s="219"/>
      <c r="D51" s="129"/>
      <c r="E51" s="226"/>
      <c r="F51" s="227"/>
      <c r="G51" s="228"/>
    </row>
    <row r="52" spans="1:14">
      <c r="A52" s="216"/>
      <c r="B52" s="218"/>
      <c r="C52" s="219"/>
      <c r="D52" s="100"/>
      <c r="E52" s="203"/>
      <c r="F52" s="204"/>
      <c r="G52" s="249"/>
    </row>
    <row r="53" spans="1:14">
      <c r="A53" s="216"/>
      <c r="B53" s="218"/>
      <c r="C53" s="219"/>
      <c r="D53" s="100"/>
      <c r="E53" s="203"/>
      <c r="F53" s="204"/>
      <c r="G53" s="249"/>
    </row>
    <row r="54" spans="1:14">
      <c r="A54" s="216"/>
      <c r="B54" s="218"/>
      <c r="C54" s="219"/>
      <c r="D54" s="130"/>
      <c r="E54" s="203"/>
      <c r="F54" s="204"/>
      <c r="G54" s="249"/>
    </row>
    <row r="55" spans="1:14">
      <c r="A55" s="216"/>
      <c r="B55" s="218"/>
      <c r="C55" s="219"/>
      <c r="D55" s="130"/>
      <c r="E55" s="203"/>
      <c r="F55" s="204"/>
      <c r="G55" s="249"/>
    </row>
    <row r="56" spans="1:14">
      <c r="A56" s="216"/>
      <c r="B56" s="218"/>
      <c r="C56" s="219"/>
      <c r="D56" s="100"/>
      <c r="E56" s="203"/>
      <c r="F56" s="204"/>
      <c r="G56" s="249"/>
    </row>
    <row r="57" spans="1:14">
      <c r="A57" s="216"/>
      <c r="B57" s="220"/>
      <c r="C57" s="221"/>
      <c r="D57" s="123"/>
      <c r="E57" s="250"/>
      <c r="F57" s="251"/>
      <c r="G57" s="252"/>
    </row>
    <row r="58" spans="1:14" ht="18.75" customHeight="1" thickBot="1">
      <c r="A58" s="217"/>
      <c r="B58" s="222" t="s">
        <v>23</v>
      </c>
      <c r="C58" s="222"/>
      <c r="D58" s="222"/>
      <c r="E58" s="223">
        <f>SUM(E51:G57)</f>
        <v>0</v>
      </c>
      <c r="F58" s="224"/>
      <c r="G58" s="225"/>
    </row>
    <row r="59" spans="1:14" ht="18.75" customHeight="1" thickTop="1">
      <c r="A59" s="26"/>
      <c r="B59" s="27"/>
      <c r="C59" s="28"/>
      <c r="D59" s="29" t="s">
        <v>22</v>
      </c>
      <c r="E59" s="30" t="s">
        <v>30</v>
      </c>
      <c r="F59" s="247">
        <f>F50+E58</f>
        <v>0</v>
      </c>
      <c r="G59" s="248"/>
    </row>
    <row r="60" spans="1:14" ht="12.75" customHeight="1">
      <c r="A60" s="275" t="s">
        <v>195</v>
      </c>
      <c r="B60" s="275"/>
      <c r="C60" s="275"/>
      <c r="D60" s="275"/>
      <c r="E60" s="275"/>
      <c r="F60" s="275"/>
      <c r="G60" s="275"/>
    </row>
    <row r="61" spans="1:14" ht="12.75" customHeight="1">
      <c r="A61" s="97"/>
      <c r="B61" s="97"/>
      <c r="C61" s="97"/>
      <c r="D61" s="97"/>
      <c r="E61" s="97"/>
      <c r="F61" s="97"/>
      <c r="G61" s="97"/>
    </row>
    <row r="62" spans="1:14">
      <c r="A62" s="97"/>
      <c r="B62" s="97"/>
      <c r="C62" s="97"/>
      <c r="D62" s="97"/>
      <c r="E62" s="97"/>
      <c r="F62" s="97"/>
      <c r="G62" s="97"/>
    </row>
    <row r="63" spans="1:14">
      <c r="A63" s="97"/>
      <c r="B63" s="97"/>
      <c r="C63" s="97"/>
      <c r="D63" s="97"/>
      <c r="E63" s="97"/>
      <c r="F63" s="97"/>
      <c r="G63" s="97"/>
    </row>
  </sheetData>
  <mergeCells count="76">
    <mergeCell ref="A60:G60"/>
    <mergeCell ref="E13:G13"/>
    <mergeCell ref="E15:G15"/>
    <mergeCell ref="E14:G14"/>
    <mergeCell ref="E20:G20"/>
    <mergeCell ref="E29:G29"/>
    <mergeCell ref="E54:G54"/>
    <mergeCell ref="E37:G37"/>
    <mergeCell ref="E41:G41"/>
    <mergeCell ref="E48:G48"/>
    <mergeCell ref="B40:C43"/>
    <mergeCell ref="E43:G43"/>
    <mergeCell ref="B44:C45"/>
    <mergeCell ref="E52:G52"/>
    <mergeCell ref="E46:G46"/>
    <mergeCell ref="B27:C34"/>
    <mergeCell ref="E32:G32"/>
    <mergeCell ref="E44:E45"/>
    <mergeCell ref="E40:G40"/>
    <mergeCell ref="B26:C26"/>
    <mergeCell ref="E33:G33"/>
    <mergeCell ref="E34:G34"/>
    <mergeCell ref="E28:G28"/>
    <mergeCell ref="D26:G26"/>
    <mergeCell ref="E6:G6"/>
    <mergeCell ref="B7:C7"/>
    <mergeCell ref="E7:G7"/>
    <mergeCell ref="E21:G21"/>
    <mergeCell ref="E16:G16"/>
    <mergeCell ref="B19:C25"/>
    <mergeCell ref="B8:C18"/>
    <mergeCell ref="E22:G22"/>
    <mergeCell ref="E23:G23"/>
    <mergeCell ref="E25:G25"/>
    <mergeCell ref="E8:G8"/>
    <mergeCell ref="E9:G9"/>
    <mergeCell ref="E10:G10"/>
    <mergeCell ref="E11:G11"/>
    <mergeCell ref="E12:G12"/>
    <mergeCell ref="E18:G18"/>
    <mergeCell ref="F59:G59"/>
    <mergeCell ref="E55:G55"/>
    <mergeCell ref="E56:G56"/>
    <mergeCell ref="E57:G57"/>
    <mergeCell ref="E53:G53"/>
    <mergeCell ref="A8:A50"/>
    <mergeCell ref="B46:C49"/>
    <mergeCell ref="E42:G42"/>
    <mergeCell ref="E19:G19"/>
    <mergeCell ref="D35:G35"/>
    <mergeCell ref="E27:G27"/>
    <mergeCell ref="B50:D50"/>
    <mergeCell ref="D44:D45"/>
    <mergeCell ref="E17:G17"/>
    <mergeCell ref="E24:G24"/>
    <mergeCell ref="F50:G50"/>
    <mergeCell ref="F44:F45"/>
    <mergeCell ref="E30:G30"/>
    <mergeCell ref="E36:G36"/>
    <mergeCell ref="E38:G38"/>
    <mergeCell ref="E31:G31"/>
    <mergeCell ref="A51:A58"/>
    <mergeCell ref="B51:C57"/>
    <mergeCell ref="B58:D58"/>
    <mergeCell ref="E58:G58"/>
    <mergeCell ref="E51:G51"/>
    <mergeCell ref="I34:L34"/>
    <mergeCell ref="B35:C35"/>
    <mergeCell ref="I44:N44"/>
    <mergeCell ref="I46:N46"/>
    <mergeCell ref="I49:N49"/>
    <mergeCell ref="E47:G47"/>
    <mergeCell ref="E49:G49"/>
    <mergeCell ref="G44:G45"/>
    <mergeCell ref="B36:C39"/>
    <mergeCell ref="E39:G39"/>
  </mergeCells>
  <phoneticPr fontId="2"/>
  <conditionalFormatting sqref="I35">
    <cfRule type="cellIs" dxfId="37" priority="1" operator="greaterThan">
      <formula>0.3</formula>
    </cfRule>
  </conditionalFormatting>
  <conditionalFormatting sqref="I45">
    <cfRule type="cellIs" dxfId="36" priority="2" operator="greaterThan">
      <formula>0.1</formula>
    </cfRule>
  </conditionalFormatting>
  <conditionalFormatting sqref="I47:I48">
    <cfRule type="cellIs" dxfId="35" priority="4" operator="greaterThan">
      <formula>0.1</formula>
    </cfRule>
  </conditionalFormatting>
  <pageMargins left="0.78740157480314965" right="0.78740157480314965" top="0.59055118110236227" bottom="0.31496062992125984" header="0" footer="0"/>
  <pageSetup paperSize="9"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CC"/>
  </sheetPr>
  <dimension ref="A1:V40"/>
  <sheetViews>
    <sheetView topLeftCell="A4" workbookViewId="0">
      <selection activeCell="O15" sqref="O15"/>
    </sheetView>
  </sheetViews>
  <sheetFormatPr defaultRowHeight="12.75"/>
  <cols>
    <col min="1" max="1" width="1.5" style="19" customWidth="1"/>
    <col min="2" max="2" width="3.375" style="31" customWidth="1"/>
    <col min="3" max="3" width="1.75" style="31" customWidth="1"/>
    <col min="4" max="4" width="9" style="19" customWidth="1"/>
    <col min="5" max="5" width="2.875" style="19" customWidth="1"/>
    <col min="6" max="6" width="16.125" style="19" customWidth="1"/>
    <col min="7" max="7" width="9" style="19"/>
    <col min="8" max="8" width="8.625" style="19" customWidth="1"/>
    <col min="9" max="9" width="2.625" style="31" customWidth="1"/>
    <col min="10" max="10" width="12" style="32" customWidth="1"/>
    <col min="11" max="11" width="3.25" style="32" bestFit="1" customWidth="1"/>
    <col min="12" max="12" width="4.875" style="19" customWidth="1"/>
    <col min="13" max="21" width="9" style="19"/>
    <col min="22" max="22" width="9" style="19" customWidth="1"/>
    <col min="23" max="16384" width="9" style="19"/>
  </cols>
  <sheetData>
    <row r="1" spans="1:22" ht="13.5">
      <c r="A1" s="81" t="s">
        <v>199</v>
      </c>
      <c r="B1" s="81"/>
      <c r="C1" s="76" t="s">
        <v>200</v>
      </c>
      <c r="E1" s="76"/>
    </row>
    <row r="2" spans="1:22">
      <c r="C2" s="276" t="s">
        <v>260</v>
      </c>
      <c r="D2" s="276"/>
      <c r="E2" s="276"/>
      <c r="F2" s="276"/>
      <c r="G2" s="276"/>
      <c r="H2" s="276"/>
      <c r="I2" s="104" t="s">
        <v>32</v>
      </c>
      <c r="J2" s="101">
        <f>IF(A事業計画書１枚目!H7="",0,A事業計画書１枚目!H7)</f>
        <v>0</v>
      </c>
      <c r="K2" s="112" t="s">
        <v>145</v>
      </c>
      <c r="L2" s="102" t="s">
        <v>238</v>
      </c>
    </row>
    <row r="3" spans="1:22">
      <c r="C3" s="276" t="s">
        <v>197</v>
      </c>
      <c r="D3" s="276"/>
      <c r="E3" s="276"/>
      <c r="F3" s="276"/>
      <c r="G3" s="276"/>
      <c r="H3" s="276"/>
      <c r="I3" s="104" t="s">
        <v>32</v>
      </c>
      <c r="J3" s="103"/>
      <c r="K3" s="112" t="s">
        <v>145</v>
      </c>
      <c r="L3" s="102" t="s">
        <v>239</v>
      </c>
    </row>
    <row r="4" spans="1:22">
      <c r="C4" s="276" t="s">
        <v>203</v>
      </c>
      <c r="D4" s="276"/>
      <c r="E4" s="276"/>
      <c r="F4" s="276"/>
      <c r="G4" s="276"/>
      <c r="H4" s="276"/>
      <c r="I4" s="104" t="s">
        <v>32</v>
      </c>
      <c r="J4" s="101">
        <f>J2-J3</f>
        <v>0</v>
      </c>
      <c r="K4" s="112" t="s">
        <v>145</v>
      </c>
      <c r="L4" s="102" t="s">
        <v>240</v>
      </c>
    </row>
    <row r="6" spans="1:22" ht="13.5">
      <c r="A6" s="81" t="s">
        <v>198</v>
      </c>
      <c r="B6" s="81"/>
      <c r="C6" s="76" t="s">
        <v>33</v>
      </c>
    </row>
    <row r="7" spans="1:22" ht="13.5">
      <c r="B7" s="81"/>
      <c r="C7" s="113" t="s">
        <v>201</v>
      </c>
    </row>
    <row r="8" spans="1:22" ht="13.5">
      <c r="B8" s="19"/>
      <c r="C8" s="105" t="s">
        <v>48</v>
      </c>
      <c r="D8" s="76" t="s">
        <v>122</v>
      </c>
    </row>
    <row r="9" spans="1:22">
      <c r="C9" s="276" t="s">
        <v>34</v>
      </c>
      <c r="D9" s="276"/>
      <c r="E9" s="276"/>
      <c r="F9" s="276"/>
      <c r="G9" s="276"/>
      <c r="H9" s="276"/>
      <c r="I9" s="104" t="s">
        <v>32</v>
      </c>
      <c r="J9" s="101" t="str">
        <f>IF(C8=V9,A事業計画書２枚目!F50,"")</f>
        <v/>
      </c>
      <c r="K9" s="112" t="s">
        <v>145</v>
      </c>
      <c r="L9" s="102" t="s">
        <v>241</v>
      </c>
      <c r="V9" s="19" t="s">
        <v>45</v>
      </c>
    </row>
    <row r="10" spans="1:22">
      <c r="C10" s="276" t="s">
        <v>36</v>
      </c>
      <c r="D10" s="276"/>
      <c r="E10" s="276"/>
      <c r="F10" s="276"/>
      <c r="G10" s="276"/>
      <c r="H10" s="276"/>
      <c r="I10" s="104" t="s">
        <v>32</v>
      </c>
      <c r="J10" s="101" t="str">
        <f>IF(J9="","",ROUNDDOWN(J9/2,-3))</f>
        <v/>
      </c>
      <c r="K10" s="112" t="s">
        <v>145</v>
      </c>
      <c r="L10" s="102" t="s">
        <v>242</v>
      </c>
      <c r="V10" s="19" t="s">
        <v>42</v>
      </c>
    </row>
    <row r="11" spans="1:22">
      <c r="C11" s="276" t="s">
        <v>202</v>
      </c>
      <c r="D11" s="276"/>
      <c r="E11" s="276"/>
      <c r="F11" s="276"/>
      <c r="G11" s="276"/>
      <c r="H11" s="276"/>
      <c r="I11" s="104" t="s">
        <v>32</v>
      </c>
      <c r="J11" s="101" t="str">
        <f>IF(J9="","",MIN(J4,J10))</f>
        <v/>
      </c>
      <c r="K11" s="112" t="s">
        <v>145</v>
      </c>
      <c r="L11" s="102" t="s">
        <v>243</v>
      </c>
    </row>
    <row r="13" spans="1:22" ht="13.5">
      <c r="D13" s="76" t="s">
        <v>204</v>
      </c>
    </row>
    <row r="14" spans="1:22" ht="13.5">
      <c r="D14" s="76" t="s">
        <v>205</v>
      </c>
    </row>
    <row r="15" spans="1:22" ht="13.5">
      <c r="D15" s="76" t="s">
        <v>206</v>
      </c>
    </row>
    <row r="16" spans="1:22" ht="12.75" customHeight="1">
      <c r="C16" s="105" t="s">
        <v>48</v>
      </c>
      <c r="D16" s="76" t="s">
        <v>43</v>
      </c>
    </row>
    <row r="17" spans="1:12">
      <c r="C17" s="276" t="s">
        <v>34</v>
      </c>
      <c r="D17" s="276"/>
      <c r="E17" s="276"/>
      <c r="F17" s="276"/>
      <c r="G17" s="276"/>
      <c r="H17" s="276"/>
      <c r="I17" s="104" t="s">
        <v>32</v>
      </c>
      <c r="J17" s="101" t="str">
        <f>IF(C16=V9,A事業計画書２枚目!F50,"")</f>
        <v/>
      </c>
      <c r="K17" s="112" t="s">
        <v>145</v>
      </c>
      <c r="L17" s="102" t="s">
        <v>241</v>
      </c>
    </row>
    <row r="18" spans="1:12">
      <c r="C18" s="276" t="s">
        <v>35</v>
      </c>
      <c r="D18" s="276"/>
      <c r="E18" s="276"/>
      <c r="F18" s="276"/>
      <c r="G18" s="276"/>
      <c r="H18" s="276"/>
      <c r="I18" s="104" t="s">
        <v>32</v>
      </c>
      <c r="J18" s="101" t="str">
        <f>IF(J17="","",ROUNDDOWN((J17-200000)/2+200000,-3))</f>
        <v/>
      </c>
      <c r="K18" s="112" t="s">
        <v>145</v>
      </c>
      <c r="L18" s="102" t="s">
        <v>242</v>
      </c>
    </row>
    <row r="19" spans="1:12">
      <c r="C19" s="276" t="s">
        <v>202</v>
      </c>
      <c r="D19" s="276"/>
      <c r="E19" s="276"/>
      <c r="F19" s="276"/>
      <c r="G19" s="276"/>
      <c r="H19" s="276"/>
      <c r="I19" s="104" t="s">
        <v>32</v>
      </c>
      <c r="J19" s="101" t="str">
        <f>IF(J17="","",MIN(J4,J18))</f>
        <v/>
      </c>
      <c r="K19" s="112" t="s">
        <v>145</v>
      </c>
      <c r="L19" s="102" t="s">
        <v>243</v>
      </c>
    </row>
    <row r="21" spans="1:12" ht="13.5">
      <c r="C21" s="105" t="s">
        <v>48</v>
      </c>
      <c r="D21" s="76" t="s">
        <v>44</v>
      </c>
    </row>
    <row r="22" spans="1:12">
      <c r="C22" s="276" t="s">
        <v>34</v>
      </c>
      <c r="D22" s="276"/>
      <c r="E22" s="276"/>
      <c r="F22" s="276"/>
      <c r="G22" s="276"/>
      <c r="H22" s="276"/>
      <c r="I22" s="104" t="s">
        <v>32</v>
      </c>
      <c r="J22" s="101" t="str">
        <f>IF(C21=V9,A事業計画書２枚目!F50,"")</f>
        <v/>
      </c>
      <c r="K22" s="112" t="s">
        <v>145</v>
      </c>
      <c r="L22" s="102" t="s">
        <v>241</v>
      </c>
    </row>
    <row r="23" spans="1:12">
      <c r="C23" s="276" t="s">
        <v>37</v>
      </c>
      <c r="D23" s="276"/>
      <c r="E23" s="276"/>
      <c r="F23" s="276"/>
      <c r="G23" s="276"/>
      <c r="H23" s="276"/>
      <c r="I23" s="104" t="s">
        <v>32</v>
      </c>
      <c r="J23" s="101" t="str">
        <f>IF(J22="","",ROUNDDOWN(J22,-3))</f>
        <v/>
      </c>
      <c r="K23" s="112" t="s">
        <v>145</v>
      </c>
      <c r="L23" s="102" t="s">
        <v>242</v>
      </c>
    </row>
    <row r="24" spans="1:12">
      <c r="C24" s="276" t="s">
        <v>202</v>
      </c>
      <c r="D24" s="276"/>
      <c r="E24" s="276"/>
      <c r="F24" s="276"/>
      <c r="G24" s="276"/>
      <c r="H24" s="276"/>
      <c r="I24" s="104" t="s">
        <v>32</v>
      </c>
      <c r="J24" s="101" t="str">
        <f>IF(J22="","",MIN(J4,J23))</f>
        <v/>
      </c>
      <c r="K24" s="112" t="s">
        <v>145</v>
      </c>
      <c r="L24" s="102" t="s">
        <v>243</v>
      </c>
    </row>
    <row r="26" spans="1:12" ht="14.25" thickBot="1">
      <c r="A26" s="81" t="s">
        <v>207</v>
      </c>
      <c r="B26" s="19"/>
      <c r="C26" s="76" t="s">
        <v>208</v>
      </c>
    </row>
    <row r="27" spans="1:12" ht="12.75" customHeight="1">
      <c r="C27" s="289" t="s">
        <v>38</v>
      </c>
      <c r="D27" s="290"/>
      <c r="E27" s="286" t="s">
        <v>39</v>
      </c>
      <c r="F27" s="287"/>
      <c r="G27" s="287"/>
      <c r="H27" s="288"/>
      <c r="I27" s="286" t="s">
        <v>40</v>
      </c>
      <c r="J27" s="287"/>
      <c r="K27" s="287"/>
      <c r="L27" s="299"/>
    </row>
    <row r="28" spans="1:12" ht="12.75" customHeight="1">
      <c r="C28" s="291" t="s">
        <v>214</v>
      </c>
      <c r="D28" s="292"/>
      <c r="E28" s="105" t="s">
        <v>48</v>
      </c>
      <c r="F28" s="106" t="s">
        <v>209</v>
      </c>
      <c r="G28" s="106"/>
      <c r="H28" s="106"/>
      <c r="I28" s="277">
        <f>I35-I34-I33</f>
        <v>0</v>
      </c>
      <c r="J28" s="278"/>
      <c r="K28" s="278"/>
      <c r="L28" s="279"/>
    </row>
    <row r="29" spans="1:12" ht="12.75" customHeight="1">
      <c r="C29" s="293"/>
      <c r="D29" s="294"/>
      <c r="E29" s="105" t="s">
        <v>48</v>
      </c>
      <c r="F29" s="106" t="s">
        <v>210</v>
      </c>
      <c r="G29" s="106"/>
      <c r="H29" s="106"/>
      <c r="I29" s="280"/>
      <c r="J29" s="152"/>
      <c r="K29" s="152"/>
      <c r="L29" s="281"/>
    </row>
    <row r="30" spans="1:12" ht="12.75" customHeight="1">
      <c r="C30" s="293"/>
      <c r="D30" s="294"/>
      <c r="E30" s="105" t="s">
        <v>48</v>
      </c>
      <c r="F30" s="74" t="s">
        <v>211</v>
      </c>
      <c r="G30" s="74"/>
      <c r="H30" s="74"/>
      <c r="I30" s="280"/>
      <c r="J30" s="152"/>
      <c r="K30" s="152"/>
      <c r="L30" s="281"/>
    </row>
    <row r="31" spans="1:12" ht="12.75" customHeight="1">
      <c r="C31" s="293"/>
      <c r="D31" s="294"/>
      <c r="E31" s="105" t="s">
        <v>48</v>
      </c>
      <c r="F31" s="106" t="s">
        <v>212</v>
      </c>
      <c r="G31" s="106"/>
      <c r="H31" s="106"/>
      <c r="I31" s="280"/>
      <c r="J31" s="152"/>
      <c r="K31" s="152"/>
      <c r="L31" s="281"/>
    </row>
    <row r="32" spans="1:12" ht="13.5">
      <c r="C32" s="295"/>
      <c r="D32" s="296"/>
      <c r="E32" s="111" t="s">
        <v>48</v>
      </c>
      <c r="F32" s="20" t="s">
        <v>213</v>
      </c>
      <c r="G32" s="20"/>
      <c r="H32" s="20"/>
      <c r="I32" s="282"/>
      <c r="J32" s="283"/>
      <c r="K32" s="283"/>
      <c r="L32" s="284"/>
    </row>
    <row r="33" spans="1:13">
      <c r="C33" s="297" t="s">
        <v>33</v>
      </c>
      <c r="D33" s="298"/>
      <c r="E33" s="35" t="s">
        <v>41</v>
      </c>
      <c r="F33" s="20"/>
      <c r="G33" s="20"/>
      <c r="H33" s="20"/>
      <c r="I33" s="285">
        <f>MAX(J11,J19,J24)</f>
        <v>0</v>
      </c>
      <c r="J33" s="283"/>
      <c r="K33" s="283"/>
      <c r="L33" s="284"/>
    </row>
    <row r="34" spans="1:13" ht="13.5" thickBot="1">
      <c r="B34" s="109"/>
      <c r="C34" s="307" t="s">
        <v>215</v>
      </c>
      <c r="D34" s="308"/>
      <c r="E34" s="301" t="str">
        <f>IF(A事業計画書１枚目!D54="","",A事業計画書１枚目!D54)</f>
        <v/>
      </c>
      <c r="F34" s="302"/>
      <c r="G34" s="302"/>
      <c r="H34" s="303"/>
      <c r="I34" s="304"/>
      <c r="J34" s="305"/>
      <c r="K34" s="305"/>
      <c r="L34" s="306"/>
    </row>
    <row r="35" spans="1:13" ht="19.5" customHeight="1" thickTop="1" thickBot="1">
      <c r="C35" s="309" t="s">
        <v>216</v>
      </c>
      <c r="D35" s="310"/>
      <c r="E35" s="310"/>
      <c r="F35" s="310"/>
      <c r="G35" s="310"/>
      <c r="H35" s="311"/>
      <c r="I35" s="312">
        <f>A事業計画書２枚目!F59</f>
        <v>0</v>
      </c>
      <c r="J35" s="313"/>
      <c r="K35" s="313"/>
      <c r="L35" s="314"/>
      <c r="M35" s="110"/>
    </row>
    <row r="36" spans="1:13" ht="12.75" customHeight="1">
      <c r="A36" s="108"/>
      <c r="B36" s="108"/>
      <c r="C36" s="315" t="s">
        <v>217</v>
      </c>
      <c r="D36" s="316"/>
      <c r="E36" s="316"/>
      <c r="F36" s="316"/>
      <c r="G36" s="316"/>
      <c r="H36" s="316"/>
      <c r="I36" s="316"/>
      <c r="J36" s="316"/>
      <c r="K36" s="316"/>
      <c r="L36" s="316"/>
    </row>
    <row r="37" spans="1:13" ht="12.75" customHeight="1">
      <c r="A37" s="107"/>
      <c r="B37" s="107"/>
      <c r="C37" s="107"/>
      <c r="D37" s="300" t="s">
        <v>219</v>
      </c>
      <c r="E37" s="300"/>
      <c r="F37" s="300"/>
      <c r="G37" s="300"/>
      <c r="H37" s="300"/>
      <c r="I37" s="300"/>
      <c r="J37" s="300"/>
      <c r="K37" s="300"/>
      <c r="L37" s="300"/>
    </row>
    <row r="38" spans="1:13">
      <c r="A38" s="107"/>
      <c r="B38" s="107"/>
      <c r="C38" s="107"/>
      <c r="D38" s="300"/>
      <c r="E38" s="300"/>
      <c r="F38" s="300"/>
      <c r="G38" s="300"/>
      <c r="H38" s="300"/>
      <c r="I38" s="300"/>
      <c r="J38" s="300"/>
      <c r="K38" s="300"/>
      <c r="L38" s="300"/>
    </row>
    <row r="39" spans="1:13">
      <c r="A39" s="107"/>
      <c r="B39" s="107"/>
      <c r="C39" s="107"/>
      <c r="D39" s="300"/>
      <c r="E39" s="300"/>
      <c r="F39" s="300"/>
      <c r="G39" s="300"/>
      <c r="H39" s="300"/>
      <c r="I39" s="300"/>
      <c r="J39" s="300"/>
      <c r="K39" s="300"/>
      <c r="L39" s="300"/>
    </row>
    <row r="40" spans="1:13">
      <c r="A40" s="107"/>
      <c r="B40" s="107"/>
      <c r="C40" s="107"/>
      <c r="D40" s="300"/>
      <c r="E40" s="300"/>
      <c r="F40" s="300"/>
      <c r="G40" s="300"/>
      <c r="H40" s="300"/>
      <c r="I40" s="300"/>
      <c r="J40" s="300"/>
      <c r="K40" s="300"/>
      <c r="L40" s="300"/>
    </row>
  </sheetData>
  <mergeCells count="26">
    <mergeCell ref="D37:L40"/>
    <mergeCell ref="E34:H34"/>
    <mergeCell ref="I34:L34"/>
    <mergeCell ref="C34:D34"/>
    <mergeCell ref="C35:H35"/>
    <mergeCell ref="I35:L35"/>
    <mergeCell ref="C36:L36"/>
    <mergeCell ref="I28:L32"/>
    <mergeCell ref="I33:L33"/>
    <mergeCell ref="E27:H27"/>
    <mergeCell ref="C27:D27"/>
    <mergeCell ref="C28:D32"/>
    <mergeCell ref="C33:D33"/>
    <mergeCell ref="I27:L27"/>
    <mergeCell ref="C24:H24"/>
    <mergeCell ref="C2:H2"/>
    <mergeCell ref="C3:H3"/>
    <mergeCell ref="C4:H4"/>
    <mergeCell ref="C9:H9"/>
    <mergeCell ref="C10:H10"/>
    <mergeCell ref="C11:H11"/>
    <mergeCell ref="C17:H17"/>
    <mergeCell ref="C18:H18"/>
    <mergeCell ref="C19:H19"/>
    <mergeCell ref="C22:H22"/>
    <mergeCell ref="C23:H23"/>
  </mergeCells>
  <phoneticPr fontId="2"/>
  <dataValidations count="1">
    <dataValidation type="list" allowBlank="1" showInputMessage="1" showErrorMessage="1" sqref="C8 E28:E32 C21 C16" xr:uid="{D371FCD4-695F-4ECA-94AC-B0EF37A6A124}">
      <formula1>$V$9:$V$10</formula1>
    </dataValidation>
  </dataValidations>
  <pageMargins left="0.78740157480314965" right="0.78740157480314965" top="0.59055118110236215" bottom="0.31496062992125984" header="0" footer="0"/>
  <pageSetup paperSize="9" orientation="portrait" horizontalDpi="300" verticalDpi="300" r:id="rId1"/>
  <ignoredErrors>
    <ignoredError sqref="A1" numberStoredAsText="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66CC"/>
  </sheetPr>
  <dimension ref="A1:AP44"/>
  <sheetViews>
    <sheetView workbookViewId="0">
      <selection activeCell="AL18" sqref="AL18"/>
    </sheetView>
  </sheetViews>
  <sheetFormatPr defaultColWidth="8.75" defaultRowHeight="12.75"/>
  <cols>
    <col min="1" max="2" width="2.5" style="1" customWidth="1"/>
    <col min="3" max="3" width="3.125" style="1" customWidth="1"/>
    <col min="4" max="4" width="1.875" style="1" customWidth="1"/>
    <col min="5" max="5" width="2.5" style="1" customWidth="1"/>
    <col min="6" max="6" width="4.375" style="1" customWidth="1"/>
    <col min="7"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I1" s="51"/>
    </row>
    <row r="2" spans="1:36">
      <c r="A2" s="39"/>
      <c r="B2" s="1" t="s">
        <v>262</v>
      </c>
      <c r="AG2" s="39"/>
    </row>
    <row r="3" spans="1:36">
      <c r="A3" s="39"/>
      <c r="Z3" s="40" t="s">
        <v>74</v>
      </c>
      <c r="AA3" s="40"/>
      <c r="AB3" s="19" t="s">
        <v>70</v>
      </c>
      <c r="AC3" s="19"/>
      <c r="AD3" s="19" t="s">
        <v>75</v>
      </c>
      <c r="AE3" s="19"/>
      <c r="AF3" s="1" t="s">
        <v>76</v>
      </c>
      <c r="AG3" s="39"/>
    </row>
    <row r="4" spans="1:36">
      <c r="A4" s="39"/>
      <c r="Y4" s="40"/>
      <c r="Z4" s="40"/>
      <c r="AA4" s="47"/>
      <c r="AC4" s="47"/>
      <c r="AE4" s="47"/>
      <c r="AG4" s="39"/>
      <c r="AJ4" s="50"/>
    </row>
    <row r="5" spans="1:36">
      <c r="A5" s="39"/>
      <c r="AG5" s="39"/>
    </row>
    <row r="6" spans="1:36" ht="17.25">
      <c r="A6" s="39"/>
      <c r="B6" s="149" t="s">
        <v>123</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39"/>
    </row>
    <row r="7" spans="1:36">
      <c r="A7" s="39"/>
      <c r="B7" s="14"/>
      <c r="AE7" s="49"/>
      <c r="AG7" s="39"/>
    </row>
    <row r="8" spans="1:36">
      <c r="A8" s="39"/>
      <c r="B8" s="1" t="s">
        <v>124</v>
      </c>
      <c r="AG8" s="39"/>
    </row>
    <row r="9" spans="1:36">
      <c r="A9" s="39"/>
      <c r="B9" s="1" t="s">
        <v>78</v>
      </c>
      <c r="AA9" s="40"/>
      <c r="AG9" s="39"/>
    </row>
    <row r="10" spans="1:36" ht="12.75" customHeight="1">
      <c r="A10" s="39"/>
      <c r="O10" s="1" t="s">
        <v>79</v>
      </c>
      <c r="R10" s="152" t="s">
        <v>80</v>
      </c>
      <c r="S10" s="152"/>
      <c r="T10" s="152"/>
      <c r="U10" s="152"/>
      <c r="V10" s="151">
        <f>A【にぎわい１回目事前申請・サーキュラー】交付申請書!V10</f>
        <v>0</v>
      </c>
      <c r="W10" s="151"/>
      <c r="X10" s="151"/>
      <c r="Y10" s="151"/>
      <c r="Z10" s="151"/>
      <c r="AA10" s="151"/>
      <c r="AB10" s="151"/>
      <c r="AC10" s="151"/>
      <c r="AD10" s="151"/>
      <c r="AE10" s="151"/>
      <c r="AF10" s="151"/>
      <c r="AG10" s="39"/>
    </row>
    <row r="11" spans="1:36">
      <c r="A11" s="39"/>
      <c r="N11" s="54"/>
      <c r="R11" s="150" t="s">
        <v>81</v>
      </c>
      <c r="S11" s="150"/>
      <c r="T11" s="150"/>
      <c r="U11" s="150"/>
      <c r="V11" s="151">
        <f>A【にぎわい１回目事前申請・サーキュラー】交付申請書!V11</f>
        <v>0</v>
      </c>
      <c r="W11" s="151"/>
      <c r="X11" s="151"/>
      <c r="Y11" s="151"/>
      <c r="Z11" s="151"/>
      <c r="AA11" s="151"/>
      <c r="AB11" s="151"/>
      <c r="AC11" s="151"/>
      <c r="AD11" s="151"/>
      <c r="AE11" s="151"/>
      <c r="AF11" s="151"/>
      <c r="AG11" s="39"/>
    </row>
    <row r="12" spans="1:36">
      <c r="A12" s="39"/>
      <c r="R12" s="150" t="s">
        <v>3</v>
      </c>
      <c r="S12" s="150"/>
      <c r="T12" s="150"/>
      <c r="U12" s="150"/>
      <c r="V12" s="151">
        <f>A【にぎわい１回目事前申請・サーキュラー】交付申請書!V12</f>
        <v>0</v>
      </c>
      <c r="W12" s="151"/>
      <c r="X12" s="151"/>
      <c r="Y12" s="151"/>
      <c r="Z12" s="151"/>
      <c r="AA12" s="151"/>
      <c r="AB12" s="151"/>
      <c r="AC12" s="151"/>
      <c r="AD12" s="151"/>
      <c r="AE12" s="151"/>
      <c r="AF12" s="151"/>
      <c r="AG12" s="39"/>
    </row>
    <row r="13" spans="1:36" ht="12.75" customHeight="1">
      <c r="A13" s="39"/>
      <c r="B13" s="53"/>
      <c r="C13" s="53"/>
      <c r="D13" s="53"/>
      <c r="E13" s="53"/>
      <c r="F13" s="53"/>
      <c r="G13" s="53"/>
      <c r="H13" s="53"/>
      <c r="I13" s="53"/>
      <c r="J13" s="53"/>
      <c r="K13" s="53"/>
      <c r="L13" s="53"/>
      <c r="M13" s="53"/>
      <c r="N13" s="53"/>
      <c r="O13" s="53"/>
      <c r="P13" s="53"/>
      <c r="Q13" s="53"/>
      <c r="R13" s="150" t="s">
        <v>83</v>
      </c>
      <c r="S13" s="150"/>
      <c r="T13" s="150"/>
      <c r="U13" s="150"/>
      <c r="V13" s="151">
        <f>A【にぎわい１回目事前申請・サーキュラー】交付申請書!V13</f>
        <v>0</v>
      </c>
      <c r="W13" s="151"/>
      <c r="X13" s="151"/>
      <c r="Y13" s="151"/>
      <c r="Z13" s="151"/>
      <c r="AA13" s="151"/>
      <c r="AB13" s="151"/>
      <c r="AC13" s="151"/>
      <c r="AD13" s="151"/>
      <c r="AE13" s="151"/>
      <c r="AF13" s="151"/>
      <c r="AG13" s="48"/>
    </row>
    <row r="14" spans="1:36">
      <c r="A14" s="39"/>
      <c r="R14" s="150" t="s">
        <v>85</v>
      </c>
      <c r="S14" s="150"/>
      <c r="T14" s="150"/>
      <c r="U14" s="150"/>
      <c r="V14" s="151">
        <f>A【にぎわい１回目事前申請・サーキュラー】交付申請書!V14</f>
        <v>0</v>
      </c>
      <c r="W14" s="151"/>
      <c r="X14" s="151"/>
      <c r="Y14" s="151"/>
      <c r="Z14" s="151"/>
      <c r="AA14" s="151"/>
      <c r="AB14" s="151"/>
      <c r="AC14" s="151"/>
      <c r="AD14" s="151"/>
      <c r="AE14" s="151"/>
      <c r="AF14" s="151"/>
      <c r="AG14" s="39"/>
    </row>
    <row r="15" spans="1:36">
      <c r="A15" s="39"/>
      <c r="R15" s="70"/>
      <c r="S15" s="153" t="s">
        <v>110</v>
      </c>
      <c r="T15" s="153"/>
      <c r="U15" s="153">
        <f>A【にぎわい１回目事前申請・サーキュラー】交付申請書!U15</f>
        <v>0</v>
      </c>
      <c r="V15" s="153"/>
      <c r="W15" s="153"/>
      <c r="X15" s="153"/>
      <c r="Y15" s="153"/>
      <c r="Z15" s="153"/>
      <c r="AA15" s="153"/>
      <c r="AB15" s="1" t="s">
        <v>111</v>
      </c>
      <c r="AE15" s="67"/>
      <c r="AF15" s="67"/>
      <c r="AG15" s="39"/>
    </row>
    <row r="16" spans="1:36">
      <c r="A16" s="39"/>
      <c r="B16" s="14"/>
      <c r="D16" s="13"/>
      <c r="E16" s="13"/>
      <c r="F16" s="156"/>
      <c r="G16" s="156"/>
      <c r="H16" s="156"/>
      <c r="AG16" s="39"/>
    </row>
    <row r="17" spans="1:42" ht="12.75" customHeight="1">
      <c r="A17" s="39"/>
      <c r="B17" s="14" t="s">
        <v>71</v>
      </c>
      <c r="D17" s="68"/>
      <c r="E17" s="13" t="s">
        <v>70</v>
      </c>
      <c r="F17" s="68"/>
      <c r="G17" s="69" t="s">
        <v>75</v>
      </c>
      <c r="H17" s="68"/>
      <c r="I17" s="1" t="s">
        <v>72</v>
      </c>
      <c r="J17" s="14" t="s">
        <v>94</v>
      </c>
      <c r="M17" s="317"/>
      <c r="N17" s="317"/>
      <c r="O17" s="1" t="s">
        <v>218</v>
      </c>
      <c r="T17" s="78"/>
      <c r="AG17" s="39"/>
    </row>
    <row r="18" spans="1:42">
      <c r="A18" s="39"/>
      <c r="B18" s="1" t="s">
        <v>261</v>
      </c>
      <c r="AG18" s="39"/>
    </row>
    <row r="19" spans="1:42">
      <c r="A19" s="39"/>
      <c r="B19" s="55"/>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39"/>
    </row>
    <row r="20" spans="1:42">
      <c r="A20" s="39"/>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39"/>
    </row>
    <row r="21" spans="1:42" ht="13.5">
      <c r="A21" s="39"/>
      <c r="B21" s="46"/>
      <c r="C21" s="45"/>
      <c r="D21" s="44"/>
      <c r="E21" s="44"/>
      <c r="F21" s="44"/>
      <c r="G21" s="44"/>
      <c r="H21" s="44"/>
      <c r="I21" s="44"/>
      <c r="J21" s="44"/>
      <c r="K21" s="44"/>
      <c r="AG21" s="39"/>
      <c r="AI21" s="43"/>
      <c r="AJ21" s="42"/>
      <c r="AK21" s="42"/>
      <c r="AL21" s="42"/>
      <c r="AM21" s="42"/>
      <c r="AN21" s="42"/>
      <c r="AO21" s="42"/>
      <c r="AP21" s="42"/>
    </row>
    <row r="22" spans="1:42" ht="13.5">
      <c r="A22" s="39"/>
      <c r="B22" s="52" t="s">
        <v>125</v>
      </c>
      <c r="C22" s="52"/>
      <c r="D22" s="52"/>
      <c r="E22" s="52"/>
      <c r="F22" s="52"/>
      <c r="G22" s="52"/>
      <c r="H22" s="52"/>
      <c r="AG22" s="39"/>
    </row>
    <row r="23" spans="1:42">
      <c r="A23" s="39"/>
      <c r="AG23" s="39"/>
    </row>
    <row r="24" spans="1:42" ht="13.5">
      <c r="A24" s="39"/>
      <c r="C24" s="86" t="str">
        <f>DBCS("￥"&amp;FIXED(B事業報告書４枚目!K31,0,FALSE)&amp;".―")</f>
        <v>￥０．―</v>
      </c>
      <c r="D24" s="84"/>
      <c r="E24" s="84"/>
      <c r="F24" s="84"/>
      <c r="G24" s="85"/>
      <c r="H24" s="86"/>
      <c r="I24" s="56"/>
      <c r="J24" s="56"/>
      <c r="K24" s="56"/>
      <c r="L24" s="56"/>
      <c r="M24" s="56"/>
      <c r="AG24" s="39"/>
    </row>
    <row r="25" spans="1:42">
      <c r="A25" s="39"/>
      <c r="C25" s="58" t="s">
        <v>88</v>
      </c>
      <c r="AG25" s="39"/>
    </row>
    <row r="26" spans="1:42">
      <c r="A26" s="39"/>
      <c r="C26" s="58"/>
      <c r="AG26" s="39"/>
    </row>
    <row r="27" spans="1:42" ht="13.5">
      <c r="A27" s="39"/>
      <c r="B27" s="52" t="s">
        <v>154</v>
      </c>
      <c r="C27" s="52"/>
      <c r="D27" s="52"/>
      <c r="E27" s="52"/>
      <c r="F27" s="52"/>
      <c r="G27" s="52"/>
      <c r="H27" s="52"/>
      <c r="AG27" s="39"/>
    </row>
    <row r="28" spans="1:42">
      <c r="A28" s="39"/>
      <c r="B28" s="1" t="s">
        <v>155</v>
      </c>
      <c r="C28" s="58"/>
      <c r="AG28" s="39"/>
    </row>
    <row r="29" spans="1:42">
      <c r="A29" s="39"/>
      <c r="B29" s="1" t="s">
        <v>156</v>
      </c>
      <c r="C29" s="58"/>
      <c r="D29" s="13" t="s">
        <v>42</v>
      </c>
      <c r="E29" s="1" t="s">
        <v>157</v>
      </c>
      <c r="I29" s="13" t="s">
        <v>42</v>
      </c>
      <c r="J29" s="1" t="s">
        <v>158</v>
      </c>
      <c r="AG29" s="39"/>
    </row>
    <row r="30" spans="1:42">
      <c r="A30" s="39"/>
      <c r="B30" s="1" t="s">
        <v>176</v>
      </c>
      <c r="C30" s="58"/>
      <c r="AG30" s="39"/>
    </row>
    <row r="31" spans="1:42">
      <c r="A31" s="39"/>
      <c r="C31" s="58"/>
      <c r="D31" s="13" t="s">
        <v>42</v>
      </c>
      <c r="E31" s="1" t="s">
        <v>159</v>
      </c>
      <c r="R31" s="13" t="s">
        <v>42</v>
      </c>
      <c r="S31" s="1" t="s">
        <v>160</v>
      </c>
      <c r="AG31" s="39"/>
    </row>
    <row r="32" spans="1:42">
      <c r="A32" s="39"/>
      <c r="C32" s="58"/>
      <c r="AG32" s="39"/>
    </row>
    <row r="33" spans="1:33" ht="13.5">
      <c r="A33" s="39"/>
      <c r="B33" s="52" t="s">
        <v>225</v>
      </c>
      <c r="G33" s="52"/>
      <c r="AG33" s="39"/>
    </row>
    <row r="34" spans="1:33">
      <c r="A34" s="39"/>
      <c r="C34" s="1" t="s">
        <v>226</v>
      </c>
      <c r="AG34" s="39"/>
    </row>
    <row r="35" spans="1:33" ht="12.75" customHeight="1">
      <c r="A35" s="39"/>
      <c r="B35" s="79"/>
      <c r="C35" s="157" t="s">
        <v>227</v>
      </c>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39"/>
    </row>
    <row r="36" spans="1:33">
      <c r="A36" s="39"/>
      <c r="B36" s="79"/>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39"/>
    </row>
    <row r="37" spans="1:33">
      <c r="A37" s="39"/>
      <c r="B37" s="79"/>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39"/>
    </row>
    <row r="38" spans="1:33">
      <c r="A38" s="39"/>
      <c r="C38" s="1" t="s">
        <v>228</v>
      </c>
      <c r="AG38" s="39"/>
    </row>
    <row r="39" spans="1:33">
      <c r="A39" s="39"/>
      <c r="B39" s="13" t="s">
        <v>42</v>
      </c>
      <c r="C39" s="1" t="s">
        <v>229</v>
      </c>
      <c r="AG39" s="39"/>
    </row>
    <row r="40" spans="1:33">
      <c r="A40" s="39"/>
      <c r="AG40" s="39"/>
    </row>
    <row r="41" spans="1:33">
      <c r="A41" s="39"/>
      <c r="AG41" s="39"/>
    </row>
    <row r="42" spans="1:33">
      <c r="A42" s="39"/>
      <c r="AC42" s="40"/>
      <c r="AD42" s="155"/>
      <c r="AE42" s="155"/>
      <c r="AF42" s="155"/>
      <c r="AG42" s="39"/>
    </row>
    <row r="43" spans="1:33">
      <c r="A43" s="39"/>
      <c r="AG43" s="39"/>
    </row>
    <row r="44" spans="1:33">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row>
  </sheetData>
  <mergeCells count="17">
    <mergeCell ref="R12:U12"/>
    <mergeCell ref="V12:AF12"/>
    <mergeCell ref="M17:N17"/>
    <mergeCell ref="B6:AF6"/>
    <mergeCell ref="R10:U10"/>
    <mergeCell ref="V10:AF10"/>
    <mergeCell ref="R11:U11"/>
    <mergeCell ref="V11:AF11"/>
    <mergeCell ref="R13:U13"/>
    <mergeCell ref="V13:AF13"/>
    <mergeCell ref="R14:U14"/>
    <mergeCell ref="V14:AF14"/>
    <mergeCell ref="AD42:AF42"/>
    <mergeCell ref="S15:T15"/>
    <mergeCell ref="U15:AA15"/>
    <mergeCell ref="F16:H16"/>
    <mergeCell ref="C35:AF37"/>
  </mergeCells>
  <phoneticPr fontId="2"/>
  <conditionalFormatting sqref="D17">
    <cfRule type="containsBlanks" dxfId="34" priority="5">
      <formula>LEN(TRIM(D17))=0</formula>
    </cfRule>
  </conditionalFormatting>
  <conditionalFormatting sqref="F17">
    <cfRule type="containsBlanks" dxfId="33" priority="4">
      <formula>LEN(TRIM(F17))=0</formula>
    </cfRule>
  </conditionalFormatting>
  <conditionalFormatting sqref="H17">
    <cfRule type="containsBlanks" dxfId="32" priority="3">
      <formula>LEN(TRIM(H17))=0</formula>
    </cfRule>
  </conditionalFormatting>
  <conditionalFormatting sqref="M17">
    <cfRule type="containsBlanks" dxfId="31" priority="2">
      <formula>LEN(TRIM(M17))=0</formula>
    </cfRule>
  </conditionalFormatting>
  <dataValidations count="2">
    <dataValidation type="list" allowBlank="1" showInputMessage="1" showErrorMessage="1" sqref="I30:I31" xr:uid="{566FD5BC-331B-4ED0-9941-29D0A06F9477}">
      <formula1>"☑"</formula1>
    </dataValidation>
    <dataValidation type="list" allowBlank="1" showInputMessage="1" showErrorMessage="1" sqref="D29 I29 D31 R31 B39" xr:uid="{1260A891-4E17-4FF3-BD58-33E5BECFDAF3}">
      <formula1>"☑,□"</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CC"/>
  </sheetPr>
  <dimension ref="A1:L62"/>
  <sheetViews>
    <sheetView workbookViewId="0">
      <selection activeCell="Q17" sqref="Q17"/>
    </sheetView>
  </sheetViews>
  <sheetFormatPr defaultRowHeight="12.75"/>
  <cols>
    <col min="1" max="1" width="2.5" style="1" customWidth="1"/>
    <col min="2" max="2" width="16.25" style="1" customWidth="1"/>
    <col min="3" max="3" width="7.5" style="1" customWidth="1"/>
    <col min="4" max="4" width="8.75" style="1" customWidth="1"/>
    <col min="5" max="6" width="5" style="1" customWidth="1"/>
    <col min="7" max="7" width="11.25" style="1" customWidth="1"/>
    <col min="8" max="8" width="10" style="1" customWidth="1"/>
    <col min="9" max="9" width="5" style="1" customWidth="1"/>
    <col min="10" max="11" width="2.5" style="1" customWidth="1"/>
    <col min="12" max="12" width="10" style="1" customWidth="1"/>
    <col min="13" max="16384" width="9" style="1"/>
  </cols>
  <sheetData>
    <row r="1" spans="1:12">
      <c r="A1" s="1" t="s">
        <v>263</v>
      </c>
    </row>
    <row r="3" spans="1:12">
      <c r="A3" s="153" t="s">
        <v>49</v>
      </c>
      <c r="B3" s="153"/>
      <c r="C3" s="153"/>
      <c r="D3" s="153"/>
      <c r="E3" s="153"/>
      <c r="F3" s="153"/>
      <c r="G3" s="153"/>
      <c r="H3" s="153"/>
      <c r="I3" s="153"/>
      <c r="J3" s="153"/>
      <c r="K3" s="153"/>
      <c r="L3" s="13"/>
    </row>
    <row r="4" spans="1:12">
      <c r="A4" s="1" t="s">
        <v>2</v>
      </c>
    </row>
    <row r="5" spans="1:12">
      <c r="A5" s="318" t="s">
        <v>3</v>
      </c>
      <c r="B5" s="171"/>
      <c r="C5" s="170">
        <f>A事業計画書１枚目!C5</f>
        <v>0</v>
      </c>
      <c r="D5" s="170"/>
      <c r="E5" s="170"/>
      <c r="F5" s="170"/>
      <c r="G5" s="170"/>
      <c r="H5" s="170"/>
      <c r="I5" s="170"/>
      <c r="J5" s="170"/>
      <c r="K5" s="171"/>
      <c r="L5" s="13"/>
    </row>
    <row r="6" spans="1:12">
      <c r="A6" s="177"/>
      <c r="B6" s="173"/>
      <c r="C6" s="172"/>
      <c r="D6" s="172"/>
      <c r="E6" s="172"/>
      <c r="F6" s="172"/>
      <c r="G6" s="172"/>
      <c r="H6" s="172"/>
      <c r="I6" s="172"/>
      <c r="J6" s="172"/>
      <c r="K6" s="173"/>
      <c r="L6" s="13"/>
    </row>
    <row r="7" spans="1:12">
      <c r="A7" s="318" t="s">
        <v>50</v>
      </c>
      <c r="B7" s="170"/>
      <c r="C7" s="318"/>
      <c r="D7" s="170"/>
      <c r="E7" s="170"/>
      <c r="F7" s="170"/>
      <c r="G7" s="170"/>
      <c r="H7" s="170"/>
      <c r="I7" s="170"/>
      <c r="J7" s="170"/>
      <c r="K7" s="171"/>
    </row>
    <row r="8" spans="1:12">
      <c r="A8" s="177"/>
      <c r="B8" s="172"/>
      <c r="C8" s="177"/>
      <c r="D8" s="172"/>
      <c r="E8" s="172"/>
      <c r="F8" s="172"/>
      <c r="G8" s="172"/>
      <c r="H8" s="172"/>
      <c r="I8" s="172"/>
      <c r="J8" s="172"/>
      <c r="K8" s="173"/>
    </row>
    <row r="9" spans="1:12" ht="12.75" customHeight="1">
      <c r="A9" s="158" t="s">
        <v>126</v>
      </c>
      <c r="B9" s="159"/>
      <c r="C9" s="159"/>
      <c r="D9" s="159"/>
      <c r="E9" s="159"/>
      <c r="F9" s="159"/>
      <c r="G9" s="159"/>
      <c r="H9" s="6" t="s">
        <v>7</v>
      </c>
      <c r="I9" s="159" t="s">
        <v>8</v>
      </c>
      <c r="J9" s="159"/>
      <c r="K9" s="160"/>
      <c r="L9" s="13"/>
    </row>
    <row r="10" spans="1:12" ht="12.75" customHeight="1">
      <c r="A10" s="319"/>
      <c r="B10" s="320"/>
      <c r="C10" s="320"/>
      <c r="D10" s="320"/>
      <c r="E10" s="320"/>
      <c r="F10" s="320"/>
      <c r="G10" s="320"/>
      <c r="H10" s="161"/>
      <c r="I10" s="320"/>
      <c r="J10" s="320"/>
      <c r="K10" s="325"/>
      <c r="L10" s="16"/>
    </row>
    <row r="11" spans="1:12">
      <c r="A11" s="321"/>
      <c r="B11" s="154"/>
      <c r="C11" s="154"/>
      <c r="D11" s="154"/>
      <c r="E11" s="154"/>
      <c r="F11" s="154"/>
      <c r="G11" s="154"/>
      <c r="H11" s="162"/>
      <c r="I11" s="154"/>
      <c r="J11" s="154"/>
      <c r="K11" s="326"/>
      <c r="L11" s="16"/>
    </row>
    <row r="12" spans="1:12">
      <c r="A12" s="321"/>
      <c r="B12" s="154"/>
      <c r="C12" s="154"/>
      <c r="D12" s="154"/>
      <c r="E12" s="154"/>
      <c r="F12" s="154"/>
      <c r="G12" s="154"/>
      <c r="H12" s="162"/>
      <c r="I12" s="154"/>
      <c r="J12" s="154"/>
      <c r="K12" s="326"/>
      <c r="L12" s="16"/>
    </row>
    <row r="13" spans="1:12">
      <c r="A13" s="321"/>
      <c r="B13" s="154"/>
      <c r="C13" s="154"/>
      <c r="D13" s="154"/>
      <c r="E13" s="154"/>
      <c r="F13" s="154"/>
      <c r="G13" s="154"/>
      <c r="H13" s="162"/>
      <c r="I13" s="154"/>
      <c r="J13" s="154"/>
      <c r="K13" s="326"/>
      <c r="L13" s="16"/>
    </row>
    <row r="14" spans="1:12">
      <c r="A14" s="321"/>
      <c r="B14" s="154"/>
      <c r="C14" s="154"/>
      <c r="D14" s="154"/>
      <c r="E14" s="154"/>
      <c r="F14" s="154"/>
      <c r="G14" s="154"/>
      <c r="H14" s="162"/>
      <c r="I14" s="154"/>
      <c r="J14" s="154"/>
      <c r="K14" s="326"/>
      <c r="L14" s="16"/>
    </row>
    <row r="15" spans="1:12">
      <c r="A15" s="321"/>
      <c r="B15" s="154"/>
      <c r="C15" s="154"/>
      <c r="D15" s="154"/>
      <c r="E15" s="154"/>
      <c r="F15" s="154"/>
      <c r="G15" s="154"/>
      <c r="H15" s="162"/>
      <c r="I15" s="154"/>
      <c r="J15" s="154"/>
      <c r="K15" s="326"/>
      <c r="L15" s="16"/>
    </row>
    <row r="16" spans="1:12">
      <c r="A16" s="321"/>
      <c r="B16" s="154"/>
      <c r="C16" s="154"/>
      <c r="D16" s="154"/>
      <c r="E16" s="154"/>
      <c r="F16" s="154"/>
      <c r="G16" s="154"/>
      <c r="H16" s="162"/>
      <c r="I16" s="154"/>
      <c r="J16" s="154"/>
      <c r="K16" s="326"/>
      <c r="L16" s="16"/>
    </row>
    <row r="17" spans="1:12">
      <c r="A17" s="321"/>
      <c r="B17" s="154"/>
      <c r="C17" s="154"/>
      <c r="D17" s="154"/>
      <c r="E17" s="154"/>
      <c r="F17" s="154"/>
      <c r="G17" s="154"/>
      <c r="H17" s="162"/>
      <c r="I17" s="154"/>
      <c r="J17" s="154"/>
      <c r="K17" s="326"/>
      <c r="L17" s="16"/>
    </row>
    <row r="18" spans="1:12">
      <c r="A18" s="321"/>
      <c r="B18" s="154"/>
      <c r="C18" s="154"/>
      <c r="D18" s="154"/>
      <c r="E18" s="154"/>
      <c r="F18" s="154"/>
      <c r="G18" s="154"/>
      <c r="H18" s="162"/>
      <c r="I18" s="154"/>
      <c r="J18" s="154"/>
      <c r="K18" s="326"/>
      <c r="L18" s="16"/>
    </row>
    <row r="19" spans="1:12">
      <c r="A19" s="321"/>
      <c r="B19" s="154"/>
      <c r="C19" s="154"/>
      <c r="D19" s="154"/>
      <c r="E19" s="154"/>
      <c r="F19" s="154"/>
      <c r="G19" s="154"/>
      <c r="H19" s="162"/>
      <c r="I19" s="154"/>
      <c r="J19" s="154"/>
      <c r="K19" s="326"/>
      <c r="L19" s="16"/>
    </row>
    <row r="20" spans="1:12">
      <c r="A20" s="321"/>
      <c r="B20" s="154"/>
      <c r="C20" s="154"/>
      <c r="D20" s="154"/>
      <c r="E20" s="154"/>
      <c r="F20" s="154"/>
      <c r="G20" s="154"/>
      <c r="H20" s="162"/>
      <c r="I20" s="154"/>
      <c r="J20" s="154"/>
      <c r="K20" s="326"/>
      <c r="L20" s="16"/>
    </row>
    <row r="21" spans="1:12">
      <c r="A21" s="321"/>
      <c r="B21" s="154"/>
      <c r="C21" s="154"/>
      <c r="D21" s="154"/>
      <c r="E21" s="154"/>
      <c r="F21" s="154"/>
      <c r="G21" s="154"/>
      <c r="H21" s="162"/>
      <c r="I21" s="154"/>
      <c r="J21" s="154"/>
      <c r="K21" s="326"/>
      <c r="L21" s="16"/>
    </row>
    <row r="22" spans="1:12">
      <c r="A22" s="321"/>
      <c r="B22" s="154"/>
      <c r="C22" s="154"/>
      <c r="D22" s="154"/>
      <c r="E22" s="154"/>
      <c r="F22" s="154"/>
      <c r="G22" s="154"/>
      <c r="H22" s="162"/>
      <c r="I22" s="154"/>
      <c r="J22" s="154"/>
      <c r="K22" s="326"/>
      <c r="L22" s="16"/>
    </row>
    <row r="23" spans="1:12">
      <c r="A23" s="321"/>
      <c r="B23" s="154"/>
      <c r="C23" s="154"/>
      <c r="D23" s="154"/>
      <c r="E23" s="154"/>
      <c r="F23" s="154"/>
      <c r="G23" s="154"/>
      <c r="H23" s="162"/>
      <c r="I23" s="154"/>
      <c r="J23" s="154"/>
      <c r="K23" s="326"/>
      <c r="L23" s="16"/>
    </row>
    <row r="24" spans="1:12">
      <c r="A24" s="321"/>
      <c r="B24" s="154"/>
      <c r="C24" s="154"/>
      <c r="D24" s="154"/>
      <c r="E24" s="154"/>
      <c r="F24" s="154"/>
      <c r="G24" s="154"/>
      <c r="H24" s="162"/>
      <c r="I24" s="154"/>
      <c r="J24" s="154"/>
      <c r="K24" s="326"/>
      <c r="L24" s="16"/>
    </row>
    <row r="25" spans="1:12">
      <c r="A25" s="321"/>
      <c r="B25" s="154"/>
      <c r="C25" s="154"/>
      <c r="D25" s="154"/>
      <c r="E25" s="154"/>
      <c r="F25" s="154"/>
      <c r="G25" s="154"/>
      <c r="H25" s="162"/>
      <c r="I25" s="154"/>
      <c r="J25" s="154"/>
      <c r="K25" s="326"/>
      <c r="L25" s="16"/>
    </row>
    <row r="26" spans="1:12">
      <c r="A26" s="321"/>
      <c r="B26" s="154"/>
      <c r="C26" s="154"/>
      <c r="D26" s="154"/>
      <c r="E26" s="154"/>
      <c r="F26" s="154"/>
      <c r="G26" s="154"/>
      <c r="H26" s="162"/>
      <c r="I26" s="154"/>
      <c r="J26" s="154"/>
      <c r="K26" s="326"/>
      <c r="L26" s="16"/>
    </row>
    <row r="27" spans="1:12">
      <c r="A27" s="321"/>
      <c r="B27" s="154"/>
      <c r="C27" s="154"/>
      <c r="D27" s="154"/>
      <c r="E27" s="154"/>
      <c r="F27" s="154"/>
      <c r="G27" s="154"/>
      <c r="H27" s="162"/>
      <c r="I27" s="154"/>
      <c r="J27" s="154"/>
      <c r="K27" s="326"/>
      <c r="L27" s="16"/>
    </row>
    <row r="28" spans="1:12">
      <c r="A28" s="321"/>
      <c r="B28" s="154"/>
      <c r="C28" s="154"/>
      <c r="D28" s="154"/>
      <c r="E28" s="154"/>
      <c r="F28" s="154"/>
      <c r="G28" s="154"/>
      <c r="H28" s="162"/>
      <c r="I28" s="154"/>
      <c r="J28" s="154"/>
      <c r="K28" s="326"/>
      <c r="L28" s="16"/>
    </row>
    <row r="29" spans="1:12">
      <c r="A29" s="321"/>
      <c r="B29" s="154"/>
      <c r="C29" s="154"/>
      <c r="D29" s="154"/>
      <c r="E29" s="154"/>
      <c r="F29" s="154"/>
      <c r="G29" s="154"/>
      <c r="H29" s="162"/>
      <c r="I29" s="154"/>
      <c r="J29" s="154"/>
      <c r="K29" s="326"/>
      <c r="L29" s="16"/>
    </row>
    <row r="30" spans="1:12">
      <c r="A30" s="321"/>
      <c r="B30" s="154"/>
      <c r="C30" s="154"/>
      <c r="D30" s="154"/>
      <c r="E30" s="154"/>
      <c r="F30" s="154"/>
      <c r="G30" s="154"/>
      <c r="H30" s="162"/>
      <c r="I30" s="154"/>
      <c r="J30" s="154"/>
      <c r="K30" s="326"/>
      <c r="L30" s="16"/>
    </row>
    <row r="31" spans="1:12">
      <c r="A31" s="321"/>
      <c r="B31" s="154"/>
      <c r="C31" s="154"/>
      <c r="D31" s="154"/>
      <c r="E31" s="154"/>
      <c r="F31" s="154"/>
      <c r="G31" s="154"/>
      <c r="H31" s="162"/>
      <c r="I31" s="154"/>
      <c r="J31" s="154"/>
      <c r="K31" s="326"/>
      <c r="L31" s="16"/>
    </row>
    <row r="32" spans="1:12">
      <c r="A32" s="321"/>
      <c r="B32" s="154"/>
      <c r="C32" s="154"/>
      <c r="D32" s="154"/>
      <c r="E32" s="154"/>
      <c r="F32" s="154"/>
      <c r="G32" s="154"/>
      <c r="H32" s="162"/>
      <c r="I32" s="154"/>
      <c r="J32" s="154"/>
      <c r="K32" s="326"/>
      <c r="L32" s="16"/>
    </row>
    <row r="33" spans="1:12">
      <c r="A33" s="321"/>
      <c r="B33" s="154"/>
      <c r="C33" s="154"/>
      <c r="D33" s="154"/>
      <c r="E33" s="154"/>
      <c r="F33" s="154"/>
      <c r="G33" s="154"/>
      <c r="H33" s="162"/>
      <c r="I33" s="154"/>
      <c r="J33" s="154"/>
      <c r="K33" s="326"/>
      <c r="L33" s="16"/>
    </row>
    <row r="34" spans="1:12">
      <c r="A34" s="321"/>
      <c r="B34" s="154"/>
      <c r="C34" s="154"/>
      <c r="D34" s="154"/>
      <c r="E34" s="154"/>
      <c r="F34" s="154"/>
      <c r="G34" s="154"/>
      <c r="H34" s="162"/>
      <c r="I34" s="154"/>
      <c r="J34" s="154"/>
      <c r="K34" s="326"/>
      <c r="L34" s="16"/>
    </row>
    <row r="35" spans="1:12">
      <c r="A35" s="321"/>
      <c r="B35" s="154"/>
      <c r="C35" s="154"/>
      <c r="D35" s="154"/>
      <c r="E35" s="154"/>
      <c r="F35" s="154"/>
      <c r="G35" s="154"/>
      <c r="H35" s="162"/>
      <c r="I35" s="154"/>
      <c r="J35" s="154"/>
      <c r="K35" s="326"/>
      <c r="L35" s="16"/>
    </row>
    <row r="36" spans="1:12">
      <c r="A36" s="321"/>
      <c r="B36" s="154"/>
      <c r="C36" s="154"/>
      <c r="D36" s="154"/>
      <c r="E36" s="154"/>
      <c r="F36" s="154"/>
      <c r="G36" s="154"/>
      <c r="H36" s="162"/>
      <c r="I36" s="154"/>
      <c r="J36" s="154"/>
      <c r="K36" s="326"/>
      <c r="L36" s="16"/>
    </row>
    <row r="37" spans="1:12">
      <c r="A37" s="321"/>
      <c r="B37" s="154"/>
      <c r="C37" s="154"/>
      <c r="D37" s="154"/>
      <c r="E37" s="154"/>
      <c r="F37" s="154"/>
      <c r="G37" s="154"/>
      <c r="H37" s="162"/>
      <c r="I37" s="154"/>
      <c r="J37" s="154"/>
      <c r="K37" s="326"/>
      <c r="L37" s="16"/>
    </row>
    <row r="38" spans="1:12">
      <c r="A38" s="321"/>
      <c r="B38" s="154"/>
      <c r="C38" s="154"/>
      <c r="D38" s="154"/>
      <c r="E38" s="154"/>
      <c r="F38" s="154"/>
      <c r="G38" s="154"/>
      <c r="H38" s="162"/>
      <c r="I38" s="154"/>
      <c r="J38" s="154"/>
      <c r="K38" s="326"/>
      <c r="L38" s="16"/>
    </row>
    <row r="39" spans="1:12">
      <c r="A39" s="321"/>
      <c r="B39" s="154"/>
      <c r="C39" s="154"/>
      <c r="D39" s="154"/>
      <c r="E39" s="154"/>
      <c r="F39" s="154"/>
      <c r="G39" s="154"/>
      <c r="H39" s="162"/>
      <c r="I39" s="154"/>
      <c r="J39" s="154"/>
      <c r="K39" s="326"/>
      <c r="L39" s="16"/>
    </row>
    <row r="40" spans="1:12" ht="12.75" customHeight="1">
      <c r="A40" s="321"/>
      <c r="B40" s="154"/>
      <c r="C40" s="154"/>
      <c r="D40" s="154"/>
      <c r="E40" s="154"/>
      <c r="F40" s="154"/>
      <c r="G40" s="154"/>
      <c r="H40" s="162"/>
      <c r="I40" s="154"/>
      <c r="J40" s="154"/>
      <c r="K40" s="326"/>
      <c r="L40" s="14"/>
    </row>
    <row r="41" spans="1:12" ht="12.75" customHeight="1">
      <c r="A41" s="321"/>
      <c r="B41" s="154"/>
      <c r="C41" s="154"/>
      <c r="D41" s="154"/>
      <c r="E41" s="154"/>
      <c r="F41" s="154"/>
      <c r="G41" s="154"/>
      <c r="H41" s="162"/>
      <c r="I41" s="154"/>
      <c r="J41" s="154"/>
      <c r="K41" s="326"/>
      <c r="L41" s="15"/>
    </row>
    <row r="42" spans="1:12" ht="12.75" customHeight="1">
      <c r="A42" s="321"/>
      <c r="B42" s="154"/>
      <c r="C42" s="154"/>
      <c r="D42" s="154"/>
      <c r="E42" s="154"/>
      <c r="F42" s="154"/>
      <c r="G42" s="154"/>
      <c r="H42" s="162"/>
      <c r="I42" s="154"/>
      <c r="J42" s="154"/>
      <c r="K42" s="326"/>
      <c r="L42" s="15"/>
    </row>
    <row r="43" spans="1:12" ht="12.75" customHeight="1">
      <c r="A43" s="321"/>
      <c r="B43" s="154"/>
      <c r="C43" s="154"/>
      <c r="D43" s="154"/>
      <c r="E43" s="154"/>
      <c r="F43" s="154"/>
      <c r="G43" s="154"/>
      <c r="H43" s="162"/>
      <c r="I43" s="154"/>
      <c r="J43" s="154"/>
      <c r="K43" s="326"/>
    </row>
    <row r="44" spans="1:12" ht="12.75" customHeight="1">
      <c r="A44" s="321"/>
      <c r="B44" s="154"/>
      <c r="C44" s="154"/>
      <c r="D44" s="154"/>
      <c r="E44" s="154"/>
      <c r="F44" s="154"/>
      <c r="G44" s="154"/>
      <c r="H44" s="162"/>
      <c r="I44" s="154"/>
      <c r="J44" s="154"/>
      <c r="K44" s="326"/>
    </row>
    <row r="45" spans="1:12" ht="12.75" customHeight="1">
      <c r="A45" s="321"/>
      <c r="B45" s="154"/>
      <c r="C45" s="154"/>
      <c r="D45" s="154"/>
      <c r="E45" s="154"/>
      <c r="F45" s="154"/>
      <c r="G45" s="154"/>
      <c r="H45" s="162"/>
      <c r="I45" s="154"/>
      <c r="J45" s="154"/>
      <c r="K45" s="326"/>
    </row>
    <row r="46" spans="1:12">
      <c r="A46" s="321"/>
      <c r="B46" s="154"/>
      <c r="C46" s="154"/>
      <c r="D46" s="154"/>
      <c r="E46" s="154"/>
      <c r="F46" s="154"/>
      <c r="G46" s="154"/>
      <c r="H46" s="162"/>
      <c r="I46" s="154"/>
      <c r="J46" s="154"/>
      <c r="K46" s="326"/>
    </row>
    <row r="47" spans="1:12" ht="6" customHeight="1">
      <c r="A47" s="321"/>
      <c r="B47" s="154"/>
      <c r="C47" s="154"/>
      <c r="D47" s="154"/>
      <c r="E47" s="154"/>
      <c r="F47" s="154"/>
      <c r="G47" s="154"/>
      <c r="H47" s="162"/>
      <c r="I47" s="154"/>
      <c r="J47" s="154"/>
      <c r="K47" s="326"/>
    </row>
    <row r="48" spans="1:12">
      <c r="A48" s="321"/>
      <c r="B48" s="154"/>
      <c r="C48" s="154"/>
      <c r="D48" s="154"/>
      <c r="E48" s="154"/>
      <c r="F48" s="154"/>
      <c r="G48" s="154"/>
      <c r="H48" s="162"/>
      <c r="I48" s="154"/>
      <c r="J48" s="154"/>
      <c r="K48" s="326"/>
    </row>
    <row r="49" spans="1:11" ht="12.75" customHeight="1">
      <c r="A49" s="321"/>
      <c r="B49" s="154"/>
      <c r="C49" s="154"/>
      <c r="D49" s="154"/>
      <c r="E49" s="154"/>
      <c r="F49" s="154"/>
      <c r="G49" s="154"/>
      <c r="H49" s="162"/>
      <c r="I49" s="154"/>
      <c r="J49" s="154"/>
      <c r="K49" s="326"/>
    </row>
    <row r="50" spans="1:11" ht="12.75" customHeight="1">
      <c r="A50" s="321"/>
      <c r="B50" s="154"/>
      <c r="C50" s="154"/>
      <c r="D50" s="154"/>
      <c r="E50" s="154"/>
      <c r="F50" s="154"/>
      <c r="G50" s="154"/>
      <c r="H50" s="162"/>
      <c r="I50" s="154"/>
      <c r="J50" s="154"/>
      <c r="K50" s="326"/>
    </row>
    <row r="51" spans="1:11">
      <c r="A51" s="321"/>
      <c r="B51" s="154"/>
      <c r="C51" s="154"/>
      <c r="D51" s="154"/>
      <c r="E51" s="154"/>
      <c r="F51" s="154"/>
      <c r="G51" s="154"/>
      <c r="H51" s="162"/>
      <c r="I51" s="154"/>
      <c r="J51" s="154"/>
      <c r="K51" s="326"/>
    </row>
    <row r="52" spans="1:11">
      <c r="A52" s="321"/>
      <c r="B52" s="154"/>
      <c r="C52" s="154"/>
      <c r="D52" s="154"/>
      <c r="E52" s="154"/>
      <c r="F52" s="154"/>
      <c r="G52" s="154"/>
      <c r="H52" s="162"/>
      <c r="I52" s="154"/>
      <c r="J52" s="154"/>
      <c r="K52" s="326"/>
    </row>
    <row r="53" spans="1:11">
      <c r="A53" s="321"/>
      <c r="B53" s="154"/>
      <c r="C53" s="154"/>
      <c r="D53" s="154"/>
      <c r="E53" s="154"/>
      <c r="F53" s="154"/>
      <c r="G53" s="154"/>
      <c r="H53" s="162"/>
      <c r="I53" s="154"/>
      <c r="J53" s="154"/>
      <c r="K53" s="326"/>
    </row>
    <row r="54" spans="1:11">
      <c r="A54" s="321"/>
      <c r="B54" s="154"/>
      <c r="C54" s="154"/>
      <c r="D54" s="154"/>
      <c r="E54" s="154"/>
      <c r="F54" s="154"/>
      <c r="G54" s="154"/>
      <c r="H54" s="162"/>
      <c r="I54" s="154"/>
      <c r="J54" s="154"/>
      <c r="K54" s="326"/>
    </row>
    <row r="55" spans="1:11">
      <c r="A55" s="321"/>
      <c r="B55" s="154"/>
      <c r="C55" s="154"/>
      <c r="D55" s="154"/>
      <c r="E55" s="154"/>
      <c r="F55" s="154"/>
      <c r="G55" s="154"/>
      <c r="H55" s="162"/>
      <c r="I55" s="154"/>
      <c r="J55" s="154"/>
      <c r="K55" s="326"/>
    </row>
    <row r="56" spans="1:11">
      <c r="A56" s="321"/>
      <c r="B56" s="154"/>
      <c r="C56" s="154"/>
      <c r="D56" s="154"/>
      <c r="E56" s="154"/>
      <c r="F56" s="154"/>
      <c r="G56" s="154"/>
      <c r="H56" s="162"/>
      <c r="I56" s="154"/>
      <c r="J56" s="154"/>
      <c r="K56" s="326"/>
    </row>
    <row r="57" spans="1:11" ht="12.75" customHeight="1">
      <c r="A57" s="321"/>
      <c r="B57" s="154"/>
      <c r="C57" s="154"/>
      <c r="D57" s="154"/>
      <c r="E57" s="154"/>
      <c r="F57" s="154"/>
      <c r="G57" s="154"/>
      <c r="H57" s="162"/>
      <c r="I57" s="154"/>
      <c r="J57" s="154"/>
      <c r="K57" s="326"/>
    </row>
    <row r="58" spans="1:11">
      <c r="A58" s="321"/>
      <c r="B58" s="154"/>
      <c r="C58" s="154"/>
      <c r="D58" s="154"/>
      <c r="E58" s="154"/>
      <c r="F58" s="154"/>
      <c r="G58" s="154"/>
      <c r="H58" s="162"/>
      <c r="I58" s="154"/>
      <c r="J58" s="154"/>
      <c r="K58" s="326"/>
    </row>
    <row r="59" spans="1:11" ht="6" customHeight="1">
      <c r="A59" s="321"/>
      <c r="B59" s="154"/>
      <c r="C59" s="154"/>
      <c r="D59" s="154"/>
      <c r="E59" s="154"/>
      <c r="F59" s="154"/>
      <c r="G59" s="154"/>
      <c r="H59" s="162"/>
      <c r="I59" s="154"/>
      <c r="J59" s="154"/>
      <c r="K59" s="326"/>
    </row>
    <row r="60" spans="1:11" ht="12.75" customHeight="1">
      <c r="A60" s="321"/>
      <c r="B60" s="154"/>
      <c r="C60" s="154"/>
      <c r="D60" s="154"/>
      <c r="E60" s="154"/>
      <c r="F60" s="154"/>
      <c r="G60" s="154"/>
      <c r="H60" s="162"/>
      <c r="I60" s="154"/>
      <c r="J60" s="154"/>
      <c r="K60" s="326"/>
    </row>
    <row r="61" spans="1:11">
      <c r="A61" s="321"/>
      <c r="B61" s="154"/>
      <c r="C61" s="154"/>
      <c r="D61" s="154"/>
      <c r="E61" s="154"/>
      <c r="F61" s="154"/>
      <c r="G61" s="154"/>
      <c r="H61" s="162"/>
      <c r="I61" s="154"/>
      <c r="J61" s="154"/>
      <c r="K61" s="326"/>
    </row>
    <row r="62" spans="1:11">
      <c r="A62" s="322"/>
      <c r="B62" s="323"/>
      <c r="C62" s="323"/>
      <c r="D62" s="323"/>
      <c r="E62" s="323"/>
      <c r="F62" s="323"/>
      <c r="G62" s="323"/>
      <c r="H62" s="324"/>
      <c r="I62" s="323"/>
      <c r="J62" s="323"/>
      <c r="K62" s="327"/>
    </row>
  </sheetData>
  <mergeCells count="10">
    <mergeCell ref="A3:K3"/>
    <mergeCell ref="A5:B6"/>
    <mergeCell ref="C5:K6"/>
    <mergeCell ref="A9:G9"/>
    <mergeCell ref="A10:G62"/>
    <mergeCell ref="H10:H62"/>
    <mergeCell ref="I10:K62"/>
    <mergeCell ref="A7:B8"/>
    <mergeCell ref="C7:K8"/>
    <mergeCell ref="I9:K9"/>
  </mergeCells>
  <phoneticPr fontId="2"/>
  <pageMargins left="0.78740157480314965" right="0.78740157480314965" top="0.59055118110236227" bottom="0.31496062992125984" header="0" footer="0"/>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66CC"/>
  </sheetPr>
  <dimension ref="A1:L43"/>
  <sheetViews>
    <sheetView topLeftCell="A20" workbookViewId="0">
      <selection activeCell="N39" sqref="N39"/>
    </sheetView>
  </sheetViews>
  <sheetFormatPr defaultRowHeight="12.75"/>
  <cols>
    <col min="1" max="1" width="2.5" style="1" customWidth="1"/>
    <col min="2" max="2" width="16.25" style="1" customWidth="1"/>
    <col min="3" max="3" width="7.5" style="1" customWidth="1"/>
    <col min="4" max="4" width="8.75" style="1" customWidth="1"/>
    <col min="5" max="5" width="5" style="1" customWidth="1"/>
    <col min="6" max="6" width="3.625" style="1" customWidth="1"/>
    <col min="7" max="7" width="11.25" style="1" customWidth="1"/>
    <col min="8" max="8" width="10" style="1" customWidth="1"/>
    <col min="9" max="9" width="5" style="1" customWidth="1"/>
    <col min="10" max="10" width="2.5" style="1" customWidth="1"/>
    <col min="11" max="11" width="3.125" style="1" customWidth="1"/>
    <col min="12" max="12" width="10" style="1" customWidth="1"/>
    <col min="13" max="16384" width="9" style="1"/>
  </cols>
  <sheetData>
    <row r="1" spans="1:12">
      <c r="A1" s="1" t="s">
        <v>129</v>
      </c>
    </row>
    <row r="3" spans="1:12" ht="12.75" customHeight="1">
      <c r="A3" s="158" t="s">
        <v>51</v>
      </c>
      <c r="B3" s="159"/>
      <c r="C3" s="328" t="s">
        <v>52</v>
      </c>
      <c r="D3" s="329"/>
      <c r="E3" s="329"/>
      <c r="F3" s="329"/>
      <c r="G3" s="329"/>
      <c r="H3" s="329"/>
      <c r="I3" s="329"/>
      <c r="J3" s="329"/>
      <c r="K3" s="330"/>
      <c r="L3" s="14"/>
    </row>
    <row r="4" spans="1:12" ht="12.75" customHeight="1">
      <c r="A4" s="176" t="s">
        <v>11</v>
      </c>
      <c r="B4" s="183"/>
      <c r="C4" s="194" t="s">
        <v>140</v>
      </c>
      <c r="D4" s="195"/>
      <c r="E4" s="195"/>
      <c r="F4" s="195"/>
      <c r="G4" s="195"/>
      <c r="H4" s="195"/>
      <c r="I4" s="195"/>
      <c r="J4" s="195"/>
      <c r="K4" s="196"/>
      <c r="L4" s="15"/>
    </row>
    <row r="5" spans="1:12" ht="12.75" customHeight="1">
      <c r="A5" s="176" t="s">
        <v>149</v>
      </c>
      <c r="B5" s="183"/>
      <c r="C5" s="17"/>
      <c r="D5" s="334" t="s">
        <v>59</v>
      </c>
      <c r="E5" s="334"/>
      <c r="F5" s="335"/>
      <c r="G5" s="336" t="s">
        <v>53</v>
      </c>
      <c r="H5" s="337"/>
      <c r="I5" s="188">
        <f>A事業計画書１枚目!C51</f>
        <v>0</v>
      </c>
      <c r="J5" s="189"/>
      <c r="K5" s="80" t="s">
        <v>54</v>
      </c>
    </row>
    <row r="6" spans="1:12" ht="12.75" customHeight="1">
      <c r="A6" s="176" t="s">
        <v>131</v>
      </c>
      <c r="B6" s="183"/>
      <c r="C6" s="331" t="s">
        <v>130</v>
      </c>
      <c r="D6" s="332"/>
      <c r="E6" s="332"/>
      <c r="F6" s="332"/>
      <c r="G6" s="332"/>
      <c r="H6" s="332"/>
      <c r="I6" s="332"/>
      <c r="J6" s="332"/>
      <c r="K6" s="333"/>
    </row>
    <row r="7" spans="1:12">
      <c r="A7" s="184"/>
      <c r="B7" s="185"/>
      <c r="C7" s="321"/>
      <c r="D7" s="154"/>
      <c r="E7" s="154"/>
      <c r="F7" s="154"/>
      <c r="G7" s="154"/>
      <c r="H7" s="154"/>
      <c r="I7" s="154"/>
      <c r="J7" s="154"/>
      <c r="K7" s="326"/>
    </row>
    <row r="8" spans="1:12">
      <c r="A8" s="184"/>
      <c r="B8" s="185"/>
      <c r="C8" s="321"/>
      <c r="D8" s="154"/>
      <c r="E8" s="154"/>
      <c r="F8" s="154"/>
      <c r="G8" s="154"/>
      <c r="H8" s="154"/>
      <c r="I8" s="154"/>
      <c r="J8" s="154"/>
      <c r="K8" s="326"/>
    </row>
    <row r="9" spans="1:12">
      <c r="A9" s="184"/>
      <c r="B9" s="185"/>
      <c r="C9" s="321"/>
      <c r="D9" s="154"/>
      <c r="E9" s="154"/>
      <c r="F9" s="154"/>
      <c r="G9" s="154"/>
      <c r="H9" s="154"/>
      <c r="I9" s="154"/>
      <c r="J9" s="154"/>
      <c r="K9" s="326"/>
    </row>
    <row r="10" spans="1:12">
      <c r="A10" s="184"/>
      <c r="B10" s="185"/>
      <c r="C10" s="321"/>
      <c r="D10" s="154"/>
      <c r="E10" s="154"/>
      <c r="F10" s="154"/>
      <c r="G10" s="154"/>
      <c r="H10" s="154"/>
      <c r="I10" s="154"/>
      <c r="J10" s="154"/>
      <c r="K10" s="326"/>
    </row>
    <row r="11" spans="1:12">
      <c r="A11" s="184"/>
      <c r="B11" s="185"/>
      <c r="C11" s="321"/>
      <c r="D11" s="154"/>
      <c r="E11" s="154"/>
      <c r="F11" s="154"/>
      <c r="G11" s="154"/>
      <c r="H11" s="154"/>
      <c r="I11" s="154"/>
      <c r="J11" s="154"/>
      <c r="K11" s="326"/>
    </row>
    <row r="12" spans="1:12" ht="12.75" customHeight="1">
      <c r="A12" s="184"/>
      <c r="B12" s="185"/>
      <c r="C12" s="321"/>
      <c r="D12" s="154"/>
      <c r="E12" s="154"/>
      <c r="F12" s="154"/>
      <c r="G12" s="154"/>
      <c r="H12" s="154"/>
      <c r="I12" s="154"/>
      <c r="J12" s="154"/>
      <c r="K12" s="326"/>
    </row>
    <row r="13" spans="1:12" ht="12.75" customHeight="1">
      <c r="A13" s="184" t="s">
        <v>55</v>
      </c>
      <c r="B13" s="185"/>
      <c r="C13" s="340"/>
      <c r="D13" s="341"/>
      <c r="E13" s="341"/>
      <c r="F13" s="341"/>
      <c r="G13" s="341"/>
      <c r="H13" s="341"/>
      <c r="I13" s="341"/>
      <c r="J13" s="341"/>
      <c r="K13" s="342"/>
    </row>
    <row r="14" spans="1:12" ht="12.75" customHeight="1">
      <c r="A14" s="184"/>
      <c r="B14" s="185"/>
      <c r="C14" s="321"/>
      <c r="D14" s="154"/>
      <c r="E14" s="154"/>
      <c r="F14" s="154"/>
      <c r="G14" s="154"/>
      <c r="H14" s="154"/>
      <c r="I14" s="154"/>
      <c r="J14" s="154"/>
      <c r="K14" s="326"/>
    </row>
    <row r="15" spans="1:12" ht="12.75" customHeight="1">
      <c r="A15" s="184"/>
      <c r="B15" s="185"/>
      <c r="C15" s="343"/>
      <c r="D15" s="344"/>
      <c r="E15" s="344"/>
      <c r="F15" s="344"/>
      <c r="G15" s="344"/>
      <c r="H15" s="344"/>
      <c r="I15" s="344"/>
      <c r="J15" s="344"/>
      <c r="K15" s="345"/>
    </row>
    <row r="16" spans="1:12" ht="12.75" customHeight="1">
      <c r="A16" s="338" t="s">
        <v>56</v>
      </c>
      <c r="B16" s="339"/>
      <c r="C16" s="349"/>
      <c r="D16" s="350"/>
      <c r="E16" s="350"/>
      <c r="F16" s="350"/>
      <c r="G16" s="350"/>
      <c r="H16" s="350"/>
      <c r="I16" s="350"/>
      <c r="J16" s="350"/>
      <c r="K16" s="351"/>
    </row>
    <row r="17" spans="1:11" ht="12.75" customHeight="1">
      <c r="A17" s="338"/>
      <c r="B17" s="339"/>
      <c r="C17" s="321"/>
      <c r="D17" s="154"/>
      <c r="E17" s="154"/>
      <c r="F17" s="154"/>
      <c r="G17" s="154"/>
      <c r="H17" s="154"/>
      <c r="I17" s="154"/>
      <c r="J17" s="154"/>
      <c r="K17" s="326"/>
    </row>
    <row r="18" spans="1:11">
      <c r="A18" s="338"/>
      <c r="B18" s="339"/>
      <c r="C18" s="343"/>
      <c r="D18" s="344"/>
      <c r="E18" s="344"/>
      <c r="F18" s="344"/>
      <c r="G18" s="344"/>
      <c r="H18" s="344"/>
      <c r="I18" s="344"/>
      <c r="J18" s="344"/>
      <c r="K18" s="345"/>
    </row>
    <row r="19" spans="1:11">
      <c r="A19" s="178" t="s">
        <v>57</v>
      </c>
      <c r="B19" s="179"/>
      <c r="C19" s="329" t="s">
        <v>152</v>
      </c>
      <c r="D19" s="329"/>
      <c r="E19" s="329"/>
      <c r="F19" s="329"/>
      <c r="G19" s="329"/>
      <c r="H19" s="329"/>
      <c r="I19" s="329"/>
      <c r="J19" s="329"/>
      <c r="K19" s="330"/>
    </row>
    <row r="20" spans="1:11">
      <c r="A20" s="178" t="s">
        <v>58</v>
      </c>
      <c r="B20" s="179"/>
      <c r="C20" s="36" t="s">
        <v>137</v>
      </c>
      <c r="D20" s="36"/>
      <c r="E20" s="18"/>
      <c r="F20" s="36"/>
      <c r="H20" s="37"/>
      <c r="I20" s="37"/>
      <c r="K20" s="3"/>
    </row>
    <row r="21" spans="1:11" ht="12.75" customHeight="1">
      <c r="A21" s="176" t="s">
        <v>132</v>
      </c>
      <c r="B21" s="183"/>
      <c r="C21" s="346" t="s">
        <v>133</v>
      </c>
      <c r="D21" s="347"/>
      <c r="E21" s="347"/>
      <c r="F21" s="347"/>
      <c r="G21" s="347"/>
      <c r="H21" s="347"/>
      <c r="I21" s="347"/>
      <c r="J21" s="347"/>
      <c r="K21" s="348"/>
    </row>
    <row r="22" spans="1:11">
      <c r="A22" s="184"/>
      <c r="B22" s="185"/>
      <c r="C22" s="321"/>
      <c r="D22" s="154"/>
      <c r="E22" s="154"/>
      <c r="F22" s="154"/>
      <c r="G22" s="154"/>
      <c r="H22" s="154"/>
      <c r="I22" s="154"/>
      <c r="J22" s="154"/>
      <c r="K22" s="326"/>
    </row>
    <row r="23" spans="1:11" ht="12.75" customHeight="1">
      <c r="A23" s="184"/>
      <c r="B23" s="185"/>
      <c r="C23" s="321"/>
      <c r="D23" s="154"/>
      <c r="E23" s="154"/>
      <c r="F23" s="154"/>
      <c r="G23" s="154"/>
      <c r="H23" s="154"/>
      <c r="I23" s="154"/>
      <c r="J23" s="154"/>
      <c r="K23" s="326"/>
    </row>
    <row r="24" spans="1:11" ht="12.75" customHeight="1">
      <c r="A24" s="184"/>
      <c r="B24" s="185"/>
      <c r="C24" s="321"/>
      <c r="D24" s="154"/>
      <c r="E24" s="154"/>
      <c r="F24" s="154"/>
      <c r="G24" s="154"/>
      <c r="H24" s="154"/>
      <c r="I24" s="154"/>
      <c r="J24" s="154"/>
      <c r="K24" s="326"/>
    </row>
    <row r="25" spans="1:11">
      <c r="A25" s="184"/>
      <c r="B25" s="185"/>
      <c r="C25" s="321"/>
      <c r="D25" s="154"/>
      <c r="E25" s="154"/>
      <c r="F25" s="154"/>
      <c r="G25" s="154"/>
      <c r="H25" s="154"/>
      <c r="I25" s="154"/>
      <c r="J25" s="154"/>
      <c r="K25" s="326"/>
    </row>
    <row r="26" spans="1:11">
      <c r="A26" s="184"/>
      <c r="B26" s="185"/>
      <c r="C26" s="321"/>
      <c r="D26" s="154"/>
      <c r="E26" s="154"/>
      <c r="F26" s="154"/>
      <c r="G26" s="154"/>
      <c r="H26" s="154"/>
      <c r="I26" s="154"/>
      <c r="J26" s="154"/>
      <c r="K26" s="326"/>
    </row>
    <row r="27" spans="1:11">
      <c r="A27" s="186"/>
      <c r="B27" s="187"/>
      <c r="C27" s="322"/>
      <c r="D27" s="323"/>
      <c r="E27" s="323"/>
      <c r="F27" s="323"/>
      <c r="G27" s="323"/>
      <c r="H27" s="323"/>
      <c r="I27" s="323"/>
      <c r="J27" s="323"/>
      <c r="K27" s="327"/>
    </row>
    <row r="28" spans="1:11" ht="12.75" customHeight="1">
      <c r="A28" s="176" t="s">
        <v>134</v>
      </c>
      <c r="B28" s="183"/>
      <c r="C28" s="352" t="s">
        <v>135</v>
      </c>
      <c r="D28" s="353"/>
      <c r="E28" s="353"/>
      <c r="F28" s="353"/>
      <c r="G28" s="353"/>
      <c r="H28" s="353"/>
      <c r="I28" s="353"/>
      <c r="J28" s="353"/>
      <c r="K28" s="354"/>
    </row>
    <row r="29" spans="1:11">
      <c r="A29" s="184"/>
      <c r="B29" s="185"/>
      <c r="C29" s="355" t="s">
        <v>136</v>
      </c>
      <c r="D29" s="356"/>
      <c r="E29" s="356"/>
      <c r="F29" s="356"/>
      <c r="G29" s="356"/>
      <c r="H29" s="356"/>
      <c r="I29" s="356"/>
      <c r="J29" s="356"/>
      <c r="K29" s="357"/>
    </row>
    <row r="30" spans="1:11" ht="12.75" customHeight="1">
      <c r="A30" s="184"/>
      <c r="B30" s="185"/>
      <c r="C30" s="321"/>
      <c r="D30" s="154"/>
      <c r="E30" s="154"/>
      <c r="F30" s="154"/>
      <c r="G30" s="154"/>
      <c r="H30" s="154"/>
      <c r="I30" s="154"/>
      <c r="J30" s="154"/>
      <c r="K30" s="326"/>
    </row>
    <row r="31" spans="1:11" ht="12.75" customHeight="1">
      <c r="A31" s="184"/>
      <c r="B31" s="185"/>
      <c r="C31" s="321"/>
      <c r="D31" s="154"/>
      <c r="E31" s="154"/>
      <c r="F31" s="154"/>
      <c r="G31" s="154"/>
      <c r="H31" s="154"/>
      <c r="I31" s="154"/>
      <c r="J31" s="154"/>
      <c r="K31" s="326"/>
    </row>
    <row r="32" spans="1:11">
      <c r="A32" s="184"/>
      <c r="B32" s="185"/>
      <c r="C32" s="321"/>
      <c r="D32" s="154"/>
      <c r="E32" s="154"/>
      <c r="F32" s="154"/>
      <c r="G32" s="154"/>
      <c r="H32" s="154"/>
      <c r="I32" s="154"/>
      <c r="J32" s="154"/>
      <c r="K32" s="326"/>
    </row>
    <row r="33" spans="1:11">
      <c r="A33" s="184"/>
      <c r="B33" s="185"/>
      <c r="C33" s="321"/>
      <c r="D33" s="154"/>
      <c r="E33" s="154"/>
      <c r="F33" s="154"/>
      <c r="G33" s="154"/>
      <c r="H33" s="154"/>
      <c r="I33" s="154"/>
      <c r="J33" s="154"/>
      <c r="K33" s="326"/>
    </row>
    <row r="34" spans="1:11">
      <c r="A34" s="184"/>
      <c r="B34" s="185"/>
      <c r="C34" s="321"/>
      <c r="D34" s="154"/>
      <c r="E34" s="154"/>
      <c r="F34" s="154"/>
      <c r="G34" s="154"/>
      <c r="H34" s="154"/>
      <c r="I34" s="154"/>
      <c r="J34" s="154"/>
      <c r="K34" s="326"/>
    </row>
    <row r="35" spans="1:11">
      <c r="A35" s="186"/>
      <c r="B35" s="187"/>
      <c r="C35" s="322"/>
      <c r="D35" s="323"/>
      <c r="E35" s="323"/>
      <c r="F35" s="323"/>
      <c r="G35" s="323"/>
      <c r="H35" s="323"/>
      <c r="I35" s="323"/>
      <c r="J35" s="323"/>
      <c r="K35" s="327"/>
    </row>
    <row r="36" spans="1:11" ht="12.75" customHeight="1">
      <c r="A36" s="176" t="s">
        <v>150</v>
      </c>
      <c r="B36" s="183"/>
      <c r="C36" s="346" t="s">
        <v>139</v>
      </c>
      <c r="D36" s="347"/>
      <c r="E36" s="347"/>
      <c r="F36" s="347"/>
      <c r="G36" s="347"/>
      <c r="H36" s="347"/>
      <c r="I36" s="347"/>
      <c r="J36" s="347"/>
      <c r="K36" s="348"/>
    </row>
    <row r="37" spans="1:11">
      <c r="A37" s="184"/>
      <c r="B37" s="185"/>
      <c r="C37" s="358" t="s">
        <v>138</v>
      </c>
      <c r="D37" s="359"/>
      <c r="E37" s="359"/>
      <c r="F37" s="359"/>
      <c r="G37" s="359"/>
      <c r="H37" s="359"/>
      <c r="I37" s="359"/>
      <c r="J37" s="359"/>
      <c r="K37" s="360"/>
    </row>
    <row r="38" spans="1:11" ht="12.75" customHeight="1">
      <c r="A38" s="184"/>
      <c r="B38" s="185"/>
      <c r="C38" s="321"/>
      <c r="D38" s="154"/>
      <c r="E38" s="154"/>
      <c r="F38" s="154"/>
      <c r="G38" s="154"/>
      <c r="H38" s="154"/>
      <c r="I38" s="154"/>
      <c r="J38" s="154"/>
      <c r="K38" s="326"/>
    </row>
    <row r="39" spans="1:11" ht="12.75" customHeight="1">
      <c r="A39" s="184"/>
      <c r="B39" s="185"/>
      <c r="C39" s="321"/>
      <c r="D39" s="154"/>
      <c r="E39" s="154"/>
      <c r="F39" s="154"/>
      <c r="G39" s="154"/>
      <c r="H39" s="154"/>
      <c r="I39" s="154"/>
      <c r="J39" s="154"/>
      <c r="K39" s="326"/>
    </row>
    <row r="40" spans="1:11" ht="12.75" customHeight="1">
      <c r="A40" s="184"/>
      <c r="B40" s="185"/>
      <c r="C40" s="321"/>
      <c r="D40" s="154"/>
      <c r="E40" s="154"/>
      <c r="F40" s="154"/>
      <c r="G40" s="154"/>
      <c r="H40" s="154"/>
      <c r="I40" s="154"/>
      <c r="J40" s="154"/>
      <c r="K40" s="326"/>
    </row>
    <row r="41" spans="1:11">
      <c r="A41" s="184"/>
      <c r="B41" s="185"/>
      <c r="C41" s="321"/>
      <c r="D41" s="154"/>
      <c r="E41" s="154"/>
      <c r="F41" s="154"/>
      <c r="G41" s="154"/>
      <c r="H41" s="154"/>
      <c r="I41" s="154"/>
      <c r="J41" s="154"/>
      <c r="K41" s="326"/>
    </row>
    <row r="42" spans="1:11">
      <c r="A42" s="184"/>
      <c r="B42" s="185"/>
      <c r="C42" s="321"/>
      <c r="D42" s="154"/>
      <c r="E42" s="154"/>
      <c r="F42" s="154"/>
      <c r="G42" s="154"/>
      <c r="H42" s="154"/>
      <c r="I42" s="154"/>
      <c r="J42" s="154"/>
      <c r="K42" s="326"/>
    </row>
    <row r="43" spans="1:11">
      <c r="A43" s="186"/>
      <c r="B43" s="187"/>
      <c r="C43" s="322"/>
      <c r="D43" s="323"/>
      <c r="E43" s="323"/>
      <c r="F43" s="323"/>
      <c r="G43" s="323"/>
      <c r="H43" s="323"/>
      <c r="I43" s="323"/>
      <c r="J43" s="323"/>
      <c r="K43" s="327"/>
    </row>
  </sheetData>
  <mergeCells count="29">
    <mergeCell ref="A28:B35"/>
    <mergeCell ref="C28:K28"/>
    <mergeCell ref="A36:B43"/>
    <mergeCell ref="C36:K36"/>
    <mergeCell ref="C29:K29"/>
    <mergeCell ref="C37:K37"/>
    <mergeCell ref="C30:K35"/>
    <mergeCell ref="C38:K43"/>
    <mergeCell ref="A13:B15"/>
    <mergeCell ref="A16:B18"/>
    <mergeCell ref="C13:K15"/>
    <mergeCell ref="A21:B27"/>
    <mergeCell ref="C21:K21"/>
    <mergeCell ref="C22:K27"/>
    <mergeCell ref="A19:B19"/>
    <mergeCell ref="C19:K19"/>
    <mergeCell ref="A20:B20"/>
    <mergeCell ref="C16:K18"/>
    <mergeCell ref="A3:B3"/>
    <mergeCell ref="C3:K3"/>
    <mergeCell ref="C6:K6"/>
    <mergeCell ref="C7:K12"/>
    <mergeCell ref="A6:B12"/>
    <mergeCell ref="A4:B4"/>
    <mergeCell ref="C4:K4"/>
    <mergeCell ref="A5:B5"/>
    <mergeCell ref="D5:F5"/>
    <mergeCell ref="G5:H5"/>
    <mergeCell ref="I5:J5"/>
  </mergeCells>
  <phoneticPr fontId="2"/>
  <pageMargins left="0.78740157480314965" right="0.78740157480314965" top="0.59055118110236227" bottom="0.31496062992125984" header="0" footer="0"/>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526B-7C13-4BDD-92EC-7D9301738698}">
  <sheetPr>
    <tabColor rgb="FFFF66CC"/>
  </sheetPr>
  <dimension ref="A1:N63"/>
  <sheetViews>
    <sheetView topLeftCell="A51" workbookViewId="0">
      <selection activeCell="K68" sqref="K68"/>
    </sheetView>
  </sheetViews>
  <sheetFormatPr defaultRowHeight="12.75"/>
  <cols>
    <col min="1" max="1" width="5.125" style="19" customWidth="1"/>
    <col min="2" max="2" width="9.125" style="19" customWidth="1"/>
    <col min="3" max="3" width="5.5" style="19" customWidth="1"/>
    <col min="4" max="4" width="38.125" style="19" customWidth="1"/>
    <col min="5" max="5" width="7.75" style="19" customWidth="1"/>
    <col min="6" max="6" width="7.5" style="19" customWidth="1"/>
    <col min="7" max="7" width="3.75" style="19" customWidth="1"/>
    <col min="8" max="11" width="9" style="19"/>
    <col min="12" max="12" width="6.875" style="19" customWidth="1"/>
    <col min="13" max="13" width="5" style="19" bestFit="1" customWidth="1"/>
    <col min="14" max="16384" width="9" style="19"/>
  </cols>
  <sheetData>
    <row r="1" spans="1:7" ht="13.5">
      <c r="A1" s="76" t="s">
        <v>230</v>
      </c>
    </row>
    <row r="2" spans="1:7" ht="13.5">
      <c r="A2" s="76" t="s">
        <v>186</v>
      </c>
    </row>
    <row r="3" spans="1:7" ht="13.5">
      <c r="A3" s="76" t="s">
        <v>231</v>
      </c>
      <c r="B3" s="19" t="s">
        <v>232</v>
      </c>
    </row>
    <row r="4" spans="1:7" ht="13.5">
      <c r="A4" s="76"/>
      <c r="B4" s="28" t="s">
        <v>220</v>
      </c>
    </row>
    <row r="5" spans="1:7" ht="13.5">
      <c r="A5" s="76"/>
    </row>
    <row r="6" spans="1:7" ht="12.75" customHeight="1">
      <c r="A6" s="77" t="s">
        <v>187</v>
      </c>
      <c r="B6" s="20"/>
      <c r="C6" s="20"/>
      <c r="D6" s="20"/>
      <c r="E6" s="253" t="s">
        <v>18</v>
      </c>
      <c r="F6" s="253"/>
      <c r="G6" s="253"/>
    </row>
    <row r="7" spans="1:7" ht="18.75" customHeight="1" thickBot="1">
      <c r="A7" s="21"/>
      <c r="B7" s="254" t="s">
        <v>19</v>
      </c>
      <c r="C7" s="255"/>
      <c r="D7" s="73" t="s">
        <v>21</v>
      </c>
      <c r="E7" s="254" t="s">
        <v>40</v>
      </c>
      <c r="F7" s="256"/>
      <c r="G7" s="255"/>
    </row>
    <row r="8" spans="1:7">
      <c r="A8" s="229" t="s">
        <v>60</v>
      </c>
      <c r="B8" s="263" t="s">
        <v>27</v>
      </c>
      <c r="C8" s="264"/>
      <c r="D8" s="74"/>
      <c r="E8" s="226"/>
      <c r="F8" s="227"/>
      <c r="G8" s="271"/>
    </row>
    <row r="9" spans="1:7">
      <c r="A9" s="230"/>
      <c r="B9" s="265"/>
      <c r="C9" s="264"/>
      <c r="D9" s="124"/>
      <c r="E9" s="203"/>
      <c r="F9" s="204"/>
      <c r="G9" s="205"/>
    </row>
    <row r="10" spans="1:7">
      <c r="A10" s="230"/>
      <c r="B10" s="265"/>
      <c r="C10" s="202"/>
      <c r="D10" s="100"/>
      <c r="E10" s="203"/>
      <c r="F10" s="204"/>
      <c r="G10" s="205"/>
    </row>
    <row r="11" spans="1:7">
      <c r="A11" s="230"/>
      <c r="B11" s="265"/>
      <c r="C11" s="264"/>
      <c r="D11" s="124"/>
      <c r="E11" s="203"/>
      <c r="F11" s="204"/>
      <c r="G11" s="205"/>
    </row>
    <row r="12" spans="1:7">
      <c r="A12" s="230"/>
      <c r="B12" s="265"/>
      <c r="C12" s="264"/>
      <c r="D12" s="98"/>
      <c r="E12" s="203"/>
      <c r="F12" s="204"/>
      <c r="G12" s="205"/>
    </row>
    <row r="13" spans="1:7">
      <c r="A13" s="230"/>
      <c r="B13" s="265"/>
      <c r="C13" s="264"/>
      <c r="D13" s="98"/>
      <c r="E13" s="203"/>
      <c r="F13" s="204"/>
      <c r="G13" s="205"/>
    </row>
    <row r="14" spans="1:7">
      <c r="A14" s="230"/>
      <c r="B14" s="265"/>
      <c r="C14" s="264"/>
      <c r="D14" s="98"/>
      <c r="E14" s="203"/>
      <c r="F14" s="204"/>
      <c r="G14" s="205"/>
    </row>
    <row r="15" spans="1:7">
      <c r="A15" s="230"/>
      <c r="B15" s="265"/>
      <c r="C15" s="264"/>
      <c r="D15" s="98"/>
      <c r="E15" s="203"/>
      <c r="F15" s="204"/>
      <c r="G15" s="205"/>
    </row>
    <row r="16" spans="1:7">
      <c r="A16" s="230"/>
      <c r="B16" s="265"/>
      <c r="C16" s="264"/>
      <c r="D16" s="98"/>
      <c r="E16" s="203"/>
      <c r="F16" s="204"/>
      <c r="G16" s="205"/>
    </row>
    <row r="17" spans="1:7">
      <c r="A17" s="230"/>
      <c r="B17" s="265"/>
      <c r="C17" s="264"/>
      <c r="D17" s="98"/>
      <c r="E17" s="203"/>
      <c r="F17" s="204"/>
      <c r="G17" s="205"/>
    </row>
    <row r="18" spans="1:7">
      <c r="A18" s="230"/>
      <c r="B18" s="266"/>
      <c r="C18" s="267"/>
      <c r="D18" s="125"/>
      <c r="E18" s="250"/>
      <c r="F18" s="251"/>
      <c r="G18" s="272"/>
    </row>
    <row r="19" spans="1:7" ht="12.75" customHeight="1">
      <c r="A19" s="230"/>
      <c r="B19" s="257" t="s">
        <v>188</v>
      </c>
      <c r="C19" s="258"/>
      <c r="D19" s="24"/>
      <c r="E19" s="234"/>
      <c r="F19" s="235"/>
      <c r="G19" s="236"/>
    </row>
    <row r="20" spans="1:7">
      <c r="A20" s="230"/>
      <c r="B20" s="259"/>
      <c r="C20" s="260"/>
      <c r="D20" s="98"/>
      <c r="E20" s="203"/>
      <c r="F20" s="204"/>
      <c r="G20" s="205"/>
    </row>
    <row r="21" spans="1:7">
      <c r="A21" s="230"/>
      <c r="B21" s="259"/>
      <c r="C21" s="260"/>
      <c r="D21" s="98"/>
      <c r="E21" s="203"/>
      <c r="F21" s="204"/>
      <c r="G21" s="205"/>
    </row>
    <row r="22" spans="1:7">
      <c r="A22" s="230"/>
      <c r="B22" s="259"/>
      <c r="C22" s="260"/>
      <c r="D22" s="126"/>
      <c r="E22" s="203"/>
      <c r="F22" s="204"/>
      <c r="G22" s="205"/>
    </row>
    <row r="23" spans="1:7">
      <c r="A23" s="230"/>
      <c r="B23" s="259"/>
      <c r="C23" s="260"/>
      <c r="D23" s="74"/>
      <c r="E23" s="203"/>
      <c r="F23" s="204"/>
      <c r="G23" s="205"/>
    </row>
    <row r="24" spans="1:7">
      <c r="A24" s="230"/>
      <c r="B24" s="259"/>
      <c r="C24" s="260"/>
      <c r="D24" s="124"/>
      <c r="E24" s="203"/>
      <c r="F24" s="204"/>
      <c r="G24" s="205"/>
    </row>
    <row r="25" spans="1:7">
      <c r="A25" s="230"/>
      <c r="B25" s="261"/>
      <c r="C25" s="262"/>
      <c r="D25" s="127"/>
      <c r="E25" s="268"/>
      <c r="F25" s="269"/>
      <c r="G25" s="270"/>
    </row>
    <row r="26" spans="1:7">
      <c r="A26" s="230"/>
      <c r="B26" s="200" t="s">
        <v>221</v>
      </c>
      <c r="C26" s="201"/>
      <c r="D26" s="237" t="s">
        <v>191</v>
      </c>
      <c r="E26" s="238"/>
      <c r="F26" s="238"/>
      <c r="G26" s="239"/>
    </row>
    <row r="27" spans="1:7">
      <c r="A27" s="230"/>
      <c r="B27" s="218" t="s">
        <v>189</v>
      </c>
      <c r="C27" s="209"/>
      <c r="D27" s="24"/>
      <c r="E27" s="234"/>
      <c r="F27" s="235"/>
      <c r="G27" s="236"/>
    </row>
    <row r="28" spans="1:7">
      <c r="A28" s="230"/>
      <c r="B28" s="208"/>
      <c r="C28" s="209"/>
      <c r="D28" s="98"/>
      <c r="E28" s="203"/>
      <c r="F28" s="204"/>
      <c r="G28" s="205"/>
    </row>
    <row r="29" spans="1:7">
      <c r="A29" s="230"/>
      <c r="B29" s="208"/>
      <c r="C29" s="209"/>
      <c r="D29" s="98"/>
      <c r="E29" s="203"/>
      <c r="F29" s="204"/>
      <c r="G29" s="205"/>
    </row>
    <row r="30" spans="1:7">
      <c r="A30" s="230"/>
      <c r="B30" s="208"/>
      <c r="C30" s="209"/>
      <c r="D30" s="98"/>
      <c r="E30" s="203"/>
      <c r="F30" s="204"/>
      <c r="G30" s="205"/>
    </row>
    <row r="31" spans="1:7">
      <c r="A31" s="230"/>
      <c r="B31" s="208"/>
      <c r="C31" s="209"/>
      <c r="D31" s="98"/>
      <c r="E31" s="203"/>
      <c r="F31" s="204"/>
      <c r="G31" s="205"/>
    </row>
    <row r="32" spans="1:7">
      <c r="A32" s="230"/>
      <c r="B32" s="208"/>
      <c r="C32" s="209"/>
      <c r="D32" s="74"/>
      <c r="E32" s="203"/>
      <c r="F32" s="204"/>
      <c r="G32" s="205"/>
    </row>
    <row r="33" spans="1:14">
      <c r="A33" s="230"/>
      <c r="B33" s="208"/>
      <c r="C33" s="209"/>
      <c r="D33" s="128"/>
      <c r="E33" s="203"/>
      <c r="F33" s="204"/>
      <c r="G33" s="205"/>
    </row>
    <row r="34" spans="1:14">
      <c r="A34" s="230"/>
      <c r="B34" s="208"/>
      <c r="C34" s="209"/>
      <c r="D34" s="23" t="s">
        <v>190</v>
      </c>
      <c r="E34" s="203"/>
      <c r="F34" s="204"/>
      <c r="G34" s="205"/>
      <c r="I34" s="199" t="s">
        <v>64</v>
      </c>
      <c r="J34" s="199"/>
      <c r="K34" s="199"/>
      <c r="L34" s="199"/>
    </row>
    <row r="35" spans="1:14">
      <c r="A35" s="230"/>
      <c r="B35" s="200" t="s">
        <v>26</v>
      </c>
      <c r="C35" s="201"/>
      <c r="D35" s="237" t="s">
        <v>233</v>
      </c>
      <c r="E35" s="238"/>
      <c r="F35" s="238"/>
      <c r="G35" s="239"/>
      <c r="I35" s="34">
        <f>IF(F50=0,0,SUM(E27:G33)/F50)</f>
        <v>0</v>
      </c>
      <c r="J35" s="22" t="s">
        <v>65</v>
      </c>
    </row>
    <row r="36" spans="1:14">
      <c r="A36" s="230"/>
      <c r="B36" s="208" t="s">
        <v>28</v>
      </c>
      <c r="C36" s="209"/>
      <c r="D36" s="99"/>
      <c r="E36" s="234"/>
      <c r="F36" s="235"/>
      <c r="G36" s="236"/>
    </row>
    <row r="37" spans="1:14">
      <c r="A37" s="230"/>
      <c r="B37" s="208"/>
      <c r="C37" s="210"/>
      <c r="D37" s="100"/>
      <c r="E37" s="203"/>
      <c r="F37" s="204"/>
      <c r="G37" s="205"/>
    </row>
    <row r="38" spans="1:14">
      <c r="A38" s="230"/>
      <c r="B38" s="208"/>
      <c r="C38" s="210"/>
      <c r="D38" s="100"/>
      <c r="E38" s="203"/>
      <c r="F38" s="204"/>
      <c r="G38" s="205"/>
    </row>
    <row r="39" spans="1:14">
      <c r="A39" s="230"/>
      <c r="B39" s="211"/>
      <c r="C39" s="212"/>
      <c r="D39" s="125"/>
      <c r="E39" s="213"/>
      <c r="F39" s="214"/>
      <c r="G39" s="215"/>
    </row>
    <row r="40" spans="1:14">
      <c r="A40" s="230"/>
      <c r="B40" s="232" t="s">
        <v>29</v>
      </c>
      <c r="C40" s="233"/>
      <c r="D40" s="24"/>
      <c r="E40" s="234"/>
      <c r="F40" s="235"/>
      <c r="G40" s="236"/>
    </row>
    <row r="41" spans="1:14">
      <c r="A41" s="230"/>
      <c r="B41" s="208"/>
      <c r="C41" s="209"/>
      <c r="D41" s="98"/>
      <c r="E41" s="203"/>
      <c r="F41" s="204"/>
      <c r="G41" s="205"/>
    </row>
    <row r="42" spans="1:14">
      <c r="A42" s="230"/>
      <c r="B42" s="208"/>
      <c r="C42" s="209"/>
      <c r="D42" s="98"/>
      <c r="E42" s="203"/>
      <c r="F42" s="204"/>
      <c r="G42" s="205"/>
    </row>
    <row r="43" spans="1:14">
      <c r="A43" s="230"/>
      <c r="B43" s="208"/>
      <c r="C43" s="209"/>
      <c r="D43" s="98"/>
      <c r="E43" s="203"/>
      <c r="F43" s="204"/>
      <c r="G43" s="205"/>
    </row>
    <row r="44" spans="1:14">
      <c r="A44" s="230"/>
      <c r="B44" s="208"/>
      <c r="C44" s="209"/>
      <c r="D44" s="124"/>
      <c r="E44" s="203"/>
      <c r="F44" s="204"/>
      <c r="G44" s="205"/>
    </row>
    <row r="45" spans="1:14">
      <c r="A45" s="230"/>
      <c r="B45" s="211"/>
      <c r="C45" s="212"/>
      <c r="D45" s="128"/>
      <c r="E45" s="250"/>
      <c r="F45" s="251"/>
      <c r="G45" s="272"/>
    </row>
    <row r="46" spans="1:14">
      <c r="A46" s="230"/>
      <c r="B46" s="232" t="s">
        <v>194</v>
      </c>
      <c r="C46" s="233"/>
      <c r="D46" s="24"/>
      <c r="E46" s="234"/>
      <c r="F46" s="235"/>
      <c r="G46" s="236"/>
      <c r="I46" s="202" t="s">
        <v>67</v>
      </c>
      <c r="J46" s="202"/>
      <c r="K46" s="202"/>
      <c r="L46" s="202"/>
      <c r="M46" s="202"/>
      <c r="N46" s="202"/>
    </row>
    <row r="47" spans="1:14">
      <c r="A47" s="230"/>
      <c r="B47" s="208"/>
      <c r="C47" s="209"/>
      <c r="D47" s="98"/>
      <c r="E47" s="203"/>
      <c r="F47" s="204"/>
      <c r="G47" s="205"/>
      <c r="I47" s="34">
        <f>IF(SUM(E46:G49)=0,0,SUM(E46:G49)/F50)</f>
        <v>0</v>
      </c>
      <c r="J47" s="22" t="s">
        <v>68</v>
      </c>
    </row>
    <row r="48" spans="1:14">
      <c r="A48" s="230"/>
      <c r="B48" s="208"/>
      <c r="C48" s="209"/>
      <c r="D48" s="98"/>
      <c r="E48" s="203"/>
      <c r="F48" s="204"/>
      <c r="G48" s="205"/>
      <c r="I48" s="34"/>
      <c r="J48" s="22"/>
    </row>
    <row r="49" spans="1:14">
      <c r="A49" s="230"/>
      <c r="B49" s="211"/>
      <c r="C49" s="212"/>
      <c r="D49" s="128"/>
      <c r="E49" s="203"/>
      <c r="F49" s="204"/>
      <c r="G49" s="205"/>
      <c r="I49" s="202"/>
      <c r="J49" s="202"/>
      <c r="K49" s="202"/>
      <c r="L49" s="202"/>
      <c r="M49" s="202"/>
      <c r="N49" s="202"/>
    </row>
    <row r="50" spans="1:14" ht="18.75" customHeight="1" thickBot="1">
      <c r="A50" s="231"/>
      <c r="B50" s="240" t="s">
        <v>24</v>
      </c>
      <c r="C50" s="240"/>
      <c r="D50" s="240"/>
      <c r="E50" s="25" t="s">
        <v>25</v>
      </c>
      <c r="F50" s="243">
        <f>SUM(E8:G34)+SUM(E36:G45)+SUM(E46:G49)</f>
        <v>0</v>
      </c>
      <c r="G50" s="244"/>
    </row>
    <row r="51" spans="1:14">
      <c r="A51" s="216" t="s">
        <v>61</v>
      </c>
      <c r="B51" s="218" t="s">
        <v>196</v>
      </c>
      <c r="C51" s="219"/>
      <c r="D51" s="129"/>
      <c r="E51" s="226"/>
      <c r="F51" s="227"/>
      <c r="G51" s="228"/>
    </row>
    <row r="52" spans="1:14">
      <c r="A52" s="216"/>
      <c r="B52" s="218"/>
      <c r="C52" s="219"/>
      <c r="D52" s="100"/>
      <c r="E52" s="203"/>
      <c r="F52" s="204"/>
      <c r="G52" s="249"/>
    </row>
    <row r="53" spans="1:14">
      <c r="A53" s="216"/>
      <c r="B53" s="218"/>
      <c r="C53" s="219"/>
      <c r="D53" s="100"/>
      <c r="E53" s="203"/>
      <c r="F53" s="204"/>
      <c r="G53" s="249"/>
    </row>
    <row r="54" spans="1:14">
      <c r="A54" s="216"/>
      <c r="B54" s="218"/>
      <c r="C54" s="219"/>
      <c r="D54" s="130"/>
      <c r="E54" s="203"/>
      <c r="F54" s="204"/>
      <c r="G54" s="249"/>
    </row>
    <row r="55" spans="1:14">
      <c r="A55" s="216"/>
      <c r="B55" s="218"/>
      <c r="C55" s="219"/>
      <c r="D55" s="130"/>
      <c r="E55" s="203"/>
      <c r="F55" s="204"/>
      <c r="G55" s="249"/>
    </row>
    <row r="56" spans="1:14">
      <c r="A56" s="216"/>
      <c r="B56" s="218"/>
      <c r="C56" s="219"/>
      <c r="D56" s="100"/>
      <c r="E56" s="203"/>
      <c r="F56" s="204"/>
      <c r="G56" s="249"/>
    </row>
    <row r="57" spans="1:14">
      <c r="A57" s="216"/>
      <c r="B57" s="220"/>
      <c r="C57" s="221"/>
      <c r="D57" s="123"/>
      <c r="E57" s="250"/>
      <c r="F57" s="251"/>
      <c r="G57" s="252"/>
    </row>
    <row r="58" spans="1:14" ht="18.75" customHeight="1" thickBot="1">
      <c r="A58" s="217"/>
      <c r="B58" s="222" t="s">
        <v>234</v>
      </c>
      <c r="C58" s="222"/>
      <c r="D58" s="222"/>
      <c r="E58" s="361">
        <f>SUM(E51:G57)</f>
        <v>0</v>
      </c>
      <c r="F58" s="362"/>
      <c r="G58" s="363"/>
    </row>
    <row r="59" spans="1:14" ht="18.75" customHeight="1" thickTop="1">
      <c r="A59" s="26"/>
      <c r="B59" s="27"/>
      <c r="C59" s="28"/>
      <c r="D59" s="29" t="s">
        <v>22</v>
      </c>
      <c r="E59" s="30" t="s">
        <v>30</v>
      </c>
      <c r="F59" s="247">
        <f>F50+E58</f>
        <v>0</v>
      </c>
      <c r="G59" s="248"/>
    </row>
    <row r="60" spans="1:14" ht="12.75" customHeight="1">
      <c r="A60" s="275" t="s">
        <v>195</v>
      </c>
      <c r="B60" s="275"/>
      <c r="C60" s="275"/>
      <c r="D60" s="275"/>
      <c r="E60" s="275"/>
      <c r="F60" s="275"/>
      <c r="G60" s="275"/>
    </row>
    <row r="61" spans="1:14" ht="12.75" customHeight="1">
      <c r="A61" s="97"/>
      <c r="B61" s="97"/>
      <c r="C61" s="97"/>
      <c r="D61" s="97"/>
      <c r="E61" s="97"/>
      <c r="F61" s="97"/>
      <c r="G61" s="97"/>
    </row>
    <row r="62" spans="1:14">
      <c r="A62" s="97"/>
      <c r="B62" s="97"/>
      <c r="C62" s="97"/>
      <c r="D62" s="97"/>
      <c r="E62" s="97"/>
      <c r="F62" s="97"/>
      <c r="G62" s="97"/>
    </row>
    <row r="63" spans="1:14">
      <c r="A63" s="97"/>
      <c r="B63" s="97"/>
      <c r="C63" s="97"/>
      <c r="D63" s="97"/>
      <c r="E63" s="97"/>
      <c r="F63" s="97"/>
      <c r="G63" s="97"/>
    </row>
  </sheetData>
  <mergeCells count="72">
    <mergeCell ref="E18:G18"/>
    <mergeCell ref="E6:G6"/>
    <mergeCell ref="B7:C7"/>
    <mergeCell ref="E7:G7"/>
    <mergeCell ref="A8:A50"/>
    <mergeCell ref="B8:C18"/>
    <mergeCell ref="E8:G8"/>
    <mergeCell ref="E9:G9"/>
    <mergeCell ref="E10:G10"/>
    <mergeCell ref="E11:G11"/>
    <mergeCell ref="E12:G12"/>
    <mergeCell ref="E13:G13"/>
    <mergeCell ref="E14:G14"/>
    <mergeCell ref="E15:G15"/>
    <mergeCell ref="E16:G16"/>
    <mergeCell ref="E17:G17"/>
    <mergeCell ref="B19:C25"/>
    <mergeCell ref="E19:G19"/>
    <mergeCell ref="E20:G20"/>
    <mergeCell ref="E21:G21"/>
    <mergeCell ref="E22:G22"/>
    <mergeCell ref="E23:G23"/>
    <mergeCell ref="E24:G24"/>
    <mergeCell ref="E25:G25"/>
    <mergeCell ref="B26:C26"/>
    <mergeCell ref="D26:G26"/>
    <mergeCell ref="B27:C34"/>
    <mergeCell ref="E27:G27"/>
    <mergeCell ref="E28:G28"/>
    <mergeCell ref="E29:G29"/>
    <mergeCell ref="E30:G30"/>
    <mergeCell ref="E31:G31"/>
    <mergeCell ref="E32:G32"/>
    <mergeCell ref="E33:G33"/>
    <mergeCell ref="B35:C35"/>
    <mergeCell ref="D35:G35"/>
    <mergeCell ref="B36:C39"/>
    <mergeCell ref="E36:G36"/>
    <mergeCell ref="E37:G37"/>
    <mergeCell ref="E38:G38"/>
    <mergeCell ref="E39:G39"/>
    <mergeCell ref="E41:G41"/>
    <mergeCell ref="E44:G44"/>
    <mergeCell ref="E45:G45"/>
    <mergeCell ref="E34:G34"/>
    <mergeCell ref="I34:L34"/>
    <mergeCell ref="E42:G42"/>
    <mergeCell ref="E43:G43"/>
    <mergeCell ref="E56:G56"/>
    <mergeCell ref="B58:D58"/>
    <mergeCell ref="E58:G58"/>
    <mergeCell ref="I46:N46"/>
    <mergeCell ref="E47:G47"/>
    <mergeCell ref="E48:G48"/>
    <mergeCell ref="E49:G49"/>
    <mergeCell ref="I49:N49"/>
    <mergeCell ref="F59:G59"/>
    <mergeCell ref="A60:G60"/>
    <mergeCell ref="B46:C49"/>
    <mergeCell ref="E46:G46"/>
    <mergeCell ref="B40:C45"/>
    <mergeCell ref="E40:G40"/>
    <mergeCell ref="E57:G57"/>
    <mergeCell ref="B50:D50"/>
    <mergeCell ref="F50:G50"/>
    <mergeCell ref="A51:A58"/>
    <mergeCell ref="B51:C57"/>
    <mergeCell ref="E51:G51"/>
    <mergeCell ref="E52:G52"/>
    <mergeCell ref="E53:G53"/>
    <mergeCell ref="E54:G54"/>
    <mergeCell ref="E55:G55"/>
  </mergeCells>
  <phoneticPr fontId="2"/>
  <conditionalFormatting sqref="I35">
    <cfRule type="cellIs" dxfId="30" priority="1" operator="greaterThan">
      <formula>0.3</formula>
    </cfRule>
  </conditionalFormatting>
  <conditionalFormatting sqref="I47:I48">
    <cfRule type="cellIs" dxfId="29" priority="3" operator="greaterThan">
      <formula>0.1</formula>
    </cfRule>
  </conditionalFormatting>
  <pageMargins left="0.78740157480314965" right="0.78740157480314965" top="0.59055118110236227" bottom="0.31496062992125984" header="0" footer="0"/>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28</vt:i4>
      </vt:variant>
    </vt:vector>
  </HeadingPairs>
  <TitlesOfParts>
    <vt:vector size="61" baseType="lpstr">
      <vt:lpstr>【はじめに】申請書Excel版の使い方</vt:lpstr>
      <vt:lpstr>A【にぎわい１回目事前申請・サーキュラー】交付申請書</vt:lpstr>
      <vt:lpstr>A事業計画書１枚目</vt:lpstr>
      <vt:lpstr>A事業計画書２枚目</vt:lpstr>
      <vt:lpstr>A事業計画書３枚目</vt:lpstr>
      <vt:lpstr>B【にぎわい１回目事前申請・サーキュラー】実績報告書</vt:lpstr>
      <vt:lpstr>B事業報告書１枚目</vt:lpstr>
      <vt:lpstr>B事業報告書２枚目</vt:lpstr>
      <vt:lpstr>B事業報告書３枚目</vt:lpstr>
      <vt:lpstr>B事業報告書４枚目</vt:lpstr>
      <vt:lpstr>B【にぎわい１回目事前申請・サーキュラー】請求書</vt:lpstr>
      <vt:lpstr>C【にぎわい２回目事後申請】交付申請書</vt:lpstr>
      <vt:lpstr>C事業報告書１枚目 </vt:lpstr>
      <vt:lpstr>C事業報告書２枚目</vt:lpstr>
      <vt:lpstr>C事業報告書３枚目</vt:lpstr>
      <vt:lpstr>C事業報告書４枚目</vt:lpstr>
      <vt:lpstr>C【にぎわい２回目事後申請】交付請求書</vt:lpstr>
      <vt:lpstr>D【にぎわい１回目事後申請】交付申請書</vt:lpstr>
      <vt:lpstr>D事業報告書１枚目</vt:lpstr>
      <vt:lpstr>D事業報告書２枚目</vt:lpstr>
      <vt:lpstr>D事業報告書３枚目</vt:lpstr>
      <vt:lpstr>D事業報告書４枚目</vt:lpstr>
      <vt:lpstr>D【にぎわい１回目事後申請】交付請求書</vt:lpstr>
      <vt:lpstr>E【にぎわい２回目事前申請】交付申請書</vt:lpstr>
      <vt:lpstr>E事業計画書１枚目</vt:lpstr>
      <vt:lpstr>E事業計画書２枚目 </vt:lpstr>
      <vt:lpstr>E事業計画書３枚目</vt:lpstr>
      <vt:lpstr>F【にぎわい２回目事前申請】実績報告書</vt:lpstr>
      <vt:lpstr>F事業報告書１枚目</vt:lpstr>
      <vt:lpstr>F事業報告書２枚目</vt:lpstr>
      <vt:lpstr>F事業報告書３枚目</vt:lpstr>
      <vt:lpstr>F事業報告書４枚目</vt:lpstr>
      <vt:lpstr>F【にぎわい２回目事前申請】交付請求書</vt:lpstr>
      <vt:lpstr>A【にぎわい１回目事前申請・サーキュラー】交付申請書!Print_Area</vt:lpstr>
      <vt:lpstr>A事業計画書１枚目!Print_Area</vt:lpstr>
      <vt:lpstr>A事業計画書２枚目!Print_Area</vt:lpstr>
      <vt:lpstr>A事業計画書３枚目!Print_Area</vt:lpstr>
      <vt:lpstr>B【にぎわい１回目事前申請・サーキュラー】実績報告書!Print_Area</vt:lpstr>
      <vt:lpstr>B【にぎわい１回目事前申請・サーキュラー】請求書!Print_Area</vt:lpstr>
      <vt:lpstr>B事業報告書２枚目!Print_Area</vt:lpstr>
      <vt:lpstr>B事業報告書３枚目!Print_Area</vt:lpstr>
      <vt:lpstr>B事業報告書４枚目!Print_Area</vt:lpstr>
      <vt:lpstr>C【にぎわい２回目事後申請】交付申請書!Print_Area</vt:lpstr>
      <vt:lpstr>C【にぎわい２回目事後申請】交付請求書!Print_Area</vt:lpstr>
      <vt:lpstr>C事業報告書２枚目!Print_Area</vt:lpstr>
      <vt:lpstr>C事業報告書３枚目!Print_Area</vt:lpstr>
      <vt:lpstr>C事業報告書４枚目!Print_Area</vt:lpstr>
      <vt:lpstr>D【にぎわい１回目事後申請】交付申請書!Print_Area</vt:lpstr>
      <vt:lpstr>D【にぎわい１回目事後申請】交付請求書!Print_Area</vt:lpstr>
      <vt:lpstr>D事業報告書２枚目!Print_Area</vt:lpstr>
      <vt:lpstr>D事業報告書３枚目!Print_Area</vt:lpstr>
      <vt:lpstr>D事業報告書４枚目!Print_Area</vt:lpstr>
      <vt:lpstr>E【にぎわい２回目事前申請】交付申請書!Print_Area</vt:lpstr>
      <vt:lpstr>E事業計画書１枚目!Print_Area</vt:lpstr>
      <vt:lpstr>'E事業計画書２枚目 '!Print_Area</vt:lpstr>
      <vt:lpstr>E事業計画書３枚目!Print_Area</vt:lpstr>
      <vt:lpstr>F【にぎわい２回目事前申請】交付請求書!Print_Area</vt:lpstr>
      <vt:lpstr>F【にぎわい２回目事前申請】実績報告書!Print_Area</vt:lpstr>
      <vt:lpstr>F事業報告書２枚目!Print_Area</vt:lpstr>
      <vt:lpstr>F事業報告書３枚目!Print_Area</vt:lpstr>
      <vt:lpstr>F事業報告書４枚目!Print_Area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2026-04-09T12:40:12Z</dcterms:created>
  <dcterms:modified xsi:type="dcterms:W3CDTF">2026-04-09T12:40:17Z</dcterms:modified>
</cp:coreProperties>
</file>