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0370" yWindow="-120" windowWidth="8430" windowHeight="12330" activeTab="1"/>
  </bookViews>
  <sheets>
    <sheet name="記載方法" sheetId="8" r:id="rId1"/>
    <sheet name="収支予算計画書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8" l="1"/>
  <c r="H22" i="8"/>
  <c r="H21" i="8"/>
  <c r="H20" i="8"/>
  <c r="H19" i="8"/>
  <c r="H18" i="8"/>
  <c r="H15" i="8"/>
  <c r="H24" i="8" l="1"/>
  <c r="H25" i="8" s="1"/>
  <c r="H26" i="8" s="1"/>
  <c r="H23" i="1"/>
  <c r="H21" i="1"/>
  <c r="H22" i="1"/>
  <c r="H20" i="1"/>
  <c r="H19" i="1"/>
  <c r="H18" i="1"/>
  <c r="H15" i="1"/>
  <c r="H24" i="1" l="1"/>
  <c r="H25" i="1" s="1"/>
  <c r="H26" i="1" l="1"/>
  <c r="A29" i="1" s="1"/>
</calcChain>
</file>

<file path=xl/sharedStrings.xml><?xml version="1.0" encoding="utf-8"?>
<sst xmlns="http://schemas.openxmlformats.org/spreadsheetml/2006/main" count="64" uniqueCount="37">
  <si>
    <t>収支予算計画書</t>
    <rPh sb="0" eb="4">
      <t>シュウシヨサン</t>
    </rPh>
    <rPh sb="4" eb="7">
      <t>ケイカクショ</t>
    </rPh>
    <phoneticPr fontId="1"/>
  </si>
  <si>
    <t>区分</t>
    <rPh sb="0" eb="2">
      <t>クブン</t>
    </rPh>
    <phoneticPr fontId="1"/>
  </si>
  <si>
    <t>品名</t>
    <rPh sb="0" eb="2">
      <t>ヒンメイ</t>
    </rPh>
    <phoneticPr fontId="1"/>
  </si>
  <si>
    <t>型番等</t>
    <rPh sb="0" eb="2">
      <t>カタバン</t>
    </rPh>
    <rPh sb="2" eb="3">
      <t>トウ</t>
    </rPh>
    <phoneticPr fontId="1"/>
  </si>
  <si>
    <t>数量</t>
    <rPh sb="0" eb="2">
      <t>スウリョウ</t>
    </rPh>
    <phoneticPr fontId="1"/>
  </si>
  <si>
    <t>金額（税抜）</t>
    <rPh sb="0" eb="2">
      <t>キンガク</t>
    </rPh>
    <rPh sb="3" eb="5">
      <t>ゼイヌキ</t>
    </rPh>
    <phoneticPr fontId="1"/>
  </si>
  <si>
    <t>カスタマイズ</t>
    <phoneticPr fontId="1"/>
  </si>
  <si>
    <t>○○○</t>
    <phoneticPr fontId="1"/>
  </si>
  <si>
    <t>ソフトウェアの導入費用</t>
  </si>
  <si>
    <t>外注費・委託費</t>
  </si>
  <si>
    <t>デジタル化に係る機器費用</t>
  </si>
  <si>
    <t>第２号様式（第８条第１項）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1"/>
  </si>
  <si>
    <t>10品目以内</t>
    <rPh sb="2" eb="6">
      <t>ヒンモクイナイ</t>
    </rPh>
    <phoneticPr fontId="1"/>
  </si>
  <si>
    <t>【申請品目　区分別合計】</t>
    <rPh sb="1" eb="3">
      <t>シンセイ</t>
    </rPh>
    <rPh sb="3" eb="5">
      <t>ヒンモク</t>
    </rPh>
    <rPh sb="6" eb="9">
      <t>クブンベツ</t>
    </rPh>
    <rPh sb="9" eb="11">
      <t>ゴウケイ</t>
    </rPh>
    <phoneticPr fontId="1"/>
  </si>
  <si>
    <t>(1)</t>
    <phoneticPr fontId="1"/>
  </si>
  <si>
    <t>デジタル化に係る機器費用</t>
    <rPh sb="4" eb="5">
      <t>カ</t>
    </rPh>
    <rPh sb="6" eb="7">
      <t>カカ</t>
    </rPh>
    <rPh sb="8" eb="12">
      <t>キキヒヨウ</t>
    </rPh>
    <phoneticPr fontId="1"/>
  </si>
  <si>
    <t>(2)</t>
  </si>
  <si>
    <t>ソフトウェア</t>
    <phoneticPr fontId="1"/>
  </si>
  <si>
    <t>(3)</t>
  </si>
  <si>
    <t>クラウド費用</t>
    <rPh sb="4" eb="6">
      <t>ヒヨウ</t>
    </rPh>
    <phoneticPr fontId="1"/>
  </si>
  <si>
    <t>(4)</t>
  </si>
  <si>
    <t>外注費・委託費　※ウェブサイト作成・更新費用の限度額は10万円</t>
    <rPh sb="0" eb="3">
      <t>ガイチュウヒ</t>
    </rPh>
    <rPh sb="4" eb="7">
      <t>イタクヒ</t>
    </rPh>
    <phoneticPr fontId="1"/>
  </si>
  <si>
    <t>(5)</t>
  </si>
  <si>
    <t>専門家経費　※１日４万円以下</t>
    <rPh sb="0" eb="5">
      <t>センモンカケイヒ</t>
    </rPh>
    <rPh sb="8" eb="9">
      <t>ヒ</t>
    </rPh>
    <rPh sb="10" eb="12">
      <t>マンエン</t>
    </rPh>
    <rPh sb="12" eb="14">
      <t>イカ</t>
    </rPh>
    <phoneticPr fontId="1"/>
  </si>
  <si>
    <t>(6)</t>
  </si>
  <si>
    <t>特定のハード機器　※組込系ソフトウェア及びその特定のハード機器限度額は合計20万円</t>
    <rPh sb="0" eb="2">
      <t>トクテイ</t>
    </rPh>
    <rPh sb="6" eb="8">
      <t>キキ</t>
    </rPh>
    <rPh sb="31" eb="34">
      <t>ゲンドガク</t>
    </rPh>
    <rPh sb="35" eb="37">
      <t>ゴウケイ</t>
    </rPh>
    <rPh sb="39" eb="41">
      <t>マンエン</t>
    </rPh>
    <phoneticPr fontId="1"/>
  </si>
  <si>
    <t>▼条件を満たす金額を記載してください。</t>
    <rPh sb="1" eb="3">
      <t>ジョウケン</t>
    </rPh>
    <rPh sb="4" eb="5">
      <t>ミ</t>
    </rPh>
    <rPh sb="7" eb="9">
      <t>キンガク</t>
    </rPh>
    <rPh sb="10" eb="12">
      <t>キサイ</t>
    </rPh>
    <phoneticPr fontId="1"/>
  </si>
  <si>
    <t>合計</t>
    <rPh sb="0" eb="2">
      <t>ゴウケイ</t>
    </rPh>
    <phoneticPr fontId="1"/>
  </si>
  <si>
    <t>（Ａ）補助対象経費　合計</t>
    <rPh sb="3" eb="7">
      <t>ホジョタイショウ</t>
    </rPh>
    <rPh sb="7" eb="9">
      <t>ケイヒ</t>
    </rPh>
    <rPh sb="10" eb="12">
      <t>ゴウケイ</t>
    </rPh>
    <phoneticPr fontId="1"/>
  </si>
  <si>
    <t>（Ｂ）補助金算出(（Ａ）補助対象経費×補助率1/2）</t>
    <rPh sb="3" eb="8">
      <t>ホジョキンサンシュツ</t>
    </rPh>
    <rPh sb="12" eb="18">
      <t>ホジョタイショウケイヒ</t>
    </rPh>
    <rPh sb="19" eb="22">
      <t>ホジョリツ</t>
    </rPh>
    <phoneticPr fontId="1"/>
  </si>
  <si>
    <t>■補助金申請額（補助下限額20万円／補助上限額100万円）　
　※(Ｂ)又は100万円のいずれか低い額、1,000円未満切り捨て</t>
    <rPh sb="1" eb="7">
      <t>ホジョキンシンセイガク</t>
    </rPh>
    <rPh sb="8" eb="13">
      <t>ホジョカゲンガク</t>
    </rPh>
    <rPh sb="15" eb="17">
      <t>マンエン</t>
    </rPh>
    <rPh sb="18" eb="23">
      <t>ホジョジョウゲンガク</t>
    </rPh>
    <rPh sb="26" eb="28">
      <t>マンエン</t>
    </rPh>
    <rPh sb="36" eb="37">
      <t>マタ</t>
    </rPh>
    <rPh sb="41" eb="43">
      <t>マンエン</t>
    </rPh>
    <rPh sb="48" eb="49">
      <t>ヒク</t>
    </rPh>
    <rPh sb="50" eb="51">
      <t>ガク</t>
    </rPh>
    <rPh sb="57" eb="58">
      <t>エン</t>
    </rPh>
    <rPh sb="58" eb="60">
      <t>ミマン</t>
    </rPh>
    <rPh sb="60" eb="61">
      <t>キ</t>
    </rPh>
    <rPh sb="62" eb="63">
      <t>ス</t>
    </rPh>
    <phoneticPr fontId="1"/>
  </si>
  <si>
    <t>以下にメッセージが表示された場合は、申請対象外です。内容を再度ご確認ください。</t>
  </si>
  <si>
    <t>センサー</t>
    <phoneticPr fontId="1"/>
  </si>
  <si>
    <t>生産管理システム</t>
    <rPh sb="0" eb="4">
      <t>セイサンカンリ</t>
    </rPh>
    <phoneticPr fontId="1"/>
  </si>
  <si>
    <t>生産管理システムカスタマイズ</t>
    <rPh sb="0" eb="2">
      <t>セイサン</t>
    </rPh>
    <rPh sb="2" eb="4">
      <t>カンリ</t>
    </rPh>
    <phoneticPr fontId="1"/>
  </si>
  <si>
    <t>○○-XXX</t>
    <phoneticPr fontId="1"/>
  </si>
  <si>
    <t>この欄にメッセージが表示された場合は、申請対象外のため、メッセージの内容をご確認のうえ、
修正してください。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</si>
</sst>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0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3" borderId="3" xfId="0" applyFill="1" applyBorder="1">
      <alignment vertical="center"/>
    </xf>
    <xf numFmtId="0" fontId="0" fillId="3" borderId="1" xfId="0" applyFill="1" applyBorder="1">
      <alignment vertical="center"/>
    </xf>
    <xf numFmtId="176" fontId="0" fillId="3" borderId="3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0" fontId="0" fillId="0" borderId="0" xfId="0" applyBorder="1" applyAlignment="1">
      <alignment horizontal="left" vertical="center" wrapText="1"/>
    </xf>
    <xf numFmtId="176" fontId="2" fillId="0" borderId="0" xfId="0" applyNumberFormat="1" applyFont="1" applyBorder="1">
      <alignment vertical="center"/>
    </xf>
    <xf numFmtId="0" fontId="0" fillId="0" borderId="0" xfId="0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>
      <alignment vertical="center"/>
    </xf>
    <xf numFmtId="176" fontId="4" fillId="3" borderId="3" xfId="0" applyNumberFormat="1" applyFont="1" applyFill="1" applyBorder="1">
      <alignment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>
      <alignment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7" xfId="0" quotePrefix="1" applyFont="1" applyBorder="1" applyAlignment="1">
      <alignment horizontal="left" vertical="center"/>
    </xf>
    <xf numFmtId="0" fontId="4" fillId="0" borderId="18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0" borderId="21" xfId="0" applyFont="1" applyBorder="1">
      <alignment vertical="center"/>
    </xf>
    <xf numFmtId="0" fontId="4" fillId="3" borderId="23" xfId="0" applyFont="1" applyFill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shrinkToFi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21" xfId="0" applyFont="1" applyFill="1" applyBorder="1">
      <alignment vertical="center"/>
    </xf>
    <xf numFmtId="176" fontId="4" fillId="3" borderId="21" xfId="0" applyNumberFormat="1" applyFont="1" applyFill="1" applyBorder="1">
      <alignment vertical="center"/>
    </xf>
    <xf numFmtId="176" fontId="4" fillId="3" borderId="22" xfId="0" applyNumberFormat="1" applyFont="1" applyFill="1" applyBorder="1">
      <alignment vertical="center"/>
    </xf>
    <xf numFmtId="176" fontId="5" fillId="5" borderId="3" xfId="0" applyNumberFormat="1" applyFont="1" applyFill="1" applyBorder="1">
      <alignment vertical="center"/>
    </xf>
    <xf numFmtId="176" fontId="5" fillId="5" borderId="1" xfId="0" applyNumberFormat="1" applyFont="1" applyFill="1" applyBorder="1">
      <alignment vertical="center"/>
    </xf>
    <xf numFmtId="176" fontId="5" fillId="5" borderId="21" xfId="0" applyNumberFormat="1" applyFont="1" applyFill="1" applyBorder="1">
      <alignment vertical="center"/>
    </xf>
    <xf numFmtId="176" fontId="5" fillId="5" borderId="20" xfId="0" applyNumberFormat="1" applyFont="1" applyFill="1" applyBorder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7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left" vertical="center"/>
    </xf>
    <xf numFmtId="0" fontId="3" fillId="4" borderId="27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733986</xdr:colOff>
      <xdr:row>14</xdr:row>
      <xdr:rowOff>153520</xdr:rowOff>
    </xdr:from>
    <xdr:to>
      <xdr:col>6</xdr:col>
      <xdr:colOff>95811</xdr:colOff>
      <xdr:row>16</xdr:row>
      <xdr:rowOff>563095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29486" y="3515845"/>
          <a:ext cx="1838325" cy="895350"/>
        </a:xfrm>
        <a:prstGeom prst="wedgeRoundRectCallout">
          <a:avLst>
            <a:gd name="adj1" fmla="val 75066"/>
            <a:gd name="adj2" fmla="val 61707"/>
            <a:gd name="adj3" fmla="val 16667"/>
          </a:avLst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合計が自動で計算されます。内容をご確認ください。</a:t>
          </a:r>
        </a:p>
      </xdr:txBody>
    </xdr:sp>
    <xdr:clientData/>
  </xdr:twoCellAnchor>
  <xdr:twoCellAnchor>
    <xdr:from>
      <xdr:col>6</xdr:col>
      <xdr:colOff>200585</xdr:colOff>
      <xdr:row>10</xdr:row>
      <xdr:rowOff>66675</xdr:rowOff>
    </xdr:from>
    <xdr:to>
      <xdr:col>7</xdr:col>
      <xdr:colOff>857810</xdr:colOff>
      <xdr:row>13</xdr:row>
      <xdr:rowOff>28575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72585" y="2466975"/>
          <a:ext cx="1304925" cy="676275"/>
        </a:xfrm>
        <a:prstGeom prst="wedgeRoundRectCallout">
          <a:avLst>
            <a:gd name="adj1" fmla="val -11976"/>
            <a:gd name="adj2" fmla="val -62103"/>
            <a:gd name="adj3" fmla="val 16667"/>
          </a:avLst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税抜金額を入力してください。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219075</xdr:colOff>
      <xdr:row>12</xdr:row>
      <xdr:rowOff>195542</xdr:rowOff>
    </xdr:from>
    <xdr:to>
      <xdr:col>4</xdr:col>
      <xdr:colOff>252132</xdr:colOff>
      <xdr:row>16</xdr:row>
      <xdr:rowOff>187698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76250" y="3072092"/>
          <a:ext cx="1871382" cy="963706"/>
        </a:xfrm>
        <a:prstGeom prst="wedgeRoundRectCallout">
          <a:avLst>
            <a:gd name="adj1" fmla="val -11976"/>
            <a:gd name="adj2" fmla="val -62103"/>
            <a:gd name="adj3" fmla="val 16667"/>
          </a:avLst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区分を選択しないと合計金額に反映されません。必ず選択してください。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WhiteSpace="0" view="pageLayout" zoomScaleNormal="100" workbookViewId="0"/>
  </sheetViews>
  <sheetFormatPr defaultRowHeight="18.75" x14ac:dyDescent="0.4"/>
  <cols>
    <col min="1" max="1" width="3.375" customWidth="1"/>
    <col min="2" max="2" width="6.5" customWidth="1"/>
    <col min="3" max="3" width="8.375" customWidth="1"/>
    <col min="4" max="4" width="8.875" customWidth="1"/>
    <col min="5" max="5" width="11.125" customWidth="1"/>
    <col min="6" max="6" width="20.75" customWidth="1"/>
    <col min="7" max="7" width="8.375" customWidth="1"/>
    <col min="8" max="8" width="12.625" customWidth="1"/>
  </cols>
  <sheetData>
    <row r="1" spans="1:8" x14ac:dyDescent="0.4">
      <c r="A1" s="8" t="s">
        <v>11</v>
      </c>
      <c r="B1" s="8"/>
      <c r="C1" s="8"/>
      <c r="D1" s="8"/>
      <c r="E1" s="8"/>
      <c r="F1" s="8"/>
      <c r="G1" s="8"/>
      <c r="H1" s="8"/>
    </row>
    <row r="2" spans="1:8" x14ac:dyDescent="0.4">
      <c r="A2" s="69" t="s">
        <v>0</v>
      </c>
      <c r="B2" s="69"/>
      <c r="C2" s="69"/>
      <c r="D2" s="69"/>
      <c r="E2" s="69"/>
      <c r="F2" s="69"/>
      <c r="G2" s="69"/>
      <c r="H2" s="69"/>
    </row>
    <row r="3" spans="1:8" x14ac:dyDescent="0.4">
      <c r="A3" s="9" t="s">
        <v>12</v>
      </c>
      <c r="B3" s="8"/>
      <c r="C3" s="8"/>
      <c r="D3" s="8"/>
      <c r="E3" s="8"/>
      <c r="F3" s="8"/>
      <c r="G3" s="8"/>
      <c r="H3" s="8"/>
    </row>
    <row r="4" spans="1:8" ht="19.5" thickBot="1" x14ac:dyDescent="0.45">
      <c r="A4" s="10"/>
      <c r="B4" s="70" t="s">
        <v>1</v>
      </c>
      <c r="C4" s="71"/>
      <c r="D4" s="70" t="s">
        <v>2</v>
      </c>
      <c r="E4" s="71"/>
      <c r="F4" s="11" t="s">
        <v>3</v>
      </c>
      <c r="G4" s="11" t="s">
        <v>4</v>
      </c>
      <c r="H4" s="11" t="s">
        <v>5</v>
      </c>
    </row>
    <row r="5" spans="1:8" ht="19.5" thickTop="1" x14ac:dyDescent="0.4">
      <c r="A5" s="12">
        <v>1</v>
      </c>
      <c r="B5" s="72" t="s">
        <v>8</v>
      </c>
      <c r="C5" s="73"/>
      <c r="D5" s="72" t="s">
        <v>33</v>
      </c>
      <c r="E5" s="73"/>
      <c r="F5" s="1" t="s">
        <v>7</v>
      </c>
      <c r="G5" s="1">
        <v>1</v>
      </c>
      <c r="H5" s="3">
        <v>500000</v>
      </c>
    </row>
    <row r="6" spans="1:8" x14ac:dyDescent="0.4">
      <c r="A6" s="16">
        <v>2</v>
      </c>
      <c r="B6" s="67" t="s">
        <v>10</v>
      </c>
      <c r="C6" s="68"/>
      <c r="D6" s="67" t="s">
        <v>32</v>
      </c>
      <c r="E6" s="68"/>
      <c r="F6" s="2" t="s">
        <v>35</v>
      </c>
      <c r="G6" s="2">
        <v>5</v>
      </c>
      <c r="H6" s="4">
        <v>50000</v>
      </c>
    </row>
    <row r="7" spans="1:8" x14ac:dyDescent="0.4">
      <c r="A7" s="16">
        <v>3</v>
      </c>
      <c r="B7" s="67" t="s">
        <v>9</v>
      </c>
      <c r="C7" s="68"/>
      <c r="D7" s="67" t="s">
        <v>34</v>
      </c>
      <c r="E7" s="68"/>
      <c r="F7" s="2" t="s">
        <v>6</v>
      </c>
      <c r="G7" s="2">
        <v>1</v>
      </c>
      <c r="H7" s="4">
        <v>100000</v>
      </c>
    </row>
    <row r="8" spans="1:8" x14ac:dyDescent="0.4">
      <c r="A8" s="16">
        <v>4</v>
      </c>
      <c r="B8" s="53"/>
      <c r="C8" s="54"/>
      <c r="D8" s="55"/>
      <c r="E8" s="56"/>
      <c r="F8" s="17"/>
      <c r="G8" s="18"/>
      <c r="H8" s="19"/>
    </row>
    <row r="9" spans="1:8" x14ac:dyDescent="0.4">
      <c r="A9" s="16">
        <v>5</v>
      </c>
      <c r="B9" s="53"/>
      <c r="C9" s="54"/>
      <c r="D9" s="55"/>
      <c r="E9" s="56"/>
      <c r="F9" s="17"/>
      <c r="G9" s="18"/>
      <c r="H9" s="19"/>
    </row>
    <row r="10" spans="1:8" x14ac:dyDescent="0.4">
      <c r="A10" s="12">
        <v>6</v>
      </c>
      <c r="B10" s="53"/>
      <c r="C10" s="54"/>
      <c r="D10" s="55"/>
      <c r="E10" s="56"/>
      <c r="F10" s="13"/>
      <c r="G10" s="14"/>
      <c r="H10" s="15"/>
    </row>
    <row r="11" spans="1:8" x14ac:dyDescent="0.4">
      <c r="A11" s="16">
        <v>7</v>
      </c>
      <c r="B11" s="53"/>
      <c r="C11" s="54"/>
      <c r="D11" s="55"/>
      <c r="E11" s="56"/>
      <c r="F11" s="17"/>
      <c r="G11" s="18"/>
      <c r="H11" s="19"/>
    </row>
    <row r="12" spans="1:8" x14ac:dyDescent="0.4">
      <c r="A12" s="16">
        <v>8</v>
      </c>
      <c r="B12" s="53"/>
      <c r="C12" s="54"/>
      <c r="D12" s="55"/>
      <c r="E12" s="56"/>
      <c r="F12" s="17"/>
      <c r="G12" s="18"/>
      <c r="H12" s="19"/>
    </row>
    <row r="13" spans="1:8" x14ac:dyDescent="0.4">
      <c r="A13" s="16">
        <v>9</v>
      </c>
      <c r="B13" s="53"/>
      <c r="C13" s="54"/>
      <c r="D13" s="55"/>
      <c r="E13" s="56"/>
      <c r="F13" s="17"/>
      <c r="G13" s="18"/>
      <c r="H13" s="19"/>
    </row>
    <row r="14" spans="1:8" ht="19.5" thickBot="1" x14ac:dyDescent="0.45">
      <c r="A14" s="30">
        <v>10</v>
      </c>
      <c r="B14" s="31"/>
      <c r="C14" s="32"/>
      <c r="D14" s="33"/>
      <c r="E14" s="34"/>
      <c r="F14" s="35"/>
      <c r="G14" s="36"/>
      <c r="H14" s="37"/>
    </row>
    <row r="15" spans="1:8" ht="19.5" thickBot="1" x14ac:dyDescent="0.45">
      <c r="A15" s="57" t="s">
        <v>27</v>
      </c>
      <c r="B15" s="58"/>
      <c r="C15" s="58"/>
      <c r="D15" s="58"/>
      <c r="E15" s="58"/>
      <c r="F15" s="58"/>
      <c r="G15" s="58"/>
      <c r="H15" s="38">
        <f>SUM(H5:H14)</f>
        <v>650000</v>
      </c>
    </row>
    <row r="16" spans="1:8" x14ac:dyDescent="0.4">
      <c r="A16" s="27"/>
      <c r="B16" s="24"/>
      <c r="C16" s="24"/>
      <c r="D16" s="25"/>
      <c r="E16" s="25"/>
      <c r="F16" s="28"/>
      <c r="G16" s="23"/>
      <c r="H16" s="26"/>
    </row>
    <row r="17" spans="1:8" ht="52.5" customHeight="1" x14ac:dyDescent="0.4">
      <c r="A17" s="43" t="s">
        <v>13</v>
      </c>
      <c r="B17" s="59"/>
      <c r="C17" s="59"/>
      <c r="D17" s="59"/>
      <c r="E17" s="59"/>
      <c r="F17" s="59"/>
      <c r="G17" s="60"/>
      <c r="H17" s="29" t="s">
        <v>26</v>
      </c>
    </row>
    <row r="18" spans="1:8" ht="28.35" customHeight="1" x14ac:dyDescent="0.4">
      <c r="A18" s="22" t="s">
        <v>14</v>
      </c>
      <c r="B18" s="20" t="s">
        <v>15</v>
      </c>
      <c r="C18" s="20"/>
      <c r="D18" s="20"/>
      <c r="E18" s="20"/>
      <c r="F18" s="20"/>
      <c r="G18" s="21"/>
      <c r="H18" s="39">
        <f ca="1">SUMIF($B$5:$C$14,"デジタル化に係る機器費用",$H$5:$H$14)</f>
        <v>50000</v>
      </c>
    </row>
    <row r="19" spans="1:8" ht="28.35" customHeight="1" x14ac:dyDescent="0.4">
      <c r="A19" s="22" t="s">
        <v>16</v>
      </c>
      <c r="B19" s="20" t="s">
        <v>17</v>
      </c>
      <c r="C19" s="20"/>
      <c r="D19" s="20"/>
      <c r="E19" s="20"/>
      <c r="F19" s="20"/>
      <c r="G19" s="21"/>
      <c r="H19" s="39">
        <f ca="1">SUMIF($B$5:$C$14,"ソフトウェア*",$H$5:$H$14)</f>
        <v>500000</v>
      </c>
    </row>
    <row r="20" spans="1:8" ht="28.35" customHeight="1" x14ac:dyDescent="0.4">
      <c r="A20" s="22" t="s">
        <v>18</v>
      </c>
      <c r="B20" s="20" t="s">
        <v>19</v>
      </c>
      <c r="C20" s="20"/>
      <c r="D20" s="20"/>
      <c r="E20" s="20"/>
      <c r="F20" s="20"/>
      <c r="G20" s="21"/>
      <c r="H20" s="39">
        <f ca="1">SUMIF($B$5:$C$14,"クラウド費用",$H$5:$H$14)</f>
        <v>0</v>
      </c>
    </row>
    <row r="21" spans="1:8" ht="28.35" customHeight="1" x14ac:dyDescent="0.4">
      <c r="A21" s="22" t="s">
        <v>20</v>
      </c>
      <c r="B21" s="61" t="s">
        <v>21</v>
      </c>
      <c r="C21" s="62"/>
      <c r="D21" s="62"/>
      <c r="E21" s="62"/>
      <c r="F21" s="62"/>
      <c r="G21" s="63"/>
      <c r="H21" s="39">
        <f ca="1">SUMIF($B$5:$C$14,"外注費・委託費",$H$5:$H$14)</f>
        <v>100000</v>
      </c>
    </row>
    <row r="22" spans="1:8" ht="28.35" customHeight="1" x14ac:dyDescent="0.4">
      <c r="A22" s="22" t="s">
        <v>22</v>
      </c>
      <c r="B22" s="20" t="s">
        <v>23</v>
      </c>
      <c r="C22" s="20"/>
      <c r="D22" s="20"/>
      <c r="E22" s="20"/>
      <c r="F22" s="20"/>
      <c r="G22" s="21"/>
      <c r="H22" s="39">
        <f ca="1">SUMIF($B$5:$C$14,"専門家経費",$H$5:$H$14)</f>
        <v>0</v>
      </c>
    </row>
    <row r="23" spans="1:8" ht="36" customHeight="1" x14ac:dyDescent="0.4">
      <c r="A23" s="22" t="s">
        <v>24</v>
      </c>
      <c r="B23" s="64" t="s">
        <v>25</v>
      </c>
      <c r="C23" s="65"/>
      <c r="D23" s="65"/>
      <c r="E23" s="65"/>
      <c r="F23" s="65"/>
      <c r="G23" s="66"/>
      <c r="H23" s="39">
        <f ca="1">IF(SUMIF($B$5:$C$14,"特定のハード機器",$H$5:$H$14)&gt;200000,200000,SUMIF($B$5:$C$14,"特定のハード機器",$H$5:$H$14))</f>
        <v>0</v>
      </c>
    </row>
    <row r="24" spans="1:8" ht="27.75" customHeight="1" x14ac:dyDescent="0.4">
      <c r="A24" s="43" t="s">
        <v>28</v>
      </c>
      <c r="B24" s="44"/>
      <c r="C24" s="44"/>
      <c r="D24" s="44"/>
      <c r="E24" s="44"/>
      <c r="F24" s="44"/>
      <c r="G24" s="45"/>
      <c r="H24" s="40">
        <f ca="1">SUM(H18:H23)</f>
        <v>650000</v>
      </c>
    </row>
    <row r="25" spans="1:8" ht="36" customHeight="1" thickBot="1" x14ac:dyDescent="0.45">
      <c r="A25" s="43" t="s">
        <v>29</v>
      </c>
      <c r="B25" s="44"/>
      <c r="C25" s="44"/>
      <c r="D25" s="44"/>
      <c r="E25" s="44"/>
      <c r="F25" s="44"/>
      <c r="G25" s="45"/>
      <c r="H25" s="41">
        <f ca="1">H24/2</f>
        <v>325000</v>
      </c>
    </row>
    <row r="26" spans="1:8" ht="53.25" customHeight="1" thickTop="1" thickBot="1" x14ac:dyDescent="0.45">
      <c r="A26" s="46" t="s">
        <v>30</v>
      </c>
      <c r="B26" s="44"/>
      <c r="C26" s="44"/>
      <c r="D26" s="44"/>
      <c r="E26" s="44"/>
      <c r="F26" s="44"/>
      <c r="G26" s="44"/>
      <c r="H26" s="42">
        <f ca="1">IF(H25&gt;1000000,1000000,ROUNDDOWN(H25,-3))</f>
        <v>325000</v>
      </c>
    </row>
    <row r="27" spans="1:8" ht="19.5" thickTop="1" x14ac:dyDescent="0.4">
      <c r="A27" s="5"/>
      <c r="B27" s="7"/>
      <c r="C27" s="7"/>
      <c r="D27" s="7"/>
      <c r="E27" s="7"/>
      <c r="F27" s="7"/>
      <c r="G27" s="7"/>
      <c r="H27" s="6"/>
    </row>
    <row r="28" spans="1:8" ht="19.5" thickBot="1" x14ac:dyDescent="0.45">
      <c r="A28" t="s">
        <v>31</v>
      </c>
    </row>
    <row r="29" spans="1:8" x14ac:dyDescent="0.4">
      <c r="A29" s="47" t="s">
        <v>36</v>
      </c>
      <c r="B29" s="48"/>
      <c r="C29" s="48"/>
      <c r="D29" s="48"/>
      <c r="E29" s="48"/>
      <c r="F29" s="48"/>
      <c r="G29" s="48"/>
      <c r="H29" s="49"/>
    </row>
    <row r="30" spans="1:8" ht="19.5" thickBot="1" x14ac:dyDescent="0.45">
      <c r="A30" s="50"/>
      <c r="B30" s="51"/>
      <c r="C30" s="51"/>
      <c r="D30" s="51"/>
      <c r="E30" s="51"/>
      <c r="F30" s="51"/>
      <c r="G30" s="51"/>
      <c r="H30" s="52"/>
    </row>
    <row r="31" spans="1:8" ht="42.75" customHeight="1" x14ac:dyDescent="0.4"/>
    <row r="32" spans="1:8" ht="8.25" customHeight="1" x14ac:dyDescent="0.4"/>
    <row r="33" ht="25.5" customHeight="1" x14ac:dyDescent="0.4"/>
    <row r="34" ht="25.5" customHeight="1" x14ac:dyDescent="0.4"/>
    <row r="35" ht="21" customHeight="1" x14ac:dyDescent="0.4"/>
    <row r="39" ht="19.5" customHeight="1" x14ac:dyDescent="0.4"/>
  </sheetData>
  <mergeCells count="29">
    <mergeCell ref="B6:C6"/>
    <mergeCell ref="D6:E6"/>
    <mergeCell ref="A2:H2"/>
    <mergeCell ref="B4:C4"/>
    <mergeCell ref="D4:E4"/>
    <mergeCell ref="B5:C5"/>
    <mergeCell ref="D5:E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A24:G24"/>
    <mergeCell ref="A25:G25"/>
    <mergeCell ref="A26:G26"/>
    <mergeCell ref="A29:H30"/>
    <mergeCell ref="B13:C13"/>
    <mergeCell ref="D13:E13"/>
    <mergeCell ref="A15:G15"/>
    <mergeCell ref="A17:G17"/>
    <mergeCell ref="B21:G21"/>
    <mergeCell ref="B23:G23"/>
  </mergeCells>
  <phoneticPr fontId="1"/>
  <dataValidations count="3">
    <dataValidation type="list" allowBlank="1" showInputMessage="1" showErrorMessage="1" sqref="B8:C14">
      <formula1>"デジタル化に係る機器費用,ソフトウェアの導入費用,クラウド費用,外注費・委託費,専門家経費,特定のハード機器"</formula1>
    </dataValidation>
    <dataValidation type="list" allowBlank="1" showInputMessage="1" showErrorMessage="1" sqref="B16:C16">
      <formula1>"デジタル化に係る機器費用,ソフトウェアの導入費用,クラウド費用,外注費・委託費,専門家経費,汎用品,特定のハード機器"</formula1>
    </dataValidation>
    <dataValidation type="list" allowBlank="1" showInputMessage="1" showErrorMessage="1" sqref="B5:C7">
      <formula1>"デジタル化に係る機器費用,ソフトウェアの導入費用,クラウド費用,リース料,外注費・委託費,専門家経費,汎用品,特定のハード機器"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showWhiteSpace="0" view="pageLayout" zoomScaleNormal="100" workbookViewId="0"/>
  </sheetViews>
  <sheetFormatPr defaultRowHeight="18.75" x14ac:dyDescent="0.4"/>
  <cols>
    <col min="1" max="1" width="3.375" customWidth="1"/>
    <col min="2" max="2" width="6.5" customWidth="1"/>
    <col min="3" max="3" width="8.375" customWidth="1"/>
    <col min="4" max="4" width="8.875" customWidth="1"/>
    <col min="5" max="5" width="11.125" customWidth="1"/>
    <col min="6" max="6" width="20.75" customWidth="1"/>
    <col min="7" max="7" width="8.375" customWidth="1"/>
    <col min="8" max="8" width="11.75" customWidth="1"/>
  </cols>
  <sheetData>
    <row r="1" spans="1:8" x14ac:dyDescent="0.4">
      <c r="A1" s="8" t="s">
        <v>11</v>
      </c>
      <c r="B1" s="8"/>
      <c r="C1" s="8"/>
      <c r="D1" s="8"/>
      <c r="E1" s="8"/>
      <c r="F1" s="8"/>
      <c r="G1" s="8"/>
      <c r="H1" s="8"/>
    </row>
    <row r="2" spans="1:8" x14ac:dyDescent="0.4">
      <c r="A2" s="69" t="s">
        <v>0</v>
      </c>
      <c r="B2" s="69"/>
      <c r="C2" s="69"/>
      <c r="D2" s="69"/>
      <c r="E2" s="69"/>
      <c r="F2" s="69"/>
      <c r="G2" s="69"/>
      <c r="H2" s="69"/>
    </row>
    <row r="3" spans="1:8" x14ac:dyDescent="0.4">
      <c r="A3" s="9" t="s">
        <v>12</v>
      </c>
      <c r="B3" s="8"/>
      <c r="C3" s="8"/>
      <c r="D3" s="8"/>
      <c r="E3" s="8"/>
      <c r="F3" s="8"/>
      <c r="G3" s="8"/>
      <c r="H3" s="8"/>
    </row>
    <row r="4" spans="1:8" ht="19.5" thickBot="1" x14ac:dyDescent="0.45">
      <c r="A4" s="10"/>
      <c r="B4" s="70" t="s">
        <v>1</v>
      </c>
      <c r="C4" s="71"/>
      <c r="D4" s="70" t="s">
        <v>2</v>
      </c>
      <c r="E4" s="71"/>
      <c r="F4" s="11" t="s">
        <v>3</v>
      </c>
      <c r="G4" s="11" t="s">
        <v>4</v>
      </c>
      <c r="H4" s="11" t="s">
        <v>5</v>
      </c>
    </row>
    <row r="5" spans="1:8" ht="19.5" thickTop="1" x14ac:dyDescent="0.4">
      <c r="A5" s="12">
        <v>1</v>
      </c>
      <c r="B5" s="77"/>
      <c r="C5" s="78"/>
      <c r="D5" s="79"/>
      <c r="E5" s="80"/>
      <c r="F5" s="13"/>
      <c r="G5" s="14"/>
      <c r="H5" s="15"/>
    </row>
    <row r="6" spans="1:8" x14ac:dyDescent="0.4">
      <c r="A6" s="16">
        <v>2</v>
      </c>
      <c r="B6" s="53"/>
      <c r="C6" s="54"/>
      <c r="D6" s="55"/>
      <c r="E6" s="56"/>
      <c r="F6" s="17"/>
      <c r="G6" s="18"/>
      <c r="H6" s="19"/>
    </row>
    <row r="7" spans="1:8" x14ac:dyDescent="0.4">
      <c r="A7" s="16">
        <v>3</v>
      </c>
      <c r="B7" s="53"/>
      <c r="C7" s="54"/>
      <c r="D7" s="55"/>
      <c r="E7" s="56"/>
      <c r="F7" s="17"/>
      <c r="G7" s="18"/>
      <c r="H7" s="19"/>
    </row>
    <row r="8" spans="1:8" x14ac:dyDescent="0.4">
      <c r="A8" s="16">
        <v>4</v>
      </c>
      <c r="B8" s="53"/>
      <c r="C8" s="54"/>
      <c r="D8" s="55"/>
      <c r="E8" s="56"/>
      <c r="F8" s="17"/>
      <c r="G8" s="18"/>
      <c r="H8" s="19"/>
    </row>
    <row r="9" spans="1:8" x14ac:dyDescent="0.4">
      <c r="A9" s="16">
        <v>5</v>
      </c>
      <c r="B9" s="53"/>
      <c r="C9" s="54"/>
      <c r="D9" s="55"/>
      <c r="E9" s="56"/>
      <c r="F9" s="17"/>
      <c r="G9" s="18"/>
      <c r="H9" s="19"/>
    </row>
    <row r="10" spans="1:8" x14ac:dyDescent="0.4">
      <c r="A10" s="12">
        <v>6</v>
      </c>
      <c r="B10" s="53"/>
      <c r="C10" s="54"/>
      <c r="D10" s="55"/>
      <c r="E10" s="56"/>
      <c r="F10" s="13"/>
      <c r="G10" s="14"/>
      <c r="H10" s="15"/>
    </row>
    <row r="11" spans="1:8" x14ac:dyDescent="0.4">
      <c r="A11" s="16">
        <v>7</v>
      </c>
      <c r="B11" s="53"/>
      <c r="C11" s="54"/>
      <c r="D11" s="55"/>
      <c r="E11" s="56"/>
      <c r="F11" s="17"/>
      <c r="G11" s="18"/>
      <c r="H11" s="19"/>
    </row>
    <row r="12" spans="1:8" x14ac:dyDescent="0.4">
      <c r="A12" s="16">
        <v>8</v>
      </c>
      <c r="B12" s="53"/>
      <c r="C12" s="54"/>
      <c r="D12" s="55"/>
      <c r="E12" s="56"/>
      <c r="F12" s="17"/>
      <c r="G12" s="18"/>
      <c r="H12" s="19"/>
    </row>
    <row r="13" spans="1:8" x14ac:dyDescent="0.4">
      <c r="A13" s="16">
        <v>9</v>
      </c>
      <c r="B13" s="53"/>
      <c r="C13" s="54"/>
      <c r="D13" s="55"/>
      <c r="E13" s="56"/>
      <c r="F13" s="17"/>
      <c r="G13" s="18"/>
      <c r="H13" s="19"/>
    </row>
    <row r="14" spans="1:8" ht="19.5" thickBot="1" x14ac:dyDescent="0.45">
      <c r="A14" s="30">
        <v>10</v>
      </c>
      <c r="B14" s="31"/>
      <c r="C14" s="32"/>
      <c r="D14" s="33"/>
      <c r="E14" s="34"/>
      <c r="F14" s="35"/>
      <c r="G14" s="36"/>
      <c r="H14" s="37"/>
    </row>
    <row r="15" spans="1:8" ht="19.5" thickBot="1" x14ac:dyDescent="0.45">
      <c r="A15" s="57" t="s">
        <v>27</v>
      </c>
      <c r="B15" s="58"/>
      <c r="C15" s="58"/>
      <c r="D15" s="58"/>
      <c r="E15" s="58"/>
      <c r="F15" s="58"/>
      <c r="G15" s="58"/>
      <c r="H15" s="38">
        <f>SUM(H5:H14)</f>
        <v>0</v>
      </c>
    </row>
    <row r="16" spans="1:8" x14ac:dyDescent="0.4">
      <c r="A16" s="27"/>
      <c r="B16" s="24"/>
      <c r="C16" s="24"/>
      <c r="D16" s="25"/>
      <c r="E16" s="25"/>
      <c r="F16" s="28"/>
      <c r="G16" s="23"/>
      <c r="H16" s="26"/>
    </row>
    <row r="17" spans="1:8" ht="52.5" customHeight="1" x14ac:dyDescent="0.4">
      <c r="A17" s="43" t="s">
        <v>13</v>
      </c>
      <c r="B17" s="59"/>
      <c r="C17" s="59"/>
      <c r="D17" s="59"/>
      <c r="E17" s="59"/>
      <c r="F17" s="59"/>
      <c r="G17" s="60"/>
      <c r="H17" s="29" t="s">
        <v>26</v>
      </c>
    </row>
    <row r="18" spans="1:8" ht="28.35" customHeight="1" x14ac:dyDescent="0.4">
      <c r="A18" s="22" t="s">
        <v>14</v>
      </c>
      <c r="B18" s="20" t="s">
        <v>15</v>
      </c>
      <c r="C18" s="20"/>
      <c r="D18" s="20"/>
      <c r="E18" s="20"/>
      <c r="F18" s="20"/>
      <c r="G18" s="21"/>
      <c r="H18" s="39">
        <f ca="1">SUMIF($B$5:$C$14,"デジタル化に係る機器費用",$H$5:$H$14)</f>
        <v>0</v>
      </c>
    </row>
    <row r="19" spans="1:8" ht="28.35" customHeight="1" x14ac:dyDescent="0.4">
      <c r="A19" s="22" t="s">
        <v>16</v>
      </c>
      <c r="B19" s="20" t="s">
        <v>17</v>
      </c>
      <c r="C19" s="20"/>
      <c r="D19" s="20"/>
      <c r="E19" s="20"/>
      <c r="F19" s="20"/>
      <c r="G19" s="21"/>
      <c r="H19" s="39">
        <f ca="1">SUMIF($B$5:$C$14,"ソフトウェア*",$H$5:$H$14)</f>
        <v>0</v>
      </c>
    </row>
    <row r="20" spans="1:8" ht="28.35" customHeight="1" x14ac:dyDescent="0.4">
      <c r="A20" s="22" t="s">
        <v>18</v>
      </c>
      <c r="B20" s="20" t="s">
        <v>19</v>
      </c>
      <c r="C20" s="20"/>
      <c r="D20" s="20"/>
      <c r="E20" s="20"/>
      <c r="F20" s="20"/>
      <c r="G20" s="21"/>
      <c r="H20" s="39">
        <f ca="1">SUMIF($B$5:$C$14,"クラウド費用",$H$5:$H$14)</f>
        <v>0</v>
      </c>
    </row>
    <row r="21" spans="1:8" ht="28.35" customHeight="1" x14ac:dyDescent="0.4">
      <c r="A21" s="22" t="s">
        <v>20</v>
      </c>
      <c r="B21" s="61" t="s">
        <v>21</v>
      </c>
      <c r="C21" s="62"/>
      <c r="D21" s="62"/>
      <c r="E21" s="62"/>
      <c r="F21" s="62"/>
      <c r="G21" s="63"/>
      <c r="H21" s="39">
        <f ca="1">SUMIF($B$5:$C$14,"外注費・委託費",$H$5:$H$14)</f>
        <v>0</v>
      </c>
    </row>
    <row r="22" spans="1:8" ht="28.35" customHeight="1" x14ac:dyDescent="0.4">
      <c r="A22" s="22" t="s">
        <v>22</v>
      </c>
      <c r="B22" s="20" t="s">
        <v>23</v>
      </c>
      <c r="C22" s="20"/>
      <c r="D22" s="20"/>
      <c r="E22" s="20"/>
      <c r="F22" s="20"/>
      <c r="G22" s="21"/>
      <c r="H22" s="39">
        <f ca="1">SUMIF($B$5:$C$14,"専門家経費",$H$5:$H$14)</f>
        <v>0</v>
      </c>
    </row>
    <row r="23" spans="1:8" ht="36" customHeight="1" x14ac:dyDescent="0.4">
      <c r="A23" s="22" t="s">
        <v>24</v>
      </c>
      <c r="B23" s="64" t="s">
        <v>25</v>
      </c>
      <c r="C23" s="65"/>
      <c r="D23" s="65"/>
      <c r="E23" s="65"/>
      <c r="F23" s="65"/>
      <c r="G23" s="66"/>
      <c r="H23" s="39">
        <f ca="1">IF(SUMIF($B$5:$C$14,"特定のハード機器",$H$5:$H$14)&gt;200000,200000,SUMIF($B$5:$C$14,"特定のハード機器",$H$5:$H$14))</f>
        <v>0</v>
      </c>
    </row>
    <row r="24" spans="1:8" ht="38.25" customHeight="1" x14ac:dyDescent="0.4">
      <c r="A24" s="43" t="s">
        <v>28</v>
      </c>
      <c r="B24" s="44"/>
      <c r="C24" s="44"/>
      <c r="D24" s="44"/>
      <c r="E24" s="44"/>
      <c r="F24" s="44"/>
      <c r="G24" s="45"/>
      <c r="H24" s="40">
        <f ca="1">SUM(H18:H23)</f>
        <v>0</v>
      </c>
    </row>
    <row r="25" spans="1:8" ht="41.25" customHeight="1" thickBot="1" x14ac:dyDescent="0.45">
      <c r="A25" s="43" t="s">
        <v>29</v>
      </c>
      <c r="B25" s="44"/>
      <c r="C25" s="44"/>
      <c r="D25" s="44"/>
      <c r="E25" s="44"/>
      <c r="F25" s="44"/>
      <c r="G25" s="45"/>
      <c r="H25" s="41">
        <f ca="1">H24/2</f>
        <v>0</v>
      </c>
    </row>
    <row r="26" spans="1:8" ht="53.25" customHeight="1" thickTop="1" thickBot="1" x14ac:dyDescent="0.45">
      <c r="A26" s="46" t="s">
        <v>30</v>
      </c>
      <c r="B26" s="44"/>
      <c r="C26" s="44"/>
      <c r="D26" s="44"/>
      <c r="E26" s="44"/>
      <c r="F26" s="44"/>
      <c r="G26" s="44"/>
      <c r="H26" s="42">
        <f ca="1">IF(H25&gt;1000000,1000000,ROUNDDOWN(H25,-3))</f>
        <v>0</v>
      </c>
    </row>
    <row r="27" spans="1:8" ht="19.5" thickTop="1" x14ac:dyDescent="0.4">
      <c r="A27" s="5"/>
      <c r="B27" s="7"/>
      <c r="C27" s="7"/>
      <c r="D27" s="7"/>
      <c r="E27" s="7"/>
      <c r="F27" s="7"/>
      <c r="G27" s="7"/>
      <c r="H27" s="6"/>
    </row>
    <row r="28" spans="1:8" ht="19.5" thickBot="1" x14ac:dyDescent="0.45">
      <c r="A28" t="s">
        <v>31</v>
      </c>
    </row>
    <row r="29" spans="1:8" ht="19.5" thickBot="1" x14ac:dyDescent="0.45">
      <c r="A29" s="74" t="str">
        <f ca="1">IF(H26&lt;200000,"補助金申請額20万円以上が申請対象です。","")</f>
        <v>補助金申請額20万円以上が申請対象です。</v>
      </c>
      <c r="B29" s="75"/>
      <c r="C29" s="75"/>
      <c r="D29" s="75"/>
      <c r="E29" s="75"/>
      <c r="F29" s="75"/>
      <c r="G29" s="75"/>
      <c r="H29" s="76"/>
    </row>
    <row r="31" spans="1:8" ht="42.75" customHeight="1" x14ac:dyDescent="0.4"/>
    <row r="32" spans="1:8" ht="8.25" customHeight="1" x14ac:dyDescent="0.4"/>
    <row r="33" ht="25.5" customHeight="1" x14ac:dyDescent="0.4"/>
    <row r="34" ht="25.5" customHeight="1" x14ac:dyDescent="0.4"/>
    <row r="35" ht="21" customHeight="1" x14ac:dyDescent="0.4"/>
    <row r="39" ht="19.5" customHeight="1" x14ac:dyDescent="0.4"/>
  </sheetData>
  <mergeCells count="29">
    <mergeCell ref="A29:H29"/>
    <mergeCell ref="A2:H2"/>
    <mergeCell ref="A15:G15"/>
    <mergeCell ref="B10:C10"/>
    <mergeCell ref="D10:E10"/>
    <mergeCell ref="B4:C4"/>
    <mergeCell ref="B5:C5"/>
    <mergeCell ref="B6:C6"/>
    <mergeCell ref="D4:E4"/>
    <mergeCell ref="D5:E5"/>
    <mergeCell ref="D6:E6"/>
    <mergeCell ref="B11:C11"/>
    <mergeCell ref="B21:G21"/>
    <mergeCell ref="B23:G23"/>
    <mergeCell ref="A24:G24"/>
    <mergeCell ref="A25:G25"/>
    <mergeCell ref="A26:G26"/>
    <mergeCell ref="A17:G17"/>
    <mergeCell ref="B7:C7"/>
    <mergeCell ref="D7:E7"/>
    <mergeCell ref="B8:C8"/>
    <mergeCell ref="D8:E8"/>
    <mergeCell ref="B9:C9"/>
    <mergeCell ref="D9:E9"/>
    <mergeCell ref="D11:E11"/>
    <mergeCell ref="B12:C12"/>
    <mergeCell ref="B13:C13"/>
    <mergeCell ref="D12:E12"/>
    <mergeCell ref="D13:E13"/>
  </mergeCells>
  <phoneticPr fontId="1"/>
  <dataValidations count="2">
    <dataValidation type="list" allowBlank="1" showInputMessage="1" showErrorMessage="1" sqref="B16:C16">
      <formula1>"デジタル化に係る機器費用,ソフトウェアの導入費用,クラウド費用,外注費・委託費,専門家経費,汎用品,特定のハード機器"</formula1>
    </dataValidation>
    <dataValidation type="list" allowBlank="1" showInputMessage="1" showErrorMessage="1" sqref="B5:C14">
      <formula1>"デジタル化に係る機器費用,ソフトウェアの導入費用,クラウド費用,外注費・委託費,専門家経費,特定のハード機器"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記載方法</vt:lpstr>
      <vt:lpstr>収支予算計画書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2023-04-06T04:59:35Z</dcterms:created>
  <dcterms:modified xsi:type="dcterms:W3CDTF">2025-05-13T09:56:52Z</dcterms:modified>
</cp:coreProperties>
</file>