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\\Yh-23-00006568\UC\運営調整課\000　平成29年度以前\調整係\B08 庶務関係\08　各種原稿、照会・回答\その他照会等\R６年度\20241015【依頼～11月20日(水)】横浜市統計書の資料提供について＜t060200、301、h060400＞\03_各課より受領\"/>
    </mc:Choice>
  </mc:AlternateContent>
  <bookViews>
    <workbookView xWindow="-120" yWindow="-120" windowWidth="20730" windowHeight="11040" tabRatio="900"/>
  </bookViews>
  <sheets>
    <sheet name="表紙" sheetId="9" r:id="rId1"/>
    <sheet name="目次" sheetId="1" r:id="rId2"/>
    <sheet name="施設概要等" sheetId="2" r:id="rId3"/>
    <sheet name="経費一覧" sheetId="3" r:id="rId4"/>
    <sheet name="業務の流れ" sheetId="10" r:id="rId5"/>
    <sheet name="概況" sheetId="15" r:id="rId6"/>
    <sheet name="中扉" sheetId="11" r:id="rId7"/>
    <sheet name="図１" sheetId="26" r:id="rId8"/>
    <sheet name="図２" sheetId="27" r:id="rId9"/>
    <sheet name="表１" sheetId="16" r:id="rId10"/>
    <sheet name="表２" sheetId="17" r:id="rId11"/>
    <sheet name="表３" sheetId="18" r:id="rId12"/>
    <sheet name="表４" sheetId="19" r:id="rId13"/>
    <sheet name="表５" sheetId="20" r:id="rId14"/>
    <sheet name="表６" sheetId="21" r:id="rId15"/>
    <sheet name="表７" sheetId="22" r:id="rId16"/>
    <sheet name="表８" sheetId="23" r:id="rId17"/>
    <sheet name="表９" sheetId="24" r:id="rId18"/>
    <sheet name="表10" sheetId="25" r:id="rId19"/>
    <sheet name="表11" sheetId="28" r:id="rId20"/>
    <sheet name="表12" sheetId="29" r:id="rId21"/>
    <sheet name="表13" sheetId="30" r:id="rId22"/>
    <sheet name="表14" sheetId="31" r:id="rId23"/>
    <sheet name="表15" sheetId="32" r:id="rId24"/>
    <sheet name="表16" sheetId="33" r:id="rId25"/>
    <sheet name="表17" sheetId="34" r:id="rId26"/>
    <sheet name="表18" sheetId="35" r:id="rId27"/>
  </sheets>
  <externalReferences>
    <externalReference r:id="rId28"/>
  </externalReferences>
  <definedNames>
    <definedName name="_xlnm.Print_Area" localSheetId="5">概況!$A$1:$BT$46</definedName>
    <definedName name="_xlnm.Print_Area" localSheetId="4">業務の流れ!$A$1:$O$41</definedName>
    <definedName name="_xlnm.Print_Area" localSheetId="3">経費一覧!$A$1:$J$38</definedName>
    <definedName name="_xlnm.Print_Area" localSheetId="2">施設概要等!$A$1:$H$53</definedName>
    <definedName name="_xlnm.Print_Area" localSheetId="7">図１!$A$1:$R$74</definedName>
    <definedName name="_xlnm.Print_Area" localSheetId="8">図２!$A$1:$R$72</definedName>
    <definedName name="_xlnm.Print_Area" localSheetId="6">中扉!$A$1:$H$55</definedName>
    <definedName name="_xlnm.Print_Area" localSheetId="9">表１!$A$1:$V$46</definedName>
    <definedName name="_xlnm.Print_Area" localSheetId="18">表10!$A$1:$Q$50</definedName>
    <definedName name="_xlnm.Print_Area" localSheetId="19">表11!$A$1:$V$50</definedName>
    <definedName name="_xlnm.Print_Area" localSheetId="20">表12!$A$1:$G$50</definedName>
    <definedName name="_xlnm.Print_Area" localSheetId="21">表13!$A$1:$P$47</definedName>
    <definedName name="_xlnm.Print_Area" localSheetId="22">表14!$A$1:$L$48</definedName>
    <definedName name="_xlnm.Print_Area" localSheetId="23">表15!$A$1:$L$48</definedName>
    <definedName name="_xlnm.Print_Area" localSheetId="24">表16!$A$1:$N$95</definedName>
    <definedName name="_xlnm.Print_Area" localSheetId="25">表17!$A$1:$N$95</definedName>
    <definedName name="_xlnm.Print_Area" localSheetId="26">表18!$A$1:$CB$48</definedName>
    <definedName name="_xlnm.Print_Area" localSheetId="10">表２!$A$1:$U$45</definedName>
    <definedName name="_xlnm.Print_Area" localSheetId="11">表３!$A$1:$V$57</definedName>
    <definedName name="_xlnm.Print_Area" localSheetId="12">表４!$A$1:$V$57</definedName>
    <definedName name="_xlnm.Print_Area" localSheetId="13">表５!$A$1:$R$28</definedName>
    <definedName name="_xlnm.Print_Area" localSheetId="14">表６!$A$1:$Q$50</definedName>
    <definedName name="_xlnm.Print_Area" localSheetId="15">表７!$A$1:$V$50</definedName>
    <definedName name="_xlnm.Print_Area" localSheetId="16">表８!$A$1:$Q$50</definedName>
    <definedName name="_xlnm.Print_Area" localSheetId="17">表９!$A$1:$U$50</definedName>
    <definedName name="豚年度" localSheetId="21">[1]表４!$A$7:$M$51</definedName>
    <definedName name="豚年度" localSheetId="11">表４!$A$7:$M$55</definedName>
    <definedName name="豚年度" localSheetId="12">表４!$A$7:$M$55</definedName>
    <definedName name="豚年度">#REF!</definedName>
    <definedName name="年度牛取扱頭数" localSheetId="21">[1]表４!$A$7:$M$51</definedName>
    <definedName name="年度牛取扱頭数" localSheetId="11">表４!$A$7:$M$55</definedName>
    <definedName name="年度牛取扱頭数" localSheetId="12">表４!$A$7:$M$55</definedName>
    <definedName name="年度牛取扱頭数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34" l="1"/>
  <c r="G29" i="34"/>
  <c r="L29" i="34"/>
  <c r="N29" i="34"/>
  <c r="D30" i="34"/>
  <c r="G30" i="34"/>
  <c r="N30" i="34" s="1"/>
  <c r="L30" i="34"/>
  <c r="D31" i="34"/>
  <c r="G31" i="34"/>
  <c r="L31" i="34"/>
  <c r="N31" i="34"/>
  <c r="D32" i="34"/>
  <c r="G32" i="34" s="1"/>
  <c r="N32" i="34" s="1"/>
  <c r="E32" i="34"/>
  <c r="F32" i="34"/>
  <c r="J32" i="34"/>
  <c r="K32" i="34"/>
  <c r="L32" i="34"/>
  <c r="D33" i="34"/>
  <c r="G33" i="34" s="1"/>
  <c r="E33" i="34"/>
  <c r="F33" i="34"/>
  <c r="J33" i="34"/>
  <c r="K33" i="34"/>
  <c r="L33" i="34"/>
  <c r="D35" i="34"/>
  <c r="G35" i="34"/>
  <c r="N35" i="34" s="1"/>
  <c r="L35" i="34"/>
  <c r="D36" i="34"/>
  <c r="G36" i="34"/>
  <c r="L36" i="34"/>
  <c r="N36" i="34"/>
  <c r="D37" i="34"/>
  <c r="G37" i="34"/>
  <c r="N37" i="34" s="1"/>
  <c r="L37" i="34"/>
  <c r="D38" i="34"/>
  <c r="G38" i="34"/>
  <c r="J38" i="34"/>
  <c r="K38" i="34"/>
  <c r="L38" i="34"/>
  <c r="N38" i="34"/>
  <c r="D39" i="34"/>
  <c r="G39" i="34" s="1"/>
  <c r="J39" i="34"/>
  <c r="K39" i="34"/>
  <c r="L39" i="34"/>
  <c r="N41" i="34"/>
  <c r="N42" i="34"/>
  <c r="N43" i="34"/>
  <c r="N44" i="34"/>
  <c r="N45" i="34"/>
  <c r="C46" i="34" s="1"/>
  <c r="A11" i="33"/>
  <c r="A17" i="33" s="1"/>
  <c r="A23" i="33" s="1"/>
  <c r="A29" i="33" s="1"/>
  <c r="A29" i="34" s="1"/>
  <c r="G29" i="33"/>
  <c r="L29" i="33"/>
  <c r="G30" i="33"/>
  <c r="L30" i="33"/>
  <c r="G31" i="33"/>
  <c r="L31" i="33"/>
  <c r="G32" i="33"/>
  <c r="L32" i="33"/>
  <c r="G33" i="33"/>
  <c r="L33" i="33"/>
  <c r="G35" i="33"/>
  <c r="L35" i="33"/>
  <c r="G36" i="33"/>
  <c r="L36" i="33"/>
  <c r="G37" i="33"/>
  <c r="L37" i="33"/>
  <c r="G38" i="33"/>
  <c r="L38" i="33"/>
  <c r="G39" i="33"/>
  <c r="L39" i="33"/>
  <c r="N41" i="33"/>
  <c r="N42" i="33"/>
  <c r="N43" i="33"/>
  <c r="N44" i="33"/>
  <c r="N45" i="33"/>
  <c r="G46" i="33" s="1"/>
  <c r="C89" i="33"/>
  <c r="G89" i="33" s="1"/>
  <c r="N89" i="33" s="1"/>
  <c r="D89" i="33"/>
  <c r="H89" i="33"/>
  <c r="I89" i="33"/>
  <c r="L89" i="33"/>
  <c r="C90" i="33"/>
  <c r="D90" i="33"/>
  <c r="G90" i="33"/>
  <c r="H90" i="33"/>
  <c r="I90" i="33"/>
  <c r="L90" i="33" s="1"/>
  <c r="C91" i="33"/>
  <c r="D91" i="33"/>
  <c r="G91" i="33"/>
  <c r="H91" i="33"/>
  <c r="L91" i="33" s="1"/>
  <c r="I91" i="33"/>
  <c r="C92" i="33"/>
  <c r="D92" i="33"/>
  <c r="E92" i="33"/>
  <c r="F92" i="33"/>
  <c r="G92" i="33"/>
  <c r="N92" i="33" s="1"/>
  <c r="H92" i="33"/>
  <c r="I92" i="33"/>
  <c r="J92" i="33"/>
  <c r="K92" i="33"/>
  <c r="L92" i="33"/>
  <c r="C93" i="33"/>
  <c r="G93" i="33" s="1"/>
  <c r="D93" i="33"/>
  <c r="E93" i="33"/>
  <c r="F93" i="33"/>
  <c r="H93" i="33"/>
  <c r="I93" i="33"/>
  <c r="J93" i="33"/>
  <c r="K93" i="33"/>
  <c r="L93" i="33"/>
  <c r="M93" i="33"/>
  <c r="N33" i="33" l="1"/>
  <c r="N37" i="33"/>
  <c r="N38" i="33"/>
  <c r="K34" i="33"/>
  <c r="N36" i="33"/>
  <c r="N35" i="33"/>
  <c r="N30" i="33"/>
  <c r="J34" i="33"/>
  <c r="N29" i="33"/>
  <c r="C46" i="33"/>
  <c r="N33" i="34"/>
  <c r="N39" i="34"/>
  <c r="G40" i="34"/>
  <c r="L34" i="34"/>
  <c r="M46" i="34"/>
  <c r="L46" i="34"/>
  <c r="D46" i="34"/>
  <c r="N46" i="34"/>
  <c r="G46" i="34"/>
  <c r="N93" i="33"/>
  <c r="G94" i="33"/>
  <c r="N32" i="33"/>
  <c r="J94" i="33"/>
  <c r="N90" i="33"/>
  <c r="M34" i="33"/>
  <c r="I34" i="33"/>
  <c r="N34" i="33"/>
  <c r="L34" i="33"/>
  <c r="G34" i="33"/>
  <c r="H34" i="33"/>
  <c r="N31" i="33"/>
  <c r="N91" i="33"/>
  <c r="A35" i="33"/>
  <c r="A41" i="33" s="1"/>
  <c r="L46" i="33"/>
  <c r="C94" i="33"/>
  <c r="I46" i="33"/>
  <c r="M46" i="33"/>
  <c r="H46" i="33"/>
  <c r="N39" i="33"/>
  <c r="N46" i="33"/>
  <c r="C40" i="34" l="1"/>
  <c r="M40" i="34"/>
  <c r="N40" i="34"/>
  <c r="C34" i="34"/>
  <c r="H34" i="34"/>
  <c r="M34" i="34"/>
  <c r="N34" i="34"/>
  <c r="D34" i="34"/>
  <c r="E34" i="34"/>
  <c r="D40" i="34"/>
  <c r="G34" i="34"/>
  <c r="L40" i="34"/>
  <c r="N94" i="33"/>
  <c r="E94" i="33"/>
  <c r="M94" i="33"/>
  <c r="F94" i="33"/>
  <c r="H94" i="33"/>
  <c r="I94" i="33"/>
  <c r="L94" i="33"/>
  <c r="D94" i="33"/>
  <c r="K94" i="33"/>
  <c r="N40" i="33"/>
  <c r="H40" i="33"/>
  <c r="I40" i="33"/>
  <c r="M40" i="33"/>
  <c r="C40" i="33"/>
  <c r="L40" i="33"/>
  <c r="G40" i="33"/>
</calcChain>
</file>

<file path=xl/comments1.xml><?xml version="1.0" encoding="utf-8"?>
<comments xmlns="http://schemas.openxmlformats.org/spreadsheetml/2006/main">
  <authors>
    <author xml:space="preserve"> </author>
  </authors>
  <commentList>
    <comment ref="B5" authorId="0" shapeId="0">
      <text>
        <r>
          <rPr>
            <b/>
            <sz val="14"/>
            <color indexed="9"/>
            <rFont val="ＭＳ Ｐゴシック"/>
            <family val="3"/>
            <charset val="128"/>
          </rPr>
          <t>「販売結果報告書(その６)」【系統】の数値を入力</t>
        </r>
      </text>
    </comment>
  </commentList>
</comments>
</file>

<file path=xl/sharedStrings.xml><?xml version="1.0" encoding="utf-8"?>
<sst xmlns="http://schemas.openxmlformats.org/spreadsheetml/2006/main" count="4222" uniqueCount="671">
  <si>
    <t>■</t>
    <phoneticPr fontId="2"/>
  </si>
  <si>
    <t>■</t>
    <phoneticPr fontId="2"/>
  </si>
  <si>
    <t>表16</t>
    <rPh sb="0" eb="1">
      <t>ヒョウ</t>
    </rPh>
    <phoneticPr fontId="2"/>
  </si>
  <si>
    <t>表17</t>
    <rPh sb="0" eb="1">
      <t>ヒョウ</t>
    </rPh>
    <phoneticPr fontId="2"/>
  </si>
  <si>
    <t>表15</t>
    <rPh sb="0" eb="1">
      <t>ヒョウ</t>
    </rPh>
    <phoneticPr fontId="2"/>
  </si>
  <si>
    <t>　市場の開設</t>
    <rPh sb="1" eb="3">
      <t>シジョウ</t>
    </rPh>
    <rPh sb="4" eb="6">
      <t>カイセツ</t>
    </rPh>
    <phoneticPr fontId="2"/>
  </si>
  <si>
    <t>　昭和３４年（1959年）11月　現在地に市場開設</t>
    <rPh sb="1" eb="3">
      <t>ショウワ</t>
    </rPh>
    <rPh sb="5" eb="6">
      <t>ネン</t>
    </rPh>
    <rPh sb="11" eb="12">
      <t>ネン</t>
    </rPh>
    <rPh sb="15" eb="16">
      <t>ガツ</t>
    </rPh>
    <rPh sb="17" eb="20">
      <t>ゲンザイチ</t>
    </rPh>
    <rPh sb="21" eb="23">
      <t>シジョウ</t>
    </rPh>
    <rPh sb="23" eb="25">
      <t>カイセツ</t>
    </rPh>
    <phoneticPr fontId="2"/>
  </si>
  <si>
    <t>と畜関係経費一覧表</t>
    <rPh sb="0" eb="2">
      <t>トチク</t>
    </rPh>
    <rPh sb="2" eb="4">
      <t>カンケイ</t>
    </rPh>
    <rPh sb="4" eb="6">
      <t>ケイヒ</t>
    </rPh>
    <rPh sb="6" eb="8">
      <t>イチラン</t>
    </rPh>
    <rPh sb="8" eb="9">
      <t>ヒョウ</t>
    </rPh>
    <phoneticPr fontId="2"/>
  </si>
  <si>
    <t>■普通と畜</t>
    <rPh sb="1" eb="3">
      <t>フツウ</t>
    </rPh>
    <rPh sb="3" eb="5">
      <t>トチク</t>
    </rPh>
    <phoneticPr fontId="2"/>
  </si>
  <si>
    <t>格付料金</t>
    <rPh sb="0" eb="1">
      <t>カク</t>
    </rPh>
    <rPh sb="1" eb="2">
      <t>ツ</t>
    </rPh>
    <rPh sb="2" eb="4">
      <t>リョウキン</t>
    </rPh>
    <phoneticPr fontId="2"/>
  </si>
  <si>
    <t>冷蔵庫使用料</t>
    <rPh sb="0" eb="3">
      <t>レイゾウコ</t>
    </rPh>
    <rPh sb="3" eb="6">
      <t>シヨウリョウ</t>
    </rPh>
    <phoneticPr fontId="2"/>
  </si>
  <si>
    <t>畜種</t>
    <rPh sb="0" eb="1">
      <t>チク</t>
    </rPh>
    <rPh sb="1" eb="2">
      <t>シュ</t>
    </rPh>
    <phoneticPr fontId="2"/>
  </si>
  <si>
    <t>（円/頭）</t>
    <rPh sb="1" eb="2">
      <t>エン</t>
    </rPh>
    <rPh sb="3" eb="4">
      <t>トウ</t>
    </rPh>
    <phoneticPr fontId="2"/>
  </si>
  <si>
    <t>（円/日/頭）</t>
    <rPh sb="1" eb="2">
      <t>エン</t>
    </rPh>
    <rPh sb="3" eb="4">
      <t>ヒ</t>
    </rPh>
    <rPh sb="5" eb="6">
      <t>トウ</t>
    </rPh>
    <phoneticPr fontId="2"/>
  </si>
  <si>
    <t>豚</t>
    <rPh sb="0" eb="1">
      <t>ブタ</t>
    </rPh>
    <phoneticPr fontId="2"/>
  </si>
  <si>
    <t xml:space="preserve">－ </t>
    <phoneticPr fontId="2"/>
  </si>
  <si>
    <t>■特別と畜（病畜：切迫）</t>
    <rPh sb="1" eb="3">
      <t>トクベツ</t>
    </rPh>
    <rPh sb="3" eb="5">
      <t>トチク</t>
    </rPh>
    <rPh sb="6" eb="7">
      <t>ビョウ</t>
    </rPh>
    <rPh sb="7" eb="8">
      <t>チク</t>
    </rPh>
    <rPh sb="9" eb="11">
      <t>セッパク</t>
    </rPh>
    <phoneticPr fontId="2"/>
  </si>
  <si>
    <t>牛　・　馬</t>
    <rPh sb="0" eb="1">
      <t>ウシ</t>
    </rPh>
    <rPh sb="4" eb="5">
      <t>ウマ</t>
    </rPh>
    <phoneticPr fontId="2"/>
  </si>
  <si>
    <t>食肉市場概要</t>
    <rPh sb="0" eb="2">
      <t>ショクニク</t>
    </rPh>
    <rPh sb="2" eb="4">
      <t>シジョウ</t>
    </rPh>
    <rPh sb="4" eb="6">
      <t>ガイヨウ</t>
    </rPh>
    <phoneticPr fontId="2"/>
  </si>
  <si>
    <t>　市場の所在地</t>
    <rPh sb="1" eb="3">
      <t>シジョウ</t>
    </rPh>
    <rPh sb="4" eb="7">
      <t>ショザイチ</t>
    </rPh>
    <phoneticPr fontId="2"/>
  </si>
  <si>
    <t>　横浜市鶴見区大黒町３番５３号</t>
    <rPh sb="1" eb="4">
      <t>ヨコハマシ</t>
    </rPh>
    <rPh sb="4" eb="7">
      <t>ツルミク</t>
    </rPh>
    <rPh sb="7" eb="8">
      <t>ダイコク</t>
    </rPh>
    <rPh sb="8" eb="9">
      <t>コク</t>
    </rPh>
    <rPh sb="9" eb="10">
      <t>マチ</t>
    </rPh>
    <rPh sb="11" eb="12">
      <t>バン</t>
    </rPh>
    <rPh sb="14" eb="15">
      <t>ゴウ</t>
    </rPh>
    <phoneticPr fontId="2"/>
  </si>
  <si>
    <t>区　分</t>
    <rPh sb="0" eb="3">
      <t>クブン</t>
    </rPh>
    <phoneticPr fontId="2"/>
  </si>
  <si>
    <t>業 者 名</t>
    <rPh sb="0" eb="3">
      <t>ギョウシャ</t>
    </rPh>
    <rPh sb="4" eb="5">
      <t>メイ</t>
    </rPh>
    <phoneticPr fontId="2"/>
  </si>
  <si>
    <t>代 表 者 名</t>
    <rPh sb="0" eb="5">
      <t>ダイヒョウシャ</t>
    </rPh>
    <rPh sb="6" eb="7">
      <t>メイ</t>
    </rPh>
    <phoneticPr fontId="2"/>
  </si>
  <si>
    <t>資本金（千円）</t>
    <rPh sb="0" eb="3">
      <t>シホンキン</t>
    </rPh>
    <rPh sb="4" eb="6">
      <t>センエン</t>
    </rPh>
    <phoneticPr fontId="2"/>
  </si>
  <si>
    <t>卸売業者</t>
    <rPh sb="0" eb="2">
      <t>オロシウリ</t>
    </rPh>
    <rPh sb="2" eb="4">
      <t>ギョウシャ</t>
    </rPh>
    <phoneticPr fontId="2"/>
  </si>
  <si>
    <t>横浜食肉市場株式会社</t>
    <rPh sb="0" eb="2">
      <t>ヨコハマ</t>
    </rPh>
    <rPh sb="2" eb="4">
      <t>ショクニク</t>
    </rPh>
    <rPh sb="4" eb="6">
      <t>シジョウ</t>
    </rPh>
    <rPh sb="6" eb="8">
      <t>カブシキ</t>
    </rPh>
    <rPh sb="8" eb="10">
      <t>カイシャ</t>
    </rPh>
    <phoneticPr fontId="2"/>
  </si>
  <si>
    <t>と畜業者</t>
    <rPh sb="0" eb="2">
      <t>トチク</t>
    </rPh>
    <rPh sb="2" eb="4">
      <t>ギョウシャ</t>
    </rPh>
    <phoneticPr fontId="2"/>
  </si>
  <si>
    <t>株式会社横浜市食肉公社</t>
    <rPh sb="0" eb="2">
      <t>カブシキ</t>
    </rPh>
    <rPh sb="2" eb="4">
      <t>カイシャ</t>
    </rPh>
    <rPh sb="4" eb="6">
      <t>ヨコハマ</t>
    </rPh>
    <rPh sb="6" eb="7">
      <t>シ</t>
    </rPh>
    <rPh sb="7" eb="9">
      <t>ショクニク</t>
    </rPh>
    <rPh sb="9" eb="11">
      <t>コウシャ</t>
    </rPh>
    <phoneticPr fontId="2"/>
  </si>
  <si>
    <t>区　分</t>
    <rPh sb="0" eb="1">
      <t>クブ</t>
    </rPh>
    <rPh sb="2" eb="3">
      <t>ブン</t>
    </rPh>
    <phoneticPr fontId="2"/>
  </si>
  <si>
    <t>数</t>
    <rPh sb="0" eb="1">
      <t>カズ</t>
    </rPh>
    <phoneticPr fontId="2"/>
  </si>
  <si>
    <t>仲卸業者</t>
    <rPh sb="0" eb="2">
      <t>ナカオロシ</t>
    </rPh>
    <rPh sb="2" eb="4">
      <t>ギョウシャ</t>
    </rPh>
    <phoneticPr fontId="2"/>
  </si>
  <si>
    <t>売買参加者</t>
    <rPh sb="0" eb="2">
      <t>バイバイ</t>
    </rPh>
    <rPh sb="2" eb="5">
      <t>サンカシャ</t>
    </rPh>
    <phoneticPr fontId="2"/>
  </si>
  <si>
    <t>と畜関係経費一覧表</t>
    <rPh sb="0" eb="2">
      <t>トチク</t>
    </rPh>
    <rPh sb="2" eb="4">
      <t>カンケイ</t>
    </rPh>
    <rPh sb="4" eb="6">
      <t>ケイヒ</t>
    </rPh>
    <rPh sb="6" eb="9">
      <t>イチランヒョウ</t>
    </rPh>
    <phoneticPr fontId="2"/>
  </si>
  <si>
    <t>食肉市場業務の流れ</t>
    <rPh sb="0" eb="4">
      <t>ショクニクシジョウ</t>
    </rPh>
    <rPh sb="4" eb="6">
      <t>ギョウム</t>
    </rPh>
    <rPh sb="7" eb="8">
      <t>ナガ</t>
    </rPh>
    <phoneticPr fontId="2"/>
  </si>
  <si>
    <t>図表</t>
    <rPh sb="0" eb="2">
      <t>ズヒョウ</t>
    </rPh>
    <phoneticPr fontId="2"/>
  </si>
  <si>
    <t>図１</t>
    <rPh sb="0" eb="1">
      <t>ズ</t>
    </rPh>
    <phoneticPr fontId="2"/>
  </si>
  <si>
    <t>牛</t>
    <rPh sb="0" eb="1">
      <t>ウシ</t>
    </rPh>
    <phoneticPr fontId="2"/>
  </si>
  <si>
    <t>月別取扱頭数及び平均卸売価格の推移</t>
    <rPh sb="0" eb="2">
      <t>ツキベツ</t>
    </rPh>
    <rPh sb="2" eb="4">
      <t>トリアツカイ</t>
    </rPh>
    <rPh sb="4" eb="6">
      <t>トウスウ</t>
    </rPh>
    <rPh sb="6" eb="7">
      <t>オヨ</t>
    </rPh>
    <rPh sb="8" eb="10">
      <t>ヘイキン</t>
    </rPh>
    <rPh sb="10" eb="12">
      <t>オロシウリ</t>
    </rPh>
    <rPh sb="12" eb="14">
      <t>カカク</t>
    </rPh>
    <rPh sb="15" eb="17">
      <t>スイイ</t>
    </rPh>
    <phoneticPr fontId="2"/>
  </si>
  <si>
    <t>（年次）</t>
    <rPh sb="1" eb="3">
      <t>ネンジ</t>
    </rPh>
    <phoneticPr fontId="2"/>
  </si>
  <si>
    <t>図２</t>
    <rPh sb="0" eb="1">
      <t>ズ</t>
    </rPh>
    <phoneticPr fontId="2"/>
  </si>
  <si>
    <t>表１</t>
    <rPh sb="0" eb="1">
      <t>ヒョウ</t>
    </rPh>
    <phoneticPr fontId="2"/>
  </si>
  <si>
    <t>　種別月別入荷頭数及び取扱頭数の推移</t>
    <rPh sb="1" eb="3">
      <t>シュベツ</t>
    </rPh>
    <rPh sb="3" eb="5">
      <t>ツキベツ</t>
    </rPh>
    <rPh sb="5" eb="7">
      <t>ニュウカ</t>
    </rPh>
    <rPh sb="7" eb="9">
      <t>トウスウ</t>
    </rPh>
    <rPh sb="9" eb="10">
      <t>オヨ</t>
    </rPh>
    <rPh sb="11" eb="13">
      <t>トリアツカ</t>
    </rPh>
    <rPh sb="13" eb="15">
      <t>トウスウ</t>
    </rPh>
    <rPh sb="16" eb="18">
      <t>スイイ</t>
    </rPh>
    <phoneticPr fontId="2"/>
  </si>
  <si>
    <t>（年次・年度）</t>
    <rPh sb="1" eb="3">
      <t>ネンジ</t>
    </rPh>
    <rPh sb="4" eb="6">
      <t>ネンド</t>
    </rPh>
    <phoneticPr fontId="2"/>
  </si>
  <si>
    <t>表２</t>
    <rPh sb="0" eb="1">
      <t>ヒョウ</t>
    </rPh>
    <phoneticPr fontId="2"/>
  </si>
  <si>
    <t>　種別月別取扱高一覧表</t>
    <rPh sb="1" eb="3">
      <t>シュベツ</t>
    </rPh>
    <rPh sb="3" eb="5">
      <t>ツキベツ</t>
    </rPh>
    <rPh sb="5" eb="7">
      <t>トリアツカイ</t>
    </rPh>
    <rPh sb="7" eb="8">
      <t>ダカ</t>
    </rPh>
    <rPh sb="8" eb="11">
      <t>イチランヒョウ</t>
    </rPh>
    <phoneticPr fontId="2"/>
  </si>
  <si>
    <t>表３</t>
    <rPh sb="0" eb="1">
      <t>ヒョウ</t>
    </rPh>
    <phoneticPr fontId="2"/>
  </si>
  <si>
    <t>　種別出荷地別入荷頭数及び取扱頭数</t>
    <rPh sb="1" eb="3">
      <t>シュベツ</t>
    </rPh>
    <rPh sb="3" eb="6">
      <t>シュッカチ</t>
    </rPh>
    <rPh sb="6" eb="7">
      <t>ベツ</t>
    </rPh>
    <rPh sb="7" eb="9">
      <t>ニュウカ</t>
    </rPh>
    <rPh sb="9" eb="11">
      <t>トウスウ</t>
    </rPh>
    <rPh sb="11" eb="12">
      <t>オヨ</t>
    </rPh>
    <rPh sb="13" eb="15">
      <t>トリアツカイ</t>
    </rPh>
    <rPh sb="15" eb="17">
      <t>トウスウ</t>
    </rPh>
    <phoneticPr fontId="2"/>
  </si>
  <si>
    <t>表４</t>
    <rPh sb="0" eb="1">
      <t>ヒョウ</t>
    </rPh>
    <phoneticPr fontId="2"/>
  </si>
  <si>
    <t>（年度）</t>
    <rPh sb="1" eb="3">
      <t>ネンド</t>
    </rPh>
    <phoneticPr fontId="2"/>
  </si>
  <si>
    <t>表５</t>
    <rPh sb="0" eb="1">
      <t>ヒョウ</t>
    </rPh>
    <phoneticPr fontId="2"/>
  </si>
  <si>
    <t>　種別月別出荷系統別取扱頭数</t>
    <rPh sb="1" eb="3">
      <t>シュベツ</t>
    </rPh>
    <rPh sb="3" eb="5">
      <t>ツキベツ</t>
    </rPh>
    <rPh sb="5" eb="7">
      <t>シュッカ</t>
    </rPh>
    <rPh sb="7" eb="10">
      <t>ケイトウベツ</t>
    </rPh>
    <rPh sb="10" eb="12">
      <t>トリアツカイ</t>
    </rPh>
    <rPh sb="12" eb="14">
      <t>トウスウ</t>
    </rPh>
    <phoneticPr fontId="2"/>
  </si>
  <si>
    <t>表６</t>
    <rPh sb="0" eb="1">
      <t>ヒョウ</t>
    </rPh>
    <phoneticPr fontId="2"/>
  </si>
  <si>
    <t>　和牛めす</t>
    <rPh sb="1" eb="3">
      <t>ワギュウ</t>
    </rPh>
    <phoneticPr fontId="2"/>
  </si>
  <si>
    <t>月別規格別卸売価格及び取扱頭数</t>
    <rPh sb="0" eb="2">
      <t>ツキベツ</t>
    </rPh>
    <rPh sb="2" eb="4">
      <t>キカク</t>
    </rPh>
    <rPh sb="4" eb="5">
      <t>ベツ</t>
    </rPh>
    <rPh sb="5" eb="7">
      <t>オロシウリ</t>
    </rPh>
    <rPh sb="7" eb="9">
      <t>カカク</t>
    </rPh>
    <rPh sb="9" eb="10">
      <t>オヨ</t>
    </rPh>
    <rPh sb="11" eb="13">
      <t>トリアツカイ</t>
    </rPh>
    <rPh sb="13" eb="14">
      <t>トウ</t>
    </rPh>
    <rPh sb="14" eb="15">
      <t>スウ</t>
    </rPh>
    <phoneticPr fontId="2"/>
  </si>
  <si>
    <t>表７</t>
    <rPh sb="0" eb="1">
      <t>ヒョウ</t>
    </rPh>
    <phoneticPr fontId="2"/>
  </si>
  <si>
    <t>表８</t>
    <rPh sb="0" eb="1">
      <t>ヒョウ</t>
    </rPh>
    <phoneticPr fontId="2"/>
  </si>
  <si>
    <t>表９</t>
    <rPh sb="0" eb="1">
      <t>ヒョウ</t>
    </rPh>
    <phoneticPr fontId="2"/>
  </si>
  <si>
    <t>表10</t>
    <rPh sb="0" eb="1">
      <t>ヒョウ</t>
    </rPh>
    <phoneticPr fontId="2"/>
  </si>
  <si>
    <t>　乳牛めす</t>
    <rPh sb="1" eb="3">
      <t>ニュウギュウ</t>
    </rPh>
    <phoneticPr fontId="2"/>
  </si>
  <si>
    <t>表11</t>
    <rPh sb="0" eb="1">
      <t>ヒョウ</t>
    </rPh>
    <phoneticPr fontId="2"/>
  </si>
  <si>
    <t>　乳牛ぬき・おす</t>
    <rPh sb="1" eb="3">
      <t>ニュウギュウ</t>
    </rPh>
    <phoneticPr fontId="2"/>
  </si>
  <si>
    <t>表12</t>
    <rPh sb="0" eb="1">
      <t>ヒョウ</t>
    </rPh>
    <phoneticPr fontId="2"/>
  </si>
  <si>
    <t>　豚</t>
    <rPh sb="1" eb="2">
      <t>ブタ</t>
    </rPh>
    <phoneticPr fontId="2"/>
  </si>
  <si>
    <t>表13</t>
    <rPh sb="0" eb="1">
      <t>ヒョウ</t>
    </rPh>
    <phoneticPr fontId="2"/>
  </si>
  <si>
    <t>　種別年別生体入荷頭数の推移</t>
    <rPh sb="1" eb="3">
      <t>シュベツ</t>
    </rPh>
    <rPh sb="3" eb="5">
      <t>ネンベツ</t>
    </rPh>
    <rPh sb="5" eb="7">
      <t>セイタイ</t>
    </rPh>
    <rPh sb="7" eb="9">
      <t>ニュウカ</t>
    </rPh>
    <rPh sb="9" eb="11">
      <t>トウスウ</t>
    </rPh>
    <rPh sb="12" eb="14">
      <t>スイイ</t>
    </rPh>
    <phoneticPr fontId="2"/>
  </si>
  <si>
    <t>表14</t>
    <rPh sb="0" eb="1">
      <t>ヒョウ</t>
    </rPh>
    <phoneticPr fontId="2"/>
  </si>
  <si>
    <t>　豚部分肉　</t>
    <rPh sb="1" eb="2">
      <t>ブタ</t>
    </rPh>
    <rPh sb="2" eb="4">
      <t>ブブン</t>
    </rPh>
    <rPh sb="4" eb="5">
      <t>ニク</t>
    </rPh>
    <phoneticPr fontId="2"/>
  </si>
  <si>
    <t>月別部位別取扱数量及び取扱金額</t>
    <rPh sb="0" eb="2">
      <t>ツキベツ</t>
    </rPh>
    <rPh sb="2" eb="5">
      <t>ブイベツ</t>
    </rPh>
    <rPh sb="5" eb="7">
      <t>トリアツカイ</t>
    </rPh>
    <rPh sb="7" eb="8">
      <t>スウ</t>
    </rPh>
    <rPh sb="8" eb="9">
      <t>リョウ</t>
    </rPh>
    <rPh sb="9" eb="10">
      <t>オヨ</t>
    </rPh>
    <rPh sb="11" eb="13">
      <t>トリアツカイ</t>
    </rPh>
    <rPh sb="13" eb="15">
      <t>キンガク</t>
    </rPh>
    <phoneticPr fontId="2"/>
  </si>
  <si>
    <t>　種別年別取扱高の推移</t>
    <rPh sb="1" eb="3">
      <t>シュベツ</t>
    </rPh>
    <rPh sb="3" eb="5">
      <t>ネンベツ</t>
    </rPh>
    <rPh sb="5" eb="8">
      <t>トリアツカイダカ</t>
    </rPh>
    <rPh sb="9" eb="11">
      <t>スイイ</t>
    </rPh>
    <phoneticPr fontId="2"/>
  </si>
  <si>
    <t>－</t>
    <phoneticPr fontId="2"/>
  </si>
  <si>
    <t>１頭当り経費</t>
    <rPh sb="1" eb="2">
      <t>トウ</t>
    </rPh>
    <rPh sb="2" eb="3">
      <t>トウ</t>
    </rPh>
    <rPh sb="4" eb="6">
      <t>ケイヒ</t>
    </rPh>
    <phoneticPr fontId="2"/>
  </si>
  <si>
    <t>-2-</t>
    <phoneticPr fontId="2"/>
  </si>
  <si>
    <r>
      <t xml:space="preserve">と畜解体料 </t>
    </r>
    <r>
      <rPr>
        <sz val="10"/>
        <rFont val="ＭＳ Ｐゴシック"/>
        <family val="3"/>
        <charset val="128"/>
      </rPr>
      <t>㋐</t>
    </r>
    <rPh sb="0" eb="2">
      <t>トチク</t>
    </rPh>
    <rPh sb="2" eb="5">
      <t>カイタイリョウ</t>
    </rPh>
    <phoneticPr fontId="2"/>
  </si>
  <si>
    <r>
      <t xml:space="preserve">検査手数料 </t>
    </r>
    <r>
      <rPr>
        <sz val="10"/>
        <rFont val="ＭＳ Ｐゴシック"/>
        <family val="3"/>
        <charset val="128"/>
      </rPr>
      <t>㋑</t>
    </r>
    <rPh sb="0" eb="2">
      <t>ケンサ</t>
    </rPh>
    <rPh sb="2" eb="5">
      <t>テスウリョウ</t>
    </rPh>
    <phoneticPr fontId="2"/>
  </si>
  <si>
    <r>
      <t xml:space="preserve">と畜場使用料 </t>
    </r>
    <r>
      <rPr>
        <sz val="10"/>
        <rFont val="ＭＳ Ｐゴシック"/>
        <family val="3"/>
        <charset val="128"/>
      </rPr>
      <t>㋒</t>
    </r>
    <rPh sb="0" eb="2">
      <t>トチク</t>
    </rPh>
    <rPh sb="2" eb="3">
      <t>ジョウ</t>
    </rPh>
    <rPh sb="3" eb="6">
      <t>シヨウリョウ</t>
    </rPh>
    <phoneticPr fontId="2"/>
  </si>
  <si>
    <r>
      <t xml:space="preserve">㋐＋㋑＋㋒  </t>
    </r>
    <r>
      <rPr>
        <sz val="10"/>
        <rFont val="AR P丸ゴシック体M"/>
        <family val="3"/>
        <charset val="128"/>
      </rPr>
      <t>（円）</t>
    </r>
    <rPh sb="8" eb="9">
      <t>エン</t>
    </rPh>
    <phoneticPr fontId="2"/>
  </si>
  <si>
    <t>項目（単位）</t>
    <rPh sb="0" eb="2">
      <t>コウモク</t>
    </rPh>
    <rPh sb="3" eb="5">
      <t>タンイ</t>
    </rPh>
    <phoneticPr fontId="2"/>
  </si>
  <si>
    <t>大　貫</t>
    <rPh sb="0" eb="1">
      <t>タイカン</t>
    </rPh>
    <rPh sb="2" eb="3">
      <t>カン</t>
    </rPh>
    <phoneticPr fontId="2"/>
  </si>
  <si>
    <t>普　通</t>
    <rPh sb="0" eb="1">
      <t>ススム</t>
    </rPh>
    <rPh sb="2" eb="3">
      <t>ツウ</t>
    </rPh>
    <phoneticPr fontId="2"/>
  </si>
  <si>
    <t>小　貫</t>
    <rPh sb="0" eb="1">
      <t>ショウ</t>
    </rPh>
    <rPh sb="2" eb="3">
      <t>カン</t>
    </rPh>
    <phoneticPr fontId="2"/>
  </si>
  <si>
    <t>子 牛 ・ 子 馬</t>
    <rPh sb="0" eb="1">
      <t>コ</t>
    </rPh>
    <rPh sb="2" eb="3">
      <t>ウシ</t>
    </rPh>
    <rPh sb="6" eb="7">
      <t>コ</t>
    </rPh>
    <rPh sb="8" eb="9">
      <t>ウマ</t>
    </rPh>
    <phoneticPr fontId="2"/>
  </si>
  <si>
    <t>山 羊 ・ 綿 羊</t>
    <rPh sb="0" eb="1">
      <t>ヤマ</t>
    </rPh>
    <rPh sb="2" eb="3">
      <t>ヒツジ</t>
    </rPh>
    <rPh sb="6" eb="7">
      <t>ワタ</t>
    </rPh>
    <rPh sb="8" eb="9">
      <t>ヒツジ</t>
    </rPh>
    <phoneticPr fontId="2"/>
  </si>
  <si>
    <t>最 近 改 正</t>
    <rPh sb="0" eb="1">
      <t>サイ</t>
    </rPh>
    <rPh sb="2" eb="3">
      <t>コン</t>
    </rPh>
    <rPh sb="4" eb="5">
      <t>アラタ</t>
    </rPh>
    <rPh sb="6" eb="7">
      <t>セイ</t>
    </rPh>
    <phoneticPr fontId="2"/>
  </si>
  <si>
    <t>-1-</t>
    <phoneticPr fontId="2"/>
  </si>
  <si>
    <t>　全国１０中央卸売市場取扱状況推移</t>
    <rPh sb="1" eb="3">
      <t>ゼンコク</t>
    </rPh>
    <rPh sb="5" eb="7">
      <t>チュウオウ</t>
    </rPh>
    <rPh sb="7" eb="9">
      <t>オロシウリ</t>
    </rPh>
    <rPh sb="9" eb="11">
      <t>シジョウ</t>
    </rPh>
    <rPh sb="11" eb="13">
      <t>トリアツカイ</t>
    </rPh>
    <rPh sb="13" eb="15">
      <t>ジョウキョウ</t>
    </rPh>
    <rPh sb="15" eb="17">
      <t>スイイ</t>
    </rPh>
    <phoneticPr fontId="2"/>
  </si>
  <si>
    <t>横浜市中央卸売市場食肉市場年報</t>
    <rPh sb="0" eb="13">
      <t>ヨ</t>
    </rPh>
    <rPh sb="13" eb="15">
      <t>ネンポウ</t>
    </rPh>
    <phoneticPr fontId="2"/>
  </si>
  <si>
    <t>目        次</t>
    <rPh sb="0" eb="1">
      <t>メ</t>
    </rPh>
    <rPh sb="9" eb="10">
      <t>ツギ</t>
    </rPh>
    <phoneticPr fontId="2"/>
  </si>
  <si>
    <t>　施設の概要</t>
    <rPh sb="1" eb="3">
      <t>シセツ</t>
    </rPh>
    <rPh sb="4" eb="6">
      <t>ガイヨウ</t>
    </rPh>
    <phoneticPr fontId="2"/>
  </si>
  <si>
    <t>◆　面積</t>
    <rPh sb="2" eb="4">
      <t>メンセキ</t>
    </rPh>
    <phoneticPr fontId="2"/>
  </si>
  <si>
    <t>◆　施設規模</t>
    <rPh sb="2" eb="4">
      <t>シセツ</t>
    </rPh>
    <rPh sb="4" eb="6">
      <t>キボ</t>
    </rPh>
    <phoneticPr fontId="2"/>
  </si>
  <si>
    <t>◆　主要施設</t>
    <rPh sb="2" eb="4">
      <t>シュヨウ</t>
    </rPh>
    <rPh sb="4" eb="6">
      <t>シセツ</t>
    </rPh>
    <phoneticPr fontId="2"/>
  </si>
  <si>
    <t>◆　能力</t>
    <rPh sb="2" eb="4">
      <t>ノウリョク</t>
    </rPh>
    <phoneticPr fontId="2"/>
  </si>
  <si>
    <t>　●　１日当り処理許可頭数</t>
    <rPh sb="4" eb="5">
      <t>ニチ</t>
    </rPh>
    <rPh sb="5" eb="6">
      <t>アタ</t>
    </rPh>
    <rPh sb="7" eb="9">
      <t>ショリ</t>
    </rPh>
    <rPh sb="9" eb="11">
      <t>キョカ</t>
    </rPh>
    <rPh sb="11" eb="13">
      <t>トウスウ</t>
    </rPh>
    <phoneticPr fontId="2"/>
  </si>
  <si>
    <t>　</t>
    <phoneticPr fontId="2"/>
  </si>
  <si>
    <t>　●　けい留能力</t>
    <rPh sb="5" eb="6">
      <t>リュウ</t>
    </rPh>
    <rPh sb="6" eb="8">
      <t>ノウリョク</t>
    </rPh>
    <phoneticPr fontId="2"/>
  </si>
  <si>
    <t>　●　冷却・冷蔵能力</t>
    <rPh sb="3" eb="5">
      <t>レイキャク</t>
    </rPh>
    <rPh sb="6" eb="8">
      <t>レイゾウ</t>
    </rPh>
    <rPh sb="8" eb="10">
      <t>ノウリョク</t>
    </rPh>
    <phoneticPr fontId="2"/>
  </si>
  <si>
    <t>表18</t>
    <rPh sb="0" eb="1">
      <t>ヒョウ</t>
    </rPh>
    <phoneticPr fontId="2"/>
  </si>
  <si>
    <t>　牛部分肉　</t>
    <rPh sb="1" eb="2">
      <t>ウシ</t>
    </rPh>
    <rPh sb="2" eb="4">
      <t>ブブン</t>
    </rPh>
    <rPh sb="4" eb="5">
      <t>ニク</t>
    </rPh>
    <phoneticPr fontId="2"/>
  </si>
  <si>
    <t>食肉市場業務の流れ</t>
    <rPh sb="0" eb="2">
      <t>ショクニク</t>
    </rPh>
    <rPh sb="2" eb="4">
      <t>シジョウ</t>
    </rPh>
    <rPh sb="4" eb="6">
      <t>ギョウム</t>
    </rPh>
    <rPh sb="7" eb="8">
      <t>ナガ</t>
    </rPh>
    <phoneticPr fontId="2"/>
  </si>
  <si>
    <t>生産者</t>
    <rPh sb="0" eb="3">
      <t>セイサンシャ</t>
    </rPh>
    <phoneticPr fontId="2"/>
  </si>
  <si>
    <t>生体</t>
    <rPh sb="0" eb="2">
      <t>セイタイ</t>
    </rPh>
    <phoneticPr fontId="2"/>
  </si>
  <si>
    <t>枝肉・部分肉</t>
    <rPh sb="0" eb="2">
      <t>エダニク</t>
    </rPh>
    <rPh sb="3" eb="5">
      <t>ブブン</t>
    </rPh>
    <rPh sb="5" eb="6">
      <t>ニク</t>
    </rPh>
    <phoneticPr fontId="2"/>
  </si>
  <si>
    <t>　(委託・買付集荷）</t>
    <rPh sb="2" eb="4">
      <t>イタク</t>
    </rPh>
    <rPh sb="5" eb="7">
      <t>カイツケ</t>
    </rPh>
    <rPh sb="7" eb="9">
      <t>シュウカ</t>
    </rPh>
    <phoneticPr fontId="2"/>
  </si>
  <si>
    <t>卸売業者</t>
  </si>
  <si>
    <t>㈱横浜市食肉公社</t>
    <rPh sb="1" eb="4">
      <t>ヨコハマシ</t>
    </rPh>
    <rPh sb="4" eb="6">
      <t>ショクニク</t>
    </rPh>
    <rPh sb="6" eb="8">
      <t>コウシャ</t>
    </rPh>
    <phoneticPr fontId="2"/>
  </si>
  <si>
    <t>生体・枝肉・部分肉の集荷</t>
    <rPh sb="0" eb="2">
      <t>セイタイ</t>
    </rPh>
    <rPh sb="3" eb="5">
      <t>エダニク</t>
    </rPh>
    <rPh sb="6" eb="8">
      <t>ブブン</t>
    </rPh>
    <rPh sb="8" eb="9">
      <t>ニク</t>
    </rPh>
    <rPh sb="10" eb="12">
      <t>シュウカ</t>
    </rPh>
    <phoneticPr fontId="2"/>
  </si>
  <si>
    <t>と畜解体</t>
    <rPh sb="0" eb="2">
      <t>トチク</t>
    </rPh>
    <rPh sb="2" eb="4">
      <t>カイタイ</t>
    </rPh>
    <phoneticPr fontId="2"/>
  </si>
  <si>
    <t>枝肉の計量</t>
    <rPh sb="0" eb="2">
      <t>エダニク</t>
    </rPh>
    <rPh sb="3" eb="5">
      <t>ケイサン</t>
    </rPh>
    <phoneticPr fontId="2"/>
  </si>
  <si>
    <t>内臓・原皮</t>
    <rPh sb="0" eb="2">
      <t>ナイゾウ</t>
    </rPh>
    <rPh sb="3" eb="5">
      <t>ゲンピ</t>
    </rPh>
    <phoneticPr fontId="2"/>
  </si>
  <si>
    <t>副生物の配分</t>
    <rPh sb="0" eb="3">
      <t>フクセイブツ</t>
    </rPh>
    <rPh sb="4" eb="6">
      <t>ハイブン</t>
    </rPh>
    <phoneticPr fontId="2"/>
  </si>
  <si>
    <t>販売（せり売り等）</t>
    <rPh sb="0" eb="2">
      <t>ハンバイ</t>
    </rPh>
    <rPh sb="5" eb="6">
      <t>ウ</t>
    </rPh>
    <rPh sb="7" eb="8">
      <t>トウ</t>
    </rPh>
    <phoneticPr fontId="2"/>
  </si>
  <si>
    <t>内臓</t>
    <rPh sb="0" eb="2">
      <t>ナイゾウ</t>
    </rPh>
    <phoneticPr fontId="2"/>
  </si>
  <si>
    <t>１社</t>
    <rPh sb="1" eb="2">
      <t>シャ</t>
    </rPh>
    <phoneticPr fontId="2"/>
  </si>
  <si>
    <t>牛・豚</t>
    <rPh sb="0" eb="1">
      <t>ウシ</t>
    </rPh>
    <rPh sb="2" eb="3">
      <t>ブタ</t>
    </rPh>
    <phoneticPr fontId="2"/>
  </si>
  <si>
    <t>横浜食肉</t>
    <rPh sb="0" eb="2">
      <t>ヨコハマ</t>
    </rPh>
    <rPh sb="2" eb="4">
      <t>ショクニク</t>
    </rPh>
    <phoneticPr fontId="2"/>
  </si>
  <si>
    <t>原皮</t>
    <rPh sb="0" eb="2">
      <t>ゲンピ</t>
    </rPh>
    <phoneticPr fontId="2"/>
  </si>
  <si>
    <t>大口需要者・加工業者・小売店等</t>
    <rPh sb="0" eb="2">
      <t>オオグチ</t>
    </rPh>
    <rPh sb="2" eb="5">
      <t>ジュヨウシャ</t>
    </rPh>
    <rPh sb="6" eb="8">
      <t>カコウ</t>
    </rPh>
    <rPh sb="8" eb="10">
      <t>ギョウシャ</t>
    </rPh>
    <rPh sb="11" eb="14">
      <t>コウリテン</t>
    </rPh>
    <rPh sb="14" eb="15">
      <t>トウ</t>
    </rPh>
    <phoneticPr fontId="2"/>
  </si>
  <si>
    <t>　生体</t>
    <phoneticPr fontId="2"/>
  </si>
  <si>
    <t>食　肉　市　場</t>
    <phoneticPr fontId="2"/>
  </si>
  <si>
    <t>横浜食肉市場㈱</t>
    <phoneticPr fontId="2"/>
  </si>
  <si>
    <t>-3-</t>
    <phoneticPr fontId="2"/>
  </si>
  <si>
    <t>図  　表</t>
    <rPh sb="0" eb="1">
      <t>ズ</t>
    </rPh>
    <rPh sb="4" eb="5">
      <t>ヒョウ</t>
    </rPh>
    <phoneticPr fontId="2"/>
  </si>
  <si>
    <t>概況（年次・年度）</t>
    <rPh sb="0" eb="2">
      <t>ガイキョウ</t>
    </rPh>
    <rPh sb="3" eb="5">
      <t>ネンジ</t>
    </rPh>
    <rPh sb="6" eb="8">
      <t>ネンド</t>
    </rPh>
    <phoneticPr fontId="2"/>
  </si>
  <si>
    <t>　和牛ぬき・おす</t>
    <rPh sb="1" eb="3">
      <t>ワギュウ</t>
    </rPh>
    <phoneticPr fontId="2"/>
  </si>
  <si>
    <r>
      <t>　</t>
    </r>
    <r>
      <rPr>
        <sz val="10"/>
        <rFont val="AR P丸ゴシック体M"/>
        <family val="3"/>
        <charset val="128"/>
      </rPr>
      <t>交雑種牛ぬき・おす</t>
    </r>
    <rPh sb="1" eb="3">
      <t>コウザツ</t>
    </rPh>
    <rPh sb="3" eb="4">
      <t>シュ</t>
    </rPh>
    <rPh sb="4" eb="5">
      <t>ウシ</t>
    </rPh>
    <phoneticPr fontId="2"/>
  </si>
  <si>
    <r>
      <t>　</t>
    </r>
    <r>
      <rPr>
        <sz val="10"/>
        <rFont val="AR P丸ゴシック体M"/>
        <family val="3"/>
        <charset val="128"/>
      </rPr>
      <t>交雑種牛めす</t>
    </r>
    <rPh sb="1" eb="3">
      <t>コウザツ</t>
    </rPh>
    <rPh sb="3" eb="4">
      <t>シュ</t>
    </rPh>
    <rPh sb="4" eb="5">
      <t>ウシ</t>
    </rPh>
    <phoneticPr fontId="2"/>
  </si>
  <si>
    <t>生体洗浄料</t>
    <rPh sb="0" eb="2">
      <t>セイタイ</t>
    </rPh>
    <rPh sb="2" eb="4">
      <t>センジョウ</t>
    </rPh>
    <rPh sb="4" eb="5">
      <t>リョウ</t>
    </rPh>
    <phoneticPr fontId="2"/>
  </si>
  <si>
    <t>-7-</t>
    <phoneticPr fontId="2"/>
  </si>
  <si>
    <t>代 表 取 締 役  實形　茂道</t>
    <rPh sb="0" eb="1">
      <t>ダイ</t>
    </rPh>
    <rPh sb="2" eb="3">
      <t>オモテ</t>
    </rPh>
    <rPh sb="4" eb="5">
      <t>トリ</t>
    </rPh>
    <rPh sb="6" eb="7">
      <t>シメ</t>
    </rPh>
    <rPh sb="8" eb="9">
      <t>エキ</t>
    </rPh>
    <rPh sb="11" eb="12">
      <t>ジツ</t>
    </rPh>
    <rPh sb="12" eb="13">
      <t>カタ</t>
    </rPh>
    <rPh sb="14" eb="16">
      <t>シゲミチ</t>
    </rPh>
    <phoneticPr fontId="2"/>
  </si>
  <si>
    <t>代 表 取 締 役  山口　義行</t>
    <rPh sb="0" eb="1">
      <t>ダイ</t>
    </rPh>
    <rPh sb="2" eb="3">
      <t>オモテ</t>
    </rPh>
    <rPh sb="4" eb="5">
      <t>トリ</t>
    </rPh>
    <rPh sb="6" eb="7">
      <t>シメ</t>
    </rPh>
    <rPh sb="8" eb="9">
      <t>エキ</t>
    </rPh>
    <rPh sb="11" eb="13">
      <t>ヤマグチ</t>
    </rPh>
    <rPh sb="14" eb="16">
      <t>ヨシユキ</t>
    </rPh>
    <phoneticPr fontId="2"/>
  </si>
  <si>
    <t>0社</t>
    <rPh sb="1" eb="2">
      <t>シャ</t>
    </rPh>
    <phoneticPr fontId="2"/>
  </si>
  <si>
    <r>
      <t>　　総合市場ビル・・・・・</t>
    </r>
    <r>
      <rPr>
        <sz val="14"/>
        <rFont val="AR P丸ゴシック体M"/>
        <family val="3"/>
        <charset val="128"/>
      </rPr>
      <t>2,603㎡</t>
    </r>
    <rPh sb="2" eb="4">
      <t>ソウゴウ</t>
    </rPh>
    <rPh sb="4" eb="6">
      <t>シジョウ</t>
    </rPh>
    <phoneticPr fontId="2"/>
  </si>
  <si>
    <r>
      <t>　　仲卸棟・・・・・・・・</t>
    </r>
    <r>
      <rPr>
        <sz val="14"/>
        <rFont val="AR P丸ゴシック体M"/>
        <family val="3"/>
        <charset val="128"/>
      </rPr>
      <t>5,503㎡</t>
    </r>
    <rPh sb="2" eb="3">
      <t>ナカ</t>
    </rPh>
    <rPh sb="3" eb="4">
      <t>オロシ</t>
    </rPh>
    <rPh sb="4" eb="5">
      <t>トウ</t>
    </rPh>
    <phoneticPr fontId="2"/>
  </si>
  <si>
    <r>
      <t>　　取引室・・・・・・・・・</t>
    </r>
    <r>
      <rPr>
        <sz val="14"/>
        <rFont val="AR P丸ゴシック体M"/>
        <family val="3"/>
        <charset val="128"/>
      </rPr>
      <t>567㎡</t>
    </r>
    <rPh sb="2" eb="4">
      <t>トリヒキ</t>
    </rPh>
    <rPh sb="4" eb="5">
      <t>シツ</t>
    </rPh>
    <phoneticPr fontId="2"/>
  </si>
  <si>
    <r>
      <t>　　冷蔵庫・・・・・・・・</t>
    </r>
    <r>
      <rPr>
        <sz val="14"/>
        <rFont val="AR P丸ゴシック体M"/>
        <family val="3"/>
        <charset val="128"/>
      </rPr>
      <t>3,548㎡</t>
    </r>
    <rPh sb="2" eb="5">
      <t>レイゾウコ</t>
    </rPh>
    <phoneticPr fontId="2"/>
  </si>
  <si>
    <r>
      <t>　　解体室・・・・・・・・</t>
    </r>
    <r>
      <rPr>
        <sz val="14"/>
        <rFont val="AR P丸ゴシック体M"/>
        <family val="3"/>
        <charset val="128"/>
      </rPr>
      <t>1,498㎡</t>
    </r>
    <rPh sb="2" eb="4">
      <t>カイタイ</t>
    </rPh>
    <rPh sb="4" eb="5">
      <t>シツ</t>
    </rPh>
    <phoneticPr fontId="2"/>
  </si>
  <si>
    <r>
      <t xml:space="preserve">　　本館棟・・・・・・・ </t>
    </r>
    <r>
      <rPr>
        <sz val="14"/>
        <rFont val="AR P丸ゴシック体M"/>
        <family val="3"/>
        <charset val="128"/>
      </rPr>
      <t>12,635㎡</t>
    </r>
    <rPh sb="2" eb="4">
      <t>ホンカン</t>
    </rPh>
    <rPh sb="4" eb="5">
      <t>トウ</t>
    </rPh>
    <phoneticPr fontId="2"/>
  </si>
  <si>
    <r>
      <t>　　内臓処理室・・・・・・・</t>
    </r>
    <r>
      <rPr>
        <sz val="14"/>
        <rFont val="AR P丸ゴシック体M"/>
        <family val="3"/>
        <charset val="128"/>
      </rPr>
      <t>582㎡</t>
    </r>
    <rPh sb="2" eb="4">
      <t>ナイゾウ</t>
    </rPh>
    <rPh sb="4" eb="7">
      <t>ショリシツ</t>
    </rPh>
    <phoneticPr fontId="2"/>
  </si>
  <si>
    <r>
      <t>　　けい留所・・・・・・・</t>
    </r>
    <r>
      <rPr>
        <sz val="14"/>
        <rFont val="AR P丸ゴシック体M"/>
        <family val="3"/>
        <charset val="128"/>
      </rPr>
      <t>2,080㎡</t>
    </r>
    <rPh sb="4" eb="5">
      <t>リュウ</t>
    </rPh>
    <rPh sb="5" eb="6">
      <t>ショ</t>
    </rPh>
    <phoneticPr fontId="2"/>
  </si>
  <si>
    <r>
      <t>　　駐車場台数・・・・・・・</t>
    </r>
    <r>
      <rPr>
        <sz val="14"/>
        <rFont val="AR P丸ゴシック体M"/>
        <family val="3"/>
        <charset val="128"/>
      </rPr>
      <t>383台</t>
    </r>
    <rPh sb="2" eb="5">
      <t>チュウシャジョウ</t>
    </rPh>
    <rPh sb="5" eb="7">
      <t>ダイスウ</t>
    </rPh>
    <rPh sb="17" eb="18">
      <t>ダイ</t>
    </rPh>
    <phoneticPr fontId="2"/>
  </si>
  <si>
    <r>
      <t>　　大動物・・・・・・・・・・・</t>
    </r>
    <r>
      <rPr>
        <sz val="14"/>
        <rFont val="AR P丸ゴシック体M"/>
        <family val="3"/>
        <charset val="128"/>
      </rPr>
      <t>105頭</t>
    </r>
    <rPh sb="2" eb="5">
      <t>ダイドウブツ</t>
    </rPh>
    <rPh sb="19" eb="20">
      <t>トウ</t>
    </rPh>
    <phoneticPr fontId="2"/>
  </si>
  <si>
    <r>
      <t>　　小動物・・・・・・・・・・・</t>
    </r>
    <r>
      <rPr>
        <sz val="14"/>
        <rFont val="AR P丸ゴシック体M"/>
        <family val="3"/>
        <charset val="128"/>
      </rPr>
      <t>800頭</t>
    </r>
    <rPh sb="2" eb="5">
      <t>ショウドウブツ</t>
    </rPh>
    <rPh sb="19" eb="20">
      <t>トウ</t>
    </rPh>
    <phoneticPr fontId="2"/>
  </si>
  <si>
    <r>
      <t>　　大動物・・・・・・・・・・・</t>
    </r>
    <r>
      <rPr>
        <sz val="14"/>
        <rFont val="AR P丸ゴシック体M"/>
        <family val="3"/>
        <charset val="128"/>
      </rPr>
      <t>120頭</t>
    </r>
    <rPh sb="2" eb="5">
      <t>ダイドウブツ</t>
    </rPh>
    <rPh sb="19" eb="20">
      <t>トウ</t>
    </rPh>
    <phoneticPr fontId="2"/>
  </si>
  <si>
    <r>
      <t>　　小動物・・・・・・・・・・・</t>
    </r>
    <r>
      <rPr>
        <sz val="14"/>
        <rFont val="AR P丸ゴシック体M"/>
        <family val="3"/>
        <charset val="128"/>
      </rPr>
      <t>720頭</t>
    </r>
    <rPh sb="2" eb="5">
      <t>ショウドウブツ</t>
    </rPh>
    <rPh sb="19" eb="20">
      <t>トウ</t>
    </rPh>
    <phoneticPr fontId="2"/>
  </si>
  <si>
    <r>
      <t>　　大動物下見室・・・・・・・</t>
    </r>
    <r>
      <rPr>
        <sz val="14"/>
        <rFont val="AR P丸ゴシック体M"/>
        <family val="3"/>
        <charset val="128"/>
      </rPr>
      <t>100頭</t>
    </r>
    <rPh sb="2" eb="5">
      <t>ダイドウブツ</t>
    </rPh>
    <rPh sb="5" eb="7">
      <t>シタミ</t>
    </rPh>
    <rPh sb="7" eb="8">
      <t>シツ</t>
    </rPh>
    <rPh sb="18" eb="19">
      <t>トウ</t>
    </rPh>
    <phoneticPr fontId="2"/>
  </si>
  <si>
    <r>
      <t xml:space="preserve">　　大動物冷却室・・・・・・・ </t>
    </r>
    <r>
      <rPr>
        <sz val="14"/>
        <rFont val="AR P丸ゴシック体M"/>
        <family val="3"/>
        <charset val="128"/>
      </rPr>
      <t>90頭</t>
    </r>
    <rPh sb="2" eb="5">
      <t>ダイドウブツ</t>
    </rPh>
    <rPh sb="5" eb="7">
      <t>レイキャク</t>
    </rPh>
    <rPh sb="7" eb="8">
      <t>シツ</t>
    </rPh>
    <rPh sb="18" eb="19">
      <t>トウ</t>
    </rPh>
    <phoneticPr fontId="2"/>
  </si>
  <si>
    <r>
      <t>　　大動物冷蔵庫・・・・・・・</t>
    </r>
    <r>
      <rPr>
        <sz val="14"/>
        <rFont val="AR P丸ゴシック体M"/>
        <family val="3"/>
        <charset val="128"/>
      </rPr>
      <t>260頭</t>
    </r>
    <rPh sb="2" eb="3">
      <t>ダイ</t>
    </rPh>
    <rPh sb="3" eb="5">
      <t>ドウブツ</t>
    </rPh>
    <rPh sb="5" eb="8">
      <t>レイゾウコ</t>
    </rPh>
    <rPh sb="18" eb="19">
      <t>トウ</t>
    </rPh>
    <phoneticPr fontId="2"/>
  </si>
  <si>
    <r>
      <t>　　小動物冷却室(1)(2)・・・</t>
    </r>
    <r>
      <rPr>
        <sz val="14"/>
        <rFont val="AR P丸ゴシック体M"/>
        <family val="3"/>
        <charset val="128"/>
      </rPr>
      <t>各800頭</t>
    </r>
    <rPh sb="2" eb="5">
      <t>ショウドウブツ</t>
    </rPh>
    <rPh sb="5" eb="7">
      <t>レイキャク</t>
    </rPh>
    <rPh sb="7" eb="8">
      <t>シツ</t>
    </rPh>
    <rPh sb="17" eb="18">
      <t>カク</t>
    </rPh>
    <rPh sb="21" eb="22">
      <t>トウ</t>
    </rPh>
    <phoneticPr fontId="2"/>
  </si>
  <si>
    <r>
      <t>　　小動物冷蔵庫・・・・・・</t>
    </r>
    <r>
      <rPr>
        <sz val="14"/>
        <rFont val="AR P丸ゴシック体M"/>
        <family val="3"/>
        <charset val="128"/>
      </rPr>
      <t>1,560頭</t>
    </r>
    <rPh sb="2" eb="5">
      <t>ショウドウブツ</t>
    </rPh>
    <rPh sb="5" eb="8">
      <t>レイゾウコ</t>
    </rPh>
    <rPh sb="19" eb="20">
      <t>トウ</t>
    </rPh>
    <phoneticPr fontId="2"/>
  </si>
  <si>
    <t>（上記以外）
平成21年10月1日</t>
    <rPh sb="1" eb="3">
      <t>ジョウキ</t>
    </rPh>
    <rPh sb="3" eb="5">
      <t>イガイ</t>
    </rPh>
    <rPh sb="7" eb="9">
      <t>ヘイセイ</t>
    </rPh>
    <rPh sb="11" eb="12">
      <t>ネン</t>
    </rPh>
    <rPh sb="14" eb="15">
      <t>ガツ</t>
    </rPh>
    <rPh sb="16" eb="17">
      <t>ニチ</t>
    </rPh>
    <phoneticPr fontId="2"/>
  </si>
  <si>
    <r>
      <t>　　厚生棟・・・・・・・・・</t>
    </r>
    <r>
      <rPr>
        <sz val="14"/>
        <rFont val="AR P丸ゴシック体M"/>
        <family val="3"/>
        <charset val="128"/>
      </rPr>
      <t>491㎡</t>
    </r>
    <rPh sb="2" eb="4">
      <t>コウセイ</t>
    </rPh>
    <rPh sb="4" eb="5">
      <t>トウ</t>
    </rPh>
    <phoneticPr fontId="2"/>
  </si>
  <si>
    <t>-</t>
    <phoneticPr fontId="2"/>
  </si>
  <si>
    <r>
      <t>　●　汚水処理能力・・・・</t>
    </r>
    <r>
      <rPr>
        <sz val="14"/>
        <rFont val="AR P丸ゴシック体M"/>
        <family val="3"/>
        <charset val="128"/>
      </rPr>
      <t>2,000㌧/日</t>
    </r>
    <rPh sb="3" eb="5">
      <t>オスイ</t>
    </rPh>
    <rPh sb="5" eb="7">
      <t>ショリ</t>
    </rPh>
    <rPh sb="7" eb="9">
      <t>ノウリョク</t>
    </rPh>
    <rPh sb="20" eb="21">
      <t>ヒ</t>
    </rPh>
    <phoneticPr fontId="2"/>
  </si>
  <si>
    <t>6社</t>
    <rPh sb="1" eb="2">
      <t>シャ</t>
    </rPh>
    <phoneticPr fontId="2"/>
  </si>
  <si>
    <t>油脂</t>
    <rPh sb="0" eb="2">
      <t>ユシ</t>
    </rPh>
    <phoneticPr fontId="2"/>
  </si>
  <si>
    <t>※豚ー大貫：100㎏以上　 普通：30㎏以上100㎏未満　 小貫：30㎏未満</t>
    <rPh sb="1" eb="2">
      <t>ブタ</t>
    </rPh>
    <rPh sb="3" eb="4">
      <t>ダイ</t>
    </rPh>
    <rPh sb="4" eb="5">
      <t>カン</t>
    </rPh>
    <rPh sb="10" eb="12">
      <t>イジョウ</t>
    </rPh>
    <rPh sb="14" eb="16">
      <t>フツウ</t>
    </rPh>
    <rPh sb="20" eb="22">
      <t>イジョウ</t>
    </rPh>
    <rPh sb="26" eb="28">
      <t>ミマン</t>
    </rPh>
    <rPh sb="30" eb="31">
      <t>ショウ</t>
    </rPh>
    <rPh sb="31" eb="32">
      <t>カン</t>
    </rPh>
    <rPh sb="36" eb="38">
      <t>ミマン</t>
    </rPh>
    <phoneticPr fontId="2"/>
  </si>
  <si>
    <t>令和元年10月1日</t>
    <rPh sb="0" eb="2">
      <t>レイワ</t>
    </rPh>
    <rPh sb="2" eb="3">
      <t>モト</t>
    </rPh>
    <rPh sb="3" eb="4">
      <t>ネン</t>
    </rPh>
    <rPh sb="6" eb="7">
      <t>ツキ</t>
    </rPh>
    <rPh sb="8" eb="9">
      <t>ニチ</t>
    </rPh>
    <phoneticPr fontId="2"/>
  </si>
  <si>
    <t>（牛・馬）
令和元年10月1日</t>
    <rPh sb="1" eb="2">
      <t>ウシ</t>
    </rPh>
    <rPh sb="3" eb="4">
      <t>ウマ</t>
    </rPh>
    <phoneticPr fontId="2"/>
  </si>
  <si>
    <r>
      <t>　　敷地面積・・・・・・・</t>
    </r>
    <r>
      <rPr>
        <sz val="14"/>
        <rFont val="AR P丸ゴシック体M"/>
        <family val="3"/>
        <charset val="128"/>
      </rPr>
      <t>42,739㎡</t>
    </r>
    <rPh sb="2" eb="4">
      <t>シキチ</t>
    </rPh>
    <rPh sb="4" eb="6">
      <t>メンセキ</t>
    </rPh>
    <phoneticPr fontId="2"/>
  </si>
  <si>
    <r>
      <t>　　建物延床面積・・・・・</t>
    </r>
    <r>
      <rPr>
        <sz val="14"/>
        <rFont val="AR P丸ゴシック体M"/>
        <family val="3"/>
        <charset val="128"/>
      </rPr>
      <t>22,778㎡</t>
    </r>
    <rPh sb="2" eb="4">
      <t>タテモノ</t>
    </rPh>
    <rPh sb="4" eb="5">
      <t>ノ</t>
    </rPh>
    <rPh sb="5" eb="6">
      <t>ユカ</t>
    </rPh>
    <rPh sb="6" eb="8">
      <t>メンセキ</t>
    </rPh>
    <phoneticPr fontId="2"/>
  </si>
  <si>
    <t>買参事業協同組合</t>
    <rPh sb="0" eb="1">
      <t>カ</t>
    </rPh>
    <rPh sb="1" eb="2">
      <t>サン</t>
    </rPh>
    <rPh sb="2" eb="4">
      <t>ジギョウ</t>
    </rPh>
    <rPh sb="4" eb="6">
      <t>キョウドウ</t>
    </rPh>
    <rPh sb="6" eb="8">
      <t>クミアイ</t>
    </rPh>
    <phoneticPr fontId="2"/>
  </si>
  <si>
    <t>出荷団体
畜産会社
家畜商　　等</t>
    <rPh sb="0" eb="2">
      <t>シュッカ</t>
    </rPh>
    <rPh sb="2" eb="4">
      <t>ダンタイ</t>
    </rPh>
    <rPh sb="15" eb="16">
      <t>ナド</t>
    </rPh>
    <phoneticPr fontId="2"/>
  </si>
  <si>
    <t>地方と畜場・食肉センター等</t>
    <rPh sb="0" eb="2">
      <t>チホウ</t>
    </rPh>
    <rPh sb="2" eb="5">
      <t>トチクジョウ</t>
    </rPh>
    <rPh sb="6" eb="8">
      <t>ショクニク</t>
    </rPh>
    <rPh sb="12" eb="13">
      <t>ナド</t>
    </rPh>
    <phoneticPr fontId="2"/>
  </si>
  <si>
    <t>横浜食肉</t>
    <rPh sb="0" eb="4">
      <t>ヨコハマショクニク</t>
    </rPh>
    <phoneticPr fontId="2"/>
  </si>
  <si>
    <t>商業協同組合</t>
    <rPh sb="0" eb="2">
      <t>ショウギョウ</t>
    </rPh>
    <rPh sb="2" eb="6">
      <t>キョウドウクミアイ</t>
    </rPh>
    <phoneticPr fontId="2"/>
  </si>
  <si>
    <t>　卸売業者・と畜業者</t>
    <rPh sb="1" eb="3">
      <t>オロシウリ</t>
    </rPh>
    <rPh sb="3" eb="5">
      <t>ギョウシャ</t>
    </rPh>
    <rPh sb="6" eb="8">
      <t>トチク</t>
    </rPh>
    <rPh sb="8" eb="10">
      <t>ギョウシャ</t>
    </rPh>
    <phoneticPr fontId="2"/>
  </si>
  <si>
    <t>　仲卸業者・売買参加者</t>
    <rPh sb="1" eb="3">
      <t>ナカオロシ</t>
    </rPh>
    <rPh sb="3" eb="5">
      <t>ギョウシャ</t>
    </rPh>
    <rPh sb="6" eb="8">
      <t>バイバイ</t>
    </rPh>
    <rPh sb="8" eb="11">
      <t>サンカシャ</t>
    </rPh>
    <phoneticPr fontId="2"/>
  </si>
  <si>
    <t>≪確定版≫</t>
    <rPh sb="1" eb="4">
      <t>カクテイバン</t>
    </rPh>
    <phoneticPr fontId="2"/>
  </si>
  <si>
    <t>2社</t>
    <rPh sb="1" eb="2">
      <t>シャ</t>
    </rPh>
    <phoneticPr fontId="2"/>
  </si>
  <si>
    <t>３人</t>
    <rPh sb="1" eb="2">
      <t>ニン</t>
    </rPh>
    <phoneticPr fontId="2"/>
  </si>
  <si>
    <t>１９６人</t>
    <rPh sb="3" eb="4">
      <t>ニン</t>
    </rPh>
    <phoneticPr fontId="2"/>
  </si>
  <si>
    <t>令和５年（年次・年度）</t>
  </si>
  <si>
    <t>令和５年（年次・年度）横浜市中央卸売市場食肉市場年報</t>
  </si>
  <si>
    <t>令和６年４月１日現在</t>
  </si>
  <si>
    <t>仲卸業者　３人</t>
  </si>
  <si>
    <t>１９６人</t>
  </si>
  <si>
    <t>-6-</t>
    <phoneticPr fontId="25"/>
  </si>
  <si>
    <t>-5-</t>
    <phoneticPr fontId="25"/>
  </si>
  <si>
    <t>-4-</t>
    <phoneticPr fontId="25"/>
  </si>
  <si>
    <t>対 前 年 比</t>
  </si>
  <si>
    <t>対  前  年  比</t>
  </si>
  <si>
    <t>前年取扱頭数</t>
  </si>
  <si>
    <t>構　成　比</t>
  </si>
  <si>
    <t>頭　　　数</t>
  </si>
  <si>
    <t>本年取扱頭数</t>
  </si>
  <si>
    <t>合　　　計</t>
  </si>
  <si>
    <t>等外</t>
  </si>
  <si>
    <t>並</t>
  </si>
  <si>
    <t>中</t>
  </si>
  <si>
    <t>上</t>
  </si>
  <si>
    <t>極上</t>
  </si>
  <si>
    <t>規　　　格</t>
  </si>
  <si>
    <t>合　計</t>
  </si>
  <si>
    <t>その他</t>
  </si>
  <si>
    <t>茨城</t>
  </si>
  <si>
    <t>宮城</t>
  </si>
  <si>
    <t>鹿児島</t>
  </si>
  <si>
    <t>福島</t>
  </si>
  <si>
    <t>北海道</t>
  </si>
  <si>
    <t>（単位：頭、％）</t>
  </si>
  <si>
    <t>６-２　規格別取扱頭数（豚）&lt;年度&gt;</t>
    <phoneticPr fontId="25"/>
  </si>
  <si>
    <t>３-２　主要出荷地（牛）&lt;年度&gt;</t>
    <phoneticPr fontId="25"/>
  </si>
  <si>
    <t>６-１　規格別取扱頭数（豚）&lt;年次&gt;</t>
    <phoneticPr fontId="25"/>
  </si>
  <si>
    <t>群馬</t>
  </si>
  <si>
    <t>構成比は、[規格別／総取扱頭数]</t>
  </si>
  <si>
    <t>頭</t>
  </si>
  <si>
    <t>総取扱頭数</t>
  </si>
  <si>
    <t>３-１　主要出荷地（牛）&lt;年次&gt;</t>
    <phoneticPr fontId="25"/>
  </si>
  <si>
    <t>１ 日 平 均</t>
  </si>
  <si>
    <t>１ 月 平 均</t>
  </si>
  <si>
    <t>C-1</t>
  </si>
  <si>
    <t>C-2</t>
  </si>
  <si>
    <t>C-3</t>
  </si>
  <si>
    <t>C-4</t>
  </si>
  <si>
    <t>C-5</t>
  </si>
  <si>
    <t xml:space="preserve">規　　　格 </t>
  </si>
  <si>
    <t>－</t>
  </si>
  <si>
    <t>金　額</t>
  </si>
  <si>
    <t>B-1</t>
  </si>
  <si>
    <t>B-2</t>
  </si>
  <si>
    <t>B-3</t>
  </si>
  <si>
    <t>B-4</t>
  </si>
  <si>
    <t>B-5</t>
  </si>
  <si>
    <t>数　量</t>
  </si>
  <si>
    <t>A-1</t>
  </si>
  <si>
    <t>A-2</t>
  </si>
  <si>
    <t>A-3</t>
  </si>
  <si>
    <t>A-4</t>
  </si>
  <si>
    <t>A-5</t>
  </si>
  <si>
    <t>副生物</t>
  </si>
  <si>
    <t>豚部分肉</t>
  </si>
  <si>
    <t>輸入豚肉</t>
  </si>
  <si>
    <t>牛部分肉</t>
  </si>
  <si>
    <t>輸入牛肉</t>
  </si>
  <si>
    <t>子牛等</t>
  </si>
  <si>
    <t>馬</t>
  </si>
  <si>
    <t>豚</t>
  </si>
  <si>
    <t>牛</t>
  </si>
  <si>
    <t>５-２　規格別取扱頭数（牛）&lt;年度&gt;</t>
    <phoneticPr fontId="25"/>
  </si>
  <si>
    <t>（単位：t、千円）</t>
  </si>
  <si>
    <t>２-２　取扱状況(年度）</t>
    <phoneticPr fontId="25"/>
  </si>
  <si>
    <t>年度計</t>
    <phoneticPr fontId="25"/>
  </si>
  <si>
    <t>年次計</t>
    <phoneticPr fontId="25"/>
  </si>
  <si>
    <t>合計</t>
    <rPh sb="0" eb="2">
      <t>ゴウケイ</t>
    </rPh>
    <phoneticPr fontId="25"/>
  </si>
  <si>
    <t>等外</t>
    <rPh sb="0" eb="2">
      <t>トウガイ</t>
    </rPh>
    <phoneticPr fontId="25"/>
  </si>
  <si>
    <t>並</t>
    <rPh sb="0" eb="1">
      <t>ナミ</t>
    </rPh>
    <phoneticPr fontId="25"/>
  </si>
  <si>
    <t>中</t>
    <rPh sb="0" eb="1">
      <t>チュウ</t>
    </rPh>
    <phoneticPr fontId="25"/>
  </si>
  <si>
    <t>上</t>
    <rPh sb="0" eb="1">
      <t>ジョウ</t>
    </rPh>
    <phoneticPr fontId="25"/>
  </si>
  <si>
    <t>　　　規格
　年</t>
    <rPh sb="3" eb="5">
      <t>キカク</t>
    </rPh>
    <rPh sb="8" eb="9">
      <t>ネン</t>
    </rPh>
    <phoneticPr fontId="25"/>
  </si>
  <si>
    <t>豚</t>
    <rPh sb="0" eb="1">
      <t>ブタ</t>
    </rPh>
    <phoneticPr fontId="25"/>
  </si>
  <si>
    <t>畜種</t>
  </si>
  <si>
    <t>8 豚規格別卸売価格（年次・年度）</t>
    <rPh sb="2" eb="3">
      <t>ブタ</t>
    </rPh>
    <rPh sb="3" eb="5">
      <t>キカク</t>
    </rPh>
    <rPh sb="5" eb="6">
      <t>ベツ</t>
    </rPh>
    <rPh sb="6" eb="8">
      <t>オロシウリ</t>
    </rPh>
    <rPh sb="8" eb="10">
      <t>カカク</t>
    </rPh>
    <rPh sb="14" eb="16">
      <t>ネンド</t>
    </rPh>
    <phoneticPr fontId="25"/>
  </si>
  <si>
    <t>平均</t>
    <phoneticPr fontId="25"/>
  </si>
  <si>
    <t>牛 総 計</t>
    <phoneticPr fontId="25"/>
  </si>
  <si>
    <t>平均</t>
  </si>
  <si>
    <t>計</t>
  </si>
  <si>
    <t xml:space="preserve">規　　　格  </t>
  </si>
  <si>
    <t>２-１　取扱状況(年次）</t>
    <phoneticPr fontId="25"/>
  </si>
  <si>
    <t>おす</t>
    <phoneticPr fontId="25"/>
  </si>
  <si>
    <t>５-１　規格別取扱頭数（牛）&lt;年次&gt;</t>
    <phoneticPr fontId="25"/>
  </si>
  <si>
    <t>ぬき</t>
  </si>
  <si>
    <t>－</t>
    <phoneticPr fontId="25"/>
  </si>
  <si>
    <t>めす</t>
  </si>
  <si>
    <t>乳　牛</t>
  </si>
  <si>
    <t>１日平均</t>
  </si>
  <si>
    <t>１月平均</t>
  </si>
  <si>
    <t>対前年比</t>
  </si>
  <si>
    <t>枝肉</t>
  </si>
  <si>
    <t>生体</t>
  </si>
  <si>
    <t>岩手</t>
  </si>
  <si>
    <t>栃木</t>
  </si>
  <si>
    <t>神奈川</t>
  </si>
  <si>
    <t>千葉</t>
  </si>
  <si>
    <t>（単位：頭）</t>
  </si>
  <si>
    <t>１-２　入荷頭数(年度）</t>
    <phoneticPr fontId="25"/>
  </si>
  <si>
    <t>交雑種牛</t>
    <rPh sb="2" eb="3">
      <t>シュ</t>
    </rPh>
    <rPh sb="3" eb="4">
      <t>ギュウ</t>
    </rPh>
    <phoneticPr fontId="25"/>
  </si>
  <si>
    <t>４-２　主要出荷地（豚）&lt;年度&gt;</t>
    <phoneticPr fontId="25"/>
  </si>
  <si>
    <t>　年度</t>
  </si>
  <si>
    <t>　年次</t>
  </si>
  <si>
    <t>和　牛</t>
  </si>
  <si>
    <t>開市日数</t>
  </si>
  <si>
    <t>構成比</t>
  </si>
  <si>
    <t>取扱頭数</t>
  </si>
  <si>
    <t>卸売価格</t>
  </si>
  <si>
    <t>１-１　入荷頭数(年次）</t>
    <phoneticPr fontId="25"/>
  </si>
  <si>
    <t>7-2　牛畜種別卸売価格及び取扱頭数（年度）</t>
  </si>
  <si>
    <t>7-1　牛畜種別卸売価格及び取扱頭数（年次）</t>
    <phoneticPr fontId="25"/>
  </si>
  <si>
    <t>４-１　主要出荷地（豚）&lt;年次&gt;</t>
    <phoneticPr fontId="25"/>
  </si>
  <si>
    <t>概況（年次・年度）　　</t>
  </si>
  <si>
    <t>-11-</t>
  </si>
  <si>
    <t>-10-</t>
    <phoneticPr fontId="25"/>
  </si>
  <si>
    <t>累計比</t>
    <rPh sb="0" eb="2">
      <t>ルイケイ</t>
    </rPh>
    <rPh sb="2" eb="3">
      <t>ヒ</t>
    </rPh>
    <phoneticPr fontId="25"/>
  </si>
  <si>
    <t>対前年</t>
    <rPh sb="0" eb="1">
      <t>タイ</t>
    </rPh>
    <rPh sb="1" eb="3">
      <t>ゼンネン</t>
    </rPh>
    <phoneticPr fontId="25"/>
  </si>
  <si>
    <t>合　計</t>
    <rPh sb="0" eb="3">
      <t>ゴウケイ</t>
    </rPh>
    <phoneticPr fontId="25"/>
  </si>
  <si>
    <t>５年度</t>
  </si>
  <si>
    <t>３月</t>
    <rPh sb="1" eb="2">
      <t>ガツ</t>
    </rPh>
    <phoneticPr fontId="25"/>
  </si>
  <si>
    <t>２月</t>
    <rPh sb="1" eb="2">
      <t>ガツ</t>
    </rPh>
    <phoneticPr fontId="25"/>
  </si>
  <si>
    <t>１月</t>
    <rPh sb="1" eb="2">
      <t>ガツ</t>
    </rPh>
    <phoneticPr fontId="25"/>
  </si>
  <si>
    <t>５年次</t>
  </si>
  <si>
    <t>12月</t>
    <rPh sb="2" eb="3">
      <t>ガツ</t>
    </rPh>
    <phoneticPr fontId="25"/>
  </si>
  <si>
    <t>11月</t>
    <rPh sb="2" eb="3">
      <t>ガツ</t>
    </rPh>
    <phoneticPr fontId="25"/>
  </si>
  <si>
    <t>10月</t>
    <rPh sb="2" eb="3">
      <t>ガツ</t>
    </rPh>
    <phoneticPr fontId="25"/>
  </si>
  <si>
    <t>９月</t>
    <rPh sb="1" eb="2">
      <t>ガツ</t>
    </rPh>
    <phoneticPr fontId="25"/>
  </si>
  <si>
    <t>８月</t>
    <rPh sb="1" eb="2">
      <t>ガツ</t>
    </rPh>
    <phoneticPr fontId="25"/>
  </si>
  <si>
    <t>７月</t>
    <rPh sb="1" eb="2">
      <t>ガツ</t>
    </rPh>
    <phoneticPr fontId="25"/>
  </si>
  <si>
    <t>６月</t>
    <rPh sb="1" eb="2">
      <t>ガツ</t>
    </rPh>
    <phoneticPr fontId="25"/>
  </si>
  <si>
    <t>５月</t>
    <rPh sb="1" eb="2">
      <t>ガツ</t>
    </rPh>
    <phoneticPr fontId="25"/>
  </si>
  <si>
    <t>４月</t>
    <rPh sb="1" eb="2">
      <t>ガツ</t>
    </rPh>
    <phoneticPr fontId="25"/>
  </si>
  <si>
    <t>月</t>
    <rPh sb="0" eb="1">
      <t>ツキ</t>
    </rPh>
    <phoneticPr fontId="25"/>
  </si>
  <si>
    <t>搬入</t>
    <rPh sb="0" eb="2">
      <t>ハンニュウ</t>
    </rPh>
    <phoneticPr fontId="25"/>
  </si>
  <si>
    <t>生体</t>
    <rPh sb="0" eb="2">
      <t>セイタイ</t>
    </rPh>
    <phoneticPr fontId="25"/>
  </si>
  <si>
    <t>区分</t>
    <rPh sb="0" eb="2">
      <t>クブン</t>
    </rPh>
    <phoneticPr fontId="25"/>
  </si>
  <si>
    <t>取扱頭数</t>
    <rPh sb="0" eb="2">
      <t>トリアツカイ</t>
    </rPh>
    <rPh sb="2" eb="4">
      <t>トウスウ</t>
    </rPh>
    <phoneticPr fontId="25"/>
  </si>
  <si>
    <t>入荷頭数</t>
    <rPh sb="0" eb="2">
      <t>ニュウカ</t>
    </rPh>
    <rPh sb="2" eb="3">
      <t>アタマ</t>
    </rPh>
    <rPh sb="3" eb="4">
      <t>スウ</t>
    </rPh>
    <phoneticPr fontId="25"/>
  </si>
  <si>
    <t>入荷頭数(生体)</t>
    <rPh sb="0" eb="2">
      <t>ニュウカ</t>
    </rPh>
    <rPh sb="2" eb="4">
      <t>トウスウ</t>
    </rPh>
    <rPh sb="5" eb="7">
      <t>セイタイ</t>
    </rPh>
    <phoneticPr fontId="25"/>
  </si>
  <si>
    <t>入荷頭数</t>
    <rPh sb="0" eb="2">
      <t>ニュウカ</t>
    </rPh>
    <rPh sb="2" eb="4">
      <t>トウスウ</t>
    </rPh>
    <phoneticPr fontId="25"/>
  </si>
  <si>
    <t>畜種</t>
    <rPh sb="0" eb="1">
      <t>チク</t>
    </rPh>
    <rPh sb="1" eb="2">
      <t>シュ</t>
    </rPh>
    <phoneticPr fontId="25"/>
  </si>
  <si>
    <t>子牛・山羊・綿羊</t>
    <rPh sb="0" eb="2">
      <t>コウシ</t>
    </rPh>
    <rPh sb="3" eb="5">
      <t>ヤギ</t>
    </rPh>
    <rPh sb="6" eb="8">
      <t>メンヨウ</t>
    </rPh>
    <phoneticPr fontId="25"/>
  </si>
  <si>
    <t>馬</t>
    <rPh sb="0" eb="1">
      <t>ウマ</t>
    </rPh>
    <phoneticPr fontId="25"/>
  </si>
  <si>
    <t>牛</t>
    <rPh sb="0" eb="1">
      <t>ウシ</t>
    </rPh>
    <phoneticPr fontId="25"/>
  </si>
  <si>
    <t>（単位：頭）</t>
    <rPh sb="1" eb="3">
      <t>タンイ</t>
    </rPh>
    <rPh sb="4" eb="5">
      <t>トウ</t>
    </rPh>
    <phoneticPr fontId="25"/>
  </si>
  <si>
    <t>表 1　種別月別入荷頭数及び取扱頭数の推移（年次・年度）　　</t>
    <rPh sb="0" eb="1">
      <t>ヒョウ</t>
    </rPh>
    <rPh sb="4" eb="6">
      <t>シュベツ</t>
    </rPh>
    <rPh sb="6" eb="8">
      <t>ツキベツ</t>
    </rPh>
    <rPh sb="8" eb="10">
      <t>ニュウカ</t>
    </rPh>
    <rPh sb="10" eb="12">
      <t>トウスウ</t>
    </rPh>
    <rPh sb="12" eb="13">
      <t>オヨ</t>
    </rPh>
    <rPh sb="14" eb="16">
      <t>トリアツカイ</t>
    </rPh>
    <rPh sb="16" eb="18">
      <t>トウスウ</t>
    </rPh>
    <rPh sb="19" eb="21">
      <t>スイイ</t>
    </rPh>
    <rPh sb="22" eb="24">
      <t>ネンジ</t>
    </rPh>
    <rPh sb="25" eb="27">
      <t>ネンド</t>
    </rPh>
    <phoneticPr fontId="25"/>
  </si>
  <si>
    <t>-13-</t>
    <phoneticPr fontId="29"/>
  </si>
  <si>
    <t>-12-</t>
    <phoneticPr fontId="29"/>
  </si>
  <si>
    <t>累計比</t>
  </si>
  <si>
    <t>対前年</t>
  </si>
  <si>
    <t>３月</t>
  </si>
  <si>
    <t>２月</t>
  </si>
  <si>
    <t>１月</t>
  </si>
  <si>
    <t>12月</t>
  </si>
  <si>
    <t>11月</t>
  </si>
  <si>
    <t>10月</t>
  </si>
  <si>
    <t>９月</t>
  </si>
  <si>
    <t>８月</t>
  </si>
  <si>
    <t>７月</t>
  </si>
  <si>
    <t>６月</t>
  </si>
  <si>
    <t>５月</t>
  </si>
  <si>
    <t>４月</t>
  </si>
  <si>
    <t>日数</t>
    <rPh sb="0" eb="2">
      <t>ニッスウ</t>
    </rPh>
    <phoneticPr fontId="29"/>
  </si>
  <si>
    <t>金額</t>
    <rPh sb="0" eb="2">
      <t>キンガク</t>
    </rPh>
    <phoneticPr fontId="29"/>
  </si>
  <si>
    <t>数量</t>
    <rPh sb="0" eb="2">
      <t>スウリョウ</t>
    </rPh>
    <phoneticPr fontId="29"/>
  </si>
  <si>
    <t>区分</t>
  </si>
  <si>
    <t>開市</t>
    <rPh sb="0" eb="1">
      <t>カイ</t>
    </rPh>
    <rPh sb="1" eb="2">
      <t>イチ</t>
    </rPh>
    <phoneticPr fontId="29"/>
  </si>
  <si>
    <t>合計</t>
    <rPh sb="0" eb="2">
      <t>ゴウケイ</t>
    </rPh>
    <phoneticPr fontId="29"/>
  </si>
  <si>
    <t>副産物</t>
    <rPh sb="0" eb="1">
      <t>フク</t>
    </rPh>
    <rPh sb="1" eb="3">
      <t>サンブツ</t>
    </rPh>
    <phoneticPr fontId="29"/>
  </si>
  <si>
    <t>豚部分肉</t>
    <rPh sb="0" eb="1">
      <t>ブタ</t>
    </rPh>
    <rPh sb="1" eb="3">
      <t>ブブン</t>
    </rPh>
    <rPh sb="3" eb="4">
      <t>ニク</t>
    </rPh>
    <phoneticPr fontId="29"/>
  </si>
  <si>
    <t>牛部分肉</t>
    <rPh sb="0" eb="1">
      <t>ウシ</t>
    </rPh>
    <rPh sb="1" eb="3">
      <t>ブブン</t>
    </rPh>
    <rPh sb="3" eb="4">
      <t>ニク</t>
    </rPh>
    <phoneticPr fontId="29"/>
  </si>
  <si>
    <t>子牛など</t>
    <rPh sb="0" eb="2">
      <t>コウシ</t>
    </rPh>
    <phoneticPr fontId="29"/>
  </si>
  <si>
    <t>輸入豚肉</t>
    <rPh sb="0" eb="2">
      <t>ユニュウ</t>
    </rPh>
    <rPh sb="2" eb="4">
      <t>ブタニク</t>
    </rPh>
    <phoneticPr fontId="29"/>
  </si>
  <si>
    <t>豚</t>
    <rPh sb="0" eb="1">
      <t>ブタ</t>
    </rPh>
    <phoneticPr fontId="29"/>
  </si>
  <si>
    <t>馬</t>
    <rPh sb="0" eb="1">
      <t>ウマ</t>
    </rPh>
    <phoneticPr fontId="29"/>
  </si>
  <si>
    <t>輸入牛肉</t>
    <rPh sb="0" eb="2">
      <t>ユニュウ</t>
    </rPh>
    <rPh sb="2" eb="4">
      <t>ギュウニク</t>
    </rPh>
    <phoneticPr fontId="29"/>
  </si>
  <si>
    <t>（単位：kg、円、日）</t>
    <rPh sb="7" eb="8">
      <t>エン</t>
    </rPh>
    <rPh sb="9" eb="10">
      <t>ニチ</t>
    </rPh>
    <phoneticPr fontId="29"/>
  </si>
  <si>
    <t>表 2　種別月別取扱高一覧表（年次・年度）　　</t>
    <rPh sb="0" eb="1">
      <t>ヒョウ</t>
    </rPh>
    <rPh sb="4" eb="6">
      <t>シュベツ</t>
    </rPh>
    <rPh sb="6" eb="8">
      <t>ツキベツ</t>
    </rPh>
    <rPh sb="8" eb="11">
      <t>トリアツカイダカ</t>
    </rPh>
    <rPh sb="11" eb="14">
      <t>イチランヒョウ</t>
    </rPh>
    <rPh sb="15" eb="17">
      <t>ネンジ</t>
    </rPh>
    <rPh sb="18" eb="20">
      <t>ネンド</t>
    </rPh>
    <phoneticPr fontId="25"/>
  </si>
  <si>
    <t>-15-</t>
    <phoneticPr fontId="29"/>
  </si>
  <si>
    <t>-14-</t>
    <phoneticPr fontId="29"/>
  </si>
  <si>
    <t>(内 市内)</t>
    <rPh sb="1" eb="2">
      <t>ウチ</t>
    </rPh>
    <rPh sb="3" eb="5">
      <t>シナイ</t>
    </rPh>
    <phoneticPr fontId="29"/>
  </si>
  <si>
    <t>(内 県下)</t>
    <rPh sb="1" eb="2">
      <t>ウチ</t>
    </rPh>
    <rPh sb="3" eb="5">
      <t>ケンカ</t>
    </rPh>
    <phoneticPr fontId="29"/>
  </si>
  <si>
    <t>沖縄</t>
  </si>
  <si>
    <t>鹿児島</t>
    <rPh sb="0" eb="3">
      <t>カゴシマ</t>
    </rPh>
    <phoneticPr fontId="29"/>
  </si>
  <si>
    <t>宮崎</t>
  </si>
  <si>
    <t>大分</t>
  </si>
  <si>
    <t>熊本</t>
  </si>
  <si>
    <t>長崎</t>
  </si>
  <si>
    <t>佐賀</t>
    <rPh sb="0" eb="2">
      <t>サガ</t>
    </rPh>
    <phoneticPr fontId="29"/>
  </si>
  <si>
    <t>福岡</t>
  </si>
  <si>
    <t>福岡</t>
    <rPh sb="0" eb="2">
      <t>フクオカ</t>
    </rPh>
    <phoneticPr fontId="29"/>
  </si>
  <si>
    <t>高知</t>
    <rPh sb="0" eb="2">
      <t>コウチ</t>
    </rPh>
    <phoneticPr fontId="29"/>
  </si>
  <si>
    <t>愛媛</t>
    <rPh sb="0" eb="2">
      <t>エヒメ</t>
    </rPh>
    <phoneticPr fontId="29"/>
  </si>
  <si>
    <t>香川</t>
    <rPh sb="0" eb="2">
      <t>カガワ</t>
    </rPh>
    <phoneticPr fontId="29"/>
  </si>
  <si>
    <t>徳島</t>
    <rPh sb="0" eb="2">
      <t>トクシマ</t>
    </rPh>
    <phoneticPr fontId="29"/>
  </si>
  <si>
    <t>山口</t>
    <rPh sb="0" eb="2">
      <t>ヤマグチ</t>
    </rPh>
    <phoneticPr fontId="29"/>
  </si>
  <si>
    <t>広島</t>
    <rPh sb="0" eb="2">
      <t>ヒロシマ</t>
    </rPh>
    <phoneticPr fontId="29"/>
  </si>
  <si>
    <t>岡山</t>
    <rPh sb="0" eb="2">
      <t>オカヤマ</t>
    </rPh>
    <phoneticPr fontId="29"/>
  </si>
  <si>
    <t>島根</t>
    <rPh sb="0" eb="2">
      <t>シマネ</t>
    </rPh>
    <phoneticPr fontId="29"/>
  </si>
  <si>
    <t>鳥取</t>
  </si>
  <si>
    <t>鳥取</t>
    <rPh sb="0" eb="2">
      <t>トットリ</t>
    </rPh>
    <phoneticPr fontId="29"/>
  </si>
  <si>
    <t>和歌山</t>
    <rPh sb="0" eb="3">
      <t>ワカヤマ</t>
    </rPh>
    <phoneticPr fontId="29"/>
  </si>
  <si>
    <t>奈良</t>
    <rPh sb="0" eb="2">
      <t>ナラ</t>
    </rPh>
    <phoneticPr fontId="29"/>
  </si>
  <si>
    <t>兵庫</t>
    <rPh sb="0" eb="2">
      <t>ヒョウゴ</t>
    </rPh>
    <phoneticPr fontId="29"/>
  </si>
  <si>
    <t>大阪</t>
    <rPh sb="0" eb="2">
      <t>オオサカ</t>
    </rPh>
    <phoneticPr fontId="29"/>
  </si>
  <si>
    <t>京都</t>
    <rPh sb="0" eb="2">
      <t>キョウト</t>
    </rPh>
    <phoneticPr fontId="29"/>
  </si>
  <si>
    <t>滋賀</t>
    <rPh sb="0" eb="2">
      <t>シガ</t>
    </rPh>
    <phoneticPr fontId="29"/>
  </si>
  <si>
    <t>三重</t>
    <rPh sb="0" eb="2">
      <t>ミエ</t>
    </rPh>
    <phoneticPr fontId="29"/>
  </si>
  <si>
    <t>愛知</t>
  </si>
  <si>
    <t>静岡</t>
  </si>
  <si>
    <t>岐阜</t>
    <rPh sb="0" eb="2">
      <t>ギフ</t>
    </rPh>
    <phoneticPr fontId="29"/>
  </si>
  <si>
    <t>長野</t>
  </si>
  <si>
    <t>山梨</t>
    <rPh sb="0" eb="2">
      <t>ヤマナシ</t>
    </rPh>
    <phoneticPr fontId="29"/>
  </si>
  <si>
    <t>福井</t>
    <rPh sb="0" eb="2">
      <t>フクイ</t>
    </rPh>
    <phoneticPr fontId="29"/>
  </si>
  <si>
    <t>石川</t>
    <rPh sb="0" eb="2">
      <t>イシカワ</t>
    </rPh>
    <phoneticPr fontId="29"/>
  </si>
  <si>
    <t>富山</t>
    <rPh sb="0" eb="2">
      <t>トヤマ</t>
    </rPh>
    <phoneticPr fontId="29"/>
  </si>
  <si>
    <t>新潟</t>
  </si>
  <si>
    <t>東京</t>
    <rPh sb="0" eb="2">
      <t>トウキョウ</t>
    </rPh>
    <phoneticPr fontId="29"/>
  </si>
  <si>
    <t>埼玉</t>
  </si>
  <si>
    <t>山形</t>
  </si>
  <si>
    <t>秋田</t>
  </si>
  <si>
    <t>青森</t>
  </si>
  <si>
    <t>出荷地</t>
  </si>
  <si>
    <t>合計</t>
  </si>
  <si>
    <t>搬入</t>
  </si>
  <si>
    <t>入荷頭数</t>
  </si>
  <si>
    <t>子牛・山羊・綿羊</t>
  </si>
  <si>
    <t>表 3　種別出荷地別入荷頭数及び取扱頭数（年次）　　</t>
    <rPh sb="0" eb="1">
      <t>ヒョウ</t>
    </rPh>
    <rPh sb="4" eb="6">
      <t>シュベツ</t>
    </rPh>
    <rPh sb="6" eb="9">
      <t>シュッカチ</t>
    </rPh>
    <rPh sb="9" eb="10">
      <t>ベツ</t>
    </rPh>
    <rPh sb="10" eb="12">
      <t>ニュウカ</t>
    </rPh>
    <rPh sb="12" eb="14">
      <t>トウスウ</t>
    </rPh>
    <rPh sb="14" eb="15">
      <t>オヨ</t>
    </rPh>
    <rPh sb="16" eb="18">
      <t>トリアツカイ</t>
    </rPh>
    <rPh sb="18" eb="20">
      <t>トウスウ</t>
    </rPh>
    <rPh sb="21" eb="23">
      <t>ネンジ</t>
    </rPh>
    <phoneticPr fontId="25"/>
  </si>
  <si>
    <t>-17-</t>
    <phoneticPr fontId="29"/>
  </si>
  <si>
    <t>-16-</t>
    <phoneticPr fontId="29"/>
  </si>
  <si>
    <t>佐賀</t>
  </si>
  <si>
    <t>和歌山</t>
    <rPh sb="0" eb="2">
      <t>ワカ</t>
    </rPh>
    <rPh sb="2" eb="3">
      <t>ヤマ</t>
    </rPh>
    <phoneticPr fontId="29"/>
  </si>
  <si>
    <t>表 4　種別出荷地別入荷頭数及び取扱頭数（年度）　　</t>
    <rPh sb="0" eb="1">
      <t>ヒョウ</t>
    </rPh>
    <rPh sb="4" eb="6">
      <t>シュベツ</t>
    </rPh>
    <rPh sb="6" eb="9">
      <t>シュッカチ</t>
    </rPh>
    <rPh sb="9" eb="10">
      <t>ベツ</t>
    </rPh>
    <rPh sb="10" eb="12">
      <t>ニュウカ</t>
    </rPh>
    <rPh sb="12" eb="14">
      <t>トウスウ</t>
    </rPh>
    <rPh sb="14" eb="15">
      <t>オヨ</t>
    </rPh>
    <rPh sb="16" eb="18">
      <t>トリアツカイ</t>
    </rPh>
    <rPh sb="18" eb="20">
      <t>トウスウ</t>
    </rPh>
    <rPh sb="21" eb="22">
      <t>ネンジ</t>
    </rPh>
    <rPh sb="22" eb="23">
      <t>ド</t>
    </rPh>
    <phoneticPr fontId="25"/>
  </si>
  <si>
    <t>-19-</t>
    <phoneticPr fontId="29"/>
  </si>
  <si>
    <t>-18-</t>
    <phoneticPr fontId="29"/>
  </si>
  <si>
    <t>注２）本表は、枝肉入荷も含む。</t>
    <rPh sb="0" eb="1">
      <t>チュウ</t>
    </rPh>
    <rPh sb="3" eb="4">
      <t>ホン</t>
    </rPh>
    <rPh sb="4" eb="5">
      <t>ヒョウ</t>
    </rPh>
    <rPh sb="7" eb="8">
      <t>エダ</t>
    </rPh>
    <rPh sb="8" eb="9">
      <t>ニク</t>
    </rPh>
    <rPh sb="9" eb="11">
      <t>ニュウカ</t>
    </rPh>
    <rPh sb="12" eb="13">
      <t>フク</t>
    </rPh>
    <phoneticPr fontId="29"/>
  </si>
  <si>
    <t>注１）共同出荷は、全農を通じて出荷されたもの。</t>
    <rPh sb="0" eb="1">
      <t>チュウ</t>
    </rPh>
    <rPh sb="3" eb="5">
      <t>キョウドウ</t>
    </rPh>
    <rPh sb="5" eb="7">
      <t>シュッカ</t>
    </rPh>
    <rPh sb="9" eb="11">
      <t>ゼンノウ</t>
    </rPh>
    <rPh sb="12" eb="13">
      <t>ツウ</t>
    </rPh>
    <rPh sb="15" eb="17">
      <t>シュッカ</t>
    </rPh>
    <phoneticPr fontId="29"/>
  </si>
  <si>
    <t>対前年累計比</t>
  </si>
  <si>
    <t>－</t>
    <phoneticPr fontId="29"/>
  </si>
  <si>
    <t>対前年累計比</t>
    <rPh sb="3" eb="6">
      <t>ルイケイヒ</t>
    </rPh>
    <phoneticPr fontId="29"/>
  </si>
  <si>
    <t>５年度　　合　計</t>
  </si>
  <si>
    <t>対前年累計比</t>
    <rPh sb="3" eb="5">
      <t>ルイケイ</t>
    </rPh>
    <rPh sb="5" eb="6">
      <t>ヒ</t>
    </rPh>
    <phoneticPr fontId="29"/>
  </si>
  <si>
    <t>５年次　　合　計</t>
  </si>
  <si>
    <t>５月</t>
    <phoneticPr fontId="29"/>
  </si>
  <si>
    <t>区分／月</t>
    <rPh sb="0" eb="2">
      <t>クブン</t>
    </rPh>
    <rPh sb="3" eb="4">
      <t>ツキ</t>
    </rPh>
    <phoneticPr fontId="29"/>
  </si>
  <si>
    <t>共同出荷率</t>
    <rPh sb="0" eb="2">
      <t>キョウドウ</t>
    </rPh>
    <rPh sb="2" eb="4">
      <t>シュッカ</t>
    </rPh>
    <rPh sb="4" eb="5">
      <t>リツ</t>
    </rPh>
    <phoneticPr fontId="29"/>
  </si>
  <si>
    <t>小計</t>
    <rPh sb="0" eb="2">
      <t>ショウケイ</t>
    </rPh>
    <phoneticPr fontId="29"/>
  </si>
  <si>
    <t>一般</t>
    <rPh sb="0" eb="2">
      <t>イッパン</t>
    </rPh>
    <phoneticPr fontId="29"/>
  </si>
  <si>
    <t>共同出荷</t>
    <rPh sb="0" eb="2">
      <t>キョウドウ</t>
    </rPh>
    <rPh sb="2" eb="4">
      <t>シュッカ</t>
    </rPh>
    <phoneticPr fontId="29"/>
  </si>
  <si>
    <t>月＼区分</t>
    <rPh sb="0" eb="1">
      <t>ツキ</t>
    </rPh>
    <rPh sb="2" eb="4">
      <t>クブン</t>
    </rPh>
    <phoneticPr fontId="29"/>
  </si>
  <si>
    <t>子牛</t>
    <phoneticPr fontId="29"/>
  </si>
  <si>
    <t>表 5　種別月別出荷系統別取扱頭数（年次・年度）　　</t>
    <rPh sb="0" eb="1">
      <t>ヒョウ</t>
    </rPh>
    <rPh sb="4" eb="6">
      <t>シュベツ</t>
    </rPh>
    <rPh sb="6" eb="8">
      <t>ツキベツ</t>
    </rPh>
    <rPh sb="8" eb="10">
      <t>シュッカ</t>
    </rPh>
    <rPh sb="10" eb="13">
      <t>ケイトウベツ</t>
    </rPh>
    <rPh sb="13" eb="15">
      <t>トリアツカイ</t>
    </rPh>
    <rPh sb="15" eb="17">
      <t>トウスウ</t>
    </rPh>
    <rPh sb="18" eb="20">
      <t>ネンジ</t>
    </rPh>
    <rPh sb="21" eb="23">
      <t>ネンド</t>
    </rPh>
    <phoneticPr fontId="25"/>
  </si>
  <si>
    <t>-21-</t>
    <phoneticPr fontId="25"/>
  </si>
  <si>
    <t>-20-</t>
    <phoneticPr fontId="25"/>
  </si>
  <si>
    <t>注）卸売価格は、生体入荷のせり取引価格である。</t>
    <rPh sb="0" eb="1">
      <t>チュウ</t>
    </rPh>
    <rPh sb="2" eb="4">
      <t>オロシウリ</t>
    </rPh>
    <rPh sb="4" eb="6">
      <t>カカク</t>
    </rPh>
    <rPh sb="8" eb="10">
      <t>セイタイ</t>
    </rPh>
    <rPh sb="10" eb="12">
      <t>ニュウカ</t>
    </rPh>
    <rPh sb="15" eb="17">
      <t>トリヒキ</t>
    </rPh>
    <rPh sb="17" eb="19">
      <t>カカク</t>
    </rPh>
    <phoneticPr fontId="25"/>
  </si>
  <si>
    <t>比率</t>
    <rPh sb="0" eb="2">
      <t>ヒリツ</t>
    </rPh>
    <phoneticPr fontId="25"/>
  </si>
  <si>
    <t>５年度計</t>
  </si>
  <si>
    <t>５年次計</t>
  </si>
  <si>
    <t>計</t>
    <rPh sb="0" eb="1">
      <t>ケイ</t>
    </rPh>
    <phoneticPr fontId="25"/>
  </si>
  <si>
    <t>C-1</t>
    <phoneticPr fontId="25"/>
  </si>
  <si>
    <t>C-2</t>
    <phoneticPr fontId="25"/>
  </si>
  <si>
    <t>C-3</t>
    <phoneticPr fontId="25"/>
  </si>
  <si>
    <t>C-4</t>
    <phoneticPr fontId="25"/>
  </si>
  <si>
    <t>C-5</t>
    <phoneticPr fontId="25"/>
  </si>
  <si>
    <t>B-1</t>
    <phoneticPr fontId="25"/>
  </si>
  <si>
    <t>B-2</t>
    <phoneticPr fontId="25"/>
  </si>
  <si>
    <t>B-3</t>
    <phoneticPr fontId="25"/>
  </si>
  <si>
    <t>B-4</t>
    <phoneticPr fontId="25"/>
  </si>
  <si>
    <t>B-5</t>
    <phoneticPr fontId="25"/>
  </si>
  <si>
    <t>A-1</t>
    <phoneticPr fontId="25"/>
  </si>
  <si>
    <t>A-2</t>
    <phoneticPr fontId="25"/>
  </si>
  <si>
    <t>A-3</t>
    <phoneticPr fontId="25"/>
  </si>
  <si>
    <t>A-4</t>
    <phoneticPr fontId="25"/>
  </si>
  <si>
    <t>A-5</t>
    <phoneticPr fontId="25"/>
  </si>
  <si>
    <t>　　  規格月　　　　　</t>
    <rPh sb="4" eb="6">
      <t>キカク</t>
    </rPh>
    <rPh sb="6" eb="7">
      <t>ツキ</t>
    </rPh>
    <phoneticPr fontId="25"/>
  </si>
  <si>
    <t>＜取扱頭数＞</t>
    <rPh sb="1" eb="3">
      <t>トリアツカイ</t>
    </rPh>
    <rPh sb="3" eb="5">
      <t>トウスウ</t>
    </rPh>
    <phoneticPr fontId="25"/>
  </si>
  <si>
    <t>　　  規格  月　　　　　</t>
    <rPh sb="4" eb="6">
      <t>キカク</t>
    </rPh>
    <rPh sb="8" eb="9">
      <t>ツキ</t>
    </rPh>
    <phoneticPr fontId="25"/>
  </si>
  <si>
    <t>和　　牛　　め　　す</t>
    <rPh sb="0" eb="4">
      <t>ワギュウ</t>
    </rPh>
    <phoneticPr fontId="25"/>
  </si>
  <si>
    <t>（単位：円／kg）</t>
    <rPh sb="1" eb="3">
      <t>タンイ</t>
    </rPh>
    <rPh sb="4" eb="5">
      <t>エン</t>
    </rPh>
    <phoneticPr fontId="25"/>
  </si>
  <si>
    <t>＜卸売価格＞</t>
    <rPh sb="1" eb="3">
      <t>オロシウリ</t>
    </rPh>
    <rPh sb="3" eb="5">
      <t>カカク</t>
    </rPh>
    <phoneticPr fontId="25"/>
  </si>
  <si>
    <t>表 6　和牛めす 月別規格別卸売価格及び取扱頭数（年次・年度）　　</t>
    <rPh sb="0" eb="1">
      <t>ヒョウ</t>
    </rPh>
    <rPh sb="4" eb="8">
      <t>シュベツ</t>
    </rPh>
    <rPh sb="9" eb="11">
      <t>ツキベツ</t>
    </rPh>
    <rPh sb="11" eb="13">
      <t>キカク</t>
    </rPh>
    <rPh sb="13" eb="14">
      <t>ケイトウベツ</t>
    </rPh>
    <rPh sb="14" eb="16">
      <t>オロシウリ</t>
    </rPh>
    <rPh sb="16" eb="18">
      <t>カカク</t>
    </rPh>
    <rPh sb="18" eb="19">
      <t>オヨ</t>
    </rPh>
    <rPh sb="20" eb="22">
      <t>トリアツカイ</t>
    </rPh>
    <rPh sb="22" eb="24">
      <t>トウスウ</t>
    </rPh>
    <rPh sb="25" eb="27">
      <t>ネンジ</t>
    </rPh>
    <rPh sb="28" eb="30">
      <t>ネンド</t>
    </rPh>
    <phoneticPr fontId="25"/>
  </si>
  <si>
    <t>-23-</t>
    <phoneticPr fontId="33"/>
  </si>
  <si>
    <t>-22-</t>
    <phoneticPr fontId="33"/>
  </si>
  <si>
    <t>比率</t>
  </si>
  <si>
    <t>和牛小計</t>
    <rPh sb="0" eb="2">
      <t>ワギュウ</t>
    </rPh>
    <rPh sb="2" eb="4">
      <t>ショウケイ</t>
    </rPh>
    <phoneticPr fontId="33"/>
  </si>
  <si>
    <t xml:space="preserve"> 　　規格月　　　　　</t>
    <phoneticPr fontId="33"/>
  </si>
  <si>
    <t>（単位：頭）</t>
    <rPh sb="1" eb="3">
      <t>タンイ</t>
    </rPh>
    <rPh sb="4" eb="5">
      <t>トウ</t>
    </rPh>
    <phoneticPr fontId="33"/>
  </si>
  <si>
    <t>＜取扱頭数＞</t>
  </si>
  <si>
    <t>加重平均</t>
    <rPh sb="0" eb="2">
      <t>カジュウ</t>
    </rPh>
    <rPh sb="2" eb="4">
      <t>ヘイキン</t>
    </rPh>
    <phoneticPr fontId="33"/>
  </si>
  <si>
    <t>　　 規格月　　　　　</t>
    <phoneticPr fontId="33"/>
  </si>
  <si>
    <t>和牛おす</t>
    <rPh sb="0" eb="2">
      <t>ワギュウ</t>
    </rPh>
    <phoneticPr fontId="33"/>
  </si>
  <si>
    <t>和　　牛　　ぬ　　き</t>
    <phoneticPr fontId="33"/>
  </si>
  <si>
    <t>（単位：円／kg）</t>
    <rPh sb="1" eb="3">
      <t>タンイ</t>
    </rPh>
    <rPh sb="4" eb="5">
      <t>エン</t>
    </rPh>
    <phoneticPr fontId="33"/>
  </si>
  <si>
    <t>＜卸売価格＞</t>
  </si>
  <si>
    <t>表 7  和牛ぬき・おす 月別規格別卸売価格及び取扱頭数（年次・年度）　　</t>
    <rPh sb="0" eb="1">
      <t>ヒョウ</t>
    </rPh>
    <rPh sb="5" eb="7">
      <t>シュベツ</t>
    </rPh>
    <rPh sb="13" eb="15">
      <t>ツキベツ</t>
    </rPh>
    <rPh sb="15" eb="17">
      <t>キカク</t>
    </rPh>
    <rPh sb="17" eb="18">
      <t>ケイトウベツ</t>
    </rPh>
    <rPh sb="18" eb="20">
      <t>オロシウリ</t>
    </rPh>
    <rPh sb="20" eb="22">
      <t>カカク</t>
    </rPh>
    <rPh sb="22" eb="23">
      <t>オヨ</t>
    </rPh>
    <rPh sb="24" eb="26">
      <t>トリアツカイ</t>
    </rPh>
    <rPh sb="26" eb="28">
      <t>トウスウ</t>
    </rPh>
    <rPh sb="29" eb="31">
      <t>ネンジ</t>
    </rPh>
    <rPh sb="32" eb="34">
      <t>ネンド</t>
    </rPh>
    <phoneticPr fontId="25"/>
  </si>
  <si>
    <t>-25-</t>
    <phoneticPr fontId="33"/>
  </si>
  <si>
    <t>-24-</t>
    <phoneticPr fontId="33"/>
  </si>
  <si>
    <t>注）卸売価格は、生体入荷のせり取引価格である。</t>
    <rPh sb="0" eb="1">
      <t>チュウ</t>
    </rPh>
    <rPh sb="2" eb="4">
      <t>オロシウリ</t>
    </rPh>
    <rPh sb="4" eb="6">
      <t>カカク</t>
    </rPh>
    <rPh sb="8" eb="12">
      <t>セイタイニュウカ</t>
    </rPh>
    <rPh sb="15" eb="17">
      <t>トリヒキ</t>
    </rPh>
    <rPh sb="17" eb="19">
      <t>カカク</t>
    </rPh>
    <phoneticPr fontId="33"/>
  </si>
  <si>
    <t>　 　 規格
月　　　　　</t>
    <phoneticPr fontId="33"/>
  </si>
  <si>
    <t>　　  規格
月　　　　　</t>
    <phoneticPr fontId="33"/>
  </si>
  <si>
    <t>交　　雑　　種　　牛　　め　　す</t>
    <rPh sb="0" eb="4">
      <t>コウザツ</t>
    </rPh>
    <rPh sb="6" eb="7">
      <t>シュ</t>
    </rPh>
    <phoneticPr fontId="33"/>
  </si>
  <si>
    <t>表 8　交雑種牛めす 月別規格別卸売価格及び取扱頭数（年次・年度）　　</t>
    <rPh sb="0" eb="1">
      <t>ヒョウ</t>
    </rPh>
    <rPh sb="4" eb="10">
      <t>シュベツ</t>
    </rPh>
    <rPh sb="11" eb="13">
      <t>ツキベツ</t>
    </rPh>
    <rPh sb="13" eb="15">
      <t>キカク</t>
    </rPh>
    <rPh sb="15" eb="16">
      <t>ケイトウベツ</t>
    </rPh>
    <rPh sb="16" eb="18">
      <t>オロシウリ</t>
    </rPh>
    <rPh sb="18" eb="20">
      <t>カカク</t>
    </rPh>
    <rPh sb="20" eb="21">
      <t>オヨ</t>
    </rPh>
    <rPh sb="22" eb="24">
      <t>トリアツカイ</t>
    </rPh>
    <rPh sb="24" eb="26">
      <t>トウスウ</t>
    </rPh>
    <rPh sb="27" eb="29">
      <t>ネンジ</t>
    </rPh>
    <rPh sb="30" eb="31">
      <t>ネン</t>
    </rPh>
    <rPh sb="31" eb="32">
      <t>ネンド</t>
    </rPh>
    <phoneticPr fontId="25"/>
  </si>
  <si>
    <t>-27-</t>
    <phoneticPr fontId="33"/>
  </si>
  <si>
    <t>-26-</t>
    <phoneticPr fontId="33"/>
  </si>
  <si>
    <t>交雑種牛
小計</t>
    <rPh sb="0" eb="2">
      <t>コウザツ</t>
    </rPh>
    <rPh sb="2" eb="3">
      <t>シュ</t>
    </rPh>
    <phoneticPr fontId="33"/>
  </si>
  <si>
    <t>　　  規格月　　　　　</t>
    <phoneticPr fontId="33"/>
  </si>
  <si>
    <t>交雑種牛
小計</t>
    <rPh sb="0" eb="2">
      <t>コウザツ</t>
    </rPh>
    <rPh sb="2" eb="3">
      <t>シュ</t>
    </rPh>
    <rPh sb="3" eb="4">
      <t>ギュウ</t>
    </rPh>
    <rPh sb="5" eb="7">
      <t>ショウケイ</t>
    </rPh>
    <phoneticPr fontId="33"/>
  </si>
  <si>
    <t>交 雑 種 牛 お す</t>
    <rPh sb="0" eb="1">
      <t>コウ</t>
    </rPh>
    <rPh sb="2" eb="3">
      <t>ザツ</t>
    </rPh>
    <rPh sb="4" eb="5">
      <t>シュ</t>
    </rPh>
    <rPh sb="6" eb="7">
      <t>ウシ</t>
    </rPh>
    <phoneticPr fontId="33"/>
  </si>
  <si>
    <t>交　　雑　　種　　牛　　ぬ　　き</t>
    <rPh sb="0" eb="4">
      <t>コウザツ</t>
    </rPh>
    <rPh sb="6" eb="7">
      <t>シュ</t>
    </rPh>
    <phoneticPr fontId="33"/>
  </si>
  <si>
    <t>表 9 交雑種牛ぬき・おす 月別規格別卸売価格及び取扱頭数（年次・年度）　　</t>
    <rPh sb="0" eb="1">
      <t>ヒョウ</t>
    </rPh>
    <rPh sb="4" eb="8">
      <t>シュベツ</t>
    </rPh>
    <rPh sb="14" eb="16">
      <t>ツキベツ</t>
    </rPh>
    <rPh sb="16" eb="18">
      <t>キカク</t>
    </rPh>
    <rPh sb="18" eb="19">
      <t>ケイトウベツ</t>
    </rPh>
    <rPh sb="19" eb="21">
      <t>オロシウリ</t>
    </rPh>
    <rPh sb="21" eb="23">
      <t>カカク</t>
    </rPh>
    <rPh sb="23" eb="24">
      <t>オヨ</t>
    </rPh>
    <rPh sb="25" eb="27">
      <t>トリアツカイ</t>
    </rPh>
    <rPh sb="27" eb="29">
      <t>トウスウ</t>
    </rPh>
    <rPh sb="30" eb="32">
      <t>ネンジ</t>
    </rPh>
    <rPh sb="33" eb="35">
      <t>ネンド</t>
    </rPh>
    <phoneticPr fontId="25"/>
  </si>
  <si>
    <t>-29-</t>
    <phoneticPr fontId="33"/>
  </si>
  <si>
    <t>-28-</t>
    <phoneticPr fontId="33"/>
  </si>
  <si>
    <t xml:space="preserve">   　 規格月　　　　　</t>
    <phoneticPr fontId="33"/>
  </si>
  <si>
    <t xml:space="preserve">   　 規格月　　　</t>
    <rPh sb="7" eb="8">
      <t>ツキ</t>
    </rPh>
    <phoneticPr fontId="33"/>
  </si>
  <si>
    <t>乳　　牛　　め　　す</t>
    <rPh sb="0" eb="1">
      <t>チチ</t>
    </rPh>
    <phoneticPr fontId="33"/>
  </si>
  <si>
    <t>表 10　乳牛めす 月別規格別卸売価格及び取扱頭数（年次・年度）　　</t>
    <rPh sb="0" eb="1">
      <t>ヒョウ</t>
    </rPh>
    <rPh sb="5" eb="9">
      <t>シュベツ</t>
    </rPh>
    <rPh sb="10" eb="12">
      <t>ツキベツ</t>
    </rPh>
    <rPh sb="12" eb="14">
      <t>キカク</t>
    </rPh>
    <rPh sb="14" eb="15">
      <t>ケイトウベツ</t>
    </rPh>
    <rPh sb="15" eb="17">
      <t>オロシウリ</t>
    </rPh>
    <rPh sb="17" eb="19">
      <t>カカク</t>
    </rPh>
    <rPh sb="19" eb="20">
      <t>オヨ</t>
    </rPh>
    <rPh sb="21" eb="23">
      <t>トリアツカイ</t>
    </rPh>
    <rPh sb="23" eb="25">
      <t>トウスウ</t>
    </rPh>
    <rPh sb="26" eb="28">
      <t>ネンジ</t>
    </rPh>
    <rPh sb="29" eb="31">
      <t>ネンド</t>
    </rPh>
    <phoneticPr fontId="25"/>
  </si>
  <si>
    <t>-8-</t>
    <phoneticPr fontId="25"/>
  </si>
  <si>
    <t>5年</t>
  </si>
  <si>
    <t>4年</t>
  </si>
  <si>
    <t>3月</t>
    <rPh sb="1" eb="2">
      <t>ガツ</t>
    </rPh>
    <phoneticPr fontId="25"/>
  </si>
  <si>
    <t>2月</t>
    <rPh sb="1" eb="2">
      <t>ガツ</t>
    </rPh>
    <phoneticPr fontId="25"/>
  </si>
  <si>
    <t>1月</t>
    <rPh sb="1" eb="2">
      <t>ガツ</t>
    </rPh>
    <phoneticPr fontId="25"/>
  </si>
  <si>
    <t>9月</t>
    <rPh sb="1" eb="2">
      <t>ガツ</t>
    </rPh>
    <phoneticPr fontId="25"/>
  </si>
  <si>
    <t>8月</t>
    <rPh sb="1" eb="2">
      <t>ガツ</t>
    </rPh>
    <phoneticPr fontId="25"/>
  </si>
  <si>
    <t>7月</t>
    <rPh sb="1" eb="2">
      <t>ガツ</t>
    </rPh>
    <phoneticPr fontId="25"/>
  </si>
  <si>
    <t>6月</t>
    <rPh sb="1" eb="2">
      <t>ガツ</t>
    </rPh>
    <phoneticPr fontId="25"/>
  </si>
  <si>
    <t>5月</t>
    <rPh sb="1" eb="2">
      <t>ガツ</t>
    </rPh>
    <phoneticPr fontId="25"/>
  </si>
  <si>
    <t>4月</t>
    <rPh sb="1" eb="2">
      <t>ガツ</t>
    </rPh>
    <phoneticPr fontId="25"/>
  </si>
  <si>
    <t>平均卸売価格</t>
    <rPh sb="0" eb="2">
      <t>ヘイキン</t>
    </rPh>
    <rPh sb="2" eb="4">
      <t>オロシウリ</t>
    </rPh>
    <rPh sb="4" eb="6">
      <t>カカク</t>
    </rPh>
    <phoneticPr fontId="25"/>
  </si>
  <si>
    <t>年次</t>
    <rPh sb="0" eb="2">
      <t>ネンジ</t>
    </rPh>
    <phoneticPr fontId="25"/>
  </si>
  <si>
    <t>図 1　牛　月別取扱頭数及び平均卸売価格の推移（年次・年度）　　</t>
    <rPh sb="0" eb="1">
      <t>ズ</t>
    </rPh>
    <rPh sb="4" eb="5">
      <t>ウシ</t>
    </rPh>
    <rPh sb="6" eb="8">
      <t>ツキベツ</t>
    </rPh>
    <rPh sb="8" eb="10">
      <t>トリアツカイ</t>
    </rPh>
    <rPh sb="10" eb="12">
      <t>トウスウ</t>
    </rPh>
    <rPh sb="12" eb="13">
      <t>オヨ</t>
    </rPh>
    <rPh sb="14" eb="16">
      <t>ヘイキン</t>
    </rPh>
    <rPh sb="16" eb="18">
      <t>オロシウリ</t>
    </rPh>
    <rPh sb="18" eb="20">
      <t>カカク</t>
    </rPh>
    <rPh sb="21" eb="23">
      <t>スイイ</t>
    </rPh>
    <rPh sb="24" eb="26">
      <t>ネンジ</t>
    </rPh>
    <rPh sb="27" eb="29">
      <t>ネンド</t>
    </rPh>
    <phoneticPr fontId="25"/>
  </si>
  <si>
    <t>-9-</t>
    <phoneticPr fontId="29"/>
  </si>
  <si>
    <t>3月</t>
  </si>
  <si>
    <t>2月</t>
  </si>
  <si>
    <t>1月</t>
  </si>
  <si>
    <t>9月</t>
  </si>
  <si>
    <t>8月</t>
  </si>
  <si>
    <t>7月</t>
  </si>
  <si>
    <t>6月</t>
  </si>
  <si>
    <t>5月</t>
  </si>
  <si>
    <t>4月</t>
  </si>
  <si>
    <t>平均卸売価格</t>
  </si>
  <si>
    <t>図 2　豚　月別取扱頭数及び平均卸売価格の推移（年次・年度）　　</t>
    <rPh sb="0" eb="1">
      <t>ズ</t>
    </rPh>
    <rPh sb="4" eb="5">
      <t>ブタ</t>
    </rPh>
    <rPh sb="6" eb="8">
      <t>ツキベツ</t>
    </rPh>
    <rPh sb="8" eb="10">
      <t>トリアツカイ</t>
    </rPh>
    <rPh sb="10" eb="12">
      <t>トウスウ</t>
    </rPh>
    <rPh sb="12" eb="13">
      <t>オヨ</t>
    </rPh>
    <rPh sb="14" eb="16">
      <t>ヘイキン</t>
    </rPh>
    <rPh sb="16" eb="18">
      <t>オロシウリ</t>
    </rPh>
    <rPh sb="18" eb="20">
      <t>カカク</t>
    </rPh>
    <rPh sb="21" eb="23">
      <t>スイイ</t>
    </rPh>
    <rPh sb="24" eb="26">
      <t>ネンジ</t>
    </rPh>
    <phoneticPr fontId="25"/>
  </si>
  <si>
    <t>-31-</t>
    <phoneticPr fontId="33"/>
  </si>
  <si>
    <t>-30-</t>
    <phoneticPr fontId="33"/>
  </si>
  <si>
    <t>牛合計</t>
    <rPh sb="0" eb="1">
      <t>ウシ</t>
    </rPh>
    <rPh sb="1" eb="3">
      <t>ゴウケイ</t>
    </rPh>
    <phoneticPr fontId="33"/>
  </si>
  <si>
    <t>乳牛小計</t>
    <rPh sb="0" eb="2">
      <t>ニュウギュウ</t>
    </rPh>
    <rPh sb="2" eb="4">
      <t>ショウケイ</t>
    </rPh>
    <phoneticPr fontId="33"/>
  </si>
  <si>
    <t>計</t>
    <rPh sb="0" eb="1">
      <t>ケイ</t>
    </rPh>
    <phoneticPr fontId="33"/>
  </si>
  <si>
    <t xml:space="preserve">    規格月　　　　　</t>
    <phoneticPr fontId="33"/>
  </si>
  <si>
    <t xml:space="preserve">    規格月　　　　　</t>
    <rPh sb="6" eb="7">
      <t>ツキ</t>
    </rPh>
    <phoneticPr fontId="33"/>
  </si>
  <si>
    <t>乳　　牛　　お　　す</t>
    <rPh sb="0" eb="4">
      <t>ニュウギュウ</t>
    </rPh>
    <phoneticPr fontId="33"/>
  </si>
  <si>
    <t>乳　　牛　　ぬ　　き</t>
    <rPh sb="0" eb="1">
      <t>チチ</t>
    </rPh>
    <phoneticPr fontId="33"/>
  </si>
  <si>
    <t>表 11 乳牛ぬき・おす 月別規格別卸売価格及び取扱頭数（年次・年度）　　</t>
    <rPh sb="0" eb="1">
      <t>ヒョウ</t>
    </rPh>
    <rPh sb="5" eb="7">
      <t>シュベツ</t>
    </rPh>
    <rPh sb="13" eb="15">
      <t>ツキベツ</t>
    </rPh>
    <rPh sb="15" eb="17">
      <t>キカク</t>
    </rPh>
    <rPh sb="17" eb="18">
      <t>ケイトウベツ</t>
    </rPh>
    <rPh sb="18" eb="20">
      <t>オロシウリ</t>
    </rPh>
    <rPh sb="20" eb="22">
      <t>カカク</t>
    </rPh>
    <rPh sb="22" eb="23">
      <t>オヨ</t>
    </rPh>
    <rPh sb="24" eb="26">
      <t>トリアツカイ</t>
    </rPh>
    <rPh sb="26" eb="28">
      <t>トウスウ</t>
    </rPh>
    <rPh sb="29" eb="31">
      <t>ネンジ</t>
    </rPh>
    <rPh sb="32" eb="34">
      <t>ネンド</t>
    </rPh>
    <phoneticPr fontId="25"/>
  </si>
  <si>
    <t>-32-</t>
    <phoneticPr fontId="29"/>
  </si>
  <si>
    <t>等外</t>
    <rPh sb="0" eb="2">
      <t>トウガイ</t>
    </rPh>
    <phoneticPr fontId="29"/>
  </si>
  <si>
    <t>並</t>
    <rPh sb="0" eb="1">
      <t>ナミ</t>
    </rPh>
    <phoneticPr fontId="29"/>
  </si>
  <si>
    <t>中</t>
    <rPh sb="0" eb="1">
      <t>チュウ</t>
    </rPh>
    <phoneticPr fontId="29"/>
  </si>
  <si>
    <t>上</t>
    <rPh sb="0" eb="1">
      <t>ジョウ</t>
    </rPh>
    <phoneticPr fontId="29"/>
  </si>
  <si>
    <t>極上</t>
    <rPh sb="0" eb="2">
      <t>ゴクジョウ</t>
    </rPh>
    <phoneticPr fontId="29"/>
  </si>
  <si>
    <t xml:space="preserve">         規格
　月　　　　　</t>
    <phoneticPr fontId="29"/>
  </si>
  <si>
    <t>（単位：頭）</t>
    <rPh sb="1" eb="3">
      <t>タンイ</t>
    </rPh>
    <rPh sb="4" eb="5">
      <t>トウ</t>
    </rPh>
    <phoneticPr fontId="29"/>
  </si>
  <si>
    <t>中</t>
    <rPh sb="0" eb="1">
      <t>ナカ</t>
    </rPh>
    <phoneticPr fontId="29"/>
  </si>
  <si>
    <t>（単位：円／kg）</t>
    <rPh sb="1" eb="3">
      <t>タンイ</t>
    </rPh>
    <rPh sb="4" eb="5">
      <t>エン</t>
    </rPh>
    <phoneticPr fontId="29"/>
  </si>
  <si>
    <t>表 12　豚　月別規格別卸売価格及び取扱頭数（年次・年度）　　</t>
    <rPh sb="0" eb="1">
      <t>ヒョウ</t>
    </rPh>
    <rPh sb="5" eb="6">
      <t>ブタ</t>
    </rPh>
    <rPh sb="7" eb="9">
      <t>ツキベツ</t>
    </rPh>
    <rPh sb="9" eb="11">
      <t>キカク</t>
    </rPh>
    <rPh sb="11" eb="12">
      <t>ケイトウベツ</t>
    </rPh>
    <rPh sb="12" eb="14">
      <t>オロシウリ</t>
    </rPh>
    <rPh sb="14" eb="16">
      <t>カカク</t>
    </rPh>
    <rPh sb="16" eb="17">
      <t>オヨ</t>
    </rPh>
    <rPh sb="18" eb="20">
      <t>トリアツカイ</t>
    </rPh>
    <rPh sb="20" eb="22">
      <t>トウスウ</t>
    </rPh>
    <rPh sb="23" eb="25">
      <t>ネンジ</t>
    </rPh>
    <rPh sb="26" eb="28">
      <t>ネンド</t>
    </rPh>
    <phoneticPr fontId="25"/>
  </si>
  <si>
    <t>-33-</t>
    <phoneticPr fontId="29"/>
  </si>
  <si>
    <t>元</t>
    <rPh sb="0" eb="1">
      <t>モト</t>
    </rPh>
    <phoneticPr fontId="22"/>
  </si>
  <si>
    <t>元</t>
    <rPh sb="0" eb="1">
      <t>モト</t>
    </rPh>
    <phoneticPr fontId="29"/>
  </si>
  <si>
    <t>小　計</t>
    <rPh sb="0" eb="3">
      <t>ショウケイ</t>
    </rPh>
    <phoneticPr fontId="29"/>
  </si>
  <si>
    <t>子牛等</t>
    <rPh sb="0" eb="1">
      <t>コ</t>
    </rPh>
    <rPh sb="1" eb="2">
      <t>ウシ</t>
    </rPh>
    <rPh sb="2" eb="3">
      <t>トウ</t>
    </rPh>
    <phoneticPr fontId="29"/>
  </si>
  <si>
    <t>牛</t>
    <rPh sb="0" eb="1">
      <t>ウシ</t>
    </rPh>
    <phoneticPr fontId="29"/>
  </si>
  <si>
    <t>開市日数</t>
    <rPh sb="0" eb="1">
      <t>カイ</t>
    </rPh>
    <rPh sb="1" eb="2">
      <t>イチ</t>
    </rPh>
    <rPh sb="2" eb="4">
      <t>ニッスウ</t>
    </rPh>
    <phoneticPr fontId="29"/>
  </si>
  <si>
    <t>年次</t>
    <rPh sb="0" eb="2">
      <t>ネンジ</t>
    </rPh>
    <phoneticPr fontId="29"/>
  </si>
  <si>
    <t>対前年比</t>
    <rPh sb="0" eb="1">
      <t>タイ</t>
    </rPh>
    <rPh sb="1" eb="4">
      <t>ゼンネンヒ</t>
    </rPh>
    <phoneticPr fontId="29"/>
  </si>
  <si>
    <t>合　　計</t>
    <rPh sb="0" eb="1">
      <t>ゴウ</t>
    </rPh>
    <rPh sb="3" eb="4">
      <t>ケイ</t>
    </rPh>
    <phoneticPr fontId="29"/>
  </si>
  <si>
    <t>小　　動　　物</t>
    <rPh sb="0" eb="7">
      <t>ショウドウブツ</t>
    </rPh>
    <phoneticPr fontId="29"/>
  </si>
  <si>
    <t>大　　動　　物</t>
    <rPh sb="0" eb="1">
      <t>ダイ</t>
    </rPh>
    <rPh sb="3" eb="7">
      <t>ドウブツ</t>
    </rPh>
    <phoneticPr fontId="29"/>
  </si>
  <si>
    <t>　　　　　畜種 
 年次</t>
    <rPh sb="5" eb="6">
      <t>チク</t>
    </rPh>
    <rPh sb="6" eb="7">
      <t>シュ</t>
    </rPh>
    <rPh sb="10" eb="12">
      <t>ネンジ</t>
    </rPh>
    <phoneticPr fontId="29"/>
  </si>
  <si>
    <t>（単位：日、頭、％）</t>
    <rPh sb="1" eb="3">
      <t>タンイ</t>
    </rPh>
    <rPh sb="4" eb="5">
      <t>ニチ</t>
    </rPh>
    <rPh sb="6" eb="7">
      <t>トウ</t>
    </rPh>
    <phoneticPr fontId="29"/>
  </si>
  <si>
    <t>表 13 種別年別生体入荷頭数の推移（年次）　　</t>
    <rPh sb="0" eb="1">
      <t>ヒョウ</t>
    </rPh>
    <rPh sb="5" eb="7">
      <t>シュベツ</t>
    </rPh>
    <rPh sb="7" eb="8">
      <t>トシ</t>
    </rPh>
    <rPh sb="8" eb="9">
      <t>ケイトウベツ</t>
    </rPh>
    <rPh sb="9" eb="11">
      <t>セイタイ</t>
    </rPh>
    <rPh sb="11" eb="13">
      <t>ニュウカ</t>
    </rPh>
    <rPh sb="13" eb="15">
      <t>トウスウ</t>
    </rPh>
    <rPh sb="16" eb="18">
      <t>スイイ</t>
    </rPh>
    <rPh sb="19" eb="21">
      <t>ネンジ</t>
    </rPh>
    <phoneticPr fontId="25"/>
  </si>
  <si>
    <t>-35-</t>
    <phoneticPr fontId="29"/>
  </si>
  <si>
    <t>-34-</t>
    <phoneticPr fontId="29"/>
  </si>
  <si>
    <t>加工品</t>
    <rPh sb="0" eb="3">
      <t>カコウヒン</t>
    </rPh>
    <phoneticPr fontId="29"/>
  </si>
  <si>
    <t>セット</t>
    <phoneticPr fontId="29"/>
  </si>
  <si>
    <t>バラ</t>
    <phoneticPr fontId="29"/>
  </si>
  <si>
    <t>モモ</t>
    <phoneticPr fontId="29"/>
  </si>
  <si>
    <t>スネ</t>
    <phoneticPr fontId="29"/>
  </si>
  <si>
    <t>ウデ</t>
    <phoneticPr fontId="29"/>
  </si>
  <si>
    <t>カタロース</t>
    <phoneticPr fontId="29"/>
  </si>
  <si>
    <t>カタ</t>
    <phoneticPr fontId="29"/>
  </si>
  <si>
    <t>ロース</t>
    <phoneticPr fontId="29"/>
  </si>
  <si>
    <t>ヒレ</t>
    <phoneticPr fontId="29"/>
  </si>
  <si>
    <t>　  　 　　部位
　月　　　　　</t>
    <rPh sb="7" eb="9">
      <t>ブイ</t>
    </rPh>
    <phoneticPr fontId="29"/>
  </si>
  <si>
    <t>（単位：円）</t>
    <rPh sb="1" eb="3">
      <t>タンイ</t>
    </rPh>
    <rPh sb="4" eb="5">
      <t>エン</t>
    </rPh>
    <phoneticPr fontId="29"/>
  </si>
  <si>
    <t>＜取扱金額＞</t>
    <rPh sb="1" eb="3">
      <t>トリアツカイ</t>
    </rPh>
    <rPh sb="3" eb="5">
      <t>キンガク</t>
    </rPh>
    <phoneticPr fontId="29"/>
  </si>
  <si>
    <t>（単位：kg）</t>
    <rPh sb="1" eb="3">
      <t>タンイ</t>
    </rPh>
    <phoneticPr fontId="29"/>
  </si>
  <si>
    <t>＜取扱数量＞</t>
    <rPh sb="1" eb="3">
      <t>トリアツカイ</t>
    </rPh>
    <rPh sb="3" eb="5">
      <t>スウリョウ</t>
    </rPh>
    <phoneticPr fontId="29"/>
  </si>
  <si>
    <t>表 14　豚部分肉  月別部位別取扱数量及び取扱金額（年次・年度）　　</t>
    <rPh sb="0" eb="1">
      <t>ヒョウ</t>
    </rPh>
    <rPh sb="5" eb="6">
      <t>ブタ</t>
    </rPh>
    <rPh sb="6" eb="8">
      <t>ブブン</t>
    </rPh>
    <rPh sb="8" eb="9">
      <t>ニク</t>
    </rPh>
    <rPh sb="11" eb="13">
      <t>ツキベツ</t>
    </rPh>
    <rPh sb="13" eb="15">
      <t>ブイ</t>
    </rPh>
    <rPh sb="15" eb="16">
      <t>ケイトウベツ</t>
    </rPh>
    <rPh sb="16" eb="18">
      <t>トリアツカイ</t>
    </rPh>
    <rPh sb="18" eb="20">
      <t>スウリョウ</t>
    </rPh>
    <rPh sb="20" eb="21">
      <t>オヨ</t>
    </rPh>
    <rPh sb="22" eb="24">
      <t>トリアツカイ</t>
    </rPh>
    <rPh sb="24" eb="26">
      <t>キンガク</t>
    </rPh>
    <rPh sb="27" eb="29">
      <t>ネンジ</t>
    </rPh>
    <rPh sb="30" eb="32">
      <t>ネンド</t>
    </rPh>
    <phoneticPr fontId="25"/>
  </si>
  <si>
    <t>-37-</t>
    <phoneticPr fontId="29"/>
  </si>
  <si>
    <t>-36-</t>
    <phoneticPr fontId="29"/>
  </si>
  <si>
    <t>表 15　牛部分肉  月別部位別取扱数量及び取扱金額（年次・年度）　　</t>
    <rPh sb="0" eb="1">
      <t>ヒョウ</t>
    </rPh>
    <rPh sb="5" eb="6">
      <t>ウシ</t>
    </rPh>
    <rPh sb="6" eb="8">
      <t>ブブン</t>
    </rPh>
    <rPh sb="8" eb="9">
      <t>ニク</t>
    </rPh>
    <rPh sb="11" eb="13">
      <t>ツキベツ</t>
    </rPh>
    <rPh sb="13" eb="15">
      <t>ブイ</t>
    </rPh>
    <rPh sb="15" eb="16">
      <t>ケイトウベツ</t>
    </rPh>
    <rPh sb="16" eb="18">
      <t>トリアツカイ</t>
    </rPh>
    <rPh sb="18" eb="20">
      <t>スウリョウ</t>
    </rPh>
    <rPh sb="20" eb="21">
      <t>オヨ</t>
    </rPh>
    <rPh sb="22" eb="24">
      <t>トリアツカイ</t>
    </rPh>
    <rPh sb="24" eb="26">
      <t>キンガク</t>
    </rPh>
    <rPh sb="27" eb="29">
      <t>ネンジ</t>
    </rPh>
    <rPh sb="30" eb="32">
      <t>ネンド</t>
    </rPh>
    <phoneticPr fontId="25"/>
  </si>
  <si>
    <t>-39-</t>
    <phoneticPr fontId="25"/>
  </si>
  <si>
    <t>-38-</t>
    <phoneticPr fontId="25"/>
  </si>
  <si>
    <t>金 額 比</t>
    <rPh sb="0" eb="5">
      <t>キンガクヒ</t>
    </rPh>
    <phoneticPr fontId="25"/>
  </si>
  <si>
    <t>取扱金額</t>
    <rPh sb="0" eb="2">
      <t>トリアツカイ</t>
    </rPh>
    <rPh sb="2" eb="4">
      <t>キンガク</t>
    </rPh>
    <phoneticPr fontId="25"/>
  </si>
  <si>
    <t>取扱重量</t>
    <rPh sb="0" eb="2">
      <t>トリアツカイ</t>
    </rPh>
    <rPh sb="2" eb="4">
      <t>ジュウリョウ</t>
    </rPh>
    <phoneticPr fontId="25"/>
  </si>
  <si>
    <t>搬入枝肉</t>
    <rPh sb="0" eb="2">
      <t>ハンニュウ</t>
    </rPh>
    <rPh sb="2" eb="3">
      <t>エダ</t>
    </rPh>
    <rPh sb="3" eb="4">
      <t>ニク</t>
    </rPh>
    <phoneticPr fontId="25"/>
  </si>
  <si>
    <t>と畜頭数</t>
    <rPh sb="0" eb="2">
      <t>トチク</t>
    </rPh>
    <rPh sb="2" eb="4">
      <t>トウスウ</t>
    </rPh>
    <phoneticPr fontId="25"/>
  </si>
  <si>
    <t>元</t>
  </si>
  <si>
    <t>小　計</t>
    <rPh sb="0" eb="3">
      <t>ショウケイ</t>
    </rPh>
    <phoneticPr fontId="25"/>
  </si>
  <si>
    <t>豚部分肉</t>
    <rPh sb="0" eb="1">
      <t>ブタ</t>
    </rPh>
    <rPh sb="1" eb="3">
      <t>ブブン</t>
    </rPh>
    <rPh sb="3" eb="4">
      <t>ニク</t>
    </rPh>
    <phoneticPr fontId="25"/>
  </si>
  <si>
    <t>輸入豚肉</t>
    <rPh sb="0" eb="2">
      <t>ユニュウ</t>
    </rPh>
    <rPh sb="2" eb="4">
      <t>ブタニク</t>
    </rPh>
    <phoneticPr fontId="25"/>
  </si>
  <si>
    <t>子牛など</t>
    <rPh sb="0" eb="1">
      <t>コ</t>
    </rPh>
    <rPh sb="1" eb="2">
      <t>ウシ</t>
    </rPh>
    <phoneticPr fontId="25"/>
  </si>
  <si>
    <t>牛部分肉</t>
    <rPh sb="0" eb="1">
      <t>ウシ</t>
    </rPh>
    <rPh sb="1" eb="3">
      <t>ブブン</t>
    </rPh>
    <rPh sb="3" eb="4">
      <t>ニク</t>
    </rPh>
    <phoneticPr fontId="25"/>
  </si>
  <si>
    <t>輸入牛肉</t>
    <rPh sb="0" eb="2">
      <t>ユニュウ</t>
    </rPh>
    <rPh sb="2" eb="4">
      <t>ギュウニク</t>
    </rPh>
    <phoneticPr fontId="25"/>
  </si>
  <si>
    <t>副産物</t>
    <rPh sb="0" eb="1">
      <t>フク</t>
    </rPh>
    <rPh sb="1" eb="3">
      <t>サンブツ</t>
    </rPh>
    <phoneticPr fontId="25"/>
  </si>
  <si>
    <t xml:space="preserve"> 小　　動　　物</t>
    <rPh sb="1" eb="8">
      <t>ショウドウブツ</t>
    </rPh>
    <phoneticPr fontId="25"/>
  </si>
  <si>
    <t xml:space="preserve"> 大　　動　　物</t>
    <rPh sb="1" eb="2">
      <t>ダイ</t>
    </rPh>
    <rPh sb="4" eb="8">
      <t>ドウブツ</t>
    </rPh>
    <phoneticPr fontId="25"/>
  </si>
  <si>
    <t>（単位：頭、kg、円、％）</t>
    <rPh sb="1" eb="3">
      <t>タンイ</t>
    </rPh>
    <rPh sb="4" eb="5">
      <t>トウ</t>
    </rPh>
    <rPh sb="9" eb="10">
      <t>エン</t>
    </rPh>
    <phoneticPr fontId="29"/>
  </si>
  <si>
    <t>表 16　種別年別取扱高の推移（年次）　　</t>
    <rPh sb="0" eb="1">
      <t>ヒョウ</t>
    </rPh>
    <rPh sb="5" eb="7">
      <t>ツキベツ</t>
    </rPh>
    <rPh sb="7" eb="8">
      <t>ネン</t>
    </rPh>
    <rPh sb="8" eb="9">
      <t>ケイトウベツ</t>
    </rPh>
    <rPh sb="9" eb="11">
      <t>トリアツカイ</t>
    </rPh>
    <rPh sb="11" eb="12">
      <t>ダカ</t>
    </rPh>
    <rPh sb="13" eb="15">
      <t>スイイ</t>
    </rPh>
    <rPh sb="16" eb="18">
      <t>ネンジ</t>
    </rPh>
    <phoneticPr fontId="25"/>
  </si>
  <si>
    <t>-41-</t>
    <phoneticPr fontId="29"/>
  </si>
  <si>
    <t>-40-</t>
    <phoneticPr fontId="29"/>
  </si>
  <si>
    <t>金  額  比</t>
  </si>
  <si>
    <t>取扱金額</t>
  </si>
  <si>
    <t>取扱重量</t>
  </si>
  <si>
    <t>搬入枝肉</t>
  </si>
  <si>
    <t>と畜頭数</t>
  </si>
  <si>
    <t>小　計</t>
  </si>
  <si>
    <t>輸入豚肉</t>
    <phoneticPr fontId="29"/>
  </si>
  <si>
    <t>子牛など</t>
    <phoneticPr fontId="29"/>
  </si>
  <si>
    <t>年度</t>
    <rPh sb="0" eb="2">
      <t>ネンド</t>
    </rPh>
    <phoneticPr fontId="29"/>
  </si>
  <si>
    <t xml:space="preserve"> 小　　動　　物</t>
  </si>
  <si>
    <t xml:space="preserve"> 大　　動　　物</t>
  </si>
  <si>
    <t>表 17　種別年別取扱高の推移（年度）　　</t>
    <rPh sb="0" eb="1">
      <t>ヒョウ</t>
    </rPh>
    <rPh sb="5" eb="7">
      <t>ツキベツ</t>
    </rPh>
    <rPh sb="7" eb="8">
      <t>ネン</t>
    </rPh>
    <rPh sb="8" eb="9">
      <t>ケイトウベツ</t>
    </rPh>
    <rPh sb="9" eb="11">
      <t>トリアツカイ</t>
    </rPh>
    <rPh sb="11" eb="12">
      <t>ダカ</t>
    </rPh>
    <rPh sb="13" eb="15">
      <t>スイイ</t>
    </rPh>
    <rPh sb="16" eb="17">
      <t>ネンジ</t>
    </rPh>
    <rPh sb="17" eb="18">
      <t>ド</t>
    </rPh>
    <phoneticPr fontId="25"/>
  </si>
  <si>
    <t>金額</t>
    <rPh sb="0" eb="2">
      <t>キンガク</t>
    </rPh>
    <phoneticPr fontId="22"/>
  </si>
  <si>
    <t>数量</t>
    <rPh sb="0" eb="2">
      <t>スウリョウ</t>
    </rPh>
    <phoneticPr fontId="22"/>
  </si>
  <si>
    <t>23年度</t>
    <phoneticPr fontId="22"/>
  </si>
  <si>
    <t>22年度</t>
    <phoneticPr fontId="22"/>
  </si>
  <si>
    <t>21年度</t>
    <phoneticPr fontId="22"/>
  </si>
  <si>
    <t>-43-</t>
  </si>
  <si>
    <t>-42-</t>
    <phoneticPr fontId="22"/>
  </si>
  <si>
    <t>合計金額</t>
    <rPh sb="0" eb="2">
      <t>ゴウケイ</t>
    </rPh>
    <rPh sb="2" eb="4">
      <t>キンガク</t>
    </rPh>
    <phoneticPr fontId="22"/>
  </si>
  <si>
    <t>-</t>
    <phoneticPr fontId="22"/>
  </si>
  <si>
    <t>部分肉</t>
    <rPh sb="0" eb="2">
      <t>ブブン</t>
    </rPh>
    <rPh sb="2" eb="3">
      <t>ニク</t>
    </rPh>
    <phoneticPr fontId="22"/>
  </si>
  <si>
    <t>枝肉</t>
    <rPh sb="0" eb="1">
      <t>エダ</t>
    </rPh>
    <rPh sb="1" eb="2">
      <t>ニク</t>
    </rPh>
    <phoneticPr fontId="22"/>
  </si>
  <si>
    <t>豚</t>
    <rPh sb="0" eb="1">
      <t>ブタ</t>
    </rPh>
    <phoneticPr fontId="22"/>
  </si>
  <si>
    <t>牛</t>
    <rPh sb="0" eb="1">
      <t>ギュウ</t>
    </rPh>
    <phoneticPr fontId="22"/>
  </si>
  <si>
    <t>横浜市</t>
    <rPh sb="0" eb="2">
      <t>ヨコハマ</t>
    </rPh>
    <rPh sb="2" eb="3">
      <t>シ</t>
    </rPh>
    <phoneticPr fontId="22"/>
  </si>
  <si>
    <t>京都市</t>
    <rPh sb="0" eb="3">
      <t>キョウトシ</t>
    </rPh>
    <phoneticPr fontId="22"/>
  </si>
  <si>
    <t>福岡市</t>
    <rPh sb="0" eb="2">
      <t>フクオカ</t>
    </rPh>
    <rPh sb="2" eb="3">
      <t>シ</t>
    </rPh>
    <phoneticPr fontId="22"/>
  </si>
  <si>
    <t>名古屋市</t>
    <rPh sb="0" eb="4">
      <t>ナゴヤシ</t>
    </rPh>
    <phoneticPr fontId="22"/>
  </si>
  <si>
    <t>－</t>
    <phoneticPr fontId="22"/>
  </si>
  <si>
    <t>広島市</t>
    <rPh sb="0" eb="2">
      <t>ヒロシマ</t>
    </rPh>
    <rPh sb="2" eb="3">
      <t>シ</t>
    </rPh>
    <phoneticPr fontId="22"/>
  </si>
  <si>
    <t>東京都</t>
    <rPh sb="0" eb="2">
      <t>トウキョウ</t>
    </rPh>
    <rPh sb="2" eb="3">
      <t>ト</t>
    </rPh>
    <phoneticPr fontId="22"/>
  </si>
  <si>
    <t>神戸市</t>
    <rPh sb="0" eb="2">
      <t>コウベ</t>
    </rPh>
    <rPh sb="2" eb="3">
      <t>シ</t>
    </rPh>
    <phoneticPr fontId="22"/>
  </si>
  <si>
    <t>さいたま市</t>
    <rPh sb="4" eb="5">
      <t>シ</t>
    </rPh>
    <phoneticPr fontId="22"/>
  </si>
  <si>
    <t>大阪市</t>
    <rPh sb="0" eb="2">
      <t>オオサカ</t>
    </rPh>
    <rPh sb="2" eb="3">
      <t>シ</t>
    </rPh>
    <phoneticPr fontId="22"/>
  </si>
  <si>
    <t>仙台市</t>
    <rPh sb="0" eb="3">
      <t>センダイシ</t>
    </rPh>
    <phoneticPr fontId="22"/>
  </si>
  <si>
    <t>対前年</t>
    <rPh sb="0" eb="1">
      <t>タイ</t>
    </rPh>
    <rPh sb="1" eb="3">
      <t>ゼンネン</t>
    </rPh>
    <phoneticPr fontId="22"/>
  </si>
  <si>
    <t>５年度</t>
    <rPh sb="1" eb="3">
      <t>ネンド</t>
    </rPh>
    <phoneticPr fontId="22"/>
  </si>
  <si>
    <t>４年度</t>
    <rPh sb="1" eb="3">
      <t>ネンド</t>
    </rPh>
    <phoneticPr fontId="22"/>
  </si>
  <si>
    <t>３年度</t>
    <rPh sb="1" eb="3">
      <t>ネンド</t>
    </rPh>
    <phoneticPr fontId="22"/>
  </si>
  <si>
    <t>２年度</t>
    <rPh sb="1" eb="3">
      <t>ネンド</t>
    </rPh>
    <phoneticPr fontId="22"/>
  </si>
  <si>
    <t>元年度</t>
    <rPh sb="0" eb="1">
      <t>ガン</t>
    </rPh>
    <rPh sb="1" eb="3">
      <t>ネンド</t>
    </rPh>
    <phoneticPr fontId="22"/>
  </si>
  <si>
    <t>30年度</t>
    <rPh sb="2" eb="4">
      <t>ネンド</t>
    </rPh>
    <phoneticPr fontId="22"/>
  </si>
  <si>
    <t>29年度</t>
    <rPh sb="2" eb="4">
      <t>ネンド</t>
    </rPh>
    <phoneticPr fontId="22"/>
  </si>
  <si>
    <t>28年度</t>
    <rPh sb="2" eb="4">
      <t>ネンド</t>
    </rPh>
    <phoneticPr fontId="22"/>
  </si>
  <si>
    <t>27年度</t>
    <rPh sb="2" eb="4">
      <t>ネンド</t>
    </rPh>
    <phoneticPr fontId="22"/>
  </si>
  <si>
    <t>26年度</t>
    <rPh sb="2" eb="4">
      <t>ネンド</t>
    </rPh>
    <phoneticPr fontId="22"/>
  </si>
  <si>
    <t>25年度</t>
    <rPh sb="2" eb="4">
      <t>ネンド</t>
    </rPh>
    <phoneticPr fontId="22"/>
  </si>
  <si>
    <t>24年度</t>
    <rPh sb="2" eb="4">
      <t>ネンド</t>
    </rPh>
    <phoneticPr fontId="22"/>
  </si>
  <si>
    <t>23年度</t>
    <rPh sb="2" eb="4">
      <t>ネンド</t>
    </rPh>
    <phoneticPr fontId="22"/>
  </si>
  <si>
    <t>22年度</t>
    <rPh sb="2" eb="4">
      <t>ネンド</t>
    </rPh>
    <phoneticPr fontId="22"/>
  </si>
  <si>
    <t>21年度</t>
    <rPh sb="2" eb="4">
      <t>ネンド</t>
    </rPh>
    <phoneticPr fontId="22"/>
  </si>
  <si>
    <t>20年度</t>
    <rPh sb="2" eb="4">
      <t>ネンド</t>
    </rPh>
    <phoneticPr fontId="22"/>
  </si>
  <si>
    <t>19年度</t>
  </si>
  <si>
    <t>18年度</t>
  </si>
  <si>
    <t>年　度</t>
    <rPh sb="0" eb="1">
      <t>トシ</t>
    </rPh>
    <rPh sb="2" eb="3">
      <t>ド</t>
    </rPh>
    <phoneticPr fontId="22"/>
  </si>
  <si>
    <t>区　分</t>
    <rPh sb="0" eb="1">
      <t>ク</t>
    </rPh>
    <rPh sb="2" eb="3">
      <t>ブン</t>
    </rPh>
    <phoneticPr fontId="22"/>
  </si>
  <si>
    <t>５年度</t>
    <phoneticPr fontId="22"/>
  </si>
  <si>
    <t>４年度</t>
    <phoneticPr fontId="22"/>
  </si>
  <si>
    <t>３年度</t>
    <phoneticPr fontId="22"/>
  </si>
  <si>
    <t>２年度</t>
    <phoneticPr fontId="22"/>
  </si>
  <si>
    <t>元年度</t>
    <rPh sb="0" eb="1">
      <t>モト</t>
    </rPh>
    <phoneticPr fontId="22"/>
  </si>
  <si>
    <t>30年度</t>
    <phoneticPr fontId="22"/>
  </si>
  <si>
    <t>29年度</t>
    <phoneticPr fontId="22"/>
  </si>
  <si>
    <t>28年度</t>
    <phoneticPr fontId="22"/>
  </si>
  <si>
    <t>27年度</t>
    <phoneticPr fontId="22"/>
  </si>
  <si>
    <t>26年度</t>
    <phoneticPr fontId="22"/>
  </si>
  <si>
    <t>25年度</t>
    <phoneticPr fontId="22"/>
  </si>
  <si>
    <t>24年度</t>
    <phoneticPr fontId="22"/>
  </si>
  <si>
    <t>21年度</t>
  </si>
  <si>
    <t>20年度</t>
  </si>
  <si>
    <t>（単位：トン、百万円）</t>
    <phoneticPr fontId="22"/>
  </si>
  <si>
    <t>表　１8　全国１０中央卸売市場取扱状況推移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</si>
</sst>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6" formatCode="&quot;¥&quot;#,##0;[Red]&quot;¥&quot;\-#,##0"/>
    <numFmt numFmtId="176" formatCode="0_);[Red]\(0\)"/>
    <numFmt numFmtId="177" formatCode="#,##0;[Red]#,##0"/>
    <numFmt numFmtId="178" formatCode="0.0%"/>
    <numFmt numFmtId="179" formatCode="#,##0.0"/>
    <numFmt numFmtId="180" formatCode="0.0"/>
    <numFmt numFmtId="181" formatCode="#,##0.0_);[Red]\(#,##0.0\)"/>
    <numFmt numFmtId="182" formatCode="0&quot;日&quot;"/>
    <numFmt numFmtId="183" formatCode="#,##0.000"/>
    <numFmt numFmtId="184" formatCode="#,##0_ "/>
    <numFmt numFmtId="185" formatCode="#,##0_);[Red]\(#,##0\)"/>
    <numFmt numFmtId="186" formatCode="#,##0.000_ ;[Red]\-#,##0.000\ "/>
  </numFmts>
  <fonts count="4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AR P丸ゴシック体M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8"/>
      <name val="AR P丸ゴシック体M"/>
      <family val="3"/>
      <charset val="128"/>
    </font>
    <font>
      <b/>
      <sz val="22"/>
      <name val="AR P丸ゴシック体M"/>
      <family val="3"/>
      <charset val="128"/>
    </font>
    <font>
      <sz val="14"/>
      <name val="AR P丸ゴシック体M"/>
      <family val="3"/>
      <charset val="128"/>
    </font>
    <font>
      <sz val="12"/>
      <name val="AR P丸ゴシック体M"/>
      <family val="3"/>
      <charset val="128"/>
    </font>
    <font>
      <sz val="10"/>
      <name val="AR P丸ゴシック体M"/>
      <family val="3"/>
      <charset val="128"/>
    </font>
    <font>
      <sz val="9"/>
      <name val="AR P丸ゴシック体M"/>
      <family val="3"/>
      <charset val="128"/>
    </font>
    <font>
      <b/>
      <sz val="11"/>
      <name val="AR P丸ゴシック体M"/>
      <family val="3"/>
      <charset val="128"/>
    </font>
    <font>
      <sz val="10"/>
      <name val="ＭＳ Ｐゴシック"/>
      <family val="3"/>
      <charset val="128"/>
    </font>
    <font>
      <b/>
      <sz val="36"/>
      <name val="AR P丸ゴシック体M"/>
      <family val="3"/>
      <charset val="128"/>
    </font>
    <font>
      <sz val="24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2"/>
      <name val="AR丸ゴシック体M"/>
      <family val="3"/>
      <charset val="128"/>
    </font>
    <font>
      <b/>
      <sz val="16"/>
      <name val="AR P丸ゴシック体M"/>
      <family val="3"/>
      <charset val="128"/>
    </font>
    <font>
      <b/>
      <sz val="10"/>
      <name val="AR P丸ゴシック体M"/>
      <family val="3"/>
      <charset val="128"/>
    </font>
    <font>
      <b/>
      <sz val="12"/>
      <name val="AR P丸ゴシック体M"/>
      <family val="3"/>
      <charset val="128"/>
    </font>
    <font>
      <b/>
      <u/>
      <sz val="36"/>
      <name val="AR P丸ゴシック体M"/>
      <family val="3"/>
      <charset val="128"/>
    </font>
    <font>
      <b/>
      <u/>
      <sz val="14"/>
      <name val="AR P丸ゴシック体M"/>
      <family val="3"/>
      <charset val="128"/>
    </font>
    <font>
      <sz val="7"/>
      <name val="ＤＦＰ細丸ゴシック体"/>
      <family val="3"/>
      <charset val="128"/>
    </font>
    <font>
      <b/>
      <sz val="12"/>
      <color rgb="FFFF0000"/>
      <name val="AR P丸ゴシック体M"/>
      <family val="3"/>
      <charset val="128"/>
    </font>
    <font>
      <sz val="14"/>
      <name val="ＤＦＰ細丸ゴシック体"/>
      <family val="3"/>
      <charset val="128"/>
    </font>
    <font>
      <sz val="7"/>
      <name val="ＭＳ Ｐゴシック"/>
      <family val="3"/>
      <charset val="128"/>
    </font>
    <font>
      <b/>
      <sz val="9"/>
      <name val="AR P丸ゴシック体M"/>
      <family val="3"/>
      <charset val="128"/>
    </font>
    <font>
      <b/>
      <sz val="8"/>
      <name val="AR P丸ゴシック体M"/>
      <family val="3"/>
      <charset val="128"/>
    </font>
    <font>
      <sz val="16"/>
      <name val="AR P丸ゴシック体M"/>
      <family val="3"/>
      <charset val="128"/>
    </font>
    <font>
      <sz val="18"/>
      <name val="ＤＦＰ細丸ゴシック体"/>
      <family val="3"/>
      <charset val="128"/>
    </font>
    <font>
      <sz val="10"/>
      <color indexed="10"/>
      <name val="AR P丸ゴシック体M"/>
      <family val="3"/>
      <charset val="128"/>
    </font>
    <font>
      <sz val="11"/>
      <color theme="1"/>
      <name val="AR P丸ゴシック体M"/>
      <family val="3"/>
      <charset val="128"/>
    </font>
    <font>
      <b/>
      <sz val="14"/>
      <color indexed="9"/>
      <name val="ＭＳ Ｐゴシック"/>
      <family val="3"/>
      <charset val="128"/>
    </font>
    <font>
      <sz val="14"/>
      <color indexed="9"/>
      <name val="ＤＦＰ細丸ゴシック体"/>
      <family val="3"/>
      <charset val="128"/>
    </font>
    <font>
      <sz val="21"/>
      <name val="AR P丸ゴシック体M"/>
      <family val="3"/>
      <charset val="128"/>
    </font>
    <font>
      <sz val="10"/>
      <name val="ＤＦＰ細丸ゴシック体"/>
      <family val="3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color indexed="10"/>
      <name val="ＤＦＰ細丸ゴシック体"/>
      <family val="3"/>
      <charset val="128"/>
    </font>
    <font>
      <sz val="20"/>
      <color indexed="62"/>
      <name val="ＤＦＰ特太ゴシック体"/>
      <family val="3"/>
      <charset val="128"/>
    </font>
    <font>
      <sz val="16"/>
      <name val="ＭＳ ゴシック"/>
      <family val="3"/>
      <charset val="128"/>
    </font>
    <font>
      <strike/>
      <sz val="14"/>
      <name val="ＭＳ Ｐゴシック"/>
      <family val="3"/>
      <charset val="128"/>
    </font>
    <font>
      <sz val="16"/>
      <name val="ＤＦＰ細丸ゴシック体"/>
      <family val="3"/>
      <charset val="128"/>
    </font>
    <font>
      <sz val="20"/>
      <name val="AR P丸ゴシック体M"/>
      <family val="3"/>
      <charset val="128"/>
    </font>
    <font>
      <b/>
      <sz val="10.5"/>
      <name val="AR P丸ゴシック体M"/>
      <family val="3"/>
      <charset val="128"/>
    </font>
    <font>
      <sz val="10.5"/>
      <name val="AR P丸ゴシック体M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</fills>
  <borders count="2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 diagonalUp="1">
      <left/>
      <right style="double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double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hair">
        <color indexed="64"/>
      </diagonal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hair">
        <color indexed="64"/>
      </diagonal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hair">
        <color indexed="64"/>
      </diagonal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thin">
        <color indexed="64"/>
      </top>
      <bottom/>
      <diagonal style="hair">
        <color indexed="64"/>
      </diagonal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 diagonalDown="1">
      <left style="medium">
        <color indexed="64"/>
      </left>
      <right style="medium">
        <color indexed="64"/>
      </right>
      <top style="thin">
        <color indexed="64"/>
      </top>
      <bottom/>
      <diagonal style="hair">
        <color indexed="64"/>
      </diagonal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/>
      <diagonal style="hair">
        <color indexed="64"/>
      </diagonal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</borders>
  <cellStyleXfs count="7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6" fontId="24" fillId="0" borderId="0" applyFont="0" applyFill="0" applyBorder="0" applyAlignment="0" applyProtection="0"/>
  </cellStyleXfs>
  <cellXfs count="2156">
    <xf numFmtId="0" fontId="0" fillId="0" borderId="0" xfId="0"/>
    <xf numFmtId="0" fontId="3" fillId="0" borderId="0" xfId="0" applyFont="1"/>
    <xf numFmtId="0" fontId="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Border="1"/>
    <xf numFmtId="0" fontId="8" fillId="0" borderId="3" xfId="0" applyFont="1" applyBorder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right"/>
    </xf>
    <xf numFmtId="0" fontId="8" fillId="0" borderId="3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3" fillId="0" borderId="4" xfId="0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right" vertical="center"/>
    </xf>
    <xf numFmtId="3" fontId="3" fillId="0" borderId="6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0" xfId="0" applyFont="1" applyBorder="1"/>
    <xf numFmtId="0" fontId="3" fillId="0" borderId="12" xfId="0" applyFont="1" applyBorder="1"/>
    <xf numFmtId="0" fontId="3" fillId="0" borderId="0" xfId="0" applyFont="1" applyFill="1" applyBorder="1"/>
    <xf numFmtId="0" fontId="6" fillId="0" borderId="0" xfId="0" applyFont="1" applyBorder="1"/>
    <xf numFmtId="0" fontId="5" fillId="0" borderId="0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5" fillId="0" borderId="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3" fillId="0" borderId="19" xfId="0" applyFont="1" applyBorder="1" applyAlignment="1">
      <alignment horizontal="left" vertical="center"/>
    </xf>
    <xf numFmtId="0" fontId="3" fillId="0" borderId="1" xfId="0" applyFont="1" applyBorder="1" applyAlignment="1">
      <alignment horizontal="distributed" vertical="center"/>
    </xf>
    <xf numFmtId="0" fontId="3" fillId="0" borderId="20" xfId="0" applyFont="1" applyBorder="1" applyAlignment="1">
      <alignment horizontal="center" vertical="center"/>
    </xf>
    <xf numFmtId="176" fontId="3" fillId="0" borderId="21" xfId="0" applyNumberFormat="1" applyFont="1" applyBorder="1" applyAlignment="1">
      <alignment horizontal="left" vertical="center"/>
    </xf>
    <xf numFmtId="0" fontId="3" fillId="0" borderId="20" xfId="0" applyFont="1" applyBorder="1" applyAlignment="1">
      <alignment vertical="center"/>
    </xf>
    <xf numFmtId="0" fontId="3" fillId="0" borderId="21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176" fontId="3" fillId="0" borderId="7" xfId="0" applyNumberFormat="1" applyFont="1" applyFill="1" applyBorder="1" applyAlignment="1">
      <alignment horizontal="center" vertical="center"/>
    </xf>
    <xf numFmtId="0" fontId="14" fillId="0" borderId="11" xfId="0" applyFont="1" applyBorder="1" applyAlignment="1"/>
    <xf numFmtId="0" fontId="14" fillId="0" borderId="0" xfId="0" applyFont="1" applyBorder="1" applyAlignment="1"/>
    <xf numFmtId="0" fontId="16" fillId="0" borderId="0" xfId="0" applyFont="1"/>
    <xf numFmtId="0" fontId="16" fillId="0" borderId="3" xfId="0" applyFont="1" applyBorder="1"/>
    <xf numFmtId="0" fontId="16" fillId="0" borderId="22" xfId="0" applyFont="1" applyBorder="1"/>
    <xf numFmtId="0" fontId="16" fillId="0" borderId="0" xfId="0" applyFont="1" applyBorder="1"/>
    <xf numFmtId="0" fontId="16" fillId="0" borderId="0" xfId="0" applyFont="1" applyAlignment="1">
      <alignment horizontal="right"/>
    </xf>
    <xf numFmtId="0" fontId="16" fillId="0" borderId="3" xfId="0" applyFont="1" applyBorder="1" applyAlignment="1">
      <alignment horizontal="right"/>
    </xf>
    <xf numFmtId="0" fontId="8" fillId="0" borderId="2" xfId="0" applyFont="1" applyBorder="1"/>
    <xf numFmtId="0" fontId="8" fillId="0" borderId="0" xfId="0" applyFont="1" applyBorder="1" applyAlignment="1">
      <alignment vertical="center"/>
    </xf>
    <xf numFmtId="0" fontId="8" fillId="0" borderId="11" xfId="0" applyFont="1" applyBorder="1"/>
    <xf numFmtId="0" fontId="8" fillId="0" borderId="0" xfId="0" applyFont="1" applyBorder="1" applyAlignment="1">
      <alignment vertical="top"/>
    </xf>
    <xf numFmtId="0" fontId="8" fillId="0" borderId="12" xfId="0" applyFont="1" applyBorder="1"/>
    <xf numFmtId="0" fontId="8" fillId="0" borderId="0" xfId="0" applyFont="1" applyFill="1" applyBorder="1"/>
    <xf numFmtId="0" fontId="8" fillId="0" borderId="0" xfId="0" applyFont="1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 vertical="distributed" textRotation="180"/>
    </xf>
    <xf numFmtId="0" fontId="8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vertical="center"/>
    </xf>
    <xf numFmtId="0" fontId="8" fillId="0" borderId="13" xfId="0" applyFont="1" applyBorder="1"/>
    <xf numFmtId="0" fontId="8" fillId="0" borderId="14" xfId="0" applyFont="1" applyBorder="1"/>
    <xf numFmtId="0" fontId="8" fillId="0" borderId="15" xfId="0" applyFont="1" applyBorder="1"/>
    <xf numFmtId="0" fontId="8" fillId="0" borderId="0" xfId="0" applyFont="1" applyBorder="1" applyAlignment="1">
      <alignment horizontal="center"/>
    </xf>
    <xf numFmtId="0" fontId="3" fillId="0" borderId="0" xfId="0" applyFont="1" applyFill="1"/>
    <xf numFmtId="0" fontId="8" fillId="0" borderId="0" xfId="0" applyFont="1" applyBorder="1" applyAlignment="1">
      <alignment horizontal="right"/>
    </xf>
    <xf numFmtId="0" fontId="18" fillId="0" borderId="0" xfId="0" applyFont="1" applyAlignment="1">
      <alignment horizontal="center"/>
    </xf>
    <xf numFmtId="57" fontId="11" fillId="0" borderId="0" xfId="0" applyNumberFormat="1" applyFont="1" applyBorder="1"/>
    <xf numFmtId="176" fontId="3" fillId="0" borderId="21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vertical="top"/>
    </xf>
    <xf numFmtId="0" fontId="4" fillId="0" borderId="0" xfId="1" applyFill="1" applyAlignment="1" applyProtection="1"/>
    <xf numFmtId="0" fontId="7" fillId="2" borderId="2" xfId="0" applyFont="1" applyFill="1" applyBorder="1"/>
    <xf numFmtId="0" fontId="3" fillId="2" borderId="2" xfId="0" applyFont="1" applyFill="1" applyBorder="1"/>
    <xf numFmtId="0" fontId="3" fillId="2" borderId="0" xfId="0" applyFont="1" applyFill="1"/>
    <xf numFmtId="0" fontId="8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23" xfId="0" applyFont="1" applyFill="1" applyBorder="1" applyAlignment="1">
      <alignment vertical="center"/>
    </xf>
    <xf numFmtId="0" fontId="9" fillId="2" borderId="24" xfId="0" applyFont="1" applyFill="1" applyBorder="1" applyAlignment="1">
      <alignment horizontal="right" vertical="top"/>
    </xf>
    <xf numFmtId="0" fontId="9" fillId="2" borderId="25" xfId="0" applyFont="1" applyFill="1" applyBorder="1" applyAlignment="1">
      <alignment horizontal="center" shrinkToFit="1"/>
    </xf>
    <xf numFmtId="0" fontId="9" fillId="2" borderId="26" xfId="0" applyFont="1" applyFill="1" applyBorder="1" applyAlignment="1">
      <alignment horizontal="center" shrinkToFit="1"/>
    </xf>
    <xf numFmtId="0" fontId="9" fillId="2" borderId="27" xfId="0" applyFont="1" applyFill="1" applyBorder="1" applyAlignment="1">
      <alignment horizontal="center" shrinkToFit="1"/>
    </xf>
    <xf numFmtId="0" fontId="9" fillId="2" borderId="28" xfId="0" applyFont="1" applyFill="1" applyBorder="1" applyAlignment="1">
      <alignment horizontal="center" shrinkToFit="1"/>
    </xf>
    <xf numFmtId="0" fontId="9" fillId="2" borderId="0" xfId="0" applyFont="1" applyFill="1" applyAlignment="1">
      <alignment vertical="center"/>
    </xf>
    <xf numFmtId="0" fontId="9" fillId="2" borderId="29" xfId="0" applyFont="1" applyFill="1" applyBorder="1" applyAlignment="1">
      <alignment horizontal="center"/>
    </xf>
    <xf numFmtId="0" fontId="9" fillId="2" borderId="30" xfId="0" applyFont="1" applyFill="1" applyBorder="1" applyAlignment="1">
      <alignment horizontal="center"/>
    </xf>
    <xf numFmtId="0" fontId="9" fillId="2" borderId="28" xfId="0" applyFont="1" applyFill="1" applyBorder="1" applyAlignment="1">
      <alignment horizontal="center"/>
    </xf>
    <xf numFmtId="0" fontId="9" fillId="2" borderId="19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12" fillId="2" borderId="31" xfId="0" applyFont="1" applyFill="1" applyBorder="1" applyAlignment="1">
      <alignment horizontal="left" vertical="top" shrinkToFit="1"/>
    </xf>
    <xf numFmtId="0" fontId="9" fillId="2" borderId="32" xfId="0" applyFont="1" applyFill="1" applyBorder="1" applyAlignment="1">
      <alignment horizontal="right" vertical="top"/>
    </xf>
    <xf numFmtId="0" fontId="9" fillId="2" borderId="33" xfId="0" applyFont="1" applyFill="1" applyBorder="1" applyAlignment="1">
      <alignment horizontal="right" vertical="top"/>
    </xf>
    <xf numFmtId="0" fontId="9" fillId="2" borderId="34" xfId="0" applyFont="1" applyFill="1" applyBorder="1" applyAlignment="1">
      <alignment horizontal="right" vertical="top"/>
    </xf>
    <xf numFmtId="0" fontId="9" fillId="2" borderId="16" xfId="0" applyFont="1" applyFill="1" applyBorder="1" applyAlignment="1">
      <alignment horizontal="right" vertical="top"/>
    </xf>
    <xf numFmtId="0" fontId="9" fillId="2" borderId="35" xfId="0" applyFont="1" applyFill="1" applyBorder="1" applyAlignment="1">
      <alignment horizontal="right" vertical="top"/>
    </xf>
    <xf numFmtId="0" fontId="9" fillId="2" borderId="4" xfId="0" applyFont="1" applyFill="1" applyBorder="1" applyAlignment="1">
      <alignment horizontal="right" vertical="top"/>
    </xf>
    <xf numFmtId="177" fontId="8" fillId="2" borderId="36" xfId="0" applyNumberFormat="1" applyFont="1" applyFill="1" applyBorder="1" applyAlignment="1">
      <alignment horizontal="center" vertical="center"/>
    </xf>
    <xf numFmtId="177" fontId="8" fillId="2" borderId="37" xfId="2" applyNumberFormat="1" applyFont="1" applyFill="1" applyBorder="1" applyAlignment="1">
      <alignment horizontal="center" vertical="center"/>
    </xf>
    <xf numFmtId="177" fontId="8" fillId="2" borderId="38" xfId="0" applyNumberFormat="1" applyFont="1" applyFill="1" applyBorder="1" applyAlignment="1">
      <alignment horizontal="center" vertical="center"/>
    </xf>
    <xf numFmtId="177" fontId="8" fillId="2" borderId="5" xfId="0" applyNumberFormat="1" applyFont="1" applyFill="1" applyBorder="1" applyAlignment="1">
      <alignment horizontal="center" vertical="center"/>
    </xf>
    <xf numFmtId="177" fontId="3" fillId="2" borderId="0" xfId="0" applyNumberFormat="1" applyFont="1" applyFill="1" applyAlignment="1">
      <alignment vertical="center"/>
    </xf>
    <xf numFmtId="177" fontId="8" fillId="2" borderId="39" xfId="0" applyNumberFormat="1" applyFont="1" applyFill="1" applyBorder="1" applyAlignment="1">
      <alignment horizontal="center" vertical="center"/>
    </xf>
    <xf numFmtId="177" fontId="8" fillId="2" borderId="40" xfId="0" applyNumberFormat="1" applyFont="1" applyFill="1" applyBorder="1" applyAlignment="1">
      <alignment horizontal="center" vertical="center"/>
    </xf>
    <xf numFmtId="177" fontId="8" fillId="2" borderId="41" xfId="0" applyNumberFormat="1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177" fontId="8" fillId="2" borderId="43" xfId="2" applyNumberFormat="1" applyFont="1" applyFill="1" applyBorder="1" applyAlignment="1">
      <alignment horizontal="center" vertical="center"/>
    </xf>
    <xf numFmtId="177" fontId="8" fillId="2" borderId="44" xfId="0" applyNumberFormat="1" applyFont="1" applyFill="1" applyBorder="1" applyAlignment="1">
      <alignment horizontal="center" vertical="center"/>
    </xf>
    <xf numFmtId="177" fontId="8" fillId="2" borderId="45" xfId="0" applyNumberFormat="1" applyFont="1" applyFill="1" applyBorder="1" applyAlignment="1">
      <alignment horizontal="center" vertical="center"/>
    </xf>
    <xf numFmtId="177" fontId="3" fillId="2" borderId="46" xfId="0" applyNumberFormat="1" applyFont="1" applyFill="1" applyBorder="1" applyAlignment="1">
      <alignment horizontal="center" vertical="center"/>
    </xf>
    <xf numFmtId="177" fontId="3" fillId="2" borderId="45" xfId="0" applyNumberFormat="1" applyFont="1" applyFill="1" applyBorder="1" applyAlignment="1">
      <alignment horizontal="center" vertical="center"/>
    </xf>
    <xf numFmtId="177" fontId="8" fillId="2" borderId="47" xfId="0" applyNumberFormat="1" applyFont="1" applyFill="1" applyBorder="1" applyAlignment="1">
      <alignment horizontal="center" vertical="center"/>
    </xf>
    <xf numFmtId="177" fontId="8" fillId="2" borderId="48" xfId="2" applyNumberFormat="1" applyFont="1" applyFill="1" applyBorder="1" applyAlignment="1">
      <alignment horizontal="center" vertical="center"/>
    </xf>
    <xf numFmtId="177" fontId="8" fillId="2" borderId="49" xfId="0" applyNumberFormat="1" applyFont="1" applyFill="1" applyBorder="1" applyAlignment="1">
      <alignment horizontal="center" vertical="center"/>
    </xf>
    <xf numFmtId="177" fontId="8" fillId="2" borderId="50" xfId="0" applyNumberFormat="1" applyFont="1" applyFill="1" applyBorder="1" applyAlignment="1">
      <alignment horizontal="center" vertical="center"/>
    </xf>
    <xf numFmtId="177" fontId="3" fillId="2" borderId="51" xfId="0" applyNumberFormat="1" applyFont="1" applyFill="1" applyBorder="1" applyAlignment="1">
      <alignment horizontal="center" vertical="center"/>
    </xf>
    <xf numFmtId="177" fontId="3" fillId="2" borderId="52" xfId="0" applyNumberFormat="1" applyFont="1" applyFill="1" applyBorder="1" applyAlignment="1">
      <alignment horizontal="center" vertical="center"/>
    </xf>
    <xf numFmtId="177" fontId="3" fillId="2" borderId="24" xfId="0" applyNumberFormat="1" applyFont="1" applyFill="1" applyBorder="1" applyAlignment="1">
      <alignment vertical="center"/>
    </xf>
    <xf numFmtId="49" fontId="10" fillId="2" borderId="41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49" fontId="10" fillId="2" borderId="34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/>
    <xf numFmtId="0" fontId="3" fillId="2" borderId="29" xfId="0" applyFont="1" applyFill="1" applyBorder="1" applyAlignment="1">
      <alignment horizontal="center"/>
    </xf>
    <xf numFmtId="0" fontId="9" fillId="2" borderId="0" xfId="0" applyFont="1" applyFill="1" applyAlignment="1">
      <alignment vertical="top"/>
    </xf>
    <xf numFmtId="0" fontId="9" fillId="2" borderId="53" xfId="0" applyFont="1" applyFill="1" applyBorder="1" applyAlignment="1">
      <alignment horizontal="right" vertical="top"/>
    </xf>
    <xf numFmtId="0" fontId="9" fillId="2" borderId="54" xfId="0" applyFont="1" applyFill="1" applyBorder="1" applyAlignment="1">
      <alignment horizontal="right" vertical="top"/>
    </xf>
    <xf numFmtId="177" fontId="8" fillId="2" borderId="38" xfId="2" applyNumberFormat="1" applyFont="1" applyFill="1" applyBorder="1" applyAlignment="1">
      <alignment horizontal="center" vertical="center"/>
    </xf>
    <xf numFmtId="177" fontId="3" fillId="2" borderId="0" xfId="0" applyNumberFormat="1" applyFont="1" applyFill="1" applyAlignment="1">
      <alignment horizontal="center" vertical="center"/>
    </xf>
    <xf numFmtId="177" fontId="8" fillId="2" borderId="55" xfId="2" applyNumberFormat="1" applyFont="1" applyFill="1" applyBorder="1" applyAlignment="1">
      <alignment horizontal="center" vertical="center"/>
    </xf>
    <xf numFmtId="177" fontId="3" fillId="2" borderId="56" xfId="0" applyNumberFormat="1" applyFont="1" applyFill="1" applyBorder="1" applyAlignment="1">
      <alignment horizontal="center" vertical="center"/>
    </xf>
    <xf numFmtId="177" fontId="3" fillId="2" borderId="50" xfId="0" applyNumberFormat="1" applyFont="1" applyFill="1" applyBorder="1" applyAlignment="1">
      <alignment horizontal="center" vertical="center"/>
    </xf>
    <xf numFmtId="0" fontId="0" fillId="2" borderId="0" xfId="0" applyFill="1"/>
    <xf numFmtId="0" fontId="3" fillId="3" borderId="57" xfId="0" applyFont="1" applyFill="1" applyBorder="1" applyAlignment="1">
      <alignment horizontal="left" vertical="center"/>
    </xf>
    <xf numFmtId="0" fontId="3" fillId="3" borderId="0" xfId="0" applyFont="1" applyFill="1"/>
    <xf numFmtId="0" fontId="3" fillId="3" borderId="58" xfId="0" applyFont="1" applyFill="1" applyBorder="1" applyAlignment="1">
      <alignment horizontal="center" vertical="center"/>
    </xf>
    <xf numFmtId="0" fontId="3" fillId="3" borderId="59" xfId="0" applyFont="1" applyFill="1" applyBorder="1" applyAlignment="1">
      <alignment horizontal="center" vertical="center"/>
    </xf>
    <xf numFmtId="0" fontId="3" fillId="3" borderId="59" xfId="0" applyFont="1" applyFill="1" applyBorder="1" applyAlignment="1">
      <alignment vertical="center"/>
    </xf>
    <xf numFmtId="0" fontId="3" fillId="3" borderId="58" xfId="0" applyFont="1" applyFill="1" applyBorder="1" applyAlignment="1">
      <alignment vertical="center"/>
    </xf>
    <xf numFmtId="176" fontId="3" fillId="3" borderId="58" xfId="0" applyNumberFormat="1" applyFont="1" applyFill="1" applyBorder="1" applyAlignment="1">
      <alignment horizontal="center" vertical="center"/>
    </xf>
    <xf numFmtId="0" fontId="8" fillId="0" borderId="14" xfId="0" applyFont="1" applyBorder="1" applyAlignment="1">
      <alignment vertical="top"/>
    </xf>
    <xf numFmtId="0" fontId="8" fillId="0" borderId="0" xfId="0" applyFont="1" applyBorder="1" applyAlignment="1"/>
    <xf numFmtId="0" fontId="8" fillId="0" borderId="0" xfId="0" applyFont="1" applyAlignment="1">
      <alignment vertical="top"/>
    </xf>
    <xf numFmtId="0" fontId="3" fillId="0" borderId="6" xfId="0" applyFont="1" applyFill="1" applyBorder="1" applyAlignment="1">
      <alignment horizontal="center" vertical="center"/>
    </xf>
    <xf numFmtId="0" fontId="18" fillId="0" borderId="0" xfId="0" quotePrefix="1" applyFont="1" applyAlignment="1"/>
    <xf numFmtId="0" fontId="18" fillId="0" borderId="0" xfId="0" applyFont="1" applyAlignment="1"/>
    <xf numFmtId="177" fontId="8" fillId="0" borderId="43" xfId="2" applyNumberFormat="1" applyFont="1" applyFill="1" applyBorder="1" applyAlignment="1">
      <alignment horizontal="center" vertical="center"/>
    </xf>
    <xf numFmtId="0" fontId="8" fillId="0" borderId="22" xfId="0" applyFont="1" applyBorder="1" applyAlignment="1">
      <alignment horizontal="right"/>
    </xf>
    <xf numFmtId="0" fontId="18" fillId="0" borderId="0" xfId="3" applyFont="1" applyAlignment="1">
      <alignment vertical="center"/>
    </xf>
    <xf numFmtId="0" fontId="18" fillId="4" borderId="0" xfId="3" applyFont="1" applyFill="1" applyAlignment="1">
      <alignment vertical="center"/>
    </xf>
    <xf numFmtId="0" fontId="18" fillId="4" borderId="0" xfId="3" quotePrefix="1" applyFont="1" applyFill="1" applyAlignment="1">
      <alignment horizontal="center" vertical="center"/>
    </xf>
    <xf numFmtId="178" fontId="11" fillId="2" borderId="0" xfId="4" applyNumberFormat="1" applyFont="1" applyFill="1" applyBorder="1" applyAlignment="1">
      <alignment horizontal="right" vertical="center"/>
    </xf>
    <xf numFmtId="178" fontId="11" fillId="2" borderId="0" xfId="4" applyNumberFormat="1" applyFont="1" applyFill="1" applyBorder="1" applyAlignment="1">
      <alignment vertical="center"/>
    </xf>
    <xf numFmtId="0" fontId="18" fillId="2" borderId="0" xfId="3" applyFont="1" applyFill="1" applyAlignment="1">
      <alignment horizontal="center" vertical="center"/>
    </xf>
    <xf numFmtId="0" fontId="18" fillId="4" borderId="0" xfId="3" applyFont="1" applyFill="1" applyAlignment="1">
      <alignment horizontal="center" vertical="center"/>
    </xf>
    <xf numFmtId="3" fontId="11" fillId="2" borderId="0" xfId="3" applyNumberFormat="1" applyFont="1" applyFill="1" applyAlignment="1">
      <alignment horizontal="right" vertical="center"/>
    </xf>
    <xf numFmtId="0" fontId="11" fillId="2" borderId="0" xfId="3" applyFont="1" applyFill="1" applyAlignment="1">
      <alignment vertical="center"/>
    </xf>
    <xf numFmtId="3" fontId="11" fillId="2" borderId="0" xfId="3" applyNumberFormat="1" applyFont="1" applyFill="1" applyAlignment="1">
      <alignment vertical="center"/>
    </xf>
    <xf numFmtId="178" fontId="18" fillId="2" borderId="0" xfId="4" applyNumberFormat="1" applyFont="1" applyFill="1" applyBorder="1" applyAlignment="1">
      <alignment horizontal="center" vertical="center"/>
    </xf>
    <xf numFmtId="0" fontId="18" fillId="2" borderId="0" xfId="3" applyFont="1" applyFill="1" applyAlignment="1">
      <alignment vertical="center" wrapText="1"/>
    </xf>
    <xf numFmtId="0" fontId="18" fillId="4" borderId="0" xfId="3" applyFont="1" applyFill="1" applyAlignment="1">
      <alignment vertical="center" wrapText="1"/>
    </xf>
    <xf numFmtId="0" fontId="18" fillId="2" borderId="0" xfId="3" applyFont="1" applyFill="1" applyAlignment="1">
      <alignment vertical="center"/>
    </xf>
    <xf numFmtId="0" fontId="11" fillId="4" borderId="0" xfId="3" applyFont="1" applyFill="1" applyAlignment="1">
      <alignment vertical="center"/>
    </xf>
    <xf numFmtId="0" fontId="18" fillId="4" borderId="59" xfId="3" applyFont="1" applyFill="1" applyBorder="1" applyAlignment="1">
      <alignment horizontal="right" vertical="center"/>
    </xf>
    <xf numFmtId="0" fontId="11" fillId="4" borderId="59" xfId="3" applyFont="1" applyFill="1" applyBorder="1" applyAlignment="1">
      <alignment vertical="center"/>
    </xf>
    <xf numFmtId="0" fontId="18" fillId="4" borderId="0" xfId="3" applyFont="1" applyFill="1" applyAlignment="1">
      <alignment horizontal="right" vertical="center"/>
    </xf>
    <xf numFmtId="0" fontId="18" fillId="4" borderId="1" xfId="3" applyFont="1" applyFill="1" applyBorder="1" applyAlignment="1">
      <alignment horizontal="right" vertical="center"/>
    </xf>
    <xf numFmtId="0" fontId="18" fillId="4" borderId="1" xfId="3" applyFont="1" applyFill="1" applyBorder="1" applyAlignment="1">
      <alignment vertical="center"/>
    </xf>
    <xf numFmtId="0" fontId="11" fillId="4" borderId="1" xfId="3" applyFont="1" applyFill="1" applyBorder="1" applyAlignment="1">
      <alignment vertical="center"/>
    </xf>
    <xf numFmtId="0" fontId="18" fillId="2" borderId="0" xfId="3" applyFont="1" applyFill="1" applyAlignment="1">
      <alignment horizontal="left" vertical="center"/>
    </xf>
    <xf numFmtId="3" fontId="18" fillId="2" borderId="0" xfId="3" applyNumberFormat="1" applyFont="1" applyFill="1" applyAlignment="1">
      <alignment horizontal="center" vertical="center"/>
    </xf>
    <xf numFmtId="0" fontId="11" fillId="2" borderId="0" xfId="3" applyFont="1" applyFill="1" applyAlignment="1">
      <alignment horizontal="right" vertical="center"/>
    </xf>
    <xf numFmtId="0" fontId="11" fillId="4" borderId="0" xfId="3" applyFont="1" applyFill="1" applyAlignment="1">
      <alignment horizontal="right" vertical="center"/>
    </xf>
    <xf numFmtId="0" fontId="18" fillId="4" borderId="24" xfId="3" applyFont="1" applyFill="1" applyBorder="1" applyAlignment="1">
      <alignment vertical="center"/>
    </xf>
    <xf numFmtId="0" fontId="18" fillId="4" borderId="0" xfId="3" applyFont="1" applyFill="1" applyAlignment="1">
      <alignment horizontal="left" vertical="center"/>
    </xf>
    <xf numFmtId="0" fontId="18" fillId="2" borderId="0" xfId="3" applyFont="1" applyFill="1" applyAlignment="1">
      <alignment horizontal="right" vertical="center"/>
    </xf>
    <xf numFmtId="180" fontId="11" fillId="4" borderId="1" xfId="3" applyNumberFormat="1" applyFont="1" applyFill="1" applyBorder="1" applyAlignment="1">
      <alignment vertical="center"/>
    </xf>
    <xf numFmtId="180" fontId="11" fillId="4" borderId="59" xfId="3" applyNumberFormat="1" applyFont="1" applyFill="1" applyBorder="1" applyAlignment="1">
      <alignment vertical="center"/>
    </xf>
    <xf numFmtId="181" fontId="11" fillId="4" borderId="59" xfId="3" applyNumberFormat="1" applyFont="1" applyFill="1" applyBorder="1" applyAlignment="1">
      <alignment vertical="center"/>
    </xf>
    <xf numFmtId="178" fontId="11" fillId="4" borderId="59" xfId="4" applyNumberFormat="1" applyFont="1" applyFill="1" applyBorder="1" applyAlignment="1">
      <alignment vertical="center"/>
    </xf>
    <xf numFmtId="3" fontId="11" fillId="4" borderId="59" xfId="3" applyNumberFormat="1" applyFont="1" applyFill="1" applyBorder="1" applyAlignment="1">
      <alignment vertical="center"/>
    </xf>
    <xf numFmtId="0" fontId="18" fillId="4" borderId="59" xfId="3" applyFont="1" applyFill="1" applyBorder="1" applyAlignment="1">
      <alignment horizontal="center" vertical="center"/>
    </xf>
    <xf numFmtId="3" fontId="18" fillId="4" borderId="0" xfId="3" applyNumberFormat="1" applyFont="1" applyFill="1" applyAlignment="1">
      <alignment horizontal="center" vertical="center"/>
    </xf>
    <xf numFmtId="178" fontId="11" fillId="4" borderId="0" xfId="4" applyNumberFormat="1" applyFont="1" applyFill="1" applyBorder="1" applyAlignment="1">
      <alignment horizontal="right" vertical="center"/>
    </xf>
    <xf numFmtId="3" fontId="11" fillId="4" borderId="0" xfId="3" applyNumberFormat="1" applyFont="1" applyFill="1" applyAlignment="1">
      <alignment horizontal="right" vertical="center"/>
    </xf>
    <xf numFmtId="3" fontId="11" fillId="4" borderId="72" xfId="3" applyNumberFormat="1" applyFont="1" applyFill="1" applyBorder="1" applyAlignment="1">
      <alignment horizontal="center" vertical="center" shrinkToFit="1"/>
    </xf>
    <xf numFmtId="178" fontId="11" fillId="4" borderId="0" xfId="4" applyNumberFormat="1" applyFont="1" applyFill="1" applyBorder="1" applyAlignment="1">
      <alignment vertical="center"/>
    </xf>
    <xf numFmtId="38" fontId="11" fillId="4" borderId="72" xfId="5" applyFont="1" applyFill="1" applyBorder="1" applyAlignment="1">
      <alignment horizontal="center" vertical="center" shrinkToFit="1"/>
    </xf>
    <xf numFmtId="38" fontId="18" fillId="0" borderId="121" xfId="5" applyFont="1" applyFill="1" applyBorder="1" applyAlignment="1">
      <alignment horizontal="center" vertical="center"/>
    </xf>
    <xf numFmtId="182" fontId="18" fillId="4" borderId="0" xfId="3" applyNumberFormat="1" applyFont="1" applyFill="1" applyAlignment="1">
      <alignment vertical="center"/>
    </xf>
    <xf numFmtId="182" fontId="11" fillId="4" borderId="0" xfId="3" applyNumberFormat="1" applyFont="1" applyFill="1" applyAlignment="1">
      <alignment vertical="center"/>
    </xf>
    <xf numFmtId="38" fontId="18" fillId="0" borderId="144" xfId="5" applyFont="1" applyFill="1" applyBorder="1" applyAlignment="1">
      <alignment horizontal="center" vertical="center"/>
    </xf>
    <xf numFmtId="180" fontId="11" fillId="4" borderId="0" xfId="3" applyNumberFormat="1" applyFont="1" applyFill="1" applyAlignment="1">
      <alignment vertical="center"/>
    </xf>
    <xf numFmtId="181" fontId="11" fillId="4" borderId="0" xfId="3" applyNumberFormat="1" applyFont="1" applyFill="1" applyAlignment="1">
      <alignment vertical="center" shrinkToFit="1"/>
    </xf>
    <xf numFmtId="3" fontId="11" fillId="4" borderId="0" xfId="3" applyNumberFormat="1" applyFont="1" applyFill="1" applyAlignment="1">
      <alignment vertical="center"/>
    </xf>
    <xf numFmtId="0" fontId="18" fillId="4" borderId="2" xfId="3" applyFont="1" applyFill="1" applyBorder="1" applyAlignment="1">
      <alignment vertical="center"/>
    </xf>
    <xf numFmtId="0" fontId="17" fillId="4" borderId="2" xfId="3" applyFont="1" applyFill="1" applyBorder="1" applyAlignment="1">
      <alignment vertical="center"/>
    </xf>
    <xf numFmtId="0" fontId="7" fillId="0" borderId="0" xfId="3" applyFont="1" applyAlignment="1">
      <alignment vertical="center"/>
    </xf>
    <xf numFmtId="3" fontId="7" fillId="0" borderId="0" xfId="3" applyNumberFormat="1" applyFont="1" applyAlignment="1">
      <alignment vertical="center"/>
    </xf>
    <xf numFmtId="0" fontId="3" fillId="0" borderId="0" xfId="3" applyFont="1" applyAlignment="1">
      <alignment vertical="center"/>
    </xf>
    <xf numFmtId="3" fontId="3" fillId="0" borderId="0" xfId="3" applyNumberFormat="1" applyFont="1" applyAlignment="1">
      <alignment vertical="center"/>
    </xf>
    <xf numFmtId="0" fontId="7" fillId="0" borderId="0" xfId="3" applyFont="1"/>
    <xf numFmtId="3" fontId="9" fillId="2" borderId="0" xfId="3" quotePrefix="1" applyNumberFormat="1" applyFont="1" applyFill="1" applyAlignment="1">
      <alignment horizontal="centerContinuous"/>
    </xf>
    <xf numFmtId="0" fontId="9" fillId="2" borderId="0" xfId="3" quotePrefix="1" applyFont="1" applyFill="1" applyAlignment="1">
      <alignment horizontal="centerContinuous"/>
    </xf>
    <xf numFmtId="0" fontId="3" fillId="2" borderId="0" xfId="3" applyFont="1" applyFill="1" applyAlignment="1">
      <alignment vertical="center"/>
    </xf>
    <xf numFmtId="3" fontId="3" fillId="2" borderId="0" xfId="3" applyNumberFormat="1" applyFont="1" applyFill="1" applyAlignment="1">
      <alignment vertical="center"/>
    </xf>
    <xf numFmtId="0" fontId="11" fillId="2" borderId="31" xfId="3" applyFont="1" applyFill="1" applyBorder="1" applyAlignment="1">
      <alignment horizontal="center" vertical="center"/>
    </xf>
    <xf numFmtId="0" fontId="11" fillId="2" borderId="19" xfId="3" applyFont="1" applyFill="1" applyBorder="1" applyAlignment="1">
      <alignment horizontal="center" vertical="center"/>
    </xf>
    <xf numFmtId="0" fontId="11" fillId="2" borderId="147" xfId="3" applyFont="1" applyFill="1" applyBorder="1" applyAlignment="1">
      <alignment horizontal="center" vertical="center"/>
    </xf>
    <xf numFmtId="0" fontId="11" fillId="2" borderId="21" xfId="3" applyFont="1" applyFill="1" applyBorder="1" applyAlignment="1">
      <alignment horizontal="center" vertical="center"/>
    </xf>
    <xf numFmtId="0" fontId="11" fillId="5" borderId="36" xfId="3" applyFont="1" applyFill="1" applyBorder="1" applyAlignment="1">
      <alignment horizontal="center" vertical="center"/>
    </xf>
    <xf numFmtId="0" fontId="11" fillId="5" borderId="84" xfId="3" applyFont="1" applyFill="1" applyBorder="1" applyAlignment="1">
      <alignment horizontal="center" vertical="center"/>
    </xf>
    <xf numFmtId="0" fontId="11" fillId="5" borderId="47" xfId="3" applyFont="1" applyFill="1" applyBorder="1" applyAlignment="1">
      <alignment horizontal="center" vertical="center"/>
    </xf>
    <xf numFmtId="0" fontId="11" fillId="5" borderId="21" xfId="3" applyFont="1" applyFill="1" applyBorder="1" applyAlignment="1">
      <alignment horizontal="center" vertical="center"/>
    </xf>
    <xf numFmtId="0" fontId="11" fillId="2" borderId="130" xfId="3" applyFont="1" applyFill="1" applyBorder="1" applyAlignment="1">
      <alignment horizontal="center" vertical="center"/>
    </xf>
    <xf numFmtId="0" fontId="3" fillId="2" borderId="31" xfId="3" applyFont="1" applyFill="1" applyBorder="1" applyAlignment="1">
      <alignment horizontal="center" vertical="center"/>
    </xf>
    <xf numFmtId="0" fontId="11" fillId="2" borderId="1" xfId="3" applyFont="1" applyFill="1" applyBorder="1" applyAlignment="1">
      <alignment horizontal="center" vertical="center"/>
    </xf>
    <xf numFmtId="0" fontId="11" fillId="2" borderId="62" xfId="3" applyFont="1" applyFill="1" applyBorder="1" applyAlignment="1">
      <alignment horizontal="center" vertical="center"/>
    </xf>
    <xf numFmtId="0" fontId="3" fillId="2" borderId="32" xfId="3" applyFont="1" applyFill="1" applyBorder="1" applyAlignment="1">
      <alignment horizontal="center" vertical="center"/>
    </xf>
    <xf numFmtId="0" fontId="3" fillId="2" borderId="33" xfId="3" applyFont="1" applyFill="1" applyBorder="1" applyAlignment="1">
      <alignment horizontal="center" vertical="center"/>
    </xf>
    <xf numFmtId="0" fontId="3" fillId="2" borderId="19" xfId="3" applyFont="1" applyFill="1" applyBorder="1" applyAlignment="1">
      <alignment horizontal="center" vertical="center"/>
    </xf>
    <xf numFmtId="0" fontId="3" fillId="2" borderId="62" xfId="3" applyFont="1" applyFill="1" applyBorder="1" applyAlignment="1">
      <alignment horizontal="center" vertical="center"/>
    </xf>
    <xf numFmtId="0" fontId="3" fillId="2" borderId="1" xfId="3" applyFont="1" applyFill="1" applyBorder="1" applyAlignment="1">
      <alignment horizontal="center" vertical="center"/>
    </xf>
    <xf numFmtId="0" fontId="3" fillId="2" borderId="47" xfId="3" applyFont="1" applyFill="1" applyBorder="1" applyAlignment="1">
      <alignment horizontal="center" vertical="center"/>
    </xf>
    <xf numFmtId="0" fontId="3" fillId="2" borderId="21" xfId="3" applyFont="1" applyFill="1" applyBorder="1" applyAlignment="1">
      <alignment horizontal="center" vertical="center"/>
    </xf>
    <xf numFmtId="0" fontId="3" fillId="2" borderId="25" xfId="3" applyFont="1" applyFill="1" applyBorder="1" applyAlignment="1">
      <alignment horizontal="center" vertical="center"/>
    </xf>
    <xf numFmtId="0" fontId="3" fillId="2" borderId="23" xfId="3" applyFont="1" applyFill="1" applyBorder="1" applyAlignment="1">
      <alignment horizontal="center" vertical="center"/>
    </xf>
    <xf numFmtId="0" fontId="3" fillId="2" borderId="0" xfId="3" applyFont="1" applyFill="1" applyAlignment="1">
      <alignment horizontal="right" vertical="center"/>
    </xf>
    <xf numFmtId="0" fontId="7" fillId="2" borderId="0" xfId="3" applyFont="1" applyFill="1" applyAlignment="1">
      <alignment vertical="center"/>
    </xf>
    <xf numFmtId="0" fontId="7" fillId="2" borderId="2" xfId="3" applyFont="1" applyFill="1" applyBorder="1" applyAlignment="1">
      <alignment vertical="center"/>
    </xf>
    <xf numFmtId="0" fontId="28" fillId="2" borderId="2" xfId="3" applyFont="1" applyFill="1" applyBorder="1" applyAlignment="1">
      <alignment vertical="center"/>
    </xf>
    <xf numFmtId="0" fontId="10" fillId="0" borderId="0" xfId="3" applyFont="1" applyAlignment="1">
      <alignment vertical="center"/>
    </xf>
    <xf numFmtId="3" fontId="10" fillId="0" borderId="0" xfId="3" applyNumberFormat="1" applyFont="1" applyAlignment="1">
      <alignment vertical="center"/>
    </xf>
    <xf numFmtId="0" fontId="9" fillId="0" borderId="0" xfId="3" applyFont="1" applyAlignment="1">
      <alignment vertical="center"/>
    </xf>
    <xf numFmtId="3" fontId="9" fillId="0" borderId="0" xfId="3" applyNumberFormat="1" applyFont="1" applyAlignment="1">
      <alignment vertical="center"/>
    </xf>
    <xf numFmtId="0" fontId="9" fillId="0" borderId="0" xfId="3" applyFont="1"/>
    <xf numFmtId="178" fontId="18" fillId="2" borderId="0" xfId="3" applyNumberFormat="1" applyFont="1" applyFill="1" applyAlignment="1">
      <alignment vertical="center"/>
    </xf>
    <xf numFmtId="178" fontId="18" fillId="2" borderId="0" xfId="3" applyNumberFormat="1" applyFont="1" applyFill="1" applyAlignment="1">
      <alignment horizontal="center" vertical="center"/>
    </xf>
    <xf numFmtId="0" fontId="18" fillId="2" borderId="19" xfId="3" applyFont="1" applyFill="1" applyBorder="1" applyAlignment="1">
      <alignment horizontal="center" vertical="center"/>
    </xf>
    <xf numFmtId="0" fontId="18" fillId="2" borderId="21" xfId="3" applyFont="1" applyFill="1" applyBorder="1" applyAlignment="1">
      <alignment horizontal="center" vertical="center"/>
    </xf>
    <xf numFmtId="0" fontId="18" fillId="5" borderId="84" xfId="3" applyFont="1" applyFill="1" applyBorder="1" applyAlignment="1">
      <alignment horizontal="center" vertical="center"/>
    </xf>
    <xf numFmtId="0" fontId="18" fillId="5" borderId="21" xfId="3" applyFont="1" applyFill="1" applyBorder="1" applyAlignment="1">
      <alignment horizontal="center" vertical="center"/>
    </xf>
    <xf numFmtId="0" fontId="18" fillId="2" borderId="130" xfId="3" applyFont="1" applyFill="1" applyBorder="1" applyAlignment="1">
      <alignment horizontal="center" vertical="center"/>
    </xf>
    <xf numFmtId="0" fontId="9" fillId="2" borderId="31" xfId="3" applyFont="1" applyFill="1" applyBorder="1" applyAlignment="1">
      <alignment horizontal="center" vertical="center"/>
    </xf>
    <xf numFmtId="0" fontId="18" fillId="2" borderId="71" xfId="3" applyFont="1" applyFill="1" applyBorder="1" applyAlignment="1">
      <alignment horizontal="center" vertical="center"/>
    </xf>
    <xf numFmtId="0" fontId="9" fillId="2" borderId="19" xfId="3" applyFont="1" applyFill="1" applyBorder="1" applyAlignment="1">
      <alignment horizontal="center" vertical="center"/>
    </xf>
    <xf numFmtId="0" fontId="9" fillId="2" borderId="1" xfId="3" applyFont="1" applyFill="1" applyBorder="1" applyAlignment="1">
      <alignment horizontal="center" vertical="center"/>
    </xf>
    <xf numFmtId="0" fontId="9" fillId="2" borderId="53" xfId="3" applyFont="1" applyFill="1" applyBorder="1" applyAlignment="1">
      <alignment horizontal="center" vertical="center"/>
    </xf>
    <xf numFmtId="0" fontId="9" fillId="2" borderId="71" xfId="3" applyFont="1" applyFill="1" applyBorder="1" applyAlignment="1">
      <alignment horizontal="center" vertical="center"/>
    </xf>
    <xf numFmtId="0" fontId="9" fillId="2" borderId="6" xfId="3" applyFont="1" applyFill="1" applyBorder="1" applyAlignment="1">
      <alignment horizontal="center" vertical="center"/>
    </xf>
    <xf numFmtId="0" fontId="9" fillId="2" borderId="34" xfId="3" applyFont="1" applyFill="1" applyBorder="1" applyAlignment="1">
      <alignment horizontal="center" vertical="center"/>
    </xf>
    <xf numFmtId="0" fontId="9" fillId="2" borderId="54" xfId="3" applyFont="1" applyFill="1" applyBorder="1" applyAlignment="1">
      <alignment horizontal="center" vertical="center"/>
    </xf>
    <xf numFmtId="0" fontId="9" fillId="2" borderId="25" xfId="3" applyFont="1" applyFill="1" applyBorder="1" applyAlignment="1">
      <alignment horizontal="center" vertical="center"/>
    </xf>
    <xf numFmtId="0" fontId="9" fillId="2" borderId="63" xfId="3" applyFont="1" applyFill="1" applyBorder="1" applyAlignment="1">
      <alignment horizontal="center" vertical="center"/>
    </xf>
    <xf numFmtId="0" fontId="9" fillId="2" borderId="23" xfId="3" applyFont="1" applyFill="1" applyBorder="1" applyAlignment="1">
      <alignment horizontal="center" vertical="center"/>
    </xf>
    <xf numFmtId="0" fontId="9" fillId="2" borderId="0" xfId="3" applyFont="1" applyFill="1" applyAlignment="1">
      <alignment horizontal="right" vertical="center"/>
    </xf>
    <xf numFmtId="0" fontId="10" fillId="2" borderId="0" xfId="3" applyFont="1" applyFill="1" applyAlignment="1">
      <alignment vertical="center"/>
    </xf>
    <xf numFmtId="0" fontId="18" fillId="5" borderId="31" xfId="3" applyFont="1" applyFill="1" applyBorder="1" applyAlignment="1">
      <alignment horizontal="center" vertical="center"/>
    </xf>
    <xf numFmtId="3" fontId="11" fillId="5" borderId="54" xfId="3" applyNumberFormat="1" applyFont="1" applyFill="1" applyBorder="1" applyAlignment="1">
      <alignment vertical="center"/>
    </xf>
    <xf numFmtId="3" fontId="11" fillId="5" borderId="19" xfId="3" applyNumberFormat="1" applyFont="1" applyFill="1" applyBorder="1" applyAlignment="1">
      <alignment vertical="center"/>
    </xf>
    <xf numFmtId="3" fontId="11" fillId="5" borderId="34" xfId="3" applyNumberFormat="1" applyFont="1" applyFill="1" applyBorder="1" applyAlignment="1">
      <alignment vertical="center"/>
    </xf>
    <xf numFmtId="3" fontId="11" fillId="5" borderId="33" xfId="3" applyNumberFormat="1" applyFont="1" applyFill="1" applyBorder="1" applyAlignment="1">
      <alignment vertical="center"/>
    </xf>
    <xf numFmtId="0" fontId="18" fillId="5" borderId="19" xfId="3" applyFont="1" applyFill="1" applyBorder="1" applyAlignment="1">
      <alignment horizontal="center" vertical="center"/>
    </xf>
    <xf numFmtId="0" fontId="9" fillId="2" borderId="162" xfId="3" applyFont="1" applyFill="1" applyBorder="1" applyAlignment="1">
      <alignment horizontal="center" vertical="center"/>
    </xf>
    <xf numFmtId="3" fontId="3" fillId="2" borderId="163" xfId="3" applyNumberFormat="1" applyFont="1" applyFill="1" applyBorder="1" applyAlignment="1">
      <alignment vertical="center"/>
    </xf>
    <xf numFmtId="3" fontId="3" fillId="2" borderId="154" xfId="3" applyNumberFormat="1" applyFont="1" applyFill="1" applyBorder="1" applyAlignment="1">
      <alignment vertical="center"/>
    </xf>
    <xf numFmtId="3" fontId="3" fillId="2" borderId="151" xfId="3" applyNumberFormat="1" applyFont="1" applyFill="1" applyBorder="1" applyAlignment="1">
      <alignment vertical="center"/>
    </xf>
    <xf numFmtId="3" fontId="3" fillId="2" borderId="152" xfId="3" applyNumberFormat="1" applyFont="1" applyFill="1" applyBorder="1" applyAlignment="1">
      <alignment vertical="center"/>
    </xf>
    <xf numFmtId="3" fontId="3" fillId="2" borderId="164" xfId="3" applyNumberFormat="1" applyFont="1" applyFill="1" applyBorder="1" applyAlignment="1">
      <alignment vertical="center"/>
    </xf>
    <xf numFmtId="3" fontId="3" fillId="2" borderId="165" xfId="3" applyNumberFormat="1" applyFont="1" applyFill="1" applyBorder="1" applyAlignment="1">
      <alignment vertical="center"/>
    </xf>
    <xf numFmtId="3" fontId="3" fillId="2" borderId="166" xfId="3" applyNumberFormat="1" applyFont="1" applyFill="1" applyBorder="1" applyAlignment="1">
      <alignment vertical="center"/>
    </xf>
    <xf numFmtId="3" fontId="3" fillId="2" borderId="167" xfId="3" applyNumberFormat="1" applyFont="1" applyFill="1" applyBorder="1" applyAlignment="1">
      <alignment vertical="center"/>
    </xf>
    <xf numFmtId="0" fontId="9" fillId="2" borderId="166" xfId="3" applyFont="1" applyFill="1" applyBorder="1" applyAlignment="1">
      <alignment horizontal="center" vertical="center"/>
    </xf>
    <xf numFmtId="0" fontId="9" fillId="2" borderId="168" xfId="3" applyFont="1" applyFill="1" applyBorder="1" applyAlignment="1">
      <alignment horizontal="center" vertical="center"/>
    </xf>
    <xf numFmtId="3" fontId="3" fillId="2" borderId="169" xfId="3" applyNumberFormat="1" applyFont="1" applyFill="1" applyBorder="1" applyAlignment="1">
      <alignment vertical="center"/>
    </xf>
    <xf numFmtId="3" fontId="3" fillId="2" borderId="3" xfId="3" applyNumberFormat="1" applyFont="1" applyFill="1" applyBorder="1" applyAlignment="1">
      <alignment vertical="center"/>
    </xf>
    <xf numFmtId="3" fontId="3" fillId="2" borderId="170" xfId="3" applyNumberFormat="1" applyFont="1" applyFill="1" applyBorder="1" applyAlignment="1">
      <alignment vertical="center"/>
    </xf>
    <xf numFmtId="3" fontId="3" fillId="2" borderId="171" xfId="3" applyNumberFormat="1" applyFont="1" applyFill="1" applyBorder="1" applyAlignment="1">
      <alignment vertical="center"/>
    </xf>
    <xf numFmtId="3" fontId="3" fillId="2" borderId="172" xfId="3" applyNumberFormat="1" applyFont="1" applyFill="1" applyBorder="1" applyAlignment="1">
      <alignment vertical="center"/>
    </xf>
    <xf numFmtId="0" fontId="9" fillId="2" borderId="171" xfId="3" applyFont="1" applyFill="1" applyBorder="1" applyAlignment="1">
      <alignment horizontal="center" vertical="center"/>
    </xf>
    <xf numFmtId="0" fontId="9" fillId="2" borderId="173" xfId="3" applyFont="1" applyFill="1" applyBorder="1" applyAlignment="1">
      <alignment horizontal="center" vertical="center"/>
    </xf>
    <xf numFmtId="3" fontId="3" fillId="2" borderId="174" xfId="3" applyNumberFormat="1" applyFont="1" applyFill="1" applyBorder="1" applyAlignment="1">
      <alignment vertical="center"/>
    </xf>
    <xf numFmtId="3" fontId="3" fillId="2" borderId="175" xfId="3" applyNumberFormat="1" applyFont="1" applyFill="1" applyBorder="1" applyAlignment="1">
      <alignment vertical="center"/>
    </xf>
    <xf numFmtId="3" fontId="3" fillId="2" borderId="176" xfId="3" applyNumberFormat="1" applyFont="1" applyFill="1" applyBorder="1" applyAlignment="1">
      <alignment vertical="center"/>
    </xf>
    <xf numFmtId="3" fontId="3" fillId="2" borderId="65" xfId="3" applyNumberFormat="1" applyFont="1" applyFill="1" applyBorder="1" applyAlignment="1">
      <alignment vertical="center"/>
    </xf>
    <xf numFmtId="3" fontId="3" fillId="2" borderId="130" xfId="3" applyNumberFormat="1" applyFont="1" applyFill="1" applyBorder="1" applyAlignment="1">
      <alignment vertical="center"/>
    </xf>
    <xf numFmtId="3" fontId="3" fillId="2" borderId="177" xfId="3" applyNumberFormat="1" applyFont="1" applyFill="1" applyBorder="1" applyAlignment="1">
      <alignment vertical="center"/>
    </xf>
    <xf numFmtId="3" fontId="3" fillId="2" borderId="178" xfId="3" applyNumberFormat="1" applyFont="1" applyFill="1" applyBorder="1" applyAlignment="1">
      <alignment vertical="center"/>
    </xf>
    <xf numFmtId="0" fontId="9" fillId="2" borderId="176" xfId="3" applyFont="1" applyFill="1" applyBorder="1" applyAlignment="1">
      <alignment horizontal="center" vertical="center"/>
    </xf>
    <xf numFmtId="0" fontId="9" fillId="2" borderId="161" xfId="3" applyFont="1" applyFill="1" applyBorder="1" applyAlignment="1">
      <alignment horizontal="center" vertical="center"/>
    </xf>
    <xf numFmtId="3" fontId="3" fillId="2" borderId="45" xfId="3" applyNumberFormat="1" applyFont="1" applyFill="1" applyBorder="1" applyAlignment="1">
      <alignment vertical="center"/>
    </xf>
    <xf numFmtId="3" fontId="3" fillId="2" borderId="78" xfId="3" applyNumberFormat="1" applyFont="1" applyFill="1" applyBorder="1" applyAlignment="1">
      <alignment vertical="center"/>
    </xf>
    <xf numFmtId="3" fontId="3" fillId="2" borderId="44" xfId="3" applyNumberFormat="1" applyFont="1" applyFill="1" applyBorder="1" applyAlignment="1">
      <alignment vertical="center"/>
    </xf>
    <xf numFmtId="3" fontId="3" fillId="2" borderId="96" xfId="3" applyNumberFormat="1" applyFont="1" applyFill="1" applyBorder="1" applyAlignment="1">
      <alignment vertical="center"/>
    </xf>
    <xf numFmtId="3" fontId="3" fillId="2" borderId="42" xfId="3" applyNumberFormat="1" applyFont="1" applyFill="1" applyBorder="1" applyAlignment="1">
      <alignment vertical="center"/>
    </xf>
    <xf numFmtId="3" fontId="3" fillId="2" borderId="43" xfId="3" applyNumberFormat="1" applyFont="1" applyFill="1" applyBorder="1" applyAlignment="1">
      <alignment vertical="center"/>
    </xf>
    <xf numFmtId="0" fontId="9" fillId="2" borderId="47" xfId="3" applyFont="1" applyFill="1" applyBorder="1" applyAlignment="1">
      <alignment horizontal="center" vertical="center"/>
    </xf>
    <xf numFmtId="0" fontId="9" fillId="2" borderId="77" xfId="3" applyFont="1" applyFill="1" applyBorder="1" applyAlignment="1">
      <alignment horizontal="center" vertical="center"/>
    </xf>
    <xf numFmtId="0" fontId="9" fillId="2" borderId="45" xfId="3" applyFont="1" applyFill="1" applyBorder="1" applyAlignment="1">
      <alignment horizontal="center" vertical="center"/>
    </xf>
    <xf numFmtId="0" fontId="3" fillId="2" borderId="46" xfId="3" applyFont="1" applyFill="1" applyBorder="1" applyAlignment="1">
      <alignment vertical="center"/>
    </xf>
    <xf numFmtId="0" fontId="9" fillId="2" borderId="147" xfId="3" applyFont="1" applyFill="1" applyBorder="1" applyAlignment="1">
      <alignment horizontal="center" vertical="center"/>
    </xf>
    <xf numFmtId="0" fontId="9" fillId="2" borderId="96" xfId="3" applyFont="1" applyFill="1" applyBorder="1" applyAlignment="1">
      <alignment horizontal="center" vertical="center"/>
    </xf>
    <xf numFmtId="0" fontId="9" fillId="2" borderId="67" xfId="3" applyFont="1" applyFill="1" applyBorder="1" applyAlignment="1">
      <alignment horizontal="center" vertical="center"/>
    </xf>
    <xf numFmtId="3" fontId="3" fillId="2" borderId="41" xfId="3" applyNumberFormat="1" applyFont="1" applyFill="1" applyBorder="1" applyAlignment="1">
      <alignment vertical="center"/>
    </xf>
    <xf numFmtId="3" fontId="3" fillId="2" borderId="83" xfId="3" applyNumberFormat="1" applyFont="1" applyFill="1" applyBorder="1" applyAlignment="1">
      <alignment vertical="center"/>
    </xf>
    <xf numFmtId="3" fontId="3" fillId="2" borderId="61" xfId="3" applyNumberFormat="1" applyFont="1" applyFill="1" applyBorder="1" applyAlignment="1">
      <alignment vertical="center"/>
    </xf>
    <xf numFmtId="3" fontId="3" fillId="2" borderId="63" xfId="3" applyNumberFormat="1" applyFont="1" applyFill="1" applyBorder="1" applyAlignment="1">
      <alignment vertical="center"/>
    </xf>
    <xf numFmtId="3" fontId="3" fillId="2" borderId="40" xfId="3" applyNumberFormat="1" applyFont="1" applyFill="1" applyBorder="1" applyAlignment="1">
      <alignment vertical="center"/>
    </xf>
    <xf numFmtId="0" fontId="18" fillId="2" borderId="1" xfId="3" applyFont="1" applyFill="1" applyBorder="1" applyAlignment="1">
      <alignment horizontal="center" vertical="center"/>
    </xf>
    <xf numFmtId="0" fontId="18" fillId="2" borderId="62" xfId="3" applyFont="1" applyFill="1" applyBorder="1" applyAlignment="1">
      <alignment horizontal="center" vertical="center"/>
    </xf>
    <xf numFmtId="0" fontId="9" fillId="2" borderId="62" xfId="3" applyFont="1" applyFill="1" applyBorder="1" applyAlignment="1">
      <alignment horizontal="center" vertical="center"/>
    </xf>
    <xf numFmtId="0" fontId="9" fillId="2" borderId="32" xfId="3" applyFont="1" applyFill="1" applyBorder="1" applyAlignment="1">
      <alignment horizontal="center" vertical="center"/>
    </xf>
    <xf numFmtId="0" fontId="9" fillId="2" borderId="33" xfId="3" applyFont="1" applyFill="1" applyBorder="1" applyAlignment="1">
      <alignment horizontal="center" vertical="center"/>
    </xf>
    <xf numFmtId="0" fontId="9" fillId="2" borderId="21" xfId="3" applyFont="1" applyFill="1" applyBorder="1" applyAlignment="1">
      <alignment horizontal="center" vertical="center"/>
    </xf>
    <xf numFmtId="0" fontId="9" fillId="2" borderId="24" xfId="3" applyFont="1" applyFill="1" applyBorder="1" applyAlignment="1">
      <alignment vertical="center"/>
    </xf>
    <xf numFmtId="0" fontId="9" fillId="2" borderId="0" xfId="3" applyFont="1" applyFill="1" applyAlignment="1">
      <alignment vertical="center"/>
    </xf>
    <xf numFmtId="0" fontId="9" fillId="2" borderId="108" xfId="3" applyFont="1" applyFill="1" applyBorder="1" applyAlignment="1">
      <alignment vertical="center"/>
    </xf>
    <xf numFmtId="3" fontId="11" fillId="5" borderId="34" xfId="3" applyNumberFormat="1" applyFont="1" applyFill="1" applyBorder="1" applyAlignment="1">
      <alignment vertical="center" shrinkToFit="1"/>
    </xf>
    <xf numFmtId="3" fontId="11" fillId="5" borderId="33" xfId="3" applyNumberFormat="1" applyFont="1" applyFill="1" applyBorder="1" applyAlignment="1">
      <alignment vertical="center" shrinkToFit="1"/>
    </xf>
    <xf numFmtId="3" fontId="11" fillId="5" borderId="54" xfId="3" applyNumberFormat="1" applyFont="1" applyFill="1" applyBorder="1" applyAlignment="1">
      <alignment vertical="center" shrinkToFit="1"/>
    </xf>
    <xf numFmtId="3" fontId="11" fillId="5" borderId="19" xfId="3" applyNumberFormat="1" applyFont="1" applyFill="1" applyBorder="1" applyAlignment="1">
      <alignment vertical="center" shrinkToFit="1"/>
    </xf>
    <xf numFmtId="3" fontId="11" fillId="5" borderId="179" xfId="3" applyNumberFormat="1" applyFont="1" applyFill="1" applyBorder="1" applyAlignment="1">
      <alignment vertical="center"/>
    </xf>
    <xf numFmtId="184" fontId="11" fillId="5" borderId="54" xfId="3" applyNumberFormat="1" applyFont="1" applyFill="1" applyBorder="1" applyAlignment="1">
      <alignment vertical="center"/>
    </xf>
    <xf numFmtId="3" fontId="3" fillId="2" borderId="180" xfId="3" applyNumberFormat="1" applyFont="1" applyFill="1" applyBorder="1" applyAlignment="1">
      <alignment vertical="center"/>
    </xf>
    <xf numFmtId="3" fontId="3" fillId="2" borderId="181" xfId="3" applyNumberFormat="1" applyFont="1" applyFill="1" applyBorder="1" applyAlignment="1">
      <alignment vertical="center"/>
    </xf>
    <xf numFmtId="3" fontId="3" fillId="2" borderId="50" xfId="3" applyNumberFormat="1" applyFont="1" applyFill="1" applyBorder="1" applyAlignment="1">
      <alignment vertical="center"/>
    </xf>
    <xf numFmtId="3" fontId="3" fillId="2" borderId="49" xfId="3" applyNumberFormat="1" applyFont="1" applyFill="1" applyBorder="1" applyAlignment="1">
      <alignment vertical="center"/>
    </xf>
    <xf numFmtId="3" fontId="3" fillId="2" borderId="108" xfId="3" applyNumberFormat="1" applyFont="1" applyFill="1" applyBorder="1" applyAlignment="1">
      <alignment vertical="center"/>
    </xf>
    <xf numFmtId="3" fontId="3" fillId="2" borderId="182" xfId="3" applyNumberFormat="1" applyFont="1" applyFill="1" applyBorder="1" applyAlignment="1">
      <alignment vertical="center"/>
    </xf>
    <xf numFmtId="3" fontId="3" fillId="2" borderId="183" xfId="3" applyNumberFormat="1" applyFont="1" applyFill="1" applyBorder="1" applyAlignment="1">
      <alignment vertical="center"/>
    </xf>
    <xf numFmtId="3" fontId="3" fillId="2" borderId="46" xfId="3" applyNumberFormat="1" applyFont="1" applyFill="1" applyBorder="1" applyAlignment="1">
      <alignment vertical="center"/>
    </xf>
    <xf numFmtId="3" fontId="3" fillId="2" borderId="82" xfId="3" applyNumberFormat="1" applyFont="1" applyFill="1" applyBorder="1" applyAlignment="1">
      <alignment vertical="center"/>
    </xf>
    <xf numFmtId="3" fontId="3" fillId="2" borderId="39" xfId="3" applyNumberFormat="1" applyFont="1" applyFill="1" applyBorder="1" applyAlignment="1">
      <alignment vertical="center"/>
    </xf>
    <xf numFmtId="3" fontId="3" fillId="2" borderId="23" xfId="3" applyNumberFormat="1" applyFont="1" applyFill="1" applyBorder="1" applyAlignment="1">
      <alignment vertical="center"/>
    </xf>
    <xf numFmtId="3" fontId="9" fillId="0" borderId="0" xfId="3" quotePrefix="1" applyNumberFormat="1" applyFont="1" applyAlignment="1">
      <alignment horizontal="centerContinuous"/>
    </xf>
    <xf numFmtId="0" fontId="9" fillId="0" borderId="0" xfId="3" quotePrefix="1" applyFont="1" applyAlignment="1">
      <alignment horizontal="centerContinuous"/>
    </xf>
    <xf numFmtId="0" fontId="30" fillId="0" borderId="0" xfId="3" applyFont="1" applyAlignment="1">
      <alignment vertical="center"/>
    </xf>
    <xf numFmtId="0" fontId="11" fillId="0" borderId="93" xfId="3" applyFont="1" applyBorder="1" applyAlignment="1">
      <alignment horizontal="center" vertical="center" wrapText="1"/>
    </xf>
    <xf numFmtId="0" fontId="11" fillId="5" borderId="159" xfId="3" applyFont="1" applyFill="1" applyBorder="1" applyAlignment="1">
      <alignment horizontal="center" vertical="center" wrapText="1"/>
    </xf>
    <xf numFmtId="178" fontId="11" fillId="5" borderId="120" xfId="4" applyNumberFormat="1" applyFont="1" applyFill="1" applyBorder="1" applyAlignment="1">
      <alignment vertical="center"/>
    </xf>
    <xf numFmtId="3" fontId="11" fillId="5" borderId="120" xfId="3" applyNumberFormat="1" applyFont="1" applyFill="1" applyBorder="1" applyAlignment="1">
      <alignment vertical="center"/>
    </xf>
    <xf numFmtId="3" fontId="11" fillId="5" borderId="157" xfId="3" applyNumberFormat="1" applyFont="1" applyFill="1" applyBorder="1" applyAlignment="1">
      <alignment vertical="center"/>
    </xf>
    <xf numFmtId="178" fontId="11" fillId="5" borderId="158" xfId="4" applyNumberFormat="1" applyFont="1" applyFill="1" applyBorder="1" applyAlignment="1">
      <alignment horizontal="center" vertical="center"/>
    </xf>
    <xf numFmtId="3" fontId="11" fillId="5" borderId="184" xfId="3" applyNumberFormat="1" applyFont="1" applyFill="1" applyBorder="1" applyAlignment="1">
      <alignment vertical="center"/>
    </xf>
    <xf numFmtId="178" fontId="11" fillId="5" borderId="158" xfId="4" applyNumberFormat="1" applyFont="1" applyFill="1" applyBorder="1" applyAlignment="1">
      <alignment vertical="center"/>
    </xf>
    <xf numFmtId="0" fontId="11" fillId="5" borderId="184" xfId="3" applyFont="1" applyFill="1" applyBorder="1" applyAlignment="1">
      <alignment horizontal="center" vertical="center" wrapText="1"/>
    </xf>
    <xf numFmtId="0" fontId="3" fillId="0" borderId="160" xfId="3" applyFont="1" applyBorder="1" applyAlignment="1">
      <alignment horizontal="center" vertical="center"/>
    </xf>
    <xf numFmtId="0" fontId="3" fillId="0" borderId="126" xfId="3" applyFont="1" applyBorder="1" applyAlignment="1">
      <alignment horizontal="center" vertical="center"/>
    </xf>
    <xf numFmtId="0" fontId="3" fillId="0" borderId="161" xfId="3" applyFont="1" applyBorder="1" applyAlignment="1">
      <alignment horizontal="center" vertical="center"/>
    </xf>
    <xf numFmtId="3" fontId="3" fillId="0" borderId="44" xfId="3" applyNumberFormat="1" applyFont="1" applyBorder="1" applyAlignment="1">
      <alignment vertical="center"/>
    </xf>
    <xf numFmtId="0" fontId="3" fillId="0" borderId="96" xfId="3" applyFont="1" applyBorder="1" applyAlignment="1">
      <alignment horizontal="center" vertical="center"/>
    </xf>
    <xf numFmtId="0" fontId="3" fillId="0" borderId="63" xfId="3" applyFont="1" applyBorder="1" applyAlignment="1">
      <alignment horizontal="center" vertical="center"/>
    </xf>
    <xf numFmtId="0" fontId="11" fillId="5" borderId="185" xfId="3" applyFont="1" applyFill="1" applyBorder="1" applyAlignment="1">
      <alignment horizontal="center" vertical="center" wrapText="1"/>
    </xf>
    <xf numFmtId="178" fontId="11" fillId="5" borderId="137" xfId="4" applyNumberFormat="1" applyFont="1" applyFill="1" applyBorder="1" applyAlignment="1">
      <alignment vertical="center"/>
    </xf>
    <xf numFmtId="3" fontId="11" fillId="5" borderId="139" xfId="3" applyNumberFormat="1" applyFont="1" applyFill="1" applyBorder="1" applyAlignment="1">
      <alignment vertical="center"/>
    </xf>
    <xf numFmtId="3" fontId="11" fillId="5" borderId="186" xfId="3" applyNumberFormat="1" applyFont="1" applyFill="1" applyBorder="1" applyAlignment="1">
      <alignment vertical="center"/>
    </xf>
    <xf numFmtId="3" fontId="11" fillId="5" borderId="140" xfId="3" applyNumberFormat="1" applyFont="1" applyFill="1" applyBorder="1" applyAlignment="1">
      <alignment vertical="center"/>
    </xf>
    <xf numFmtId="178" fontId="11" fillId="5" borderId="187" xfId="4" applyNumberFormat="1" applyFont="1" applyFill="1" applyBorder="1" applyAlignment="1">
      <alignment horizontal="center" vertical="center"/>
    </xf>
    <xf numFmtId="178" fontId="11" fillId="5" borderId="187" xfId="4" applyNumberFormat="1" applyFont="1" applyFill="1" applyBorder="1" applyAlignment="1">
      <alignment vertical="center"/>
    </xf>
    <xf numFmtId="0" fontId="11" fillId="5" borderId="140" xfId="3" applyFont="1" applyFill="1" applyBorder="1" applyAlignment="1">
      <alignment horizontal="center" vertical="center" wrapText="1"/>
    </xf>
    <xf numFmtId="0" fontId="3" fillId="0" borderId="140" xfId="3" applyFont="1" applyBorder="1" applyAlignment="1">
      <alignment horizontal="center" vertical="center"/>
    </xf>
    <xf numFmtId="0" fontId="3" fillId="0" borderId="147" xfId="3" applyFont="1" applyBorder="1" applyAlignment="1">
      <alignment horizontal="center" vertical="center"/>
    </xf>
    <xf numFmtId="0" fontId="3" fillId="0" borderId="130" xfId="3" applyFont="1" applyBorder="1" applyAlignment="1">
      <alignment horizontal="center" vertical="center"/>
    </xf>
    <xf numFmtId="0" fontId="3" fillId="0" borderId="21" xfId="3" applyFont="1" applyBorder="1" applyAlignment="1">
      <alignment horizontal="center" vertical="center"/>
    </xf>
    <xf numFmtId="0" fontId="3" fillId="0" borderId="31" xfId="3" applyFont="1" applyBorder="1" applyAlignment="1">
      <alignment horizontal="center" vertical="center"/>
    </xf>
    <xf numFmtId="0" fontId="11" fillId="0" borderId="34" xfId="3" applyFont="1" applyBorder="1" applyAlignment="1">
      <alignment horizontal="center" vertical="center"/>
    </xf>
    <xf numFmtId="0" fontId="11" fillId="0" borderId="1" xfId="3" applyFont="1" applyBorder="1" applyAlignment="1">
      <alignment horizontal="center" vertical="center"/>
    </xf>
    <xf numFmtId="0" fontId="11" fillId="0" borderId="33" xfId="3" applyFont="1" applyBorder="1" applyAlignment="1">
      <alignment horizontal="center" vertical="center"/>
    </xf>
    <xf numFmtId="0" fontId="11" fillId="0" borderId="19" xfId="3" applyFont="1" applyBorder="1" applyAlignment="1">
      <alignment horizontal="center" vertical="center"/>
    </xf>
    <xf numFmtId="0" fontId="3" fillId="0" borderId="34" xfId="3" applyFont="1" applyBorder="1" applyAlignment="1">
      <alignment horizontal="center" vertical="center"/>
    </xf>
    <xf numFmtId="0" fontId="3" fillId="0" borderId="1" xfId="3" applyFont="1" applyBorder="1" applyAlignment="1">
      <alignment horizontal="center" vertical="center"/>
    </xf>
    <xf numFmtId="0" fontId="3" fillId="0" borderId="33" xfId="3" applyFont="1" applyBorder="1" applyAlignment="1">
      <alignment horizontal="center" vertical="center"/>
    </xf>
    <xf numFmtId="0" fontId="3" fillId="0" borderId="19" xfId="3" applyFont="1" applyBorder="1" applyAlignment="1">
      <alignment horizontal="center" vertical="center"/>
    </xf>
    <xf numFmtId="0" fontId="3" fillId="0" borderId="25" xfId="3" applyFont="1" applyBorder="1" applyAlignment="1">
      <alignment horizontal="center" vertical="center"/>
    </xf>
    <xf numFmtId="0" fontId="3" fillId="0" borderId="23" xfId="3" applyFont="1" applyBorder="1" applyAlignment="1">
      <alignment horizontal="center" vertical="center"/>
    </xf>
    <xf numFmtId="0" fontId="9" fillId="0" borderId="0" xfId="3" applyFont="1" applyAlignment="1">
      <alignment horizontal="right" vertical="center"/>
    </xf>
    <xf numFmtId="0" fontId="7" fillId="0" borderId="2" xfId="3" applyFont="1" applyBorder="1" applyAlignment="1">
      <alignment vertical="center"/>
    </xf>
    <xf numFmtId="0" fontId="28" fillId="0" borderId="2" xfId="3" applyFont="1" applyBorder="1" applyAlignment="1">
      <alignment vertical="center"/>
    </xf>
    <xf numFmtId="0" fontId="7" fillId="4" borderId="0" xfId="3" applyFont="1" applyFill="1" applyAlignment="1">
      <alignment vertical="center"/>
    </xf>
    <xf numFmtId="3" fontId="7" fillId="4" borderId="0" xfId="3" applyNumberFormat="1" applyFont="1" applyFill="1" applyAlignment="1">
      <alignment vertical="center"/>
    </xf>
    <xf numFmtId="0" fontId="7" fillId="6" borderId="0" xfId="3" applyFont="1" applyFill="1" applyAlignment="1">
      <alignment vertical="center"/>
    </xf>
    <xf numFmtId="3" fontId="7" fillId="6" borderId="0" xfId="3" applyNumberFormat="1" applyFont="1" applyFill="1" applyAlignment="1">
      <alignment vertical="center"/>
    </xf>
    <xf numFmtId="0" fontId="7" fillId="4" borderId="0" xfId="3" applyFont="1" applyFill="1"/>
    <xf numFmtId="3" fontId="3" fillId="4" borderId="0" xfId="3" applyNumberFormat="1" applyFont="1" applyFill="1" applyAlignment="1">
      <alignment vertical="center"/>
    </xf>
    <xf numFmtId="0" fontId="3" fillId="4" borderId="0" xfId="3" applyFont="1" applyFill="1" applyAlignment="1">
      <alignment vertical="center"/>
    </xf>
    <xf numFmtId="178" fontId="11" fillId="4" borderId="189" xfId="4" applyNumberFormat="1" applyFont="1" applyFill="1" applyBorder="1" applyAlignment="1">
      <alignment vertical="center"/>
    </xf>
    <xf numFmtId="178" fontId="3" fillId="4" borderId="72" xfId="4" applyNumberFormat="1" applyFont="1" applyFill="1" applyBorder="1" applyAlignment="1">
      <alignment vertical="center"/>
    </xf>
    <xf numFmtId="178" fontId="3" fillId="4" borderId="18" xfId="4" applyNumberFormat="1" applyFont="1" applyFill="1" applyBorder="1" applyAlignment="1">
      <alignment vertical="center"/>
    </xf>
    <xf numFmtId="178" fontId="3" fillId="4" borderId="73" xfId="4" applyNumberFormat="1" applyFont="1" applyFill="1" applyBorder="1" applyAlignment="1">
      <alignment vertical="center"/>
    </xf>
    <xf numFmtId="178" fontId="3" fillId="4" borderId="62" xfId="4" applyNumberFormat="1" applyFont="1" applyFill="1" applyBorder="1" applyAlignment="1">
      <alignment vertical="center"/>
    </xf>
    <xf numFmtId="0" fontId="11" fillId="4" borderId="68" xfId="3" applyFont="1" applyFill="1" applyBorder="1" applyAlignment="1">
      <alignment horizontal="center" vertical="center"/>
    </xf>
    <xf numFmtId="3" fontId="11" fillId="5" borderId="190" xfId="3" applyNumberFormat="1" applyFont="1" applyFill="1" applyBorder="1" applyAlignment="1">
      <alignment vertical="center"/>
    </xf>
    <xf numFmtId="3" fontId="11" fillId="5" borderId="76" xfId="3" applyNumberFormat="1" applyFont="1" applyFill="1" applyBorder="1" applyAlignment="1">
      <alignment vertical="center"/>
    </xf>
    <xf numFmtId="3" fontId="11" fillId="5" borderId="38" xfId="3" applyNumberFormat="1" applyFont="1" applyFill="1" applyBorder="1" applyAlignment="1">
      <alignment vertical="center"/>
    </xf>
    <xf numFmtId="3" fontId="11" fillId="5" borderId="37" xfId="3" applyNumberFormat="1" applyFont="1" applyFill="1" applyBorder="1" applyAlignment="1">
      <alignment vertical="center"/>
    </xf>
    <xf numFmtId="3" fontId="11" fillId="5" borderId="5" xfId="3" applyNumberFormat="1" applyFont="1" applyFill="1" applyBorder="1" applyAlignment="1">
      <alignment vertical="center"/>
    </xf>
    <xf numFmtId="3" fontId="11" fillId="4" borderId="191" xfId="3" applyNumberFormat="1" applyFont="1" applyFill="1" applyBorder="1" applyAlignment="1">
      <alignment vertical="center"/>
    </xf>
    <xf numFmtId="3" fontId="3" fillId="4" borderId="134" xfId="3" applyNumberFormat="1" applyFont="1" applyFill="1" applyBorder="1" applyAlignment="1">
      <alignment vertical="center"/>
    </xf>
    <xf numFmtId="3" fontId="3" fillId="4" borderId="132" xfId="3" applyNumberFormat="1" applyFont="1" applyFill="1" applyBorder="1" applyAlignment="1">
      <alignment vertical="center"/>
    </xf>
    <xf numFmtId="3" fontId="3" fillId="4" borderId="124" xfId="3" applyNumberFormat="1" applyFont="1" applyFill="1" applyBorder="1" applyAlignment="1">
      <alignment vertical="center"/>
    </xf>
    <xf numFmtId="3" fontId="3" fillId="4" borderId="131" xfId="3" applyNumberFormat="1" applyFont="1" applyFill="1" applyBorder="1" applyAlignment="1">
      <alignment vertical="center"/>
    </xf>
    <xf numFmtId="3" fontId="3" fillId="4" borderId="135" xfId="3" applyNumberFormat="1" applyFont="1" applyFill="1" applyBorder="1" applyAlignment="1">
      <alignment vertical="center"/>
    </xf>
    <xf numFmtId="3" fontId="11" fillId="4" borderId="190" xfId="3" applyNumberFormat="1" applyFont="1" applyFill="1" applyBorder="1" applyAlignment="1">
      <alignment vertical="center"/>
    </xf>
    <xf numFmtId="3" fontId="3" fillId="4" borderId="76" xfId="3" applyNumberFormat="1" applyFont="1" applyFill="1" applyBorder="1" applyAlignment="1">
      <alignment vertical="center"/>
    </xf>
    <xf numFmtId="3" fontId="3" fillId="4" borderId="38" xfId="3" applyNumberFormat="1" applyFont="1" applyFill="1" applyBorder="1" applyAlignment="1">
      <alignment vertical="center"/>
    </xf>
    <xf numFmtId="3" fontId="3" fillId="4" borderId="37" xfId="3" applyNumberFormat="1" applyFont="1" applyFill="1" applyBorder="1" applyAlignment="1">
      <alignment vertical="center"/>
    </xf>
    <xf numFmtId="3" fontId="3" fillId="4" borderId="5" xfId="3" applyNumberFormat="1" applyFont="1" applyFill="1" applyBorder="1" applyAlignment="1">
      <alignment vertical="center"/>
    </xf>
    <xf numFmtId="0" fontId="3" fillId="0" borderId="36" xfId="3" applyFont="1" applyBorder="1" applyAlignment="1">
      <alignment horizontal="center" vertical="center"/>
    </xf>
    <xf numFmtId="0" fontId="11" fillId="0" borderId="68" xfId="3" applyFont="1" applyBorder="1" applyAlignment="1">
      <alignment horizontal="center" vertical="center"/>
    </xf>
    <xf numFmtId="0" fontId="3" fillId="4" borderId="160" xfId="3" applyFont="1" applyFill="1" applyBorder="1" applyAlignment="1">
      <alignment horizontal="center" vertical="center"/>
    </xf>
    <xf numFmtId="0" fontId="3" fillId="4" borderId="161" xfId="3" applyFont="1" applyFill="1" applyBorder="1" applyAlignment="1">
      <alignment horizontal="center" vertical="center"/>
    </xf>
    <xf numFmtId="0" fontId="3" fillId="4" borderId="36" xfId="3" applyFont="1" applyFill="1" applyBorder="1" applyAlignment="1">
      <alignment horizontal="center" vertical="center"/>
    </xf>
    <xf numFmtId="3" fontId="3" fillId="4" borderId="0" xfId="3" applyNumberFormat="1" applyFont="1" applyFill="1" applyAlignment="1">
      <alignment horizontal="right" vertical="center"/>
    </xf>
    <xf numFmtId="3" fontId="11" fillId="5" borderId="195" xfId="3" applyNumberFormat="1" applyFont="1" applyFill="1" applyBorder="1" applyAlignment="1">
      <alignment horizontal="center" vertical="center"/>
    </xf>
    <xf numFmtId="3" fontId="11" fillId="5" borderId="33" xfId="3" applyNumberFormat="1" applyFont="1" applyFill="1" applyBorder="1" applyAlignment="1">
      <alignment horizontal="center" vertical="center"/>
    </xf>
    <xf numFmtId="3" fontId="11" fillId="5" borderId="127" xfId="3" applyNumberFormat="1" applyFont="1" applyFill="1" applyBorder="1" applyAlignment="1">
      <alignment horizontal="center" vertical="center"/>
    </xf>
    <xf numFmtId="3" fontId="3" fillId="5" borderId="127" xfId="3" applyNumberFormat="1" applyFont="1" applyFill="1" applyBorder="1" applyAlignment="1">
      <alignment horizontal="center" vertical="center"/>
    </xf>
    <xf numFmtId="3" fontId="11" fillId="5" borderId="128" xfId="3" applyNumberFormat="1" applyFont="1" applyFill="1" applyBorder="1" applyAlignment="1">
      <alignment horizontal="center" vertical="center"/>
    </xf>
    <xf numFmtId="3" fontId="11" fillId="5" borderId="179" xfId="3" applyNumberFormat="1" applyFont="1" applyFill="1" applyBorder="1" applyAlignment="1">
      <alignment horizontal="center" vertical="center"/>
    </xf>
    <xf numFmtId="0" fontId="11" fillId="5" borderId="19" xfId="3" applyFont="1" applyFill="1" applyBorder="1" applyAlignment="1">
      <alignment horizontal="center" vertical="center"/>
    </xf>
    <xf numFmtId="3" fontId="11" fillId="4" borderId="191" xfId="3" applyNumberFormat="1" applyFont="1" applyFill="1" applyBorder="1" applyAlignment="1">
      <alignment horizontal="center" vertical="center"/>
    </xf>
    <xf numFmtId="3" fontId="3" fillId="4" borderId="196" xfId="3" applyNumberFormat="1" applyFont="1" applyFill="1" applyBorder="1" applyAlignment="1">
      <alignment horizontal="center" vertical="center"/>
    </xf>
    <xf numFmtId="3" fontId="3" fillId="4" borderId="132" xfId="3" applyNumberFormat="1" applyFont="1" applyFill="1" applyBorder="1" applyAlignment="1">
      <alignment horizontal="center" vertical="center"/>
    </xf>
    <xf numFmtId="3" fontId="3" fillId="4" borderId="44" xfId="3" applyNumberFormat="1" applyFont="1" applyFill="1" applyBorder="1" applyAlignment="1">
      <alignment horizontal="center" vertical="center"/>
    </xf>
    <xf numFmtId="3" fontId="3" fillId="4" borderId="49" xfId="3" applyNumberFormat="1" applyFont="1" applyFill="1" applyBorder="1" applyAlignment="1">
      <alignment horizontal="center" vertical="center"/>
    </xf>
    <xf numFmtId="3" fontId="3" fillId="4" borderId="52" xfId="3" applyNumberFormat="1" applyFont="1" applyFill="1" applyBorder="1" applyAlignment="1">
      <alignment horizontal="center" vertical="center"/>
    </xf>
    <xf numFmtId="3" fontId="3" fillId="4" borderId="151" xfId="3" applyNumberFormat="1" applyFont="1" applyFill="1" applyBorder="1" applyAlignment="1">
      <alignment horizontal="center" vertical="center"/>
    </xf>
    <xf numFmtId="3" fontId="3" fillId="4" borderId="42" xfId="3" applyNumberFormat="1" applyFont="1" applyFill="1" applyBorder="1" applyAlignment="1">
      <alignment horizontal="center" vertical="center"/>
    </xf>
    <xf numFmtId="3" fontId="3" fillId="4" borderId="45" xfId="3" applyNumberFormat="1" applyFont="1" applyFill="1" applyBorder="1" applyAlignment="1">
      <alignment horizontal="center" vertical="center"/>
    </xf>
    <xf numFmtId="3" fontId="3" fillId="4" borderId="135" xfId="3" applyNumberFormat="1" applyFont="1" applyFill="1" applyBorder="1" applyAlignment="1">
      <alignment horizontal="center" vertical="center"/>
    </xf>
    <xf numFmtId="0" fontId="3" fillId="4" borderId="126" xfId="3" applyFont="1" applyFill="1" applyBorder="1" applyAlignment="1">
      <alignment horizontal="center" vertical="center"/>
    </xf>
    <xf numFmtId="3" fontId="11" fillId="4" borderId="190" xfId="3" applyNumberFormat="1" applyFont="1" applyFill="1" applyBorder="1" applyAlignment="1">
      <alignment horizontal="center" vertical="center"/>
    </xf>
    <xf numFmtId="3" fontId="3" fillId="4" borderId="197" xfId="3" applyNumberFormat="1" applyFont="1" applyFill="1" applyBorder="1" applyAlignment="1">
      <alignment horizontal="center" vertical="center"/>
    </xf>
    <xf numFmtId="3" fontId="3" fillId="4" borderId="38" xfId="3" applyNumberFormat="1" applyFont="1" applyFill="1" applyBorder="1" applyAlignment="1">
      <alignment horizontal="center" vertical="center"/>
    </xf>
    <xf numFmtId="3" fontId="3" fillId="4" borderId="5" xfId="3" applyNumberFormat="1" applyFont="1" applyFill="1" applyBorder="1" applyAlignment="1">
      <alignment horizontal="center" vertical="center"/>
    </xf>
    <xf numFmtId="3" fontId="3" fillId="4" borderId="37" xfId="3" applyNumberFormat="1" applyFont="1" applyFill="1" applyBorder="1" applyAlignment="1">
      <alignment horizontal="center" vertical="center"/>
    </xf>
    <xf numFmtId="3" fontId="3" fillId="4" borderId="17" xfId="3" applyNumberFormat="1" applyFont="1" applyFill="1" applyBorder="1" applyAlignment="1">
      <alignment horizontal="center" vertical="center"/>
    </xf>
    <xf numFmtId="0" fontId="3" fillId="4" borderId="96" xfId="3" applyFont="1" applyFill="1" applyBorder="1" applyAlignment="1">
      <alignment horizontal="center" vertical="center"/>
    </xf>
    <xf numFmtId="3" fontId="3" fillId="4" borderId="41" xfId="3" applyNumberFormat="1" applyFont="1" applyFill="1" applyBorder="1" applyAlignment="1">
      <alignment horizontal="center" vertical="center"/>
    </xf>
    <xf numFmtId="3" fontId="3" fillId="4" borderId="61" xfId="3" applyNumberFormat="1" applyFont="1" applyFill="1" applyBorder="1" applyAlignment="1">
      <alignment horizontal="center" vertical="center"/>
    </xf>
    <xf numFmtId="0" fontId="3" fillId="4" borderId="84" xfId="3" applyFont="1" applyFill="1" applyBorder="1" applyAlignment="1">
      <alignment horizontal="center" vertical="center"/>
    </xf>
    <xf numFmtId="0" fontId="7" fillId="0" borderId="0" xfId="3" applyFont="1" applyAlignment="1">
      <alignment vertical="center" shrinkToFit="1"/>
    </xf>
    <xf numFmtId="0" fontId="7" fillId="4" borderId="0" xfId="3" applyFont="1" applyFill="1" applyAlignment="1">
      <alignment vertical="center" shrinkToFit="1"/>
    </xf>
    <xf numFmtId="3" fontId="11" fillId="5" borderId="195" xfId="3" applyNumberFormat="1" applyFont="1" applyFill="1" applyBorder="1" applyAlignment="1">
      <alignment horizontal="center" vertical="center" shrinkToFit="1"/>
    </xf>
    <xf numFmtId="3" fontId="11" fillId="5" borderId="198" xfId="3" applyNumberFormat="1" applyFont="1" applyFill="1" applyBorder="1" applyAlignment="1">
      <alignment horizontal="center" vertical="center" shrinkToFit="1"/>
    </xf>
    <xf numFmtId="3" fontId="11" fillId="5" borderId="127" xfId="3" applyNumberFormat="1" applyFont="1" applyFill="1" applyBorder="1" applyAlignment="1">
      <alignment horizontal="center" vertical="center" shrinkToFit="1"/>
    </xf>
    <xf numFmtId="3" fontId="11" fillId="5" borderId="128" xfId="3" applyNumberFormat="1" applyFont="1" applyFill="1" applyBorder="1" applyAlignment="1">
      <alignment horizontal="center" vertical="center" shrinkToFit="1"/>
    </xf>
    <xf numFmtId="3" fontId="11" fillId="5" borderId="179" xfId="3" applyNumberFormat="1" applyFont="1" applyFill="1" applyBorder="1" applyAlignment="1">
      <alignment horizontal="center" vertical="center" shrinkToFit="1"/>
    </xf>
    <xf numFmtId="3" fontId="11" fillId="5" borderId="199" xfId="3" applyNumberFormat="1" applyFont="1" applyFill="1" applyBorder="1" applyAlignment="1">
      <alignment horizontal="center" vertical="center" shrinkToFit="1"/>
    </xf>
    <xf numFmtId="3" fontId="11" fillId="5" borderId="200" xfId="3" applyNumberFormat="1" applyFont="1" applyFill="1" applyBorder="1" applyAlignment="1">
      <alignment horizontal="center" vertical="center" shrinkToFit="1"/>
    </xf>
    <xf numFmtId="0" fontId="11" fillId="5" borderId="200" xfId="3" applyFont="1" applyFill="1" applyBorder="1" applyAlignment="1">
      <alignment horizontal="center" vertical="center" shrinkToFit="1"/>
    </xf>
    <xf numFmtId="3" fontId="11" fillId="4" borderId="201" xfId="3" applyNumberFormat="1" applyFont="1" applyFill="1" applyBorder="1" applyAlignment="1">
      <alignment horizontal="center" vertical="center"/>
    </xf>
    <xf numFmtId="3" fontId="3" fillId="4" borderId="55" xfId="3" applyNumberFormat="1" applyFont="1" applyFill="1" applyBorder="1" applyAlignment="1">
      <alignment horizontal="center" vertical="center"/>
    </xf>
    <xf numFmtId="3" fontId="3" fillId="4" borderId="156" xfId="3" applyNumberFormat="1" applyFont="1" applyFill="1" applyBorder="1" applyAlignment="1">
      <alignment horizontal="center" vertical="center"/>
    </xf>
    <xf numFmtId="3" fontId="3" fillId="4" borderId="0" xfId="3" applyNumberFormat="1" applyFont="1" applyFill="1" applyAlignment="1">
      <alignment horizontal="center" vertical="center"/>
    </xf>
    <xf numFmtId="3" fontId="3" fillId="4" borderId="51" xfId="3" applyNumberFormat="1" applyFont="1" applyFill="1" applyBorder="1" applyAlignment="1">
      <alignment horizontal="center" vertical="center"/>
    </xf>
    <xf numFmtId="3" fontId="3" fillId="4" borderId="202" xfId="3" applyNumberFormat="1" applyFont="1" applyFill="1" applyBorder="1" applyAlignment="1">
      <alignment horizontal="center" vertical="center"/>
    </xf>
    <xf numFmtId="3" fontId="3" fillId="4" borderId="2" xfId="3" applyNumberFormat="1" applyFont="1" applyFill="1" applyBorder="1" applyAlignment="1">
      <alignment horizontal="center" vertical="center"/>
    </xf>
    <xf numFmtId="3" fontId="3" fillId="4" borderId="203" xfId="3" applyNumberFormat="1" applyFont="1" applyFill="1" applyBorder="1" applyAlignment="1">
      <alignment horizontal="center" vertical="center"/>
    </xf>
    <xf numFmtId="3" fontId="3" fillId="4" borderId="64" xfId="3" applyNumberFormat="1" applyFont="1" applyFill="1" applyBorder="1" applyAlignment="1">
      <alignment vertical="center"/>
    </xf>
    <xf numFmtId="3" fontId="3" fillId="4" borderId="83" xfId="3" applyNumberFormat="1" applyFont="1" applyFill="1" applyBorder="1" applyAlignment="1">
      <alignment vertical="center"/>
    </xf>
    <xf numFmtId="3" fontId="3" fillId="4" borderId="63" xfId="3" applyNumberFormat="1" applyFont="1" applyFill="1" applyBorder="1" applyAlignment="1">
      <alignment vertical="center"/>
    </xf>
    <xf numFmtId="0" fontId="3" fillId="4" borderId="63" xfId="3" applyFont="1" applyFill="1" applyBorder="1" applyAlignment="1">
      <alignment horizontal="center" vertical="center"/>
    </xf>
    <xf numFmtId="3" fontId="7" fillId="4" borderId="2" xfId="3" applyNumberFormat="1" applyFont="1" applyFill="1" applyBorder="1" applyAlignment="1">
      <alignment vertical="center"/>
    </xf>
    <xf numFmtId="0" fontId="28" fillId="4" borderId="2" xfId="3" applyFont="1" applyFill="1" applyBorder="1" applyAlignment="1">
      <alignment vertical="center"/>
    </xf>
    <xf numFmtId="0" fontId="15" fillId="4" borderId="0" xfId="3" applyFont="1" applyFill="1" applyAlignment="1">
      <alignment vertical="center"/>
    </xf>
    <xf numFmtId="0" fontId="9" fillId="4" borderId="0" xfId="3" applyFont="1" applyFill="1"/>
    <xf numFmtId="178" fontId="11" fillId="4" borderId="68" xfId="4" applyNumberFormat="1" applyFont="1" applyFill="1" applyBorder="1" applyAlignment="1">
      <alignment vertical="center"/>
    </xf>
    <xf numFmtId="178" fontId="3" fillId="4" borderId="207" xfId="4" applyNumberFormat="1" applyFont="1" applyFill="1" applyBorder="1" applyAlignment="1">
      <alignment vertical="center"/>
    </xf>
    <xf numFmtId="178" fontId="3" fillId="4" borderId="129" xfId="4" applyNumberFormat="1" applyFont="1" applyFill="1" applyBorder="1" applyAlignment="1">
      <alignment vertical="center"/>
    </xf>
    <xf numFmtId="178" fontId="11" fillId="4" borderId="74" xfId="4" applyNumberFormat="1" applyFont="1" applyFill="1" applyBorder="1" applyAlignment="1">
      <alignment vertical="center"/>
    </xf>
    <xf numFmtId="178" fontId="3" fillId="4" borderId="6" xfId="4" applyNumberFormat="1" applyFont="1" applyFill="1" applyBorder="1" applyAlignment="1">
      <alignment vertical="center"/>
    </xf>
    <xf numFmtId="3" fontId="11" fillId="5" borderId="36" xfId="3" applyNumberFormat="1" applyFont="1" applyFill="1" applyBorder="1" applyAlignment="1">
      <alignment vertical="center"/>
    </xf>
    <xf numFmtId="3" fontId="3" fillId="5" borderId="208" xfId="3" applyNumberFormat="1" applyFont="1" applyFill="1" applyBorder="1" applyAlignment="1">
      <alignment vertical="center"/>
    </xf>
    <xf numFmtId="3" fontId="3" fillId="5" borderId="139" xfId="3" applyNumberFormat="1" applyFont="1" applyFill="1" applyBorder="1" applyAlignment="1">
      <alignment vertical="center"/>
    </xf>
    <xf numFmtId="3" fontId="3" fillId="5" borderId="209" xfId="3" applyNumberFormat="1" applyFont="1" applyFill="1" applyBorder="1" applyAlignment="1">
      <alignment vertical="center"/>
    </xf>
    <xf numFmtId="3" fontId="11" fillId="5" borderId="81" xfId="3" applyNumberFormat="1" applyFont="1" applyFill="1" applyBorder="1" applyAlignment="1">
      <alignment vertical="center"/>
    </xf>
    <xf numFmtId="3" fontId="11" fillId="4" borderId="160" xfId="3" applyNumberFormat="1" applyFont="1" applyFill="1" applyBorder="1" applyAlignment="1">
      <alignment vertical="center"/>
    </xf>
    <xf numFmtId="3" fontId="11" fillId="4" borderId="210" xfId="3" applyNumberFormat="1" applyFont="1" applyFill="1" applyBorder="1" applyAlignment="1">
      <alignment vertical="center"/>
    </xf>
    <xf numFmtId="3" fontId="3" fillId="4" borderId="211" xfId="3" applyNumberFormat="1" applyFont="1" applyFill="1" applyBorder="1" applyAlignment="1">
      <alignment vertical="center"/>
    </xf>
    <xf numFmtId="3" fontId="3" fillId="4" borderId="133" xfId="3" applyNumberFormat="1" applyFont="1" applyFill="1" applyBorder="1" applyAlignment="1">
      <alignment vertical="center"/>
    </xf>
    <xf numFmtId="3" fontId="11" fillId="4" borderId="212" xfId="3" applyNumberFormat="1" applyFont="1" applyFill="1" applyBorder="1" applyAlignment="1">
      <alignment vertical="center"/>
    </xf>
    <xf numFmtId="3" fontId="11" fillId="4" borderId="161" xfId="3" applyNumberFormat="1" applyFont="1" applyFill="1" applyBorder="1" applyAlignment="1">
      <alignment vertical="center"/>
    </xf>
    <xf numFmtId="3" fontId="3" fillId="4" borderId="197" xfId="3" applyNumberFormat="1" applyFont="1" applyFill="1" applyBorder="1" applyAlignment="1">
      <alignment vertical="center"/>
    </xf>
    <xf numFmtId="3" fontId="3" fillId="4" borderId="2" xfId="3" applyNumberFormat="1" applyFont="1" applyFill="1" applyBorder="1" applyAlignment="1">
      <alignment vertical="center"/>
    </xf>
    <xf numFmtId="3" fontId="3" fillId="4" borderId="85" xfId="3" applyNumberFormat="1" applyFont="1" applyFill="1" applyBorder="1" applyAlignment="1">
      <alignment vertical="center"/>
    </xf>
    <xf numFmtId="3" fontId="11" fillId="4" borderId="81" xfId="3" applyNumberFormat="1" applyFont="1" applyFill="1" applyBorder="1" applyAlignment="1">
      <alignment vertical="center"/>
    </xf>
    <xf numFmtId="3" fontId="11" fillId="4" borderId="67" xfId="3" applyNumberFormat="1" applyFont="1" applyFill="1" applyBorder="1" applyAlignment="1">
      <alignment vertical="center"/>
    </xf>
    <xf numFmtId="3" fontId="3" fillId="4" borderId="203" xfId="3" applyNumberFormat="1" applyFont="1" applyFill="1" applyBorder="1" applyAlignment="1">
      <alignment vertical="center"/>
    </xf>
    <xf numFmtId="178" fontId="11" fillId="4" borderId="47" xfId="4" applyNumberFormat="1" applyFont="1" applyFill="1" applyBorder="1" applyAlignment="1">
      <alignment vertical="center"/>
    </xf>
    <xf numFmtId="178" fontId="3" fillId="4" borderId="70" xfId="4" applyNumberFormat="1" applyFont="1" applyFill="1" applyBorder="1" applyAlignment="1">
      <alignment vertical="center"/>
    </xf>
    <xf numFmtId="3" fontId="11" fillId="5" borderId="185" xfId="3" applyNumberFormat="1" applyFont="1" applyFill="1" applyBorder="1" applyAlignment="1">
      <alignment vertical="center"/>
    </xf>
    <xf numFmtId="3" fontId="11" fillId="5" borderId="213" xfId="3" applyNumberFormat="1" applyFont="1" applyFill="1" applyBorder="1" applyAlignment="1">
      <alignment vertical="center"/>
    </xf>
    <xf numFmtId="3" fontId="3" fillId="5" borderId="197" xfId="3" applyNumberFormat="1" applyFont="1" applyFill="1" applyBorder="1" applyAlignment="1">
      <alignment vertical="center"/>
    </xf>
    <xf numFmtId="3" fontId="3" fillId="5" borderId="2" xfId="3" applyNumberFormat="1" applyFont="1" applyFill="1" applyBorder="1" applyAlignment="1">
      <alignment vertical="center"/>
    </xf>
    <xf numFmtId="3" fontId="3" fillId="5" borderId="85" xfId="3" applyNumberFormat="1" applyFont="1" applyFill="1" applyBorder="1" applyAlignment="1">
      <alignment vertical="center"/>
    </xf>
    <xf numFmtId="3" fontId="11" fillId="4" borderId="201" xfId="3" applyNumberFormat="1" applyFont="1" applyFill="1" applyBorder="1" applyAlignment="1">
      <alignment vertical="center"/>
    </xf>
    <xf numFmtId="3" fontId="3" fillId="4" borderId="196" xfId="3" applyNumberFormat="1" applyFont="1" applyFill="1" applyBorder="1" applyAlignment="1">
      <alignment vertical="center"/>
    </xf>
    <xf numFmtId="3" fontId="3" fillId="4" borderId="125" xfId="3" applyNumberFormat="1" applyFont="1" applyFill="1" applyBorder="1" applyAlignment="1">
      <alignment vertical="center"/>
    </xf>
    <xf numFmtId="3" fontId="3" fillId="4" borderId="45" xfId="3" applyNumberFormat="1" applyFont="1" applyFill="1" applyBorder="1" applyAlignment="1">
      <alignment vertical="center"/>
    </xf>
    <xf numFmtId="0" fontId="7" fillId="7" borderId="0" xfId="3" applyFont="1" applyFill="1" applyAlignment="1">
      <alignment vertical="center"/>
    </xf>
    <xf numFmtId="3" fontId="3" fillId="0" borderId="2" xfId="3" applyNumberFormat="1" applyFont="1" applyBorder="1" applyAlignment="1">
      <alignment vertical="center"/>
    </xf>
    <xf numFmtId="0" fontId="3" fillId="4" borderId="0" xfId="3" applyFont="1" applyFill="1" applyAlignment="1">
      <alignment horizontal="right" vertical="center"/>
    </xf>
    <xf numFmtId="3" fontId="11" fillId="5" borderId="31" xfId="3" applyNumberFormat="1" applyFont="1" applyFill="1" applyBorder="1" applyAlignment="1">
      <alignment horizontal="center" vertical="center"/>
    </xf>
    <xf numFmtId="3" fontId="11" fillId="5" borderId="215" xfId="3" applyNumberFormat="1" applyFont="1" applyFill="1" applyBorder="1" applyAlignment="1">
      <alignment horizontal="center" vertical="center"/>
    </xf>
    <xf numFmtId="3" fontId="11" fillId="5" borderId="216" xfId="3" applyNumberFormat="1" applyFont="1" applyFill="1" applyBorder="1" applyAlignment="1">
      <alignment horizontal="center" vertical="center"/>
    </xf>
    <xf numFmtId="3" fontId="11" fillId="5" borderId="217" xfId="3" applyNumberFormat="1" applyFont="1" applyFill="1" applyBorder="1" applyAlignment="1">
      <alignment horizontal="center" vertical="center"/>
    </xf>
    <xf numFmtId="3" fontId="11" fillId="5" borderId="218" xfId="3" applyNumberFormat="1" applyFont="1" applyFill="1" applyBorder="1" applyAlignment="1">
      <alignment horizontal="center" vertical="center"/>
    </xf>
    <xf numFmtId="3" fontId="3" fillId="5" borderId="128" xfId="3" applyNumberFormat="1" applyFont="1" applyFill="1" applyBorder="1" applyAlignment="1">
      <alignment horizontal="center" vertical="center"/>
    </xf>
    <xf numFmtId="3" fontId="11" fillId="4" borderId="160" xfId="3" applyNumberFormat="1" applyFont="1" applyFill="1" applyBorder="1" applyAlignment="1">
      <alignment horizontal="center" vertical="center"/>
    </xf>
    <xf numFmtId="3" fontId="3" fillId="4" borderId="146" xfId="3" applyNumberFormat="1" applyFont="1" applyFill="1" applyBorder="1" applyAlignment="1">
      <alignment horizontal="center" vertical="center"/>
    </xf>
    <xf numFmtId="3" fontId="3" fillId="4" borderId="219" xfId="3" applyNumberFormat="1" applyFont="1" applyFill="1" applyBorder="1" applyAlignment="1">
      <alignment horizontal="center" vertical="center"/>
    </xf>
    <xf numFmtId="3" fontId="3" fillId="4" borderId="220" xfId="3" applyNumberFormat="1" applyFont="1" applyFill="1" applyBorder="1" applyAlignment="1">
      <alignment horizontal="center" vertical="center"/>
    </xf>
    <xf numFmtId="3" fontId="11" fillId="4" borderId="212" xfId="3" applyNumberFormat="1" applyFont="1" applyFill="1" applyBorder="1" applyAlignment="1">
      <alignment horizontal="center" vertical="center"/>
    </xf>
    <xf numFmtId="3" fontId="11" fillId="4" borderId="161" xfId="3" applyNumberFormat="1" applyFont="1" applyFill="1" applyBorder="1" applyAlignment="1">
      <alignment horizontal="center" vertical="center"/>
    </xf>
    <xf numFmtId="3" fontId="3" fillId="4" borderId="77" xfId="3" applyNumberFormat="1" applyFont="1" applyFill="1" applyBorder="1" applyAlignment="1">
      <alignment horizontal="center" vertical="center"/>
    </xf>
    <xf numFmtId="3" fontId="3" fillId="4" borderId="92" xfId="3" applyNumberFormat="1" applyFont="1" applyFill="1" applyBorder="1" applyAlignment="1">
      <alignment horizontal="center" vertical="center"/>
    </xf>
    <xf numFmtId="3" fontId="3" fillId="4" borderId="75" xfId="3" applyNumberFormat="1" applyFont="1" applyFill="1" applyBorder="1" applyAlignment="1">
      <alignment horizontal="center" vertical="center"/>
    </xf>
    <xf numFmtId="3" fontId="11" fillId="4" borderId="81" xfId="3" applyNumberFormat="1" applyFont="1" applyFill="1" applyBorder="1" applyAlignment="1">
      <alignment horizontal="center" vertical="center"/>
    </xf>
    <xf numFmtId="3" fontId="11" fillId="4" borderId="36" xfId="3" applyNumberFormat="1" applyFont="1" applyFill="1" applyBorder="1" applyAlignment="1">
      <alignment horizontal="center" vertical="center"/>
    </xf>
    <xf numFmtId="3" fontId="3" fillId="4" borderId="64" xfId="3" applyNumberFormat="1" applyFont="1" applyFill="1" applyBorder="1" applyAlignment="1">
      <alignment horizontal="center" vertical="center"/>
    </xf>
    <xf numFmtId="3" fontId="3" fillId="4" borderId="98" xfId="3" applyNumberFormat="1" applyFont="1" applyFill="1" applyBorder="1" applyAlignment="1">
      <alignment horizontal="center" vertical="center"/>
    </xf>
    <xf numFmtId="3" fontId="3" fillId="4" borderId="214" xfId="3" applyNumberFormat="1" applyFont="1" applyFill="1" applyBorder="1" applyAlignment="1">
      <alignment horizontal="center" vertical="center"/>
    </xf>
    <xf numFmtId="0" fontId="3" fillId="0" borderId="84" xfId="3" applyFont="1" applyBorder="1" applyAlignment="1">
      <alignment horizontal="center" vertical="center"/>
    </xf>
    <xf numFmtId="3" fontId="11" fillId="5" borderId="221" xfId="3" applyNumberFormat="1" applyFont="1" applyFill="1" applyBorder="1" applyAlignment="1">
      <alignment horizontal="center" vertical="center"/>
    </xf>
    <xf numFmtId="3" fontId="11" fillId="5" borderId="222" xfId="3" applyNumberFormat="1" applyFont="1" applyFill="1" applyBorder="1" applyAlignment="1">
      <alignment horizontal="center" vertical="center"/>
    </xf>
    <xf numFmtId="3" fontId="11" fillId="5" borderId="198" xfId="3" applyNumberFormat="1" applyFont="1" applyFill="1" applyBorder="1" applyAlignment="1">
      <alignment horizontal="center" vertical="center"/>
    </xf>
    <xf numFmtId="0" fontId="11" fillId="5" borderId="200" xfId="3" applyFont="1" applyFill="1" applyBorder="1" applyAlignment="1">
      <alignment horizontal="center" vertical="center"/>
    </xf>
    <xf numFmtId="3" fontId="11" fillId="4" borderId="147" xfId="3" applyNumberFormat="1" applyFont="1" applyFill="1" applyBorder="1" applyAlignment="1">
      <alignment horizontal="center" vertical="center"/>
    </xf>
    <xf numFmtId="3" fontId="11" fillId="4" borderId="11" xfId="3" applyNumberFormat="1" applyFont="1" applyFill="1" applyBorder="1" applyAlignment="1">
      <alignment horizontal="center" vertical="center"/>
    </xf>
    <xf numFmtId="0" fontId="3" fillId="4" borderId="130" xfId="3" applyFont="1" applyFill="1" applyBorder="1" applyAlignment="1">
      <alignment horizontal="center" vertical="center"/>
    </xf>
    <xf numFmtId="3" fontId="3" fillId="4" borderId="46" xfId="3" applyNumberFormat="1" applyFont="1" applyFill="1" applyBorder="1" applyAlignment="1">
      <alignment horizontal="center" vertical="center"/>
    </xf>
    <xf numFmtId="3" fontId="11" fillId="4" borderId="67" xfId="3" applyNumberFormat="1" applyFont="1" applyFill="1" applyBorder="1" applyAlignment="1">
      <alignment horizontal="center" vertical="center"/>
    </xf>
    <xf numFmtId="3" fontId="3" fillId="4" borderId="39" xfId="3" applyNumberFormat="1" applyFont="1" applyFill="1" applyBorder="1" applyAlignment="1">
      <alignment horizontal="center" vertical="center"/>
    </xf>
    <xf numFmtId="3" fontId="3" fillId="4" borderId="76" xfId="3" applyNumberFormat="1" applyFont="1" applyFill="1" applyBorder="1" applyAlignment="1">
      <alignment horizontal="center" vertical="center"/>
    </xf>
    <xf numFmtId="3" fontId="3" fillId="4" borderId="108" xfId="3" applyNumberFormat="1" applyFont="1" applyFill="1" applyBorder="1" applyAlignment="1">
      <alignment vertical="center"/>
    </xf>
    <xf numFmtId="178" fontId="3" fillId="4" borderId="32" xfId="4" applyNumberFormat="1" applyFont="1" applyFill="1" applyBorder="1" applyAlignment="1">
      <alignment vertical="center"/>
    </xf>
    <xf numFmtId="0" fontId="11" fillId="0" borderId="31" xfId="3" applyFont="1" applyBorder="1" applyAlignment="1">
      <alignment horizontal="center" vertical="center"/>
    </xf>
    <xf numFmtId="3" fontId="11" fillId="5" borderId="138" xfId="3" applyNumberFormat="1" applyFont="1" applyFill="1" applyBorder="1" applyAlignment="1">
      <alignment vertical="center"/>
    </xf>
    <xf numFmtId="0" fontId="11" fillId="5" borderId="185" xfId="3" applyFont="1" applyFill="1" applyBorder="1" applyAlignment="1">
      <alignment horizontal="center" vertical="center"/>
    </xf>
    <xf numFmtId="3" fontId="11" fillId="5" borderId="223" xfId="3" applyNumberFormat="1" applyFont="1" applyFill="1" applyBorder="1" applyAlignment="1">
      <alignment horizontal="center" vertical="center"/>
    </xf>
    <xf numFmtId="3" fontId="11" fillId="5" borderId="224" xfId="3" applyNumberFormat="1" applyFont="1" applyFill="1" applyBorder="1" applyAlignment="1">
      <alignment horizontal="center" vertical="center"/>
    </xf>
    <xf numFmtId="3" fontId="11" fillId="5" borderId="53" xfId="3" applyNumberFormat="1" applyFont="1" applyFill="1" applyBorder="1" applyAlignment="1">
      <alignment horizontal="center" vertical="center"/>
    </xf>
    <xf numFmtId="3" fontId="11" fillId="5" borderId="34" xfId="3" applyNumberFormat="1" applyFont="1" applyFill="1" applyBorder="1" applyAlignment="1">
      <alignment horizontal="center" vertical="center"/>
    </xf>
    <xf numFmtId="3" fontId="3" fillId="4" borderId="131" xfId="3" applyNumberFormat="1" applyFont="1" applyFill="1" applyBorder="1" applyAlignment="1">
      <alignment horizontal="center" vertical="center"/>
    </xf>
    <xf numFmtId="3" fontId="11" fillId="4" borderId="205" xfId="3" applyNumberFormat="1" applyFont="1" applyFill="1" applyBorder="1" applyAlignment="1">
      <alignment horizontal="center" vertical="center"/>
    </xf>
    <xf numFmtId="3" fontId="11" fillId="4" borderId="193" xfId="3" applyNumberFormat="1" applyFont="1" applyFill="1" applyBorder="1" applyAlignment="1">
      <alignment horizontal="center" vertical="center"/>
    </xf>
    <xf numFmtId="3" fontId="11" fillId="5" borderId="225" xfId="3" applyNumberFormat="1" applyFont="1" applyFill="1" applyBorder="1" applyAlignment="1">
      <alignment horizontal="center" vertical="center"/>
    </xf>
    <xf numFmtId="3" fontId="11" fillId="5" borderId="226" xfId="3" applyNumberFormat="1" applyFont="1" applyFill="1" applyBorder="1" applyAlignment="1">
      <alignment horizontal="center" vertical="center"/>
    </xf>
    <xf numFmtId="3" fontId="11" fillId="5" borderId="227" xfId="3" applyNumberFormat="1" applyFont="1" applyFill="1" applyBorder="1" applyAlignment="1">
      <alignment horizontal="center" vertical="center"/>
    </xf>
    <xf numFmtId="3" fontId="11" fillId="5" borderId="157" xfId="3" applyNumberFormat="1" applyFont="1" applyFill="1" applyBorder="1" applyAlignment="1">
      <alignment horizontal="center" vertical="center"/>
    </xf>
    <xf numFmtId="3" fontId="11" fillId="5" borderId="158" xfId="3" applyNumberFormat="1" applyFont="1" applyFill="1" applyBorder="1" applyAlignment="1">
      <alignment horizontal="center" vertical="center"/>
    </xf>
    <xf numFmtId="3" fontId="11" fillId="4" borderId="228" xfId="3" applyNumberFormat="1" applyFont="1" applyFill="1" applyBorder="1" applyAlignment="1">
      <alignment horizontal="center" vertical="center"/>
    </xf>
    <xf numFmtId="3" fontId="3" fillId="4" borderId="229" xfId="3" applyNumberFormat="1" applyFont="1" applyFill="1" applyBorder="1" applyAlignment="1">
      <alignment horizontal="center" vertical="center"/>
    </xf>
    <xf numFmtId="3" fontId="3" fillId="4" borderId="56" xfId="3" applyNumberFormat="1" applyFont="1" applyFill="1" applyBorder="1" applyAlignment="1">
      <alignment horizontal="center" vertical="center"/>
    </xf>
    <xf numFmtId="3" fontId="3" fillId="4" borderId="50" xfId="3" applyNumberFormat="1" applyFont="1" applyFill="1" applyBorder="1" applyAlignment="1">
      <alignment horizontal="center" vertical="center"/>
    </xf>
    <xf numFmtId="0" fontId="34" fillId="0" borderId="0" xfId="3" applyFont="1" applyAlignment="1">
      <alignment vertical="center"/>
    </xf>
    <xf numFmtId="0" fontId="34" fillId="4" borderId="0" xfId="3" applyFont="1" applyFill="1" applyAlignment="1">
      <alignment vertical="center"/>
    </xf>
    <xf numFmtId="3" fontId="34" fillId="4" borderId="0" xfId="3" applyNumberFormat="1" applyFont="1" applyFill="1" applyAlignment="1">
      <alignment vertical="center"/>
    </xf>
    <xf numFmtId="3" fontId="34" fillId="4" borderId="2" xfId="3" applyNumberFormat="1" applyFont="1" applyFill="1" applyBorder="1" applyAlignment="1">
      <alignment vertical="center"/>
    </xf>
    <xf numFmtId="3" fontId="3" fillId="5" borderId="230" xfId="3" applyNumberFormat="1" applyFont="1" applyFill="1" applyBorder="1" applyAlignment="1">
      <alignment vertical="center"/>
    </xf>
    <xf numFmtId="3" fontId="11" fillId="5" borderId="17" xfId="3" applyNumberFormat="1" applyFont="1" applyFill="1" applyBorder="1" applyAlignment="1">
      <alignment vertical="center"/>
    </xf>
    <xf numFmtId="3" fontId="3" fillId="4" borderId="17" xfId="3" applyNumberFormat="1" applyFont="1" applyFill="1" applyBorder="1" applyAlignment="1">
      <alignment vertical="center"/>
    </xf>
    <xf numFmtId="3" fontId="3" fillId="4" borderId="231" xfId="3" applyNumberFormat="1" applyFont="1" applyFill="1" applyBorder="1" applyAlignment="1">
      <alignment vertical="center"/>
    </xf>
    <xf numFmtId="3" fontId="3" fillId="4" borderId="44" xfId="3" applyNumberFormat="1" applyFont="1" applyFill="1" applyBorder="1" applyAlignment="1">
      <alignment vertical="center"/>
    </xf>
    <xf numFmtId="3" fontId="11" fillId="4" borderId="79" xfId="3" applyNumberFormat="1" applyFont="1" applyFill="1" applyBorder="1" applyAlignment="1">
      <alignment horizontal="center" vertical="center"/>
    </xf>
    <xf numFmtId="3" fontId="11" fillId="4" borderId="97" xfId="3" applyNumberFormat="1" applyFont="1" applyFill="1" applyBorder="1" applyAlignment="1">
      <alignment horizontal="center" vertical="center"/>
    </xf>
    <xf numFmtId="3" fontId="11" fillId="5" borderId="199" xfId="3" applyNumberFormat="1" applyFont="1" applyFill="1" applyBorder="1" applyAlignment="1">
      <alignment horizontal="center" vertical="center"/>
    </xf>
    <xf numFmtId="3" fontId="11" fillId="5" borderId="232" xfId="3" applyNumberFormat="1" applyFont="1" applyFill="1" applyBorder="1" applyAlignment="1">
      <alignment horizontal="center" vertical="center"/>
    </xf>
    <xf numFmtId="0" fontId="11" fillId="5" borderId="221" xfId="3" applyFont="1" applyFill="1" applyBorder="1" applyAlignment="1">
      <alignment horizontal="center" vertical="center"/>
    </xf>
    <xf numFmtId="3" fontId="11" fillId="4" borderId="233" xfId="3" applyNumberFormat="1" applyFont="1" applyFill="1" applyBorder="1" applyAlignment="1">
      <alignment horizontal="center" vertical="center"/>
    </xf>
    <xf numFmtId="3" fontId="11" fillId="4" borderId="77" xfId="3" applyNumberFormat="1" applyFont="1" applyFill="1" applyBorder="1" applyAlignment="1">
      <alignment horizontal="center" vertical="center"/>
    </xf>
    <xf numFmtId="3" fontId="11" fillId="4" borderId="80" xfId="3" applyNumberFormat="1" applyFont="1" applyFill="1" applyBorder="1" applyAlignment="1">
      <alignment horizontal="center" vertical="center"/>
    </xf>
    <xf numFmtId="3" fontId="11" fillId="4" borderId="146" xfId="3" applyNumberFormat="1" applyFont="1" applyFill="1" applyBorder="1" applyAlignment="1">
      <alignment horizontal="center" vertical="center"/>
    </xf>
    <xf numFmtId="0" fontId="24" fillId="0" borderId="0" xfId="3"/>
    <xf numFmtId="0" fontId="24" fillId="4" borderId="0" xfId="3" applyFill="1"/>
    <xf numFmtId="3" fontId="24" fillId="4" borderId="0" xfId="3" applyNumberFormat="1" applyFill="1"/>
    <xf numFmtId="0" fontId="35" fillId="4" borderId="0" xfId="3" applyFont="1" applyFill="1"/>
    <xf numFmtId="3" fontId="35" fillId="4" borderId="0" xfId="3" applyNumberFormat="1" applyFont="1" applyFill="1"/>
    <xf numFmtId="0" fontId="24" fillId="0" borderId="0" xfId="3" applyAlignment="1">
      <alignment vertical="center"/>
    </xf>
    <xf numFmtId="0" fontId="24" fillId="4" borderId="0" xfId="3" applyFill="1" applyAlignment="1">
      <alignment vertical="center"/>
    </xf>
    <xf numFmtId="3" fontId="36" fillId="4" borderId="0" xfId="3" applyNumberFormat="1" applyFont="1" applyFill="1" applyAlignment="1">
      <alignment vertical="center"/>
    </xf>
    <xf numFmtId="0" fontId="36" fillId="4" borderId="0" xfId="3" applyFont="1" applyFill="1" applyAlignment="1">
      <alignment vertical="center"/>
    </xf>
    <xf numFmtId="3" fontId="24" fillId="4" borderId="0" xfId="3" applyNumberFormat="1" applyFill="1" applyAlignment="1">
      <alignment vertical="center"/>
    </xf>
    <xf numFmtId="3" fontId="12" fillId="4" borderId="62" xfId="3" applyNumberFormat="1" applyFont="1" applyFill="1" applyBorder="1" applyAlignment="1">
      <alignment horizontal="center" vertical="center"/>
    </xf>
    <xf numFmtId="3" fontId="12" fillId="4" borderId="71" xfId="3" applyNumberFormat="1" applyFont="1" applyFill="1" applyBorder="1" applyAlignment="1">
      <alignment horizontal="center" vertical="center"/>
    </xf>
    <xf numFmtId="3" fontId="12" fillId="4" borderId="93" xfId="3" applyNumberFormat="1" applyFont="1" applyFill="1" applyBorder="1" applyAlignment="1">
      <alignment horizontal="center" vertical="center"/>
    </xf>
    <xf numFmtId="0" fontId="36" fillId="4" borderId="71" xfId="3" applyFont="1" applyFill="1" applyBorder="1" applyAlignment="1">
      <alignment vertical="center"/>
    </xf>
    <xf numFmtId="0" fontId="38" fillId="4" borderId="0" xfId="3" applyFont="1" applyFill="1" applyAlignment="1">
      <alignment vertical="center"/>
    </xf>
    <xf numFmtId="3" fontId="12" fillId="4" borderId="49" xfId="3" applyNumberFormat="1" applyFont="1" applyFill="1" applyBorder="1" applyAlignment="1">
      <alignment horizontal="center" vertical="center"/>
    </xf>
    <xf numFmtId="0" fontId="36" fillId="4" borderId="73" xfId="3" applyFont="1" applyFill="1" applyBorder="1" applyAlignment="1">
      <alignment vertical="center"/>
    </xf>
    <xf numFmtId="0" fontId="24" fillId="4" borderId="2" xfId="3" applyFill="1" applyBorder="1"/>
    <xf numFmtId="6" fontId="0" fillId="4" borderId="0" xfId="6" applyFont="1" applyFill="1"/>
    <xf numFmtId="3" fontId="24" fillId="4" borderId="2" xfId="3" applyNumberFormat="1" applyFill="1" applyBorder="1"/>
    <xf numFmtId="0" fontId="41" fillId="4" borderId="2" xfId="3" applyFont="1" applyFill="1" applyBorder="1"/>
    <xf numFmtId="178" fontId="11" fillId="4" borderId="68" xfId="4" applyNumberFormat="1" applyFont="1" applyFill="1" applyBorder="1" applyAlignment="1">
      <alignment horizontal="center" vertical="center" shrinkToFit="1"/>
    </xf>
    <xf numFmtId="178" fontId="3" fillId="4" borderId="207" xfId="4" applyNumberFormat="1" applyFont="1" applyFill="1" applyBorder="1" applyAlignment="1">
      <alignment horizontal="center" vertical="center"/>
    </xf>
    <xf numFmtId="178" fontId="3" fillId="4" borderId="93" xfId="4" applyNumberFormat="1" applyFont="1" applyFill="1" applyBorder="1" applyAlignment="1">
      <alignment horizontal="center" vertical="center"/>
    </xf>
    <xf numFmtId="178" fontId="3" fillId="4" borderId="72" xfId="4" applyNumberFormat="1" applyFont="1" applyFill="1" applyBorder="1" applyAlignment="1">
      <alignment horizontal="center" vertical="center"/>
    </xf>
    <xf numFmtId="178" fontId="3" fillId="4" borderId="62" xfId="4" applyNumberFormat="1" applyFont="1" applyFill="1" applyBorder="1" applyAlignment="1">
      <alignment horizontal="center" vertical="center"/>
    </xf>
    <xf numFmtId="178" fontId="3" fillId="4" borderId="18" xfId="4" applyNumberFormat="1" applyFont="1" applyFill="1" applyBorder="1" applyAlignment="1">
      <alignment horizontal="center" vertical="center"/>
    </xf>
    <xf numFmtId="178" fontId="3" fillId="4" borderId="6" xfId="4" applyNumberFormat="1" applyFont="1" applyFill="1" applyBorder="1" applyAlignment="1">
      <alignment horizontal="center" vertical="center"/>
    </xf>
    <xf numFmtId="178" fontId="3" fillId="4" borderId="73" xfId="4" applyNumberFormat="1" applyFont="1" applyFill="1" applyBorder="1" applyAlignment="1">
      <alignment horizontal="center" vertical="center"/>
    </xf>
    <xf numFmtId="3" fontId="11" fillId="5" borderId="84" xfId="3" applyNumberFormat="1" applyFont="1" applyFill="1" applyBorder="1" applyAlignment="1">
      <alignment vertical="center"/>
    </xf>
    <xf numFmtId="3" fontId="3" fillId="4" borderId="126" xfId="3" applyNumberFormat="1" applyFont="1" applyFill="1" applyBorder="1" applyAlignment="1">
      <alignment vertical="center"/>
    </xf>
    <xf numFmtId="3" fontId="3" fillId="4" borderId="84" xfId="3" applyNumberFormat="1" applyFont="1" applyFill="1" applyBorder="1" applyAlignment="1">
      <alignment vertical="center"/>
    </xf>
    <xf numFmtId="178" fontId="11" fillId="4" borderId="189" xfId="4" applyNumberFormat="1" applyFont="1" applyFill="1" applyBorder="1" applyAlignment="1">
      <alignment horizontal="center" vertical="center"/>
    </xf>
    <xf numFmtId="178" fontId="11" fillId="4" borderId="189" xfId="4" applyNumberFormat="1" applyFont="1" applyFill="1" applyBorder="1" applyAlignment="1">
      <alignment horizontal="right" vertical="center"/>
    </xf>
    <xf numFmtId="3" fontId="3" fillId="4" borderId="228" xfId="3" applyNumberFormat="1" applyFont="1" applyFill="1" applyBorder="1" applyAlignment="1">
      <alignment horizontal="center" vertical="center"/>
    </xf>
    <xf numFmtId="3" fontId="3" fillId="4" borderId="148" xfId="3" applyNumberFormat="1" applyFont="1" applyFill="1" applyBorder="1" applyAlignment="1">
      <alignment horizontal="center" vertical="center"/>
    </xf>
    <xf numFmtId="3" fontId="3" fillId="4" borderId="211" xfId="3" applyNumberFormat="1" applyFont="1" applyFill="1" applyBorder="1" applyAlignment="1">
      <alignment horizontal="center" vertical="center"/>
    </xf>
    <xf numFmtId="3" fontId="3" fillId="4" borderId="205" xfId="3" applyNumberFormat="1" applyFont="1" applyFill="1" applyBorder="1" applyAlignment="1">
      <alignment horizontal="center" vertical="center"/>
    </xf>
    <xf numFmtId="3" fontId="3" fillId="4" borderId="190" xfId="3" applyNumberFormat="1" applyFont="1" applyFill="1" applyBorder="1" applyAlignment="1">
      <alignment horizontal="center" vertical="center"/>
    </xf>
    <xf numFmtId="3" fontId="3" fillId="4" borderId="191" xfId="3" applyNumberFormat="1" applyFont="1" applyFill="1" applyBorder="1" applyAlignment="1">
      <alignment horizontal="center" vertical="center"/>
    </xf>
    <xf numFmtId="3" fontId="11" fillId="4" borderId="64" xfId="3" applyNumberFormat="1" applyFont="1" applyFill="1" applyBorder="1" applyAlignment="1">
      <alignment horizontal="center" vertical="center"/>
    </xf>
    <xf numFmtId="3" fontId="3" fillId="4" borderId="193" xfId="3" applyNumberFormat="1" applyFont="1" applyFill="1" applyBorder="1" applyAlignment="1">
      <alignment horizontal="center" vertical="center"/>
    </xf>
    <xf numFmtId="0" fontId="3" fillId="0" borderId="68" xfId="3" applyFont="1" applyBorder="1" applyAlignment="1">
      <alignment horizontal="center" vertical="center" wrapText="1"/>
    </xf>
    <xf numFmtId="178" fontId="7" fillId="4" borderId="0" xfId="3" applyNumberFormat="1" applyFont="1" applyFill="1" applyAlignment="1">
      <alignment vertical="center"/>
    </xf>
    <xf numFmtId="3" fontId="7" fillId="4" borderId="0" xfId="4" applyNumberFormat="1" applyFont="1" applyFill="1" applyBorder="1" applyAlignment="1">
      <alignment vertical="center"/>
    </xf>
    <xf numFmtId="178" fontId="7" fillId="4" borderId="0" xfId="4" applyNumberFormat="1" applyFont="1" applyFill="1" applyBorder="1" applyAlignment="1">
      <alignment vertical="center"/>
    </xf>
    <xf numFmtId="0" fontId="15" fillId="4" borderId="0" xfId="3" applyFont="1" applyFill="1" applyAlignment="1">
      <alignment horizontal="center" vertical="center"/>
    </xf>
    <xf numFmtId="3" fontId="15" fillId="4" borderId="0" xfId="3" applyNumberFormat="1" applyFont="1" applyFill="1" applyAlignment="1">
      <alignment vertical="center"/>
    </xf>
    <xf numFmtId="178" fontId="7" fillId="0" borderId="0" xfId="3" applyNumberFormat="1" applyFont="1" applyAlignment="1">
      <alignment vertical="center"/>
    </xf>
    <xf numFmtId="0" fontId="7" fillId="0" borderId="0" xfId="3" applyFont="1" applyAlignment="1">
      <alignment horizontal="center" vertical="center"/>
    </xf>
    <xf numFmtId="3" fontId="7" fillId="0" borderId="0" xfId="4" applyNumberFormat="1" applyFont="1" applyFill="1" applyBorder="1" applyAlignment="1">
      <alignment vertical="center"/>
    </xf>
    <xf numFmtId="178" fontId="7" fillId="0" borderId="0" xfId="4" applyNumberFormat="1" applyFont="1" applyFill="1" applyBorder="1" applyAlignment="1">
      <alignment vertical="center"/>
    </xf>
    <xf numFmtId="0" fontId="15" fillId="0" borderId="0" xfId="3" applyFont="1" applyAlignment="1">
      <alignment horizontal="center" vertical="center"/>
    </xf>
    <xf numFmtId="3" fontId="15" fillId="0" borderId="0" xfId="3" applyNumberFormat="1" applyFont="1" applyAlignment="1">
      <alignment vertical="center"/>
    </xf>
    <xf numFmtId="0" fontId="9" fillId="4" borderId="0" xfId="3" quotePrefix="1" applyFont="1" applyFill="1" applyAlignment="1">
      <alignment horizontal="centerContinuous"/>
    </xf>
    <xf numFmtId="3" fontId="3" fillId="5" borderId="33" xfId="3" applyNumberFormat="1" applyFont="1" applyFill="1" applyBorder="1" applyAlignment="1">
      <alignment vertical="center"/>
    </xf>
    <xf numFmtId="3" fontId="3" fillId="5" borderId="33" xfId="3" applyNumberFormat="1" applyFont="1" applyFill="1" applyBorder="1" applyAlignment="1">
      <alignment horizontal="right" vertical="center"/>
    </xf>
    <xf numFmtId="3" fontId="3" fillId="5" borderId="34" xfId="3" applyNumberFormat="1" applyFont="1" applyFill="1" applyBorder="1" applyAlignment="1">
      <alignment vertical="center"/>
    </xf>
    <xf numFmtId="0" fontId="11" fillId="5" borderId="53" xfId="3" applyFont="1" applyFill="1" applyBorder="1" applyAlignment="1">
      <alignment horizontal="center" vertical="center"/>
    </xf>
    <xf numFmtId="3" fontId="3" fillId="0" borderId="33" xfId="3" applyNumberFormat="1" applyFont="1" applyBorder="1" applyAlignment="1">
      <alignment vertical="center"/>
    </xf>
    <xf numFmtId="3" fontId="3" fillId="0" borderId="33" xfId="3" applyNumberFormat="1" applyFont="1" applyBorder="1" applyAlignment="1">
      <alignment horizontal="right" vertical="center"/>
    </xf>
    <xf numFmtId="3" fontId="3" fillId="0" borderId="34" xfId="3" applyNumberFormat="1" applyFont="1" applyBorder="1" applyAlignment="1">
      <alignment vertical="center"/>
    </xf>
    <xf numFmtId="0" fontId="11" fillId="0" borderId="53" xfId="3" applyFont="1" applyBorder="1" applyAlignment="1">
      <alignment horizontal="center" vertical="center"/>
    </xf>
    <xf numFmtId="3" fontId="3" fillId="0" borderId="44" xfId="3" applyNumberFormat="1" applyFont="1" applyBorder="1" applyAlignment="1">
      <alignment horizontal="right" vertical="center"/>
    </xf>
    <xf numFmtId="3" fontId="3" fillId="0" borderId="45" xfId="3" applyNumberFormat="1" applyFont="1" applyBorder="1" applyAlignment="1">
      <alignment vertical="center"/>
    </xf>
    <xf numFmtId="0" fontId="11" fillId="0" borderId="46" xfId="3" applyFont="1" applyBorder="1" applyAlignment="1">
      <alignment horizontal="center" vertical="center"/>
    </xf>
    <xf numFmtId="3" fontId="3" fillId="4" borderId="49" xfId="3" applyNumberFormat="1" applyFont="1" applyFill="1" applyBorder="1" applyAlignment="1">
      <alignment vertical="center"/>
    </xf>
    <xf numFmtId="3" fontId="3" fillId="4" borderId="49" xfId="3" applyNumberFormat="1" applyFont="1" applyFill="1" applyBorder="1" applyAlignment="1">
      <alignment horizontal="right" vertical="center"/>
    </xf>
    <xf numFmtId="3" fontId="3" fillId="4" borderId="50" xfId="3" applyNumberFormat="1" applyFont="1" applyFill="1" applyBorder="1" applyAlignment="1">
      <alignment vertical="center"/>
    </xf>
    <xf numFmtId="0" fontId="11" fillId="4" borderId="56" xfId="3" applyFont="1" applyFill="1" applyBorder="1" applyAlignment="1">
      <alignment horizontal="center" vertical="center"/>
    </xf>
    <xf numFmtId="3" fontId="3" fillId="4" borderId="44" xfId="3" applyNumberFormat="1" applyFont="1" applyFill="1" applyBorder="1" applyAlignment="1">
      <alignment horizontal="right" vertical="center"/>
    </xf>
    <xf numFmtId="0" fontId="11" fillId="4" borderId="46" xfId="3" applyFont="1" applyFill="1" applyBorder="1" applyAlignment="1">
      <alignment horizontal="center" vertical="center"/>
    </xf>
    <xf numFmtId="3" fontId="3" fillId="0" borderId="49" xfId="3" applyNumberFormat="1" applyFont="1" applyBorder="1" applyAlignment="1">
      <alignment horizontal="right" vertical="center"/>
    </xf>
    <xf numFmtId="3" fontId="3" fillId="0" borderId="50" xfId="3" applyNumberFormat="1" applyFont="1" applyBorder="1" applyAlignment="1">
      <alignment vertical="center"/>
    </xf>
    <xf numFmtId="3" fontId="3" fillId="4" borderId="42" xfId="3" applyNumberFormat="1" applyFont="1" applyFill="1" applyBorder="1" applyAlignment="1">
      <alignment vertical="center"/>
    </xf>
    <xf numFmtId="3" fontId="3" fillId="4" borderId="61" xfId="3" applyNumberFormat="1" applyFont="1" applyFill="1" applyBorder="1" applyAlignment="1">
      <alignment horizontal="right" vertical="center"/>
    </xf>
    <xf numFmtId="0" fontId="11" fillId="4" borderId="39" xfId="3" applyFont="1" applyFill="1" applyBorder="1" applyAlignment="1">
      <alignment horizontal="center" vertical="center"/>
    </xf>
    <xf numFmtId="3" fontId="3" fillId="4" borderId="33" xfId="3" applyNumberFormat="1" applyFont="1" applyFill="1" applyBorder="1" applyAlignment="1">
      <alignment horizontal="center" vertical="center"/>
    </xf>
    <xf numFmtId="3" fontId="3" fillId="4" borderId="62" xfId="3" applyNumberFormat="1" applyFont="1" applyFill="1" applyBorder="1" applyAlignment="1">
      <alignment horizontal="center" vertical="center"/>
    </xf>
    <xf numFmtId="3" fontId="3" fillId="4" borderId="71" xfId="3" applyNumberFormat="1" applyFont="1" applyFill="1" applyBorder="1" applyAlignment="1">
      <alignment horizontal="center" vertical="center"/>
    </xf>
    <xf numFmtId="0" fontId="11" fillId="4" borderId="18" xfId="3" applyFont="1" applyFill="1" applyBorder="1" applyAlignment="1">
      <alignment horizontal="center" vertical="center"/>
    </xf>
    <xf numFmtId="178" fontId="3" fillId="4" borderId="0" xfId="3" applyNumberFormat="1" applyFont="1" applyFill="1" applyAlignment="1">
      <alignment vertical="center"/>
    </xf>
    <xf numFmtId="0" fontId="44" fillId="4" borderId="2" xfId="3" applyFont="1" applyFill="1" applyBorder="1" applyAlignment="1">
      <alignment vertical="center"/>
    </xf>
    <xf numFmtId="178" fontId="44" fillId="4" borderId="2" xfId="3" applyNumberFormat="1" applyFont="1" applyFill="1" applyBorder="1" applyAlignment="1">
      <alignment vertical="center"/>
    </xf>
    <xf numFmtId="3" fontId="44" fillId="4" borderId="2" xfId="3" applyNumberFormat="1" applyFont="1" applyFill="1" applyBorder="1" applyAlignment="1">
      <alignment vertical="center"/>
    </xf>
    <xf numFmtId="178" fontId="11" fillId="2" borderId="189" xfId="4" applyNumberFormat="1" applyFont="1" applyFill="1" applyBorder="1" applyAlignment="1">
      <alignment vertical="center"/>
    </xf>
    <xf numFmtId="178" fontId="3" fillId="2" borderId="73" xfId="4" applyNumberFormat="1" applyFont="1" applyFill="1" applyBorder="1" applyAlignment="1">
      <alignment vertical="center"/>
    </xf>
    <xf numFmtId="178" fontId="3" fillId="2" borderId="72" xfId="4" applyNumberFormat="1" applyFont="1" applyFill="1" applyBorder="1" applyAlignment="1">
      <alignment vertical="center"/>
    </xf>
    <xf numFmtId="178" fontId="3" fillId="2" borderId="62" xfId="4" applyNumberFormat="1" applyFont="1" applyFill="1" applyBorder="1" applyAlignment="1">
      <alignment vertical="center"/>
    </xf>
    <xf numFmtId="0" fontId="11" fillId="2" borderId="68" xfId="3" applyFont="1" applyFill="1" applyBorder="1" applyAlignment="1">
      <alignment horizontal="center" vertical="center"/>
    </xf>
    <xf numFmtId="3" fontId="11" fillId="5" borderId="187" xfId="3" applyNumberFormat="1" applyFont="1" applyFill="1" applyBorder="1" applyAlignment="1">
      <alignment vertical="center"/>
    </xf>
    <xf numFmtId="3" fontId="11" fillId="2" borderId="228" xfId="3" applyNumberFormat="1" applyFont="1" applyFill="1" applyBorder="1" applyAlignment="1">
      <alignment vertical="center"/>
    </xf>
    <xf numFmtId="3" fontId="3" fillId="2" borderId="52" xfId="3" applyNumberFormat="1" applyFont="1" applyFill="1" applyBorder="1" applyAlignment="1">
      <alignment vertical="center"/>
    </xf>
    <xf numFmtId="3" fontId="3" fillId="2" borderId="55" xfId="3" applyNumberFormat="1" applyFont="1" applyFill="1" applyBorder="1" applyAlignment="1">
      <alignment vertical="center"/>
    </xf>
    <xf numFmtId="3" fontId="3" fillId="2" borderId="56" xfId="3" applyNumberFormat="1" applyFont="1" applyFill="1" applyBorder="1" applyAlignment="1">
      <alignment vertical="center"/>
    </xf>
    <xf numFmtId="0" fontId="3" fillId="2" borderId="147" xfId="3" applyFont="1" applyFill="1" applyBorder="1" applyAlignment="1">
      <alignment horizontal="center" vertical="center"/>
    </xf>
    <xf numFmtId="3" fontId="11" fillId="2" borderId="190" xfId="3" applyNumberFormat="1" applyFont="1" applyFill="1" applyBorder="1" applyAlignment="1">
      <alignment vertical="center"/>
    </xf>
    <xf numFmtId="3" fontId="3" fillId="2" borderId="5" xfId="3" applyNumberFormat="1" applyFont="1" applyFill="1" applyBorder="1" applyAlignment="1">
      <alignment vertical="center"/>
    </xf>
    <xf numFmtId="3" fontId="3" fillId="2" borderId="38" xfId="3" applyNumberFormat="1" applyFont="1" applyFill="1" applyBorder="1" applyAlignment="1">
      <alignment vertical="center"/>
    </xf>
    <xf numFmtId="3" fontId="3" fillId="2" borderId="37" xfId="3" applyNumberFormat="1" applyFont="1" applyFill="1" applyBorder="1" applyAlignment="1">
      <alignment vertical="center"/>
    </xf>
    <xf numFmtId="0" fontId="3" fillId="2" borderId="161" xfId="3" applyFont="1" applyFill="1" applyBorder="1" applyAlignment="1">
      <alignment horizontal="center" vertical="center"/>
    </xf>
    <xf numFmtId="0" fontId="3" fillId="2" borderId="36" xfId="3" applyFont="1" applyFill="1" applyBorder="1" applyAlignment="1">
      <alignment horizontal="center" vertical="center"/>
    </xf>
    <xf numFmtId="3" fontId="11" fillId="2" borderId="191" xfId="3" applyNumberFormat="1" applyFont="1" applyFill="1" applyBorder="1" applyAlignment="1">
      <alignment vertical="center"/>
    </xf>
    <xf numFmtId="3" fontId="3" fillId="2" borderId="196" xfId="3" applyNumberFormat="1" applyFont="1" applyFill="1" applyBorder="1" applyAlignment="1">
      <alignment vertical="center"/>
    </xf>
    <xf numFmtId="3" fontId="3" fillId="2" borderId="132" xfId="3" applyNumberFormat="1" applyFont="1" applyFill="1" applyBorder="1" applyAlignment="1">
      <alignment vertical="center"/>
    </xf>
    <xf numFmtId="3" fontId="3" fillId="2" borderId="135" xfId="3" applyNumberFormat="1" applyFont="1" applyFill="1" applyBorder="1" applyAlignment="1">
      <alignment vertical="center"/>
    </xf>
    <xf numFmtId="0" fontId="3" fillId="2" borderId="160" xfId="3" applyFont="1" applyFill="1" applyBorder="1" applyAlignment="1">
      <alignment horizontal="center" vertical="center"/>
    </xf>
    <xf numFmtId="3" fontId="3" fillId="2" borderId="0" xfId="3" applyNumberFormat="1" applyFont="1" applyFill="1" applyAlignment="1">
      <alignment horizontal="right" vertical="center"/>
    </xf>
    <xf numFmtId="183" fontId="11" fillId="5" borderId="195" xfId="3" applyNumberFormat="1" applyFont="1" applyFill="1" applyBorder="1" applyAlignment="1">
      <alignment vertical="center"/>
    </xf>
    <xf numFmtId="183" fontId="11" fillId="5" borderId="179" xfId="3" applyNumberFormat="1" applyFont="1" applyFill="1" applyBorder="1" applyAlignment="1">
      <alignment vertical="center"/>
    </xf>
    <xf numFmtId="183" fontId="11" fillId="5" borderId="127" xfId="3" applyNumberFormat="1" applyFont="1" applyFill="1" applyBorder="1" applyAlignment="1">
      <alignment vertical="center"/>
    </xf>
    <xf numFmtId="183" fontId="11" fillId="5" borderId="128" xfId="3" applyNumberFormat="1" applyFont="1" applyFill="1" applyBorder="1" applyAlignment="1">
      <alignment vertical="center"/>
    </xf>
    <xf numFmtId="183" fontId="11" fillId="2" borderId="190" xfId="3" applyNumberFormat="1" applyFont="1" applyFill="1" applyBorder="1" applyAlignment="1">
      <alignment vertical="center"/>
    </xf>
    <xf numFmtId="183" fontId="3" fillId="2" borderId="5" xfId="3" applyNumberFormat="1" applyFont="1" applyFill="1" applyBorder="1" applyAlignment="1">
      <alignment vertical="center"/>
    </xf>
    <xf numFmtId="183" fontId="3" fillId="2" borderId="38" xfId="3" applyNumberFormat="1" applyFont="1" applyFill="1" applyBorder="1" applyAlignment="1">
      <alignment vertical="center"/>
    </xf>
    <xf numFmtId="183" fontId="3" fillId="2" borderId="17" xfId="3" applyNumberFormat="1" applyFont="1" applyFill="1" applyBorder="1" applyAlignment="1">
      <alignment vertical="center"/>
    </xf>
    <xf numFmtId="0" fontId="3" fillId="2" borderId="126" xfId="3" applyFont="1" applyFill="1" applyBorder="1" applyAlignment="1">
      <alignment horizontal="center" vertical="center"/>
    </xf>
    <xf numFmtId="0" fontId="3" fillId="2" borderId="96" xfId="3" applyFont="1" applyFill="1" applyBorder="1" applyAlignment="1">
      <alignment horizontal="center" vertical="center"/>
    </xf>
    <xf numFmtId="0" fontId="3" fillId="2" borderId="84" xfId="3" applyFont="1" applyFill="1" applyBorder="1" applyAlignment="1">
      <alignment horizontal="center" vertical="center"/>
    </xf>
    <xf numFmtId="3" fontId="7" fillId="2" borderId="0" xfId="3" applyNumberFormat="1" applyFont="1" applyFill="1" applyAlignment="1">
      <alignment vertical="center"/>
    </xf>
    <xf numFmtId="3" fontId="44" fillId="2" borderId="2" xfId="3" applyNumberFormat="1" applyFont="1" applyFill="1" applyBorder="1" applyAlignment="1">
      <alignment vertical="center"/>
    </xf>
    <xf numFmtId="3" fontId="9" fillId="0" borderId="0" xfId="3" applyNumberFormat="1" applyFont="1"/>
    <xf numFmtId="178" fontId="15" fillId="0" borderId="79" xfId="4" applyNumberFormat="1" applyFont="1" applyFill="1" applyBorder="1" applyAlignment="1">
      <alignment vertical="center"/>
    </xf>
    <xf numFmtId="178" fontId="7" fillId="0" borderId="42" xfId="4" applyNumberFormat="1" applyFont="1" applyFill="1" applyBorder="1" applyAlignment="1">
      <alignment vertical="center"/>
    </xf>
    <xf numFmtId="178" fontId="7" fillId="0" borderId="78" xfId="4" applyNumberFormat="1" applyFont="1" applyFill="1" applyBorder="1" applyAlignment="1">
      <alignment vertical="center"/>
    </xf>
    <xf numFmtId="3" fontId="15" fillId="0" borderId="81" xfId="3" applyNumberFormat="1" applyFont="1" applyBorder="1" applyAlignment="1">
      <alignment vertical="center"/>
    </xf>
    <xf numFmtId="3" fontId="15" fillId="0" borderId="76" xfId="3" applyNumberFormat="1" applyFont="1" applyBorder="1" applyAlignment="1">
      <alignment vertical="center"/>
    </xf>
    <xf numFmtId="3" fontId="15" fillId="0" borderId="2" xfId="3" applyNumberFormat="1" applyFont="1" applyBorder="1" applyAlignment="1">
      <alignment vertical="center"/>
    </xf>
    <xf numFmtId="3" fontId="15" fillId="0" borderId="212" xfId="3" applyNumberFormat="1" applyFont="1" applyBorder="1" applyAlignment="1">
      <alignment vertical="center"/>
    </xf>
    <xf numFmtId="3" fontId="7" fillId="0" borderId="196" xfId="3" applyNumberFormat="1" applyFont="1" applyBorder="1" applyAlignment="1">
      <alignment vertical="center"/>
    </xf>
    <xf numFmtId="3" fontId="7" fillId="0" borderId="125" xfId="3" applyNumberFormat="1" applyFont="1" applyBorder="1" applyAlignment="1">
      <alignment vertical="center"/>
    </xf>
    <xf numFmtId="3" fontId="7" fillId="0" borderId="76" xfId="3" applyNumberFormat="1" applyFont="1" applyBorder="1" applyAlignment="1">
      <alignment vertical="center"/>
    </xf>
    <xf numFmtId="3" fontId="7" fillId="0" borderId="2" xfId="3" applyNumberFormat="1" applyFont="1" applyBorder="1" applyAlignment="1">
      <alignment vertical="center"/>
    </xf>
    <xf numFmtId="178" fontId="15" fillId="0" borderId="74" xfId="4" applyNumberFormat="1" applyFont="1" applyFill="1" applyBorder="1" applyAlignment="1">
      <alignment vertical="center"/>
    </xf>
    <xf numFmtId="178" fontId="7" fillId="0" borderId="71" xfId="4" applyNumberFormat="1" applyFont="1" applyFill="1" applyBorder="1" applyAlignment="1">
      <alignment vertical="center"/>
    </xf>
    <xf numFmtId="178" fontId="7" fillId="0" borderId="73" xfId="4" applyNumberFormat="1" applyFont="1" applyFill="1" applyBorder="1" applyAlignment="1">
      <alignment vertical="center"/>
    </xf>
    <xf numFmtId="3" fontId="15" fillId="0" borderId="242" xfId="3" applyNumberFormat="1" applyFont="1" applyBorder="1" applyAlignment="1">
      <alignment vertical="center"/>
    </xf>
    <xf numFmtId="3" fontId="15" fillId="0" borderId="139" xfId="3" applyNumberFormat="1" applyFont="1" applyBorder="1" applyAlignment="1">
      <alignment vertical="center"/>
    </xf>
    <xf numFmtId="3" fontId="15" fillId="0" borderId="138" xfId="3" applyNumberFormat="1" applyFont="1" applyBorder="1" applyAlignment="1">
      <alignment vertical="center"/>
    </xf>
    <xf numFmtId="3" fontId="7" fillId="0" borderId="124" xfId="3" applyNumberFormat="1" applyFont="1" applyBorder="1" applyAlignment="1">
      <alignment vertical="center"/>
    </xf>
    <xf numFmtId="3" fontId="7" fillId="0" borderId="37" xfId="3" applyNumberFormat="1" applyFont="1" applyBorder="1" applyAlignment="1">
      <alignment vertical="center"/>
    </xf>
    <xf numFmtId="3" fontId="15" fillId="0" borderId="218" xfId="3" applyNumberFormat="1" applyFont="1" applyBorder="1" applyAlignment="1">
      <alignment vertical="center"/>
    </xf>
    <xf numFmtId="3" fontId="15" fillId="0" borderId="222" xfId="3" applyNumberFormat="1" applyFont="1" applyBorder="1" applyAlignment="1">
      <alignment vertical="center"/>
    </xf>
    <xf numFmtId="3" fontId="15" fillId="0" borderId="199" xfId="3" applyNumberFormat="1" applyFont="1" applyBorder="1" applyAlignment="1">
      <alignment vertical="center"/>
    </xf>
    <xf numFmtId="185" fontId="7" fillId="0" borderId="0" xfId="3" applyNumberFormat="1" applyFont="1" applyAlignment="1">
      <alignment horizontal="right" vertical="center"/>
    </xf>
    <xf numFmtId="185" fontId="7" fillId="4" borderId="0" xfId="3" applyNumberFormat="1" applyFont="1" applyFill="1" applyAlignment="1">
      <alignment horizontal="right" vertical="center"/>
    </xf>
    <xf numFmtId="185" fontId="15" fillId="4" borderId="0" xfId="3" applyNumberFormat="1" applyFont="1" applyFill="1" applyAlignment="1">
      <alignment horizontal="right" vertical="center"/>
    </xf>
    <xf numFmtId="178" fontId="45" fillId="4" borderId="0" xfId="5" applyNumberFormat="1" applyFont="1" applyFill="1" applyBorder="1" applyAlignment="1">
      <alignment horizontal="right" vertical="center"/>
    </xf>
    <xf numFmtId="178" fontId="46" fillId="4" borderId="0" xfId="5" applyNumberFormat="1" applyFont="1" applyFill="1" applyBorder="1" applyAlignment="1">
      <alignment horizontal="right" vertical="center"/>
    </xf>
    <xf numFmtId="38" fontId="46" fillId="4" borderId="0" xfId="5" applyFont="1" applyFill="1" applyBorder="1" applyAlignment="1">
      <alignment horizontal="center" vertical="center"/>
    </xf>
    <xf numFmtId="38" fontId="45" fillId="4" borderId="0" xfId="5" applyFont="1" applyFill="1" applyBorder="1" applyAlignment="1">
      <alignment horizontal="center" vertical="center"/>
    </xf>
    <xf numFmtId="38" fontId="45" fillId="4" borderId="0" xfId="5" applyFont="1" applyFill="1" applyBorder="1" applyAlignment="1">
      <alignment horizontal="right" vertical="center"/>
    </xf>
    <xf numFmtId="38" fontId="46" fillId="4" borderId="0" xfId="5" applyFont="1" applyFill="1" applyBorder="1" applyAlignment="1">
      <alignment horizontal="right" vertical="center"/>
    </xf>
    <xf numFmtId="183" fontId="45" fillId="4" borderId="0" xfId="5" applyNumberFormat="1" applyFont="1" applyFill="1" applyBorder="1" applyAlignment="1">
      <alignment horizontal="right" vertical="center"/>
    </xf>
    <xf numFmtId="183" fontId="46" fillId="4" borderId="0" xfId="5" applyNumberFormat="1" applyFont="1" applyFill="1" applyBorder="1" applyAlignment="1">
      <alignment horizontal="center" vertical="center"/>
    </xf>
    <xf numFmtId="183" fontId="46" fillId="4" borderId="0" xfId="5" applyNumberFormat="1" applyFont="1" applyFill="1" applyBorder="1" applyAlignment="1">
      <alignment horizontal="right" vertical="center"/>
    </xf>
    <xf numFmtId="38" fontId="45" fillId="0" borderId="0" xfId="5" applyFont="1" applyBorder="1" applyAlignment="1">
      <alignment horizontal="center" vertical="center"/>
    </xf>
    <xf numFmtId="178" fontId="45" fillId="0" borderId="0" xfId="5" applyNumberFormat="1" applyFont="1" applyBorder="1" applyAlignment="1">
      <alignment horizontal="right" vertical="center"/>
    </xf>
    <xf numFmtId="178" fontId="46" fillId="0" borderId="0" xfId="5" applyNumberFormat="1" applyFont="1" applyBorder="1" applyAlignment="1">
      <alignment horizontal="right" vertical="center"/>
    </xf>
    <xf numFmtId="38" fontId="45" fillId="0" borderId="0" xfId="5" applyFont="1" applyBorder="1" applyAlignment="1">
      <alignment horizontal="right" vertical="center"/>
    </xf>
    <xf numFmtId="38" fontId="46" fillId="0" borderId="0" xfId="5" applyFont="1" applyBorder="1" applyAlignment="1">
      <alignment horizontal="right" vertical="center"/>
    </xf>
    <xf numFmtId="183" fontId="45" fillId="0" borderId="0" xfId="5" applyNumberFormat="1" applyFont="1" applyBorder="1" applyAlignment="1">
      <alignment horizontal="right" vertical="center"/>
    </xf>
    <xf numFmtId="183" fontId="46" fillId="0" borderId="0" xfId="5" applyNumberFormat="1" applyFont="1" applyBorder="1" applyAlignment="1">
      <alignment horizontal="center" vertical="center"/>
    </xf>
    <xf numFmtId="183" fontId="46" fillId="0" borderId="0" xfId="5" applyNumberFormat="1" applyFont="1" applyBorder="1" applyAlignment="1">
      <alignment horizontal="right" vertical="center"/>
    </xf>
    <xf numFmtId="38" fontId="46" fillId="0" borderId="0" xfId="5" applyFont="1" applyBorder="1" applyAlignment="1">
      <alignment horizontal="center" vertical="center"/>
    </xf>
    <xf numFmtId="185" fontId="9" fillId="0" borderId="0" xfId="3" applyNumberFormat="1" applyFont="1" applyAlignment="1">
      <alignment horizontal="right"/>
    </xf>
    <xf numFmtId="185" fontId="9" fillId="4" borderId="0" xfId="3" applyNumberFormat="1" applyFont="1" applyFill="1" applyAlignment="1">
      <alignment horizontal="right"/>
    </xf>
    <xf numFmtId="178" fontId="45" fillId="0" borderId="189" xfId="3" applyNumberFormat="1" applyFont="1" applyBorder="1" applyAlignment="1">
      <alignment horizontal="right" vertical="center"/>
    </xf>
    <xf numFmtId="178" fontId="46" fillId="0" borderId="243" xfId="4" applyNumberFormat="1" applyFont="1" applyFill="1" applyBorder="1" applyAlignment="1">
      <alignment horizontal="right" vertical="center"/>
    </xf>
    <xf numFmtId="178" fontId="46" fillId="0" borderId="223" xfId="4" applyNumberFormat="1" applyFont="1" applyFill="1" applyBorder="1" applyAlignment="1">
      <alignment horizontal="right" vertical="center"/>
    </xf>
    <xf numFmtId="178" fontId="46" fillId="0" borderId="54" xfId="4" applyNumberFormat="1" applyFont="1" applyFill="1" applyBorder="1" applyAlignment="1">
      <alignment horizontal="right" vertical="center"/>
    </xf>
    <xf numFmtId="178" fontId="46" fillId="0" borderId="33" xfId="4" applyNumberFormat="1" applyFont="1" applyFill="1" applyBorder="1" applyAlignment="1">
      <alignment horizontal="right" vertical="center"/>
    </xf>
    <xf numFmtId="178" fontId="46" fillId="0" borderId="70" xfId="4" applyNumberFormat="1" applyFont="1" applyFill="1" applyBorder="1" applyAlignment="1">
      <alignment horizontal="right" vertical="center"/>
    </xf>
    <xf numFmtId="178" fontId="46" fillId="0" borderId="207" xfId="4" applyNumberFormat="1" applyFont="1" applyFill="1" applyBorder="1" applyAlignment="1">
      <alignment horizontal="right" vertical="center"/>
    </xf>
    <xf numFmtId="178" fontId="46" fillId="0" borderId="62" xfId="4" applyNumberFormat="1" applyFont="1" applyFill="1" applyBorder="1" applyAlignment="1">
      <alignment horizontal="right" vertical="center"/>
    </xf>
    <xf numFmtId="178" fontId="46" fillId="0" borderId="93" xfId="4" applyNumberFormat="1" applyFont="1" applyFill="1" applyBorder="1" applyAlignment="1">
      <alignment horizontal="right" vertical="center"/>
    </xf>
    <xf numFmtId="185" fontId="46" fillId="0" borderId="20" xfId="4" applyNumberFormat="1" applyFont="1" applyFill="1" applyBorder="1" applyAlignment="1">
      <alignment horizontal="center" vertical="center"/>
    </xf>
    <xf numFmtId="0" fontId="24" fillId="0" borderId="53" xfId="3" applyBorder="1" applyAlignment="1">
      <alignment vertical="center"/>
    </xf>
    <xf numFmtId="3" fontId="45" fillId="0" borderId="80" xfId="3" applyNumberFormat="1" applyFont="1" applyBorder="1" applyAlignment="1">
      <alignment horizontal="right" vertical="center"/>
    </xf>
    <xf numFmtId="3" fontId="46" fillId="0" borderId="244" xfId="3" applyNumberFormat="1" applyFont="1" applyBorder="1" applyAlignment="1">
      <alignment horizontal="right" vertical="center"/>
    </xf>
    <xf numFmtId="3" fontId="46" fillId="0" borderId="205" xfId="3" applyNumberFormat="1" applyFont="1" applyBorder="1" applyAlignment="1">
      <alignment horizontal="right" vertical="center"/>
    </xf>
    <xf numFmtId="3" fontId="46" fillId="0" borderId="42" xfId="3" applyNumberFormat="1" applyFont="1" applyBorder="1" applyAlignment="1">
      <alignment horizontal="right" vertical="center"/>
    </xf>
    <xf numFmtId="3" fontId="46" fillId="0" borderId="76" xfId="3" applyNumberFormat="1" applyFont="1" applyBorder="1" applyAlignment="1">
      <alignment horizontal="right" vertical="center"/>
    </xf>
    <xf numFmtId="3" fontId="46" fillId="0" borderId="44" xfId="3" applyNumberFormat="1" applyFont="1" applyBorder="1" applyAlignment="1">
      <alignment horizontal="right" vertical="center"/>
    </xf>
    <xf numFmtId="3" fontId="46" fillId="0" borderId="85" xfId="3" applyNumberFormat="1" applyFont="1" applyBorder="1" applyAlignment="1">
      <alignment horizontal="right" vertical="center"/>
    </xf>
    <xf numFmtId="3" fontId="46" fillId="0" borderId="84" xfId="3" applyNumberFormat="1" applyFont="1" applyBorder="1" applyAlignment="1">
      <alignment horizontal="right" vertical="center"/>
    </xf>
    <xf numFmtId="185" fontId="46" fillId="0" borderId="5" xfId="3" applyNumberFormat="1" applyFont="1" applyBorder="1" applyAlignment="1">
      <alignment horizontal="center" vertical="center"/>
    </xf>
    <xf numFmtId="0" fontId="24" fillId="0" borderId="51" xfId="3" applyBorder="1" applyAlignment="1">
      <alignment vertical="center"/>
    </xf>
    <xf numFmtId="183" fontId="45" fillId="0" borderId="80" xfId="3" applyNumberFormat="1" applyFont="1" applyBorder="1" applyAlignment="1">
      <alignment horizontal="right" vertical="center"/>
    </xf>
    <xf numFmtId="183" fontId="46" fillId="0" borderId="244" xfId="3" applyNumberFormat="1" applyFont="1" applyBorder="1" applyAlignment="1">
      <alignment horizontal="center" vertical="center"/>
    </xf>
    <xf numFmtId="183" fontId="46" fillId="0" borderId="205" xfId="3" applyNumberFormat="1" applyFont="1" applyBorder="1" applyAlignment="1">
      <alignment horizontal="right" vertical="center"/>
    </xf>
    <xf numFmtId="183" fontId="46" fillId="0" borderId="42" xfId="3" applyNumberFormat="1" applyFont="1" applyBorder="1" applyAlignment="1">
      <alignment horizontal="right" vertical="center"/>
    </xf>
    <xf numFmtId="183" fontId="46" fillId="0" borderId="44" xfId="3" applyNumberFormat="1" applyFont="1" applyBorder="1" applyAlignment="1">
      <alignment horizontal="right" vertical="center"/>
    </xf>
    <xf numFmtId="183" fontId="46" fillId="0" borderId="75" xfId="3" applyNumberFormat="1" applyFont="1" applyBorder="1" applyAlignment="1">
      <alignment horizontal="right" vertical="center"/>
    </xf>
    <xf numFmtId="183" fontId="46" fillId="0" borderId="197" xfId="3" applyNumberFormat="1" applyFont="1" applyBorder="1" applyAlignment="1">
      <alignment horizontal="right" vertical="center"/>
    </xf>
    <xf numFmtId="183" fontId="46" fillId="0" borderId="76" xfId="3" applyNumberFormat="1" applyFont="1" applyBorder="1" applyAlignment="1">
      <alignment horizontal="right" vertical="center"/>
    </xf>
    <xf numFmtId="183" fontId="46" fillId="0" borderId="84" xfId="3" applyNumberFormat="1" applyFont="1" applyBorder="1" applyAlignment="1">
      <alignment horizontal="right" vertical="center"/>
    </xf>
    <xf numFmtId="3" fontId="46" fillId="0" borderId="244" xfId="3" applyNumberFormat="1" applyFont="1" applyBorder="1" applyAlignment="1">
      <alignment horizontal="center" vertical="center"/>
    </xf>
    <xf numFmtId="3" fontId="46" fillId="0" borderId="42" xfId="3" applyNumberFormat="1" applyFont="1" applyBorder="1" applyAlignment="1">
      <alignment horizontal="center" vertical="center"/>
    </xf>
    <xf numFmtId="3" fontId="46" fillId="0" borderId="44" xfId="3" applyNumberFormat="1" applyFont="1" applyBorder="1" applyAlignment="1">
      <alignment horizontal="center" vertical="center"/>
    </xf>
    <xf numFmtId="3" fontId="46" fillId="0" borderId="75" xfId="3" applyNumberFormat="1" applyFont="1" applyBorder="1" applyAlignment="1">
      <alignment horizontal="right" vertical="center"/>
    </xf>
    <xf numFmtId="3" fontId="46" fillId="0" borderId="197" xfId="3" applyNumberFormat="1" applyFont="1" applyBorder="1" applyAlignment="1">
      <alignment horizontal="center" vertical="center"/>
    </xf>
    <xf numFmtId="3" fontId="46" fillId="0" borderId="76" xfId="3" applyNumberFormat="1" applyFont="1" applyBorder="1" applyAlignment="1">
      <alignment horizontal="center" vertical="center"/>
    </xf>
    <xf numFmtId="3" fontId="45" fillId="0" borderId="64" xfId="3" applyNumberFormat="1" applyFont="1" applyBorder="1" applyAlignment="1">
      <alignment horizontal="right" vertical="center"/>
    </xf>
    <xf numFmtId="3" fontId="46" fillId="0" borderId="247" xfId="3" applyNumberFormat="1" applyFont="1" applyBorder="1" applyAlignment="1">
      <alignment horizontal="center" vertical="center"/>
    </xf>
    <xf numFmtId="3" fontId="46" fillId="0" borderId="193" xfId="3" applyNumberFormat="1" applyFont="1" applyBorder="1" applyAlignment="1">
      <alignment horizontal="right" vertical="center"/>
    </xf>
    <xf numFmtId="3" fontId="46" fillId="0" borderId="40" xfId="3" applyNumberFormat="1" applyFont="1" applyBorder="1" applyAlignment="1">
      <alignment horizontal="center" vertical="center"/>
    </xf>
    <xf numFmtId="3" fontId="46" fillId="0" borderId="61" xfId="3" applyNumberFormat="1" applyFont="1" applyBorder="1" applyAlignment="1">
      <alignment horizontal="right" vertical="center"/>
    </xf>
    <xf numFmtId="3" fontId="46" fillId="0" borderId="248" xfId="3" applyNumberFormat="1" applyFont="1" applyBorder="1" applyAlignment="1">
      <alignment horizontal="right" vertical="center"/>
    </xf>
    <xf numFmtId="3" fontId="46" fillId="0" borderId="203" xfId="3" applyNumberFormat="1" applyFont="1" applyBorder="1" applyAlignment="1">
      <alignment horizontal="center" vertical="center"/>
    </xf>
    <xf numFmtId="3" fontId="46" fillId="0" borderId="40" xfId="3" applyNumberFormat="1" applyFont="1" applyBorder="1" applyAlignment="1">
      <alignment horizontal="right" vertical="center"/>
    </xf>
    <xf numFmtId="3" fontId="46" fillId="0" borderId="63" xfId="3" applyNumberFormat="1" applyFont="1" applyBorder="1" applyAlignment="1">
      <alignment horizontal="right" vertical="center"/>
    </xf>
    <xf numFmtId="185" fontId="46" fillId="0" borderId="41" xfId="3" applyNumberFormat="1" applyFont="1" applyBorder="1" applyAlignment="1">
      <alignment horizontal="center" vertical="center"/>
    </xf>
    <xf numFmtId="185" fontId="45" fillId="0" borderId="29" xfId="4" applyNumberFormat="1" applyFont="1" applyFill="1" applyBorder="1" applyAlignment="1">
      <alignment horizontal="center" vertical="center"/>
    </xf>
    <xf numFmtId="3" fontId="46" fillId="0" borderId="245" xfId="3" applyNumberFormat="1" applyFont="1" applyBorder="1" applyAlignment="1">
      <alignment horizontal="center" vertical="center"/>
    </xf>
    <xf numFmtId="3" fontId="46" fillId="0" borderId="190" xfId="3" applyNumberFormat="1" applyFont="1" applyBorder="1" applyAlignment="1">
      <alignment horizontal="right" vertical="center"/>
    </xf>
    <xf numFmtId="3" fontId="46" fillId="0" borderId="38" xfId="3" applyNumberFormat="1" applyFont="1" applyBorder="1" applyAlignment="1">
      <alignment horizontal="right" vertical="center"/>
    </xf>
    <xf numFmtId="3" fontId="46" fillId="0" borderId="246" xfId="3" applyNumberFormat="1" applyFont="1" applyBorder="1" applyAlignment="1">
      <alignment horizontal="right" vertical="center"/>
    </xf>
    <xf numFmtId="185" fontId="7" fillId="0" borderId="0" xfId="4" applyNumberFormat="1" applyFont="1" applyFill="1" applyAlignment="1">
      <alignment horizontal="right" vertical="center"/>
    </xf>
    <xf numFmtId="185" fontId="7" fillId="0" borderId="0" xfId="4" applyNumberFormat="1" applyFont="1" applyAlignment="1">
      <alignment horizontal="right" vertical="center"/>
    </xf>
    <xf numFmtId="185" fontId="7" fillId="4" borderId="0" xfId="4" applyNumberFormat="1" applyFont="1" applyFill="1" applyAlignment="1">
      <alignment horizontal="right" vertical="center"/>
    </xf>
    <xf numFmtId="185" fontId="46" fillId="4" borderId="1" xfId="4" applyNumberFormat="1" applyFont="1" applyFill="1" applyBorder="1" applyAlignment="1">
      <alignment horizontal="center" vertical="center"/>
    </xf>
    <xf numFmtId="185" fontId="45" fillId="4" borderId="53" xfId="4" applyNumberFormat="1" applyFont="1" applyFill="1" applyBorder="1" applyAlignment="1">
      <alignment horizontal="center" vertical="center"/>
    </xf>
    <xf numFmtId="185" fontId="46" fillId="4" borderId="76" xfId="3" applyNumberFormat="1" applyFont="1" applyFill="1" applyBorder="1" applyAlignment="1">
      <alignment horizontal="center" vertical="center"/>
    </xf>
    <xf numFmtId="185" fontId="45" fillId="4" borderId="51" xfId="3" applyNumberFormat="1" applyFont="1" applyFill="1" applyBorder="1" applyAlignment="1">
      <alignment horizontal="center" vertical="center"/>
    </xf>
    <xf numFmtId="185" fontId="46" fillId="4" borderId="40" xfId="3" applyNumberFormat="1" applyFont="1" applyFill="1" applyBorder="1" applyAlignment="1">
      <alignment horizontal="center" vertical="center"/>
    </xf>
    <xf numFmtId="185" fontId="45" fillId="0" borderId="51" xfId="3" applyNumberFormat="1" applyFont="1" applyBorder="1" applyAlignment="1">
      <alignment horizontal="center" vertical="center"/>
    </xf>
    <xf numFmtId="178" fontId="45" fillId="4" borderId="189" xfId="3" applyNumberFormat="1" applyFont="1" applyFill="1" applyBorder="1" applyAlignment="1">
      <alignment horizontal="right" vertical="center"/>
    </xf>
    <xf numFmtId="178" fontId="46" fillId="4" borderId="243" xfId="4" applyNumberFormat="1" applyFont="1" applyFill="1" applyBorder="1" applyAlignment="1">
      <alignment horizontal="right" vertical="center"/>
    </xf>
    <xf numFmtId="178" fontId="46" fillId="4" borderId="223" xfId="4" applyNumberFormat="1" applyFont="1" applyFill="1" applyBorder="1" applyAlignment="1">
      <alignment horizontal="right" vertical="center"/>
    </xf>
    <xf numFmtId="178" fontId="46" fillId="4" borderId="54" xfId="4" applyNumberFormat="1" applyFont="1" applyFill="1" applyBorder="1" applyAlignment="1">
      <alignment horizontal="right" vertical="center"/>
    </xf>
    <xf numFmtId="178" fontId="46" fillId="4" borderId="33" xfId="4" applyNumberFormat="1" applyFont="1" applyFill="1" applyBorder="1" applyAlignment="1">
      <alignment horizontal="right" vertical="center"/>
    </xf>
    <xf numFmtId="178" fontId="46" fillId="4" borderId="70" xfId="4" applyNumberFormat="1" applyFont="1" applyFill="1" applyBorder="1" applyAlignment="1">
      <alignment horizontal="right" vertical="center"/>
    </xf>
    <xf numFmtId="178" fontId="46" fillId="4" borderId="207" xfId="4" applyNumberFormat="1" applyFont="1" applyFill="1" applyBorder="1" applyAlignment="1">
      <alignment horizontal="right" vertical="center"/>
    </xf>
    <xf numFmtId="178" fontId="46" fillId="4" borderId="62" xfId="4" applyNumberFormat="1" applyFont="1" applyFill="1" applyBorder="1" applyAlignment="1">
      <alignment horizontal="right" vertical="center"/>
    </xf>
    <xf numFmtId="178" fontId="46" fillId="4" borderId="93" xfId="4" applyNumberFormat="1" applyFont="1" applyFill="1" applyBorder="1" applyAlignment="1">
      <alignment horizontal="right" vertical="center"/>
    </xf>
    <xf numFmtId="3" fontId="45" fillId="4" borderId="80" xfId="3" applyNumberFormat="1" applyFont="1" applyFill="1" applyBorder="1" applyAlignment="1">
      <alignment horizontal="right" vertical="center"/>
    </xf>
    <xf numFmtId="3" fontId="46" fillId="4" borderId="244" xfId="3" applyNumberFormat="1" applyFont="1" applyFill="1" applyBorder="1" applyAlignment="1">
      <alignment horizontal="right" vertical="center"/>
    </xf>
    <xf numFmtId="3" fontId="46" fillId="4" borderId="205" xfId="3" applyNumberFormat="1" applyFont="1" applyFill="1" applyBorder="1" applyAlignment="1">
      <alignment horizontal="right" vertical="center"/>
    </xf>
    <xf numFmtId="3" fontId="46" fillId="4" borderId="42" xfId="3" applyNumberFormat="1" applyFont="1" applyFill="1" applyBorder="1" applyAlignment="1">
      <alignment horizontal="right" vertical="center"/>
    </xf>
    <xf numFmtId="3" fontId="46" fillId="4" borderId="76" xfId="3" applyNumberFormat="1" applyFont="1" applyFill="1" applyBorder="1" applyAlignment="1">
      <alignment horizontal="right" vertical="center"/>
    </xf>
    <xf numFmtId="3" fontId="46" fillId="4" borderId="44" xfId="3" applyNumberFormat="1" applyFont="1" applyFill="1" applyBorder="1" applyAlignment="1">
      <alignment horizontal="right" vertical="center"/>
    </xf>
    <xf numFmtId="3" fontId="46" fillId="4" borderId="85" xfId="3" applyNumberFormat="1" applyFont="1" applyFill="1" applyBorder="1" applyAlignment="1">
      <alignment horizontal="right" vertical="center"/>
    </xf>
    <xf numFmtId="3" fontId="46" fillId="4" borderId="84" xfId="3" applyNumberFormat="1" applyFont="1" applyFill="1" applyBorder="1" applyAlignment="1">
      <alignment horizontal="right" vertical="center"/>
    </xf>
    <xf numFmtId="183" fontId="45" fillId="4" borderId="80" xfId="3" applyNumberFormat="1" applyFont="1" applyFill="1" applyBorder="1" applyAlignment="1">
      <alignment horizontal="right" vertical="center"/>
    </xf>
    <xf numFmtId="183" fontId="46" fillId="4" borderId="244" xfId="3" applyNumberFormat="1" applyFont="1" applyFill="1" applyBorder="1" applyAlignment="1">
      <alignment horizontal="center" vertical="center"/>
    </xf>
    <xf numFmtId="183" fontId="46" fillId="4" borderId="205" xfId="3" applyNumberFormat="1" applyFont="1" applyFill="1" applyBorder="1" applyAlignment="1">
      <alignment horizontal="right" vertical="center"/>
    </xf>
    <xf numFmtId="183" fontId="46" fillId="4" borderId="42" xfId="3" applyNumberFormat="1" applyFont="1" applyFill="1" applyBorder="1" applyAlignment="1">
      <alignment horizontal="right" vertical="center"/>
    </xf>
    <xf numFmtId="183" fontId="46" fillId="4" borderId="44" xfId="3" applyNumberFormat="1" applyFont="1" applyFill="1" applyBorder="1" applyAlignment="1">
      <alignment horizontal="right" vertical="center"/>
    </xf>
    <xf numFmtId="183" fontId="46" fillId="4" borderId="75" xfId="3" applyNumberFormat="1" applyFont="1" applyFill="1" applyBorder="1" applyAlignment="1">
      <alignment horizontal="right" vertical="center"/>
    </xf>
    <xf numFmtId="183" fontId="46" fillId="4" borderId="197" xfId="3" applyNumberFormat="1" applyFont="1" applyFill="1" applyBorder="1" applyAlignment="1">
      <alignment horizontal="right" vertical="center"/>
    </xf>
    <xf numFmtId="183" fontId="46" fillId="4" borderId="76" xfId="3" applyNumberFormat="1" applyFont="1" applyFill="1" applyBorder="1" applyAlignment="1">
      <alignment horizontal="right" vertical="center"/>
    </xf>
    <xf numFmtId="183" fontId="46" fillId="4" borderId="84" xfId="3" applyNumberFormat="1" applyFont="1" applyFill="1" applyBorder="1" applyAlignment="1">
      <alignment horizontal="right" vertical="center"/>
    </xf>
    <xf numFmtId="3" fontId="46" fillId="4" borderId="244" xfId="3" applyNumberFormat="1" applyFont="1" applyFill="1" applyBorder="1" applyAlignment="1">
      <alignment horizontal="center" vertical="center"/>
    </xf>
    <xf numFmtId="3" fontId="46" fillId="4" borderId="42" xfId="3" applyNumberFormat="1" applyFont="1" applyFill="1" applyBorder="1" applyAlignment="1">
      <alignment horizontal="center" vertical="center"/>
    </xf>
    <xf numFmtId="3" fontId="46" fillId="4" borderId="44" xfId="3" applyNumberFormat="1" applyFont="1" applyFill="1" applyBorder="1" applyAlignment="1">
      <alignment horizontal="center" vertical="center"/>
    </xf>
    <xf numFmtId="3" fontId="46" fillId="4" borderId="75" xfId="3" applyNumberFormat="1" applyFont="1" applyFill="1" applyBorder="1" applyAlignment="1">
      <alignment horizontal="right" vertical="center"/>
    </xf>
    <xf numFmtId="3" fontId="46" fillId="4" borderId="197" xfId="3" applyNumberFormat="1" applyFont="1" applyFill="1" applyBorder="1" applyAlignment="1">
      <alignment horizontal="center" vertical="center"/>
    </xf>
    <xf numFmtId="3" fontId="46" fillId="4" borderId="76" xfId="3" applyNumberFormat="1" applyFont="1" applyFill="1" applyBorder="1" applyAlignment="1">
      <alignment horizontal="center" vertical="center"/>
    </xf>
    <xf numFmtId="3" fontId="46" fillId="4" borderId="247" xfId="3" applyNumberFormat="1" applyFont="1" applyFill="1" applyBorder="1" applyAlignment="1">
      <alignment horizontal="center" vertical="center"/>
    </xf>
    <xf numFmtId="3" fontId="46" fillId="4" borderId="190" xfId="3" applyNumberFormat="1" applyFont="1" applyFill="1" applyBorder="1" applyAlignment="1">
      <alignment horizontal="right" vertical="center"/>
    </xf>
    <xf numFmtId="3" fontId="46" fillId="4" borderId="38" xfId="3" applyNumberFormat="1" applyFont="1" applyFill="1" applyBorder="1" applyAlignment="1">
      <alignment horizontal="right" vertical="center"/>
    </xf>
    <xf numFmtId="3" fontId="46" fillId="4" borderId="248" xfId="3" applyNumberFormat="1" applyFont="1" applyFill="1" applyBorder="1" applyAlignment="1">
      <alignment horizontal="right" vertical="center"/>
    </xf>
    <xf numFmtId="3" fontId="46" fillId="4" borderId="203" xfId="3" applyNumberFormat="1" applyFont="1" applyFill="1" applyBorder="1" applyAlignment="1">
      <alignment horizontal="center" vertical="center"/>
    </xf>
    <xf numFmtId="3" fontId="46" fillId="4" borderId="40" xfId="3" applyNumberFormat="1" applyFont="1" applyFill="1" applyBorder="1" applyAlignment="1">
      <alignment horizontal="center" vertical="center"/>
    </xf>
    <xf numFmtId="3" fontId="46" fillId="4" borderId="40" xfId="3" applyNumberFormat="1" applyFont="1" applyFill="1" applyBorder="1" applyAlignment="1">
      <alignment horizontal="right" vertical="center"/>
    </xf>
    <xf numFmtId="3" fontId="46" fillId="4" borderId="63" xfId="3" applyNumberFormat="1" applyFont="1" applyFill="1" applyBorder="1" applyAlignment="1">
      <alignment horizontal="right" vertical="center"/>
    </xf>
    <xf numFmtId="185" fontId="45" fillId="0" borderId="53" xfId="4" applyNumberFormat="1" applyFont="1" applyFill="1" applyBorder="1" applyAlignment="1">
      <alignment horizontal="center" vertical="center"/>
    </xf>
    <xf numFmtId="178" fontId="45" fillId="4" borderId="189" xfId="4" applyNumberFormat="1" applyFont="1" applyFill="1" applyBorder="1" applyAlignment="1">
      <alignment horizontal="right" vertical="center"/>
    </xf>
    <xf numFmtId="178" fontId="46" fillId="4" borderId="245" xfId="4" applyNumberFormat="1" applyFont="1" applyFill="1" applyBorder="1" applyAlignment="1">
      <alignment horizontal="right" vertical="center"/>
    </xf>
    <xf numFmtId="178" fontId="46" fillId="4" borderId="189" xfId="4" applyNumberFormat="1" applyFont="1" applyFill="1" applyBorder="1" applyAlignment="1">
      <alignment horizontal="right" vertical="center"/>
    </xf>
    <xf numFmtId="178" fontId="46" fillId="4" borderId="71" xfId="4" applyNumberFormat="1" applyFont="1" applyFill="1" applyBorder="1" applyAlignment="1">
      <alignment horizontal="right" vertical="center"/>
    </xf>
    <xf numFmtId="178" fontId="46" fillId="4" borderId="85" xfId="4" applyNumberFormat="1" applyFont="1" applyFill="1" applyBorder="1" applyAlignment="1">
      <alignment horizontal="right" vertical="center"/>
    </xf>
    <xf numFmtId="178" fontId="46" fillId="4" borderId="76" xfId="4" applyNumberFormat="1" applyFont="1" applyFill="1" applyBorder="1" applyAlignment="1">
      <alignment horizontal="right" vertical="center"/>
    </xf>
    <xf numFmtId="178" fontId="46" fillId="4" borderId="84" xfId="4" applyNumberFormat="1" applyFont="1" applyFill="1" applyBorder="1" applyAlignment="1">
      <alignment horizontal="right" vertical="center"/>
    </xf>
    <xf numFmtId="185" fontId="46" fillId="4" borderId="2" xfId="3" applyNumberFormat="1" applyFont="1" applyFill="1" applyBorder="1" applyAlignment="1">
      <alignment horizontal="center" vertical="center"/>
    </xf>
    <xf numFmtId="185" fontId="45" fillId="4" borderId="53" xfId="3" applyNumberFormat="1" applyFont="1" applyFill="1" applyBorder="1" applyAlignment="1">
      <alignment horizontal="center" vertical="center"/>
    </xf>
    <xf numFmtId="3" fontId="45" fillId="4" borderId="77" xfId="3" applyNumberFormat="1" applyFont="1" applyFill="1" applyBorder="1" applyAlignment="1">
      <alignment horizontal="right" vertical="center"/>
    </xf>
    <xf numFmtId="185" fontId="46" fillId="4" borderId="45" xfId="3" applyNumberFormat="1" applyFont="1" applyFill="1" applyBorder="1" applyAlignment="1">
      <alignment horizontal="center" vertical="center"/>
    </xf>
    <xf numFmtId="183" fontId="45" fillId="4" borderId="77" xfId="3" applyNumberFormat="1" applyFont="1" applyFill="1" applyBorder="1" applyAlignment="1">
      <alignment horizontal="right" vertical="center"/>
    </xf>
    <xf numFmtId="183" fontId="46" fillId="4" borderId="190" xfId="3" applyNumberFormat="1" applyFont="1" applyFill="1" applyBorder="1" applyAlignment="1">
      <alignment horizontal="right" vertical="center"/>
    </xf>
    <xf numFmtId="183" fontId="46" fillId="4" borderId="85" xfId="3" applyNumberFormat="1" applyFont="1" applyFill="1" applyBorder="1" applyAlignment="1">
      <alignment horizontal="right" vertical="center"/>
    </xf>
    <xf numFmtId="3" fontId="46" fillId="4" borderId="214" xfId="3" applyNumberFormat="1" applyFont="1" applyFill="1" applyBorder="1" applyAlignment="1">
      <alignment horizontal="right" vertical="center"/>
    </xf>
    <xf numFmtId="185" fontId="46" fillId="4" borderId="41" xfId="3" applyNumberFormat="1" applyFont="1" applyFill="1" applyBorder="1" applyAlignment="1">
      <alignment horizontal="center" vertical="center"/>
    </xf>
    <xf numFmtId="185" fontId="46" fillId="4" borderId="6" xfId="3" applyNumberFormat="1" applyFont="1" applyFill="1" applyBorder="1" applyAlignment="1">
      <alignment horizontal="center" vertical="center"/>
    </xf>
    <xf numFmtId="185" fontId="46" fillId="4" borderId="189" xfId="3" applyNumberFormat="1" applyFont="1" applyFill="1" applyBorder="1" applyAlignment="1">
      <alignment horizontal="center" vertical="center"/>
    </xf>
    <xf numFmtId="185" fontId="46" fillId="4" borderId="71" xfId="3" applyNumberFormat="1" applyFont="1" applyFill="1" applyBorder="1" applyAlignment="1">
      <alignment horizontal="center" vertical="center"/>
    </xf>
    <xf numFmtId="185" fontId="46" fillId="4" borderId="62" xfId="3" applyNumberFormat="1" applyFont="1" applyFill="1" applyBorder="1" applyAlignment="1">
      <alignment horizontal="center" vertical="center"/>
    </xf>
    <xf numFmtId="185" fontId="46" fillId="4" borderId="129" xfId="3" applyNumberFormat="1" applyFont="1" applyFill="1" applyBorder="1" applyAlignment="1">
      <alignment horizontal="center" vertical="center"/>
    </xf>
    <xf numFmtId="185" fontId="46" fillId="4" borderId="207" xfId="3" applyNumberFormat="1" applyFont="1" applyFill="1" applyBorder="1" applyAlignment="1">
      <alignment horizontal="center" vertical="center"/>
    </xf>
    <xf numFmtId="185" fontId="46" fillId="4" borderId="19" xfId="3" applyNumberFormat="1" applyFont="1" applyFill="1" applyBorder="1" applyAlignment="1">
      <alignment horizontal="center" vertical="center"/>
    </xf>
    <xf numFmtId="185" fontId="46" fillId="4" borderId="83" xfId="3" applyNumberFormat="1" applyFont="1" applyFill="1" applyBorder="1" applyAlignment="1">
      <alignment horizontal="right" vertical="center"/>
    </xf>
    <xf numFmtId="185" fontId="46" fillId="4" borderId="40" xfId="3" applyNumberFormat="1" applyFont="1" applyFill="1" applyBorder="1" applyAlignment="1">
      <alignment horizontal="right" vertical="center"/>
    </xf>
    <xf numFmtId="185" fontId="46" fillId="4" borderId="82" xfId="3" applyNumberFormat="1" applyFont="1" applyFill="1" applyBorder="1" applyAlignment="1">
      <alignment horizontal="right" vertical="center"/>
    </xf>
    <xf numFmtId="185" fontId="46" fillId="4" borderId="63" xfId="3" applyNumberFormat="1" applyFont="1" applyFill="1" applyBorder="1" applyAlignment="1">
      <alignment horizontal="center" vertical="center"/>
    </xf>
    <xf numFmtId="185" fontId="46" fillId="4" borderId="83" xfId="3" applyNumberFormat="1" applyFont="1" applyFill="1" applyBorder="1" applyAlignment="1">
      <alignment horizontal="center" vertical="center"/>
    </xf>
    <xf numFmtId="185" fontId="46" fillId="4" borderId="251" xfId="3" applyNumberFormat="1" applyFont="1" applyFill="1" applyBorder="1" applyAlignment="1">
      <alignment horizontal="right" vertical="center"/>
    </xf>
    <xf numFmtId="185" fontId="46" fillId="4" borderId="0" xfId="3" applyNumberFormat="1" applyFont="1" applyFill="1" applyAlignment="1">
      <alignment horizontal="right" vertical="center"/>
    </xf>
    <xf numFmtId="185" fontId="46" fillId="4" borderId="108" xfId="3" applyNumberFormat="1" applyFont="1" applyFill="1" applyBorder="1" applyAlignment="1">
      <alignment horizontal="right" vertical="center"/>
    </xf>
    <xf numFmtId="185" fontId="44" fillId="4" borderId="2" xfId="3" applyNumberFormat="1" applyFont="1" applyFill="1" applyBorder="1" applyAlignment="1">
      <alignment horizontal="right" vertical="center"/>
    </xf>
    <xf numFmtId="185" fontId="7" fillId="4" borderId="2" xfId="3" applyNumberFormat="1" applyFont="1" applyFill="1" applyBorder="1" applyAlignment="1">
      <alignment horizontal="right" vertical="center"/>
    </xf>
    <xf numFmtId="185" fontId="28" fillId="4" borderId="2" xfId="3" applyNumberFormat="1" applyFont="1" applyFill="1" applyBorder="1" applyAlignment="1">
      <alignment horizontal="left" vertical="center"/>
    </xf>
    <xf numFmtId="38" fontId="7" fillId="0" borderId="0" xfId="5" applyFont="1" applyAlignment="1">
      <alignment horizontal="right" vertical="center"/>
    </xf>
    <xf numFmtId="38" fontId="7" fillId="4" borderId="0" xfId="5" applyFont="1" applyFill="1" applyAlignment="1">
      <alignment horizontal="right" vertical="center"/>
    </xf>
    <xf numFmtId="38" fontId="15" fillId="4" borderId="0" xfId="5" applyFont="1" applyFill="1" applyAlignment="1">
      <alignment horizontal="right" vertical="center"/>
    </xf>
    <xf numFmtId="38" fontId="7" fillId="0" borderId="0" xfId="5" applyFont="1" applyBorder="1" applyAlignment="1">
      <alignment horizontal="right" vertical="center"/>
    </xf>
    <xf numFmtId="38" fontId="7" fillId="4" borderId="0" xfId="5" applyFont="1" applyFill="1" applyBorder="1" applyAlignment="1">
      <alignment horizontal="right" vertical="center"/>
    </xf>
    <xf numFmtId="38" fontId="7" fillId="0" borderId="0" xfId="5" applyFont="1" applyAlignment="1">
      <alignment horizontal="right"/>
    </xf>
    <xf numFmtId="38" fontId="7" fillId="4" borderId="0" xfId="5" applyFont="1" applyFill="1" applyAlignment="1">
      <alignment horizontal="right"/>
    </xf>
    <xf numFmtId="38" fontId="9" fillId="4" borderId="0" xfId="5" quotePrefix="1" applyFont="1" applyFill="1" applyAlignment="1">
      <alignment horizontal="centerContinuous"/>
    </xf>
    <xf numFmtId="178" fontId="45" fillId="4" borderId="32" xfId="5" applyNumberFormat="1" applyFont="1" applyFill="1" applyBorder="1" applyAlignment="1">
      <alignment horizontal="right" vertical="center"/>
    </xf>
    <xf numFmtId="178" fontId="46" fillId="4" borderId="243" xfId="5" applyNumberFormat="1" applyFont="1" applyFill="1" applyBorder="1" applyAlignment="1">
      <alignment horizontal="right" vertical="center"/>
    </xf>
    <xf numFmtId="178" fontId="46" fillId="4" borderId="235" xfId="5" applyNumberFormat="1" applyFont="1" applyFill="1" applyBorder="1" applyAlignment="1">
      <alignment horizontal="right" vertical="center"/>
    </xf>
    <xf numFmtId="178" fontId="46" fillId="4" borderId="54" xfId="5" applyNumberFormat="1" applyFont="1" applyFill="1" applyBorder="1" applyAlignment="1">
      <alignment horizontal="right" vertical="center"/>
    </xf>
    <xf numFmtId="178" fontId="46" fillId="4" borderId="33" xfId="5" applyNumberFormat="1" applyFont="1" applyFill="1" applyBorder="1" applyAlignment="1">
      <alignment horizontal="right" vertical="center"/>
    </xf>
    <xf numFmtId="178" fontId="46" fillId="4" borderId="129" xfId="5" applyNumberFormat="1" applyFont="1" applyFill="1" applyBorder="1" applyAlignment="1">
      <alignment horizontal="right" vertical="center"/>
    </xf>
    <xf numFmtId="178" fontId="46" fillId="4" borderId="224" xfId="5" applyNumberFormat="1" applyFont="1" applyFill="1" applyBorder="1" applyAlignment="1">
      <alignment horizontal="right" vertical="center"/>
    </xf>
    <xf numFmtId="178" fontId="46" fillId="4" borderId="19" xfId="5" applyNumberFormat="1" applyFont="1" applyFill="1" applyBorder="1" applyAlignment="1">
      <alignment horizontal="right" vertical="center"/>
    </xf>
    <xf numFmtId="38" fontId="46" fillId="4" borderId="1" xfId="5" applyFont="1" applyFill="1" applyBorder="1" applyAlignment="1">
      <alignment horizontal="center" vertical="center"/>
    </xf>
    <xf numFmtId="38" fontId="45" fillId="4" borderId="33" xfId="5" applyFont="1" applyFill="1" applyBorder="1" applyAlignment="1">
      <alignment horizontal="center" vertical="center"/>
    </xf>
    <xf numFmtId="38" fontId="45" fillId="0" borderId="43" xfId="5" applyFont="1" applyFill="1" applyBorder="1" applyAlignment="1">
      <alignment horizontal="right" vertical="center"/>
    </xf>
    <xf numFmtId="38" fontId="46" fillId="0" borderId="244" xfId="5" applyFont="1" applyFill="1" applyBorder="1" applyAlignment="1">
      <alignment horizontal="right" vertical="center"/>
    </xf>
    <xf numFmtId="38" fontId="46" fillId="0" borderId="79" xfId="5" applyFont="1" applyFill="1" applyBorder="1" applyAlignment="1">
      <alignment horizontal="right" vertical="center"/>
    </xf>
    <xf numFmtId="38" fontId="46" fillId="0" borderId="202" xfId="5" applyFont="1" applyFill="1" applyBorder="1" applyAlignment="1">
      <alignment horizontal="right" vertical="center"/>
    </xf>
    <xf numFmtId="38" fontId="46" fillId="0" borderId="42" xfId="5" applyFont="1" applyFill="1" applyBorder="1" applyAlignment="1">
      <alignment horizontal="right" vertical="center"/>
    </xf>
    <xf numFmtId="38" fontId="46" fillId="0" borderId="44" xfId="5" applyFont="1" applyFill="1" applyBorder="1" applyAlignment="1">
      <alignment horizontal="right" vertical="center"/>
    </xf>
    <xf numFmtId="38" fontId="46" fillId="0" borderId="85" xfId="5" applyFont="1" applyFill="1" applyBorder="1" applyAlignment="1">
      <alignment horizontal="right" vertical="center"/>
    </xf>
    <xf numFmtId="38" fontId="46" fillId="0" borderId="197" xfId="5" applyFont="1" applyFill="1" applyBorder="1" applyAlignment="1">
      <alignment horizontal="right" vertical="center"/>
    </xf>
    <xf numFmtId="38" fontId="46" fillId="0" borderId="76" xfId="5" applyFont="1" applyFill="1" applyBorder="1" applyAlignment="1">
      <alignment horizontal="right" vertical="center"/>
    </xf>
    <xf numFmtId="38" fontId="46" fillId="0" borderId="84" xfId="5" applyFont="1" applyFill="1" applyBorder="1" applyAlignment="1">
      <alignment horizontal="right" vertical="center"/>
    </xf>
    <xf numFmtId="38" fontId="46" fillId="4" borderId="76" xfId="5" applyFont="1" applyFill="1" applyBorder="1" applyAlignment="1">
      <alignment horizontal="center" vertical="center"/>
    </xf>
    <xf numFmtId="38" fontId="45" fillId="4" borderId="55" xfId="5" applyFont="1" applyFill="1" applyBorder="1" applyAlignment="1">
      <alignment horizontal="center" vertical="center"/>
    </xf>
    <xf numFmtId="183" fontId="45" fillId="0" borderId="43" xfId="5" applyNumberFormat="1" applyFont="1" applyFill="1" applyBorder="1" applyAlignment="1">
      <alignment horizontal="right" vertical="center"/>
    </xf>
    <xf numFmtId="183" fontId="46" fillId="0" borderId="244" xfId="5" applyNumberFormat="1" applyFont="1" applyFill="1" applyBorder="1" applyAlignment="1">
      <alignment horizontal="center" vertical="center"/>
    </xf>
    <xf numFmtId="183" fontId="46" fillId="0" borderId="79" xfId="5" applyNumberFormat="1" applyFont="1" applyFill="1" applyBorder="1" applyAlignment="1">
      <alignment horizontal="right" vertical="center"/>
    </xf>
    <xf numFmtId="183" fontId="46" fillId="0" borderId="202" xfId="5" applyNumberFormat="1" applyFont="1" applyFill="1" applyBorder="1" applyAlignment="1">
      <alignment horizontal="right" vertical="center"/>
    </xf>
    <xf numFmtId="183" fontId="46" fillId="0" borderId="42" xfId="5" applyNumberFormat="1" applyFont="1" applyFill="1" applyBorder="1" applyAlignment="1">
      <alignment horizontal="right" vertical="center"/>
    </xf>
    <xf numFmtId="183" fontId="46" fillId="0" borderId="44" xfId="5" applyNumberFormat="1" applyFont="1" applyFill="1" applyBorder="1" applyAlignment="1">
      <alignment horizontal="right" vertical="center"/>
    </xf>
    <xf numFmtId="183" fontId="46" fillId="0" borderId="85" xfId="5" applyNumberFormat="1" applyFont="1" applyFill="1" applyBorder="1" applyAlignment="1">
      <alignment horizontal="right" vertical="center"/>
    </xf>
    <xf numFmtId="183" fontId="46" fillId="0" borderId="197" xfId="5" applyNumberFormat="1" applyFont="1" applyFill="1" applyBorder="1" applyAlignment="1">
      <alignment horizontal="right" vertical="center"/>
    </xf>
    <xf numFmtId="183" fontId="46" fillId="0" borderId="76" xfId="5" applyNumberFormat="1" applyFont="1" applyFill="1" applyBorder="1" applyAlignment="1">
      <alignment horizontal="right" vertical="center"/>
    </xf>
    <xf numFmtId="183" fontId="46" fillId="0" borderId="84" xfId="5" applyNumberFormat="1" applyFont="1" applyFill="1" applyBorder="1" applyAlignment="1">
      <alignment horizontal="right" vertical="center"/>
    </xf>
    <xf numFmtId="38" fontId="46" fillId="0" borderId="244" xfId="5" applyFont="1" applyFill="1" applyBorder="1" applyAlignment="1">
      <alignment horizontal="center" vertical="center"/>
    </xf>
    <xf numFmtId="38" fontId="46" fillId="0" borderId="42" xfId="5" applyFont="1" applyFill="1" applyBorder="1" applyAlignment="1">
      <alignment horizontal="center" vertical="center"/>
    </xf>
    <xf numFmtId="38" fontId="46" fillId="0" borderId="197" xfId="5" applyFont="1" applyFill="1" applyBorder="1" applyAlignment="1">
      <alignment horizontal="center" vertical="center"/>
    </xf>
    <xf numFmtId="38" fontId="46" fillId="0" borderId="76" xfId="5" applyFont="1" applyFill="1" applyBorder="1" applyAlignment="1">
      <alignment horizontal="center" vertical="center"/>
    </xf>
    <xf numFmtId="38" fontId="45" fillId="0" borderId="37" xfId="5" applyFont="1" applyFill="1" applyBorder="1" applyAlignment="1">
      <alignment horizontal="right" vertical="center"/>
    </xf>
    <xf numFmtId="38" fontId="46" fillId="0" borderId="245" xfId="5" applyFont="1" applyFill="1" applyBorder="1" applyAlignment="1">
      <alignment horizontal="center" vertical="center"/>
    </xf>
    <xf numFmtId="38" fontId="46" fillId="0" borderId="81" xfId="5" applyFont="1" applyFill="1" applyBorder="1" applyAlignment="1">
      <alignment horizontal="right" vertical="center"/>
    </xf>
    <xf numFmtId="38" fontId="46" fillId="0" borderId="38" xfId="5" applyFont="1" applyFill="1" applyBorder="1" applyAlignment="1">
      <alignment horizontal="right" vertical="center"/>
    </xf>
    <xf numFmtId="38" fontId="46" fillId="4" borderId="40" xfId="5" applyFont="1" applyFill="1" applyBorder="1" applyAlignment="1">
      <alignment horizontal="center" vertical="center"/>
    </xf>
    <xf numFmtId="178" fontId="45" fillId="0" borderId="129" xfId="5" applyNumberFormat="1" applyFont="1" applyFill="1" applyBorder="1" applyAlignment="1">
      <alignment horizontal="right" vertical="center"/>
    </xf>
    <xf numFmtId="178" fontId="46" fillId="0" borderId="243" xfId="5" applyNumberFormat="1" applyFont="1" applyFill="1" applyBorder="1" applyAlignment="1">
      <alignment horizontal="right" vertical="center"/>
    </xf>
    <xf numFmtId="178" fontId="46" fillId="0" borderId="235" xfId="5" applyNumberFormat="1" applyFont="1" applyFill="1" applyBorder="1" applyAlignment="1">
      <alignment horizontal="right" vertical="center"/>
    </xf>
    <xf numFmtId="178" fontId="46" fillId="0" borderId="33" xfId="5" applyNumberFormat="1" applyFont="1" applyFill="1" applyBorder="1" applyAlignment="1">
      <alignment horizontal="right" vertical="center"/>
    </xf>
    <xf numFmtId="178" fontId="46" fillId="0" borderId="54" xfId="5" applyNumberFormat="1" applyFont="1" applyFill="1" applyBorder="1" applyAlignment="1">
      <alignment horizontal="right" vertical="center"/>
    </xf>
    <xf numFmtId="178" fontId="46" fillId="0" borderId="70" xfId="5" applyNumberFormat="1" applyFont="1" applyFill="1" applyBorder="1" applyAlignment="1">
      <alignment horizontal="right" vertical="center"/>
    </xf>
    <xf numFmtId="178" fontId="46" fillId="0" borderId="224" xfId="5" applyNumberFormat="1" applyFont="1" applyFill="1" applyBorder="1" applyAlignment="1">
      <alignment horizontal="right" vertical="center"/>
    </xf>
    <xf numFmtId="178" fontId="46" fillId="0" borderId="19" xfId="5" applyNumberFormat="1" applyFont="1" applyFill="1" applyBorder="1" applyAlignment="1">
      <alignment horizontal="right" vertical="center"/>
    </xf>
    <xf numFmtId="38" fontId="45" fillId="0" borderId="75" xfId="5" applyFont="1" applyFill="1" applyBorder="1" applyAlignment="1">
      <alignment horizontal="right" vertical="center"/>
    </xf>
    <xf numFmtId="186" fontId="45" fillId="0" borderId="75" xfId="5" applyNumberFormat="1" applyFont="1" applyFill="1" applyBorder="1" applyAlignment="1">
      <alignment horizontal="right" vertical="center"/>
    </xf>
    <xf numFmtId="38" fontId="45" fillId="0" borderId="214" xfId="5" applyFont="1" applyFill="1" applyBorder="1" applyAlignment="1">
      <alignment horizontal="right" vertical="center"/>
    </xf>
    <xf numFmtId="178" fontId="45" fillId="4" borderId="129" xfId="5" applyNumberFormat="1" applyFont="1" applyFill="1" applyBorder="1" applyAlignment="1">
      <alignment horizontal="right" vertical="center"/>
    </xf>
    <xf numFmtId="178" fontId="46" fillId="4" borderId="70" xfId="5" applyNumberFormat="1" applyFont="1" applyFill="1" applyBorder="1" applyAlignment="1">
      <alignment horizontal="right" vertical="center"/>
    </xf>
    <xf numFmtId="38" fontId="45" fillId="4" borderId="75" xfId="5" applyFont="1" applyFill="1" applyBorder="1" applyAlignment="1">
      <alignment horizontal="right" vertical="center"/>
    </xf>
    <xf numFmtId="38" fontId="46" fillId="4" borderId="244" xfId="5" applyFont="1" applyFill="1" applyBorder="1" applyAlignment="1">
      <alignment horizontal="right" vertical="center"/>
    </xf>
    <xf numFmtId="38" fontId="46" fillId="4" borderId="79" xfId="5" applyFont="1" applyFill="1" applyBorder="1" applyAlignment="1">
      <alignment horizontal="right" vertical="center"/>
    </xf>
    <xf numFmtId="38" fontId="46" fillId="4" borderId="202" xfId="5" applyFont="1" applyFill="1" applyBorder="1" applyAlignment="1">
      <alignment horizontal="right" vertical="center"/>
    </xf>
    <xf numFmtId="38" fontId="46" fillId="4" borderId="42" xfId="5" applyFont="1" applyFill="1" applyBorder="1" applyAlignment="1">
      <alignment horizontal="right" vertical="center"/>
    </xf>
    <xf numFmtId="38" fontId="46" fillId="4" borderId="44" xfId="5" applyFont="1" applyFill="1" applyBorder="1" applyAlignment="1">
      <alignment horizontal="right" vertical="center"/>
    </xf>
    <xf numFmtId="38" fontId="46" fillId="4" borderId="85" xfId="5" applyFont="1" applyFill="1" applyBorder="1" applyAlignment="1">
      <alignment horizontal="right" vertical="center"/>
    </xf>
    <xf numFmtId="38" fontId="46" fillId="4" borderId="197" xfId="5" applyFont="1" applyFill="1" applyBorder="1" applyAlignment="1">
      <alignment horizontal="right" vertical="center"/>
    </xf>
    <xf numFmtId="38" fontId="46" fillId="4" borderId="76" xfId="5" applyFont="1" applyFill="1" applyBorder="1" applyAlignment="1">
      <alignment horizontal="right" vertical="center"/>
    </xf>
    <xf numFmtId="38" fontId="46" fillId="4" borderId="84" xfId="5" applyFont="1" applyFill="1" applyBorder="1" applyAlignment="1">
      <alignment horizontal="right" vertical="center"/>
    </xf>
    <xf numFmtId="186" fontId="45" fillId="4" borderId="75" xfId="5" applyNumberFormat="1" applyFont="1" applyFill="1" applyBorder="1" applyAlignment="1">
      <alignment horizontal="right" vertical="center"/>
    </xf>
    <xf numFmtId="183" fontId="46" fillId="4" borderId="244" xfId="5" applyNumberFormat="1" applyFont="1" applyFill="1" applyBorder="1" applyAlignment="1">
      <alignment horizontal="center" vertical="center"/>
    </xf>
    <xf numFmtId="183" fontId="46" fillId="4" borderId="79" xfId="5" applyNumberFormat="1" applyFont="1" applyFill="1" applyBorder="1" applyAlignment="1">
      <alignment horizontal="right" vertical="center"/>
    </xf>
    <xf numFmtId="183" fontId="46" fillId="4" borderId="202" xfId="5" applyNumberFormat="1" applyFont="1" applyFill="1" applyBorder="1" applyAlignment="1">
      <alignment horizontal="right" vertical="center"/>
    </xf>
    <xf numFmtId="183" fontId="46" fillId="4" borderId="42" xfId="5" applyNumberFormat="1" applyFont="1" applyFill="1" applyBorder="1" applyAlignment="1">
      <alignment horizontal="right" vertical="center"/>
    </xf>
    <xf numFmtId="183" fontId="46" fillId="4" borderId="44" xfId="5" applyNumberFormat="1" applyFont="1" applyFill="1" applyBorder="1" applyAlignment="1">
      <alignment horizontal="right" vertical="center"/>
    </xf>
    <xf numFmtId="183" fontId="46" fillId="4" borderId="197" xfId="5" applyNumberFormat="1" applyFont="1" applyFill="1" applyBorder="1" applyAlignment="1">
      <alignment horizontal="right" vertical="center"/>
    </xf>
    <xf numFmtId="183" fontId="46" fillId="4" borderId="76" xfId="5" applyNumberFormat="1" applyFont="1" applyFill="1" applyBorder="1" applyAlignment="1">
      <alignment horizontal="right" vertical="center"/>
    </xf>
    <xf numFmtId="183" fontId="46" fillId="4" borderId="84" xfId="5" applyNumberFormat="1" applyFont="1" applyFill="1" applyBorder="1" applyAlignment="1">
      <alignment horizontal="right" vertical="center"/>
    </xf>
    <xf numFmtId="38" fontId="46" fillId="4" borderId="244" xfId="5" applyFont="1" applyFill="1" applyBorder="1" applyAlignment="1">
      <alignment horizontal="center" vertical="center"/>
    </xf>
    <xf numFmtId="38" fontId="46" fillId="4" borderId="42" xfId="5" applyFont="1" applyFill="1" applyBorder="1" applyAlignment="1">
      <alignment horizontal="center" vertical="center"/>
    </xf>
    <xf numFmtId="38" fontId="46" fillId="4" borderId="197" xfId="5" applyFont="1" applyFill="1" applyBorder="1" applyAlignment="1">
      <alignment horizontal="center" vertical="center"/>
    </xf>
    <xf numFmtId="38" fontId="45" fillId="4" borderId="214" xfId="5" applyFont="1" applyFill="1" applyBorder="1" applyAlignment="1">
      <alignment horizontal="right" vertical="center"/>
    </xf>
    <xf numFmtId="38" fontId="46" fillId="4" borderId="245" xfId="5" applyFont="1" applyFill="1" applyBorder="1" applyAlignment="1">
      <alignment horizontal="center" vertical="center"/>
    </xf>
    <xf numFmtId="38" fontId="46" fillId="4" borderId="81" xfId="5" applyFont="1" applyFill="1" applyBorder="1" applyAlignment="1">
      <alignment horizontal="right" vertical="center"/>
    </xf>
    <xf numFmtId="38" fontId="46" fillId="4" borderId="38" xfId="5" applyFont="1" applyFill="1" applyBorder="1" applyAlignment="1">
      <alignment horizontal="right" vertical="center"/>
    </xf>
    <xf numFmtId="38" fontId="45" fillId="4" borderId="43" xfId="5" applyFont="1" applyFill="1" applyBorder="1" applyAlignment="1">
      <alignment horizontal="right" vertical="center"/>
    </xf>
    <xf numFmtId="186" fontId="45" fillId="4" borderId="43" xfId="5" applyNumberFormat="1" applyFont="1" applyFill="1" applyBorder="1" applyAlignment="1">
      <alignment horizontal="right" vertical="center"/>
    </xf>
    <xf numFmtId="38" fontId="45" fillId="4" borderId="37" xfId="5" applyFont="1" applyFill="1" applyBorder="1" applyAlignment="1">
      <alignment horizontal="right" vertical="center"/>
    </xf>
    <xf numFmtId="183" fontId="45" fillId="4" borderId="43" xfId="5" applyNumberFormat="1" applyFont="1" applyFill="1" applyBorder="1" applyAlignment="1">
      <alignment horizontal="right" vertical="center"/>
    </xf>
    <xf numFmtId="183" fontId="46" fillId="4" borderId="85" xfId="5" applyNumberFormat="1" applyFont="1" applyFill="1" applyBorder="1" applyAlignment="1">
      <alignment horizontal="right" vertical="center"/>
    </xf>
    <xf numFmtId="178" fontId="45" fillId="4" borderId="72" xfId="5" applyNumberFormat="1" applyFont="1" applyFill="1" applyBorder="1" applyAlignment="1">
      <alignment horizontal="right" vertical="center"/>
    </xf>
    <xf numFmtId="178" fontId="46" fillId="4" borderId="252" xfId="5" applyNumberFormat="1" applyFont="1" applyFill="1" applyBorder="1" applyAlignment="1">
      <alignment horizontal="right" vertical="center"/>
    </xf>
    <xf numFmtId="178" fontId="46" fillId="4" borderId="73" xfId="5" applyNumberFormat="1" applyFont="1" applyFill="1" applyBorder="1" applyAlignment="1">
      <alignment horizontal="right" vertical="center"/>
    </xf>
    <xf numFmtId="178" fontId="46" fillId="4" borderId="207" xfId="5" applyNumberFormat="1" applyFont="1" applyFill="1" applyBorder="1" applyAlignment="1">
      <alignment horizontal="right" vertical="center"/>
    </xf>
    <xf numFmtId="178" fontId="46" fillId="4" borderId="62" xfId="5" applyNumberFormat="1" applyFont="1" applyFill="1" applyBorder="1" applyAlignment="1">
      <alignment horizontal="right" vertical="center"/>
    </xf>
    <xf numFmtId="178" fontId="46" fillId="4" borderId="71" xfId="5" applyNumberFormat="1" applyFont="1" applyFill="1" applyBorder="1" applyAlignment="1">
      <alignment horizontal="right" vertical="center"/>
    </xf>
    <xf numFmtId="178" fontId="46" fillId="4" borderId="93" xfId="5" applyNumberFormat="1" applyFont="1" applyFill="1" applyBorder="1" applyAlignment="1">
      <alignment horizontal="right" vertical="center"/>
    </xf>
    <xf numFmtId="38" fontId="46" fillId="4" borderId="2" xfId="5" applyFont="1" applyFill="1" applyBorder="1" applyAlignment="1">
      <alignment horizontal="center" vertical="center"/>
    </xf>
    <xf numFmtId="38" fontId="46" fillId="4" borderId="78" xfId="5" applyFont="1" applyFill="1" applyBorder="1" applyAlignment="1">
      <alignment horizontal="right" vertical="center"/>
    </xf>
    <xf numFmtId="38" fontId="46" fillId="4" borderId="45" xfId="5" applyFont="1" applyFill="1" applyBorder="1" applyAlignment="1">
      <alignment horizontal="center" vertical="center"/>
    </xf>
    <xf numFmtId="183" fontId="46" fillId="4" borderId="78" xfId="5" applyNumberFormat="1" applyFont="1" applyFill="1" applyBorder="1" applyAlignment="1">
      <alignment horizontal="right" vertical="center"/>
    </xf>
    <xf numFmtId="38" fontId="46" fillId="4" borderId="202" xfId="5" applyFont="1" applyFill="1" applyBorder="1" applyAlignment="1">
      <alignment horizontal="center" vertical="center"/>
    </xf>
    <xf numFmtId="38" fontId="46" fillId="4" borderId="247" xfId="5" applyFont="1" applyFill="1" applyBorder="1" applyAlignment="1">
      <alignment horizontal="center" vertical="center"/>
    </xf>
    <xf numFmtId="38" fontId="46" fillId="4" borderId="2" xfId="5" applyFont="1" applyFill="1" applyBorder="1" applyAlignment="1">
      <alignment horizontal="right" vertical="center"/>
    </xf>
    <xf numFmtId="38" fontId="46" fillId="4" borderId="203" xfId="5" applyFont="1" applyFill="1" applyBorder="1" applyAlignment="1">
      <alignment horizontal="center" vertical="center"/>
    </xf>
    <xf numFmtId="38" fontId="46" fillId="4" borderId="214" xfId="5" applyFont="1" applyFill="1" applyBorder="1" applyAlignment="1">
      <alignment horizontal="right" vertical="center"/>
    </xf>
    <xf numFmtId="38" fontId="46" fillId="4" borderId="40" xfId="5" applyFont="1" applyFill="1" applyBorder="1" applyAlignment="1">
      <alignment horizontal="right" vertical="center"/>
    </xf>
    <xf numFmtId="38" fontId="46" fillId="4" borderId="63" xfId="5" applyFont="1" applyFill="1" applyBorder="1" applyAlignment="1">
      <alignment horizontal="right" vertical="center"/>
    </xf>
    <xf numFmtId="38" fontId="46" fillId="4" borderId="41" xfId="5" applyFont="1" applyFill="1" applyBorder="1" applyAlignment="1">
      <alignment horizontal="center" vertical="center"/>
    </xf>
    <xf numFmtId="38" fontId="46" fillId="4" borderId="6" xfId="5" applyFont="1" applyFill="1" applyBorder="1" applyAlignment="1">
      <alignment horizontal="center" vertical="center"/>
    </xf>
    <xf numFmtId="38" fontId="46" fillId="4" borderId="74" xfId="5" applyFont="1" applyFill="1" applyBorder="1" applyAlignment="1">
      <alignment horizontal="center" vertical="center"/>
    </xf>
    <xf numFmtId="38" fontId="46" fillId="4" borderId="71" xfId="5" applyFont="1" applyFill="1" applyBorder="1" applyAlignment="1">
      <alignment horizontal="center" vertical="center"/>
    </xf>
    <xf numFmtId="38" fontId="46" fillId="4" borderId="62" xfId="5" applyFont="1" applyFill="1" applyBorder="1" applyAlignment="1">
      <alignment horizontal="center" vertical="center"/>
    </xf>
    <xf numFmtId="38" fontId="46" fillId="4" borderId="129" xfId="5" applyFont="1" applyFill="1" applyBorder="1" applyAlignment="1">
      <alignment horizontal="center" vertical="center"/>
    </xf>
    <xf numFmtId="38" fontId="46" fillId="4" borderId="207" xfId="5" applyFont="1" applyFill="1" applyBorder="1" applyAlignment="1">
      <alignment horizontal="center" vertical="center"/>
    </xf>
    <xf numFmtId="38" fontId="46" fillId="4" borderId="19" xfId="5" applyFont="1" applyFill="1" applyBorder="1" applyAlignment="1">
      <alignment horizontal="center" vertical="center"/>
    </xf>
    <xf numFmtId="38" fontId="46" fillId="4" borderId="43" xfId="5" applyFont="1" applyFill="1" applyBorder="1" applyAlignment="1">
      <alignment horizontal="right" vertical="center"/>
    </xf>
    <xf numFmtId="38" fontId="46" fillId="4" borderId="96" xfId="5" applyFont="1" applyFill="1" applyBorder="1" applyAlignment="1">
      <alignment horizontal="right" vertical="center"/>
    </xf>
    <xf numFmtId="38" fontId="46" fillId="4" borderId="78" xfId="5" applyFont="1" applyFill="1" applyBorder="1" applyAlignment="1">
      <alignment horizontal="center" vertical="center"/>
    </xf>
    <xf numFmtId="38" fontId="46" fillId="4" borderId="254" xfId="5" applyFont="1" applyFill="1" applyBorder="1" applyAlignment="1">
      <alignment horizontal="right" vertical="center"/>
    </xf>
    <xf numFmtId="38" fontId="9" fillId="0" borderId="0" xfId="5" applyFont="1" applyAlignment="1">
      <alignment horizontal="right" vertical="center"/>
    </xf>
    <xf numFmtId="38" fontId="9" fillId="4" borderId="0" xfId="5" applyFont="1" applyFill="1" applyAlignment="1">
      <alignment horizontal="right" vertical="center"/>
    </xf>
    <xf numFmtId="38" fontId="46" fillId="4" borderId="0" xfId="5" applyFont="1" applyFill="1" applyAlignment="1">
      <alignment horizontal="right" vertical="center"/>
    </xf>
    <xf numFmtId="38" fontId="46" fillId="4" borderId="0" xfId="5" applyFont="1" applyFill="1" applyAlignment="1">
      <alignment horizontal="center" vertical="center"/>
    </xf>
    <xf numFmtId="38" fontId="44" fillId="4" borderId="2" xfId="5" applyFont="1" applyFill="1" applyBorder="1" applyAlignment="1">
      <alignment horizontal="right" vertical="center"/>
    </xf>
    <xf numFmtId="38" fontId="7" fillId="4" borderId="2" xfId="5" applyFont="1" applyFill="1" applyBorder="1" applyAlignment="1">
      <alignment horizontal="right" vertical="center"/>
    </xf>
    <xf numFmtId="38" fontId="28" fillId="4" borderId="2" xfId="5" applyFont="1" applyFill="1" applyBorder="1" applyAlignment="1">
      <alignment horizontal="left" vertical="center"/>
    </xf>
    <xf numFmtId="0" fontId="8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3" fillId="0" borderId="0" xfId="3" applyFont="1"/>
    <xf numFmtId="0" fontId="8" fillId="0" borderId="0" xfId="3" applyFont="1"/>
    <xf numFmtId="0" fontId="7" fillId="0" borderId="0" xfId="3" applyFont="1" applyAlignment="1">
      <alignment horizontal="right"/>
    </xf>
    <xf numFmtId="38" fontId="8" fillId="0" borderId="0" xfId="3" applyNumberFormat="1" applyFont="1" applyAlignment="1">
      <alignment horizontal="center"/>
    </xf>
    <xf numFmtId="3" fontId="8" fillId="0" borderId="0" xfId="3" applyNumberFormat="1" applyFont="1" applyAlignment="1">
      <alignment horizontal="center"/>
    </xf>
    <xf numFmtId="0" fontId="7" fillId="0" borderId="0" xfId="3" applyFont="1" applyAlignment="1">
      <alignment horizontal="centerContinuous"/>
    </xf>
    <xf numFmtId="49" fontId="9" fillId="0" borderId="24" xfId="3" applyNumberFormat="1" applyFont="1" applyBorder="1" applyAlignment="1">
      <alignment horizontal="centerContinuous"/>
    </xf>
    <xf numFmtId="178" fontId="3" fillId="5" borderId="34" xfId="3" applyNumberFormat="1" applyFont="1" applyFill="1" applyBorder="1" applyAlignment="1">
      <alignment shrinkToFit="1"/>
    </xf>
    <xf numFmtId="185" fontId="8" fillId="5" borderId="18" xfId="3" applyNumberFormat="1" applyFont="1" applyFill="1" applyBorder="1" applyAlignment="1">
      <alignment horizontal="right" vertical="center"/>
    </xf>
    <xf numFmtId="178" fontId="3" fillId="5" borderId="34" xfId="3" applyNumberFormat="1" applyFont="1" applyFill="1" applyBorder="1"/>
    <xf numFmtId="185" fontId="3" fillId="5" borderId="18" xfId="3" applyNumberFormat="1" applyFont="1" applyFill="1" applyBorder="1" applyAlignment="1">
      <alignment horizontal="right" vertical="center"/>
    </xf>
    <xf numFmtId="38" fontId="8" fillId="5" borderId="18" xfId="3" applyNumberFormat="1" applyFont="1" applyFill="1" applyBorder="1" applyAlignment="1">
      <alignment horizontal="right" vertical="center"/>
    </xf>
    <xf numFmtId="178" fontId="3" fillId="5" borderId="54" xfId="3" applyNumberFormat="1" applyFont="1" applyFill="1" applyBorder="1" applyAlignment="1">
      <alignment shrinkToFit="1"/>
    </xf>
    <xf numFmtId="178" fontId="3" fillId="5" borderId="6" xfId="3" applyNumberFormat="1" applyFont="1" applyFill="1" applyBorder="1" applyAlignment="1">
      <alignment horizontal="right" shrinkToFit="1"/>
    </xf>
    <xf numFmtId="184" fontId="3" fillId="5" borderId="72" xfId="3" applyNumberFormat="1" applyFont="1" applyFill="1" applyBorder="1" applyAlignment="1">
      <alignment shrinkToFit="1"/>
    </xf>
    <xf numFmtId="178" fontId="3" fillId="5" borderId="6" xfId="3" applyNumberFormat="1" applyFont="1" applyFill="1" applyBorder="1" applyAlignment="1">
      <alignment shrinkToFit="1"/>
    </xf>
    <xf numFmtId="184" fontId="3" fillId="5" borderId="18" xfId="3" applyNumberFormat="1" applyFont="1" applyFill="1" applyBorder="1" applyAlignment="1">
      <alignment shrinkToFit="1"/>
    </xf>
    <xf numFmtId="178" fontId="3" fillId="5" borderId="71" xfId="3" applyNumberFormat="1" applyFont="1" applyFill="1" applyBorder="1"/>
    <xf numFmtId="185" fontId="3" fillId="5" borderId="72" xfId="3" applyNumberFormat="1" applyFont="1" applyFill="1" applyBorder="1"/>
    <xf numFmtId="178" fontId="3" fillId="5" borderId="6" xfId="3" applyNumberFormat="1" applyFont="1" applyFill="1" applyBorder="1"/>
    <xf numFmtId="185" fontId="3" fillId="5" borderId="18" xfId="3" applyNumberFormat="1" applyFont="1" applyFill="1" applyBorder="1"/>
    <xf numFmtId="185" fontId="3" fillId="5" borderId="1" xfId="3" applyNumberFormat="1" applyFont="1" applyFill="1" applyBorder="1"/>
    <xf numFmtId="185" fontId="3" fillId="5" borderId="19" xfId="3" applyNumberFormat="1" applyFont="1" applyFill="1" applyBorder="1"/>
    <xf numFmtId="178" fontId="3" fillId="5" borderId="71" xfId="3" applyNumberFormat="1" applyFont="1" applyFill="1" applyBorder="1" applyAlignment="1">
      <alignment shrinkToFit="1"/>
    </xf>
    <xf numFmtId="184" fontId="3" fillId="5" borderId="1" xfId="3" applyNumberFormat="1" applyFont="1" applyFill="1" applyBorder="1" applyAlignment="1">
      <alignment shrinkToFit="1"/>
    </xf>
    <xf numFmtId="184" fontId="3" fillId="5" borderId="19" xfId="3" applyNumberFormat="1" applyFont="1" applyFill="1" applyBorder="1" applyAlignment="1">
      <alignment shrinkToFit="1"/>
    </xf>
    <xf numFmtId="38" fontId="8" fillId="5" borderId="1" xfId="5" applyFont="1" applyFill="1" applyBorder="1" applyAlignment="1">
      <alignment shrinkToFit="1"/>
    </xf>
    <xf numFmtId="38" fontId="3" fillId="5" borderId="1" xfId="5" applyFont="1" applyFill="1" applyBorder="1" applyAlignment="1">
      <alignment shrinkToFit="1"/>
    </xf>
    <xf numFmtId="178" fontId="3" fillId="0" borderId="5" xfId="3" applyNumberFormat="1" applyFont="1" applyBorder="1" applyAlignment="1">
      <alignment horizontal="center" vertical="center" shrinkToFit="1"/>
    </xf>
    <xf numFmtId="185" fontId="3" fillId="0" borderId="2" xfId="3" applyNumberFormat="1" applyFont="1" applyBorder="1" applyAlignment="1">
      <alignment shrinkToFit="1"/>
    </xf>
    <xf numFmtId="178" fontId="3" fillId="0" borderId="5" xfId="3" applyNumberFormat="1" applyFont="1" applyBorder="1" applyAlignment="1">
      <alignment horizontal="center" vertical="center"/>
    </xf>
    <xf numFmtId="185" fontId="3" fillId="0" borderId="2" xfId="3" applyNumberFormat="1" applyFont="1" applyBorder="1"/>
    <xf numFmtId="178" fontId="3" fillId="0" borderId="5" xfId="3" applyNumberFormat="1" applyFont="1" applyBorder="1" applyAlignment="1">
      <alignment horizontal="center"/>
    </xf>
    <xf numFmtId="178" fontId="3" fillId="0" borderId="5" xfId="3" applyNumberFormat="1" applyFont="1" applyBorder="1" applyAlignment="1">
      <alignment horizontal="center" shrinkToFit="1"/>
    </xf>
    <xf numFmtId="3" fontId="3" fillId="0" borderId="2" xfId="3" applyNumberFormat="1" applyFont="1" applyBorder="1" applyAlignment="1">
      <alignment shrinkToFit="1"/>
    </xf>
    <xf numFmtId="178" fontId="3" fillId="0" borderId="5" xfId="3" applyNumberFormat="1" applyFont="1" applyBorder="1" applyAlignment="1">
      <alignment shrinkToFit="1"/>
    </xf>
    <xf numFmtId="38" fontId="8" fillId="0" borderId="46" xfId="5" applyFont="1" applyBorder="1" applyAlignment="1">
      <alignment horizontal="right"/>
    </xf>
    <xf numFmtId="178" fontId="3" fillId="0" borderId="76" xfId="3" applyNumberFormat="1" applyFont="1" applyBorder="1" applyAlignment="1">
      <alignment shrinkToFit="1"/>
    </xf>
    <xf numFmtId="0" fontId="3" fillId="0" borderId="44" xfId="3" applyFont="1" applyBorder="1" applyAlignment="1">
      <alignment horizontal="center"/>
    </xf>
    <xf numFmtId="178" fontId="3" fillId="0" borderId="45" xfId="3" applyNumberFormat="1" applyFont="1" applyBorder="1" applyAlignment="1">
      <alignment horizontal="center" vertical="center" shrinkToFit="1"/>
    </xf>
    <xf numFmtId="184" fontId="3" fillId="0" borderId="84" xfId="3" applyNumberFormat="1" applyFont="1" applyBorder="1" applyAlignment="1">
      <alignment shrinkToFit="1"/>
    </xf>
    <xf numFmtId="178" fontId="3" fillId="0" borderId="65" xfId="3" applyNumberFormat="1" applyFont="1" applyBorder="1" applyAlignment="1">
      <alignment horizontal="center" vertical="center"/>
    </xf>
    <xf numFmtId="178" fontId="3" fillId="0" borderId="50" xfId="3" applyNumberFormat="1" applyFont="1" applyBorder="1" applyAlignment="1">
      <alignment horizontal="center"/>
    </xf>
    <xf numFmtId="185" fontId="3" fillId="0" borderId="84" xfId="3" applyNumberFormat="1" applyFont="1" applyBorder="1"/>
    <xf numFmtId="178" fontId="3" fillId="0" borderId="65" xfId="3" applyNumberFormat="1" applyFont="1" applyBorder="1" applyAlignment="1">
      <alignment horizontal="center"/>
    </xf>
    <xf numFmtId="178" fontId="3" fillId="0" borderId="65" xfId="3" applyNumberFormat="1" applyFont="1" applyBorder="1" applyAlignment="1">
      <alignment shrinkToFit="1"/>
    </xf>
    <xf numFmtId="184" fontId="3" fillId="0" borderId="2" xfId="3" applyNumberFormat="1" applyFont="1" applyBorder="1" applyAlignment="1">
      <alignment shrinkToFit="1"/>
    </xf>
    <xf numFmtId="178" fontId="3" fillId="0" borderId="50" xfId="3" applyNumberFormat="1" applyFont="1" applyBorder="1" applyAlignment="1">
      <alignment shrinkToFit="1"/>
    </xf>
    <xf numFmtId="178" fontId="3" fillId="0" borderId="42" xfId="3" applyNumberFormat="1" applyFont="1" applyBorder="1" applyAlignment="1">
      <alignment horizontal="center" shrinkToFit="1"/>
    </xf>
    <xf numFmtId="38" fontId="3" fillId="0" borderId="2" xfId="5" applyFont="1" applyBorder="1" applyAlignment="1">
      <alignment shrinkToFit="1"/>
    </xf>
    <xf numFmtId="178" fontId="3" fillId="0" borderId="45" xfId="3" applyNumberFormat="1" applyFont="1" applyBorder="1" applyAlignment="1">
      <alignment horizontal="center" shrinkToFit="1"/>
    </xf>
    <xf numFmtId="38" fontId="3" fillId="0" borderId="2" xfId="5" applyFont="1" applyBorder="1" applyAlignment="1">
      <alignment horizontal="center" shrinkToFit="1"/>
    </xf>
    <xf numFmtId="3" fontId="3" fillId="0" borderId="84" xfId="3" applyNumberFormat="1" applyFont="1" applyBorder="1" applyAlignment="1">
      <alignment shrinkToFit="1"/>
    </xf>
    <xf numFmtId="178" fontId="3" fillId="0" borderId="76" xfId="3" applyNumberFormat="1" applyFont="1" applyBorder="1" applyAlignment="1">
      <alignment horizontal="center" shrinkToFit="1"/>
    </xf>
    <xf numFmtId="0" fontId="3" fillId="0" borderId="45" xfId="3" applyFont="1" applyBorder="1" applyAlignment="1">
      <alignment horizontal="center"/>
    </xf>
    <xf numFmtId="178" fontId="3" fillId="0" borderId="42" xfId="3" applyNumberFormat="1" applyFont="1" applyBorder="1" applyAlignment="1">
      <alignment horizontal="center" vertical="center"/>
    </xf>
    <xf numFmtId="178" fontId="3" fillId="0" borderId="45" xfId="3" applyNumberFormat="1" applyFont="1" applyBorder="1" applyAlignment="1">
      <alignment horizontal="center"/>
    </xf>
    <xf numFmtId="178" fontId="3" fillId="0" borderId="42" xfId="3" applyNumberFormat="1" applyFont="1" applyBorder="1" applyAlignment="1">
      <alignment horizontal="center"/>
    </xf>
    <xf numFmtId="178" fontId="3" fillId="0" borderId="42" xfId="3" applyNumberFormat="1" applyFont="1" applyBorder="1" applyAlignment="1">
      <alignment shrinkToFit="1"/>
    </xf>
    <xf numFmtId="178" fontId="3" fillId="0" borderId="45" xfId="3" applyNumberFormat="1" applyFont="1" applyBorder="1" applyAlignment="1">
      <alignment shrinkToFit="1"/>
    </xf>
    <xf numFmtId="3" fontId="3" fillId="0" borderId="96" xfId="3" applyNumberFormat="1" applyFont="1" applyBorder="1" applyAlignment="1">
      <alignment shrinkToFit="1"/>
    </xf>
    <xf numFmtId="178" fontId="3" fillId="0" borderId="5" xfId="3" applyNumberFormat="1" applyFont="1" applyBorder="1"/>
    <xf numFmtId="178" fontId="3" fillId="0" borderId="42" xfId="3" applyNumberFormat="1" applyFont="1" applyBorder="1"/>
    <xf numFmtId="178" fontId="3" fillId="0" borderId="45" xfId="3" applyNumberFormat="1" applyFont="1" applyBorder="1"/>
    <xf numFmtId="178" fontId="3" fillId="0" borderId="41" xfId="3" applyNumberFormat="1" applyFont="1" applyBorder="1" applyAlignment="1">
      <alignment shrinkToFit="1"/>
    </xf>
    <xf numFmtId="185" fontId="3" fillId="0" borderId="83" xfId="3" applyNumberFormat="1" applyFont="1" applyBorder="1" applyAlignment="1">
      <alignment shrinkToFit="1"/>
    </xf>
    <xf numFmtId="178" fontId="3" fillId="0" borderId="41" xfId="3" applyNumberFormat="1" applyFont="1" applyBorder="1"/>
    <xf numFmtId="185" fontId="3" fillId="0" borderId="83" xfId="3" applyNumberFormat="1" applyFont="1" applyBorder="1"/>
    <xf numFmtId="3" fontId="3" fillId="0" borderId="83" xfId="3" applyNumberFormat="1" applyFont="1" applyBorder="1" applyAlignment="1">
      <alignment shrinkToFit="1"/>
    </xf>
    <xf numFmtId="38" fontId="8" fillId="0" borderId="39" xfId="5" applyFont="1" applyBorder="1" applyAlignment="1">
      <alignment horizontal="right"/>
    </xf>
    <xf numFmtId="178" fontId="3" fillId="0" borderId="40" xfId="3" applyNumberFormat="1" applyFont="1" applyBorder="1" applyAlignment="1">
      <alignment shrinkToFit="1"/>
    </xf>
    <xf numFmtId="0" fontId="3" fillId="0" borderId="61" xfId="3" applyFont="1" applyBorder="1" applyAlignment="1">
      <alignment horizontal="center"/>
    </xf>
    <xf numFmtId="184" fontId="3" fillId="0" borderId="63" xfId="3" applyNumberFormat="1" applyFont="1" applyBorder="1" applyAlignment="1">
      <alignment shrinkToFit="1"/>
    </xf>
    <xf numFmtId="178" fontId="3" fillId="0" borderId="40" xfId="3" applyNumberFormat="1" applyFont="1" applyBorder="1"/>
    <xf numFmtId="185" fontId="3" fillId="0" borderId="63" xfId="3" applyNumberFormat="1" applyFont="1" applyBorder="1"/>
    <xf numFmtId="184" fontId="3" fillId="0" borderId="83" xfId="3" applyNumberFormat="1" applyFont="1" applyBorder="1" applyAlignment="1">
      <alignment shrinkToFit="1"/>
    </xf>
    <xf numFmtId="38" fontId="3" fillId="0" borderId="83" xfId="5" applyFont="1" applyBorder="1" applyAlignment="1">
      <alignment shrinkToFit="1"/>
    </xf>
    <xf numFmtId="0" fontId="3" fillId="0" borderId="41" xfId="3" applyFont="1" applyBorder="1" applyAlignment="1">
      <alignment horizontal="center"/>
    </xf>
    <xf numFmtId="178" fontId="3" fillId="5" borderId="52" xfId="3" applyNumberFormat="1" applyFont="1" applyFill="1" applyBorder="1" applyAlignment="1">
      <alignment shrinkToFit="1"/>
    </xf>
    <xf numFmtId="185" fontId="8" fillId="5" borderId="56" xfId="3" applyNumberFormat="1" applyFont="1" applyFill="1" applyBorder="1" applyAlignment="1">
      <alignment horizontal="right" vertical="center"/>
    </xf>
    <xf numFmtId="178" fontId="3" fillId="5" borderId="52" xfId="3" applyNumberFormat="1" applyFont="1" applyFill="1" applyBorder="1"/>
    <xf numFmtId="185" fontId="3" fillId="5" borderId="56" xfId="3" applyNumberFormat="1" applyFont="1" applyFill="1" applyBorder="1" applyAlignment="1">
      <alignment horizontal="right" vertical="center"/>
    </xf>
    <xf numFmtId="38" fontId="8" fillId="5" borderId="56" xfId="3" applyNumberFormat="1" applyFont="1" applyFill="1" applyBorder="1" applyAlignment="1">
      <alignment horizontal="right" vertical="center"/>
    </xf>
    <xf numFmtId="178" fontId="3" fillId="5" borderId="148" xfId="3" applyNumberFormat="1" applyFont="1" applyFill="1" applyBorder="1" applyAlignment="1">
      <alignment shrinkToFit="1"/>
    </xf>
    <xf numFmtId="178" fontId="3" fillId="5" borderId="62" xfId="3" applyNumberFormat="1" applyFont="1" applyFill="1" applyBorder="1" applyAlignment="1">
      <alignment horizontal="right" shrinkToFit="1"/>
    </xf>
    <xf numFmtId="38" fontId="3" fillId="5" borderId="0" xfId="5" applyFont="1" applyFill="1" applyBorder="1" applyAlignment="1">
      <alignment shrinkToFit="1"/>
    </xf>
    <xf numFmtId="38" fontId="8" fillId="0" borderId="17" xfId="5" applyFont="1" applyBorder="1" applyAlignment="1">
      <alignment horizontal="right"/>
    </xf>
    <xf numFmtId="0" fontId="3" fillId="0" borderId="38" xfId="3" applyFont="1" applyBorder="1" applyAlignment="1">
      <alignment horizontal="center"/>
    </xf>
    <xf numFmtId="178" fontId="3" fillId="0" borderId="65" xfId="3" applyNumberFormat="1" applyFont="1" applyBorder="1"/>
    <xf numFmtId="178" fontId="3" fillId="0" borderId="50" xfId="3" applyNumberFormat="1" applyFont="1" applyBorder="1"/>
    <xf numFmtId="38" fontId="8" fillId="5" borderId="72" xfId="3" applyNumberFormat="1" applyFont="1" applyFill="1" applyBorder="1" applyAlignment="1">
      <alignment horizontal="right" vertical="center"/>
    </xf>
    <xf numFmtId="38" fontId="8" fillId="0" borderId="43" xfId="5" applyFont="1" applyBorder="1" applyAlignment="1">
      <alignment horizontal="right"/>
    </xf>
    <xf numFmtId="3" fontId="3" fillId="0" borderId="43" xfId="3" applyNumberFormat="1" applyFont="1" applyBorder="1" applyAlignment="1">
      <alignment shrinkToFit="1"/>
    </xf>
    <xf numFmtId="3" fontId="3" fillId="0" borderId="46" xfId="3" applyNumberFormat="1" applyFont="1" applyBorder="1" applyAlignment="1">
      <alignment shrinkToFit="1"/>
    </xf>
    <xf numFmtId="38" fontId="8" fillId="0" borderId="82" xfId="5" applyFont="1" applyBorder="1" applyAlignment="1">
      <alignment horizontal="right"/>
    </xf>
    <xf numFmtId="3" fontId="3" fillId="0" borderId="37" xfId="3" applyNumberFormat="1" applyFont="1" applyBorder="1" applyAlignment="1">
      <alignment shrinkToFit="1"/>
    </xf>
    <xf numFmtId="3" fontId="3" fillId="0" borderId="23" xfId="3" applyNumberFormat="1" applyFont="1" applyBorder="1" applyAlignment="1">
      <alignment shrinkToFit="1"/>
    </xf>
    <xf numFmtId="0" fontId="9" fillId="0" borderId="4" xfId="3" applyFont="1" applyBorder="1" applyAlignment="1">
      <alignment horizontal="center" vertical="center" shrinkToFit="1"/>
    </xf>
    <xf numFmtId="0" fontId="8" fillId="0" borderId="16" xfId="3" applyFont="1" applyBorder="1" applyAlignment="1">
      <alignment horizontal="center" vertical="center"/>
    </xf>
    <xf numFmtId="0" fontId="9" fillId="0" borderId="35" xfId="3" applyFont="1" applyBorder="1" applyAlignment="1">
      <alignment horizontal="center" vertical="center" shrinkToFit="1"/>
    </xf>
    <xf numFmtId="0" fontId="8" fillId="0" borderId="87" xfId="3" applyFont="1" applyBorder="1" applyAlignment="1">
      <alignment horizontal="center" vertical="center"/>
    </xf>
    <xf numFmtId="0" fontId="8" fillId="0" borderId="59" xfId="3" applyFont="1" applyBorder="1" applyAlignment="1">
      <alignment horizontal="right" vertical="top"/>
    </xf>
    <xf numFmtId="0" fontId="8" fillId="0" borderId="59" xfId="3" applyFont="1" applyBorder="1" applyAlignment="1">
      <alignment horizontal="center"/>
    </xf>
    <xf numFmtId="0" fontId="8" fillId="0" borderId="57" xfId="3" applyFont="1" applyBorder="1" applyAlignment="1">
      <alignment horizontal="left"/>
    </xf>
    <xf numFmtId="0" fontId="7" fillId="0" borderId="0" xfId="3" applyFont="1" applyAlignment="1">
      <alignment horizontal="center"/>
    </xf>
    <xf numFmtId="0" fontId="8" fillId="0" borderId="1" xfId="3" applyFont="1" applyBorder="1" applyAlignment="1">
      <alignment horizontal="left"/>
    </xf>
    <xf numFmtId="0" fontId="17" fillId="0" borderId="0" xfId="3" applyFont="1" applyAlignment="1">
      <alignment vertical="center"/>
    </xf>
    <xf numFmtId="0" fontId="8" fillId="0" borderId="0" xfId="3" applyFont="1" applyAlignment="1">
      <alignment horizontal="right"/>
    </xf>
    <xf numFmtId="0" fontId="8" fillId="0" borderId="1" xfId="3" applyFont="1" applyBorder="1"/>
    <xf numFmtId="0" fontId="40" fillId="9" borderId="0" xfId="3" applyFont="1" applyFill="1" applyBorder="1"/>
    <xf numFmtId="0" fontId="24" fillId="9" borderId="0" xfId="3" applyFill="1" applyBorder="1"/>
    <xf numFmtId="0" fontId="39" fillId="8" borderId="0" xfId="3" applyFont="1" applyFill="1" applyBorder="1" applyAlignment="1">
      <alignment vertical="center"/>
    </xf>
    <xf numFmtId="0" fontId="43" fillId="8" borderId="0" xfId="3" applyFont="1" applyFill="1" applyBorder="1" applyAlignment="1">
      <alignment vertical="center"/>
    </xf>
    <xf numFmtId="0" fontId="28" fillId="0" borderId="0" xfId="3" applyFont="1" applyAlignment="1">
      <alignment vertical="center"/>
    </xf>
    <xf numFmtId="0" fontId="12" fillId="0" borderId="83" xfId="3" applyFont="1" applyFill="1" applyBorder="1" applyAlignment="1">
      <alignment horizontal="center" vertical="center"/>
    </xf>
    <xf numFmtId="3" fontId="12" fillId="0" borderId="84" xfId="3" applyNumberFormat="1" applyFont="1" applyFill="1" applyBorder="1" applyAlignment="1">
      <alignment vertical="center"/>
    </xf>
    <xf numFmtId="3" fontId="12" fillId="0" borderId="38" xfId="3" applyNumberFormat="1" applyFont="1" applyFill="1" applyBorder="1" applyAlignment="1">
      <alignment vertical="center"/>
    </xf>
    <xf numFmtId="3" fontId="12" fillId="0" borderId="76" xfId="3" applyNumberFormat="1" applyFont="1" applyFill="1" applyBorder="1" applyAlignment="1">
      <alignment vertical="center"/>
    </xf>
    <xf numFmtId="3" fontId="12" fillId="0" borderId="61" xfId="3" applyNumberFormat="1" applyFont="1" applyFill="1" applyBorder="1" applyAlignment="1">
      <alignment vertical="center"/>
    </xf>
    <xf numFmtId="3" fontId="12" fillId="0" borderId="43" xfId="3" applyNumberFormat="1" applyFont="1" applyFill="1" applyBorder="1" applyAlignment="1">
      <alignment horizontal="center" vertical="center"/>
    </xf>
    <xf numFmtId="3" fontId="12" fillId="0" borderId="46" xfId="3" applyNumberFormat="1" applyFont="1" applyFill="1" applyBorder="1" applyAlignment="1">
      <alignment vertical="center"/>
    </xf>
    <xf numFmtId="3" fontId="12" fillId="0" borderId="44" xfId="3" applyNumberFormat="1" applyFont="1" applyFill="1" applyBorder="1" applyAlignment="1">
      <alignment vertical="center"/>
    </xf>
    <xf numFmtId="3" fontId="12" fillId="0" borderId="42" xfId="3" applyNumberFormat="1" applyFont="1" applyFill="1" applyBorder="1" applyAlignment="1">
      <alignment vertical="center"/>
    </xf>
    <xf numFmtId="3" fontId="12" fillId="0" borderId="82" xfId="3" applyNumberFormat="1" applyFont="1" applyFill="1" applyBorder="1" applyAlignment="1">
      <alignment horizontal="center" vertical="center"/>
    </xf>
    <xf numFmtId="3" fontId="12" fillId="0" borderId="39" xfId="3" applyNumberFormat="1" applyFont="1" applyFill="1" applyBorder="1" applyAlignment="1">
      <alignment horizontal="right" vertical="center" shrinkToFit="1"/>
    </xf>
    <xf numFmtId="3" fontId="12" fillId="0" borderId="61" xfId="3" applyNumberFormat="1" applyFont="1" applyFill="1" applyBorder="1" applyAlignment="1">
      <alignment vertical="center" shrinkToFit="1"/>
    </xf>
    <xf numFmtId="3" fontId="12" fillId="0" borderId="40" xfId="3" applyNumberFormat="1" applyFont="1" applyFill="1" applyBorder="1" applyAlignment="1">
      <alignment vertical="center" shrinkToFit="1"/>
    </xf>
    <xf numFmtId="3" fontId="12" fillId="0" borderId="61" xfId="3" applyNumberFormat="1" applyFont="1" applyFill="1" applyBorder="1" applyAlignment="1">
      <alignment horizontal="right" vertical="center" shrinkToFit="1"/>
    </xf>
    <xf numFmtId="3" fontId="12" fillId="0" borderId="46" xfId="3" applyNumberFormat="1" applyFont="1" applyFill="1" applyBorder="1" applyAlignment="1">
      <alignment horizontal="right" vertical="center" shrinkToFit="1"/>
    </xf>
    <xf numFmtId="3" fontId="12" fillId="0" borderId="44" xfId="3" applyNumberFormat="1" applyFont="1" applyFill="1" applyBorder="1" applyAlignment="1">
      <alignment horizontal="right" vertical="center" shrinkToFit="1"/>
    </xf>
    <xf numFmtId="3" fontId="12" fillId="0" borderId="42" xfId="3" applyNumberFormat="1" applyFont="1" applyFill="1" applyBorder="1" applyAlignment="1">
      <alignment horizontal="right" vertical="center" shrinkToFit="1"/>
    </xf>
    <xf numFmtId="0" fontId="36" fillId="0" borderId="40" xfId="3" applyFont="1" applyFill="1" applyBorder="1" applyAlignment="1">
      <alignment vertical="center"/>
    </xf>
    <xf numFmtId="0" fontId="36" fillId="0" borderId="0" xfId="3" applyFont="1" applyFill="1" applyAlignment="1">
      <alignment vertical="center"/>
    </xf>
    <xf numFmtId="0" fontId="38" fillId="0" borderId="0" xfId="3" applyFont="1" applyFill="1" applyAlignment="1">
      <alignment vertical="center"/>
    </xf>
    <xf numFmtId="0" fontId="36" fillId="0" borderId="71" xfId="3" applyFont="1" applyFill="1" applyBorder="1" applyAlignment="1">
      <alignment vertical="center"/>
    </xf>
    <xf numFmtId="0" fontId="37" fillId="0" borderId="73" xfId="3" applyFont="1" applyFill="1" applyBorder="1" applyAlignment="1">
      <alignment vertical="center"/>
    </xf>
    <xf numFmtId="3" fontId="12" fillId="0" borderId="40" xfId="3" applyNumberFormat="1" applyFont="1" applyFill="1" applyBorder="1" applyAlignment="1">
      <alignment horizontal="right" vertical="center"/>
    </xf>
    <xf numFmtId="3" fontId="12" fillId="0" borderId="42" xfId="3" applyNumberFormat="1" applyFont="1" applyFill="1" applyBorder="1" applyAlignment="1">
      <alignment horizontal="right" vertical="center"/>
    </xf>
    <xf numFmtId="0" fontId="24" fillId="0" borderId="0" xfId="3" applyFill="1"/>
    <xf numFmtId="3" fontId="24" fillId="0" borderId="0" xfId="3" applyNumberFormat="1" applyFill="1"/>
    <xf numFmtId="0" fontId="24" fillId="0" borderId="0" xfId="3" applyFill="1" applyAlignment="1">
      <alignment vertical="center"/>
    </xf>
    <xf numFmtId="0" fontId="37" fillId="0" borderId="0" xfId="3" applyFont="1" applyFill="1" applyAlignment="1">
      <alignment vertical="center"/>
    </xf>
    <xf numFmtId="3" fontId="37" fillId="0" borderId="0" xfId="3" applyNumberFormat="1" applyFont="1" applyFill="1" applyAlignment="1">
      <alignment vertical="center"/>
    </xf>
    <xf numFmtId="0" fontId="37" fillId="0" borderId="71" xfId="3" applyFont="1" applyFill="1" applyBorder="1" applyAlignment="1">
      <alignment vertical="center"/>
    </xf>
    <xf numFmtId="3" fontId="12" fillId="0" borderId="93" xfId="3" applyNumberFormat="1" applyFont="1" applyFill="1" applyBorder="1" applyAlignment="1">
      <alignment horizontal="center" vertical="center"/>
    </xf>
    <xf numFmtId="3" fontId="12" fillId="0" borderId="62" xfId="3" applyNumberFormat="1" applyFont="1" applyFill="1" applyBorder="1" applyAlignment="1">
      <alignment horizontal="center" vertical="center"/>
    </xf>
    <xf numFmtId="0" fontId="37" fillId="0" borderId="40" xfId="3" applyFont="1" applyFill="1" applyBorder="1" applyAlignment="1">
      <alignment vertical="center"/>
    </xf>
    <xf numFmtId="0" fontId="12" fillId="0" borderId="64" xfId="3" applyFont="1" applyFill="1" applyBorder="1" applyAlignment="1">
      <alignment horizontal="center" vertical="center"/>
    </xf>
    <xf numFmtId="3" fontId="12" fillId="0" borderId="63" xfId="3" applyNumberFormat="1" applyFont="1" applyFill="1" applyBorder="1" applyAlignment="1">
      <alignment vertical="center"/>
    </xf>
    <xf numFmtId="3" fontId="12" fillId="0" borderId="96" xfId="3" applyNumberFormat="1" applyFont="1" applyFill="1" applyBorder="1" applyAlignment="1">
      <alignment vertical="center"/>
    </xf>
    <xf numFmtId="3" fontId="12" fillId="0" borderId="77" xfId="3" applyNumberFormat="1" applyFont="1" applyFill="1" applyBorder="1" applyAlignment="1">
      <alignment horizontal="center" vertical="center"/>
    </xf>
    <xf numFmtId="3" fontId="24" fillId="0" borderId="0" xfId="3" applyNumberFormat="1" applyFill="1" applyAlignment="1">
      <alignment vertical="center"/>
    </xf>
    <xf numFmtId="0" fontId="42" fillId="0" borderId="30" xfId="3" applyFont="1" applyFill="1" applyBorder="1" applyAlignment="1">
      <alignment vertical="center"/>
    </xf>
    <xf numFmtId="3" fontId="12" fillId="0" borderId="23" xfId="3" applyNumberFormat="1" applyFont="1" applyFill="1" applyBorder="1" applyAlignment="1">
      <alignment vertical="center"/>
    </xf>
    <xf numFmtId="3" fontId="12" fillId="0" borderId="27" xfId="3" applyNumberFormat="1" applyFont="1" applyFill="1" applyBorder="1" applyAlignment="1">
      <alignment vertical="center"/>
    </xf>
    <xf numFmtId="3" fontId="3" fillId="0" borderId="21" xfId="3" applyNumberFormat="1" applyFont="1" applyFill="1" applyBorder="1" applyAlignment="1">
      <alignment vertical="center"/>
    </xf>
    <xf numFmtId="3" fontId="3" fillId="0" borderId="44" xfId="3" applyNumberFormat="1" applyFont="1" applyFill="1" applyBorder="1" applyAlignment="1">
      <alignment vertical="center"/>
    </xf>
    <xf numFmtId="3" fontId="3" fillId="0" borderId="61" xfId="3" applyNumberFormat="1" applyFont="1" applyFill="1" applyBorder="1" applyAlignment="1">
      <alignment vertical="center"/>
    </xf>
    <xf numFmtId="178" fontId="3" fillId="0" borderId="148" xfId="4" applyNumberFormat="1" applyFont="1" applyFill="1" applyBorder="1" applyAlignment="1">
      <alignment vertical="center"/>
    </xf>
    <xf numFmtId="3" fontId="3" fillId="0" borderId="0" xfId="3" applyNumberFormat="1" applyFont="1" applyFill="1" applyAlignment="1">
      <alignment vertical="center"/>
    </xf>
    <xf numFmtId="178" fontId="3" fillId="0" borderId="52" xfId="4" applyNumberFormat="1" applyFont="1" applyFill="1" applyBorder="1" applyAlignment="1">
      <alignment vertical="center"/>
    </xf>
    <xf numFmtId="178" fontId="3" fillId="0" borderId="28" xfId="3" applyNumberFormat="1" applyFont="1" applyFill="1" applyBorder="1" applyAlignment="1">
      <alignment vertical="center"/>
    </xf>
    <xf numFmtId="3" fontId="3" fillId="0" borderId="130" xfId="3" applyNumberFormat="1" applyFont="1" applyFill="1" applyBorder="1" applyAlignment="1">
      <alignment vertical="center"/>
    </xf>
    <xf numFmtId="3" fontId="3" fillId="0" borderId="49" xfId="3" applyNumberFormat="1" applyFont="1" applyFill="1" applyBorder="1" applyAlignment="1">
      <alignment vertical="center"/>
    </xf>
    <xf numFmtId="3" fontId="3" fillId="0" borderId="108" xfId="3" applyNumberFormat="1" applyFont="1" applyFill="1" applyBorder="1" applyAlignment="1">
      <alignment vertical="center"/>
    </xf>
    <xf numFmtId="178" fontId="3" fillId="0" borderId="65" xfId="4" applyNumberFormat="1" applyFont="1" applyFill="1" applyBorder="1" applyAlignment="1">
      <alignment vertical="center"/>
    </xf>
    <xf numFmtId="0" fontId="3" fillId="0" borderId="47" xfId="3" applyFont="1" applyFill="1" applyBorder="1" applyAlignment="1">
      <alignment horizontal="center" vertical="center"/>
    </xf>
    <xf numFmtId="178" fontId="3" fillId="0" borderId="45" xfId="4" applyNumberFormat="1" applyFont="1" applyFill="1" applyBorder="1" applyAlignment="1">
      <alignment vertical="center"/>
    </xf>
    <xf numFmtId="178" fontId="3" fillId="0" borderId="50" xfId="4" applyNumberFormat="1" applyFont="1" applyFill="1" applyBorder="1" applyAlignment="1">
      <alignment vertical="center"/>
    </xf>
    <xf numFmtId="178" fontId="3" fillId="0" borderId="50" xfId="3" applyNumberFormat="1" applyFont="1" applyFill="1" applyBorder="1" applyAlignment="1">
      <alignment vertical="center"/>
    </xf>
    <xf numFmtId="0" fontId="3" fillId="0" borderId="147" xfId="3" applyFont="1" applyFill="1" applyBorder="1" applyAlignment="1">
      <alignment horizontal="center" vertical="center"/>
    </xf>
    <xf numFmtId="3" fontId="3" fillId="0" borderId="140" xfId="3" applyNumberFormat="1" applyFont="1" applyFill="1" applyBorder="1" applyAlignment="1">
      <alignment vertical="center"/>
    </xf>
    <xf numFmtId="3" fontId="3" fillId="0" borderId="186" xfId="3" applyNumberFormat="1" applyFont="1" applyFill="1" applyBorder="1" applyAlignment="1">
      <alignment vertical="center"/>
    </xf>
    <xf numFmtId="178" fontId="3" fillId="0" borderId="137" xfId="4" applyNumberFormat="1" applyFont="1" applyFill="1" applyBorder="1" applyAlignment="1">
      <alignment vertical="center"/>
    </xf>
    <xf numFmtId="178" fontId="3" fillId="0" borderId="187" xfId="4" applyNumberFormat="1" applyFont="1" applyFill="1" applyBorder="1" applyAlignment="1">
      <alignment vertical="center"/>
    </xf>
    <xf numFmtId="3" fontId="3" fillId="0" borderId="188" xfId="3" applyNumberFormat="1" applyFont="1" applyFill="1" applyBorder="1" applyAlignment="1">
      <alignment vertical="center"/>
    </xf>
    <xf numFmtId="3" fontId="3" fillId="0" borderId="139" xfId="3" applyNumberFormat="1" applyFont="1" applyFill="1" applyBorder="1" applyAlignment="1">
      <alignment vertical="center"/>
    </xf>
    <xf numFmtId="0" fontId="3" fillId="0" borderId="185" xfId="3" applyFont="1" applyFill="1" applyBorder="1" applyAlignment="1">
      <alignment horizontal="center" vertical="center"/>
    </xf>
    <xf numFmtId="3" fontId="3" fillId="0" borderId="96" xfId="3" applyNumberFormat="1" applyFont="1" applyFill="1" applyBorder="1" applyAlignment="1">
      <alignment vertical="center"/>
    </xf>
    <xf numFmtId="178" fontId="3" fillId="0" borderId="42" xfId="4" applyNumberFormat="1" applyFont="1" applyFill="1" applyBorder="1" applyAlignment="1">
      <alignment vertical="center"/>
    </xf>
    <xf numFmtId="3" fontId="3" fillId="0" borderId="46" xfId="3" applyNumberFormat="1" applyFont="1" applyFill="1" applyBorder="1" applyAlignment="1">
      <alignment vertical="center"/>
    </xf>
    <xf numFmtId="3" fontId="3" fillId="0" borderId="78" xfId="3" applyNumberFormat="1" applyFont="1" applyFill="1" applyBorder="1" applyAlignment="1">
      <alignment vertical="center"/>
    </xf>
    <xf numFmtId="0" fontId="3" fillId="0" borderId="161" xfId="3" applyFont="1" applyFill="1" applyBorder="1" applyAlignment="1">
      <alignment horizontal="center" vertical="center"/>
    </xf>
    <xf numFmtId="3" fontId="3" fillId="0" borderId="126" xfId="3" applyNumberFormat="1" applyFont="1" applyFill="1" applyBorder="1" applyAlignment="1">
      <alignment vertical="center"/>
    </xf>
    <xf numFmtId="3" fontId="3" fillId="0" borderId="132" xfId="3" applyNumberFormat="1" applyFont="1" applyFill="1" applyBorder="1" applyAlignment="1">
      <alignment vertical="center"/>
    </xf>
    <xf numFmtId="178" fontId="3" fillId="0" borderId="131" xfId="4" applyNumberFormat="1" applyFont="1" applyFill="1" applyBorder="1" applyAlignment="1">
      <alignment vertical="center"/>
    </xf>
    <xf numFmtId="3" fontId="3" fillId="0" borderId="135" xfId="3" applyNumberFormat="1" applyFont="1" applyFill="1" applyBorder="1" applyAlignment="1">
      <alignment vertical="center"/>
    </xf>
    <xf numFmtId="3" fontId="3" fillId="0" borderId="125" xfId="3" applyNumberFormat="1" applyFont="1" applyFill="1" applyBorder="1" applyAlignment="1">
      <alignment vertical="center"/>
    </xf>
    <xf numFmtId="0" fontId="3" fillId="0" borderId="160" xfId="3" applyFont="1" applyFill="1" applyBorder="1" applyAlignment="1">
      <alignment horizontal="center" vertical="center"/>
    </xf>
    <xf numFmtId="178" fontId="11" fillId="0" borderId="93" xfId="3" applyNumberFormat="1" applyFont="1" applyFill="1" applyBorder="1" applyAlignment="1">
      <alignment vertical="center"/>
    </xf>
    <xf numFmtId="178" fontId="11" fillId="0" borderId="62" xfId="3" applyNumberFormat="1" applyFont="1" applyFill="1" applyBorder="1" applyAlignment="1">
      <alignment vertical="center"/>
    </xf>
    <xf numFmtId="178" fontId="11" fillId="0" borderId="73" xfId="3" applyNumberFormat="1" applyFont="1" applyFill="1" applyBorder="1" applyAlignment="1">
      <alignment vertical="center"/>
    </xf>
    <xf numFmtId="178" fontId="11" fillId="0" borderId="71" xfId="3" applyNumberFormat="1" applyFont="1" applyFill="1" applyBorder="1" applyAlignment="1">
      <alignment vertical="center"/>
    </xf>
    <xf numFmtId="178" fontId="11" fillId="0" borderId="6" xfId="3" applyNumberFormat="1" applyFont="1" applyFill="1" applyBorder="1" applyAlignment="1">
      <alignment vertical="center"/>
    </xf>
    <xf numFmtId="178" fontId="11" fillId="0" borderId="93" xfId="3" applyNumberFormat="1" applyFont="1" applyFill="1" applyBorder="1" applyAlignment="1">
      <alignment horizontal="center" vertical="center"/>
    </xf>
    <xf numFmtId="178" fontId="11" fillId="0" borderId="62" xfId="3" applyNumberFormat="1" applyFont="1" applyFill="1" applyBorder="1" applyAlignment="1">
      <alignment horizontal="center" vertical="center"/>
    </xf>
    <xf numFmtId="178" fontId="11" fillId="0" borderId="72" xfId="3" applyNumberFormat="1" applyFont="1" applyFill="1" applyBorder="1" applyAlignment="1">
      <alignment horizontal="center" vertical="center"/>
    </xf>
    <xf numFmtId="0" fontId="11" fillId="0" borderId="68" xfId="3" applyFont="1" applyFill="1" applyBorder="1" applyAlignment="1">
      <alignment horizontal="center" vertical="center" wrapText="1"/>
    </xf>
    <xf numFmtId="3" fontId="3" fillId="0" borderId="63" xfId="3" applyNumberFormat="1" applyFont="1" applyFill="1" applyBorder="1" applyAlignment="1">
      <alignment vertical="center"/>
    </xf>
    <xf numFmtId="178" fontId="3" fillId="0" borderId="40" xfId="4" applyNumberFormat="1" applyFont="1" applyFill="1" applyBorder="1" applyAlignment="1">
      <alignment vertical="center"/>
    </xf>
    <xf numFmtId="3" fontId="3" fillId="0" borderId="83" xfId="3" applyNumberFormat="1" applyFont="1" applyFill="1" applyBorder="1" applyAlignment="1">
      <alignment vertical="center"/>
    </xf>
    <xf numFmtId="178" fontId="3" fillId="0" borderId="41" xfId="4" applyNumberFormat="1" applyFont="1" applyFill="1" applyBorder="1" applyAlignment="1">
      <alignment vertical="center"/>
    </xf>
    <xf numFmtId="178" fontId="3" fillId="0" borderId="41" xfId="3" applyNumberFormat="1" applyFont="1" applyFill="1" applyBorder="1" applyAlignment="1">
      <alignment vertical="center"/>
    </xf>
    <xf numFmtId="0" fontId="3" fillId="0" borderId="67" xfId="3" applyFont="1" applyFill="1" applyBorder="1" applyAlignment="1">
      <alignment horizontal="center" vertical="center"/>
    </xf>
    <xf numFmtId="3" fontId="31" fillId="0" borderId="96" xfId="3" applyNumberFormat="1" applyFont="1" applyFill="1" applyBorder="1" applyAlignment="1">
      <alignment vertical="center"/>
    </xf>
    <xf numFmtId="178" fontId="3" fillId="0" borderId="45" xfId="3" applyNumberFormat="1" applyFont="1" applyFill="1" applyBorder="1" applyAlignment="1">
      <alignment vertical="center"/>
    </xf>
    <xf numFmtId="178" fontId="3" fillId="0" borderId="131" xfId="3" applyNumberFormat="1" applyFont="1" applyFill="1" applyBorder="1" applyAlignment="1">
      <alignment vertical="center"/>
    </xf>
    <xf numFmtId="178" fontId="11" fillId="0" borderId="18" xfId="3" applyNumberFormat="1" applyFont="1" applyFill="1" applyBorder="1" applyAlignment="1">
      <alignment horizontal="center" vertical="center"/>
    </xf>
    <xf numFmtId="178" fontId="11" fillId="0" borderId="71" xfId="3" applyNumberFormat="1" applyFont="1" applyFill="1" applyBorder="1" applyAlignment="1">
      <alignment horizontal="center" vertical="center"/>
    </xf>
    <xf numFmtId="178" fontId="11" fillId="0" borderId="6" xfId="3" applyNumberFormat="1" applyFont="1" applyFill="1" applyBorder="1" applyAlignment="1">
      <alignment horizontal="center" vertical="center"/>
    </xf>
    <xf numFmtId="178" fontId="11" fillId="0" borderId="18" xfId="3" applyNumberFormat="1" applyFont="1" applyFill="1" applyBorder="1" applyAlignment="1">
      <alignment vertical="center"/>
    </xf>
    <xf numFmtId="185" fontId="46" fillId="0" borderId="41" xfId="3" applyNumberFormat="1" applyFont="1" applyFill="1" applyBorder="1" applyAlignment="1">
      <alignment horizontal="center" vertical="center"/>
    </xf>
    <xf numFmtId="3" fontId="46" fillId="0" borderId="84" xfId="3" applyNumberFormat="1" applyFont="1" applyFill="1" applyBorder="1" applyAlignment="1">
      <alignment horizontal="right" vertical="center"/>
    </xf>
    <xf numFmtId="3" fontId="46" fillId="0" borderId="76" xfId="3" applyNumberFormat="1" applyFont="1" applyFill="1" applyBorder="1" applyAlignment="1">
      <alignment horizontal="right" vertical="center"/>
    </xf>
    <xf numFmtId="3" fontId="46" fillId="0" borderId="76" xfId="3" applyNumberFormat="1" applyFont="1" applyFill="1" applyBorder="1" applyAlignment="1">
      <alignment horizontal="center" vertical="center"/>
    </xf>
    <xf numFmtId="3" fontId="46" fillId="0" borderId="197" xfId="3" applyNumberFormat="1" applyFont="1" applyFill="1" applyBorder="1" applyAlignment="1">
      <alignment horizontal="center" vertical="center"/>
    </xf>
    <xf numFmtId="3" fontId="46" fillId="0" borderId="246" xfId="3" applyNumberFormat="1" applyFont="1" applyFill="1" applyBorder="1" applyAlignment="1">
      <alignment horizontal="right" vertical="center"/>
    </xf>
    <xf numFmtId="3" fontId="46" fillId="0" borderId="38" xfId="3" applyNumberFormat="1" applyFont="1" applyFill="1" applyBorder="1" applyAlignment="1">
      <alignment horizontal="right" vertical="center"/>
    </xf>
    <xf numFmtId="3" fontId="46" fillId="0" borderId="190" xfId="3" applyNumberFormat="1" applyFont="1" applyFill="1" applyBorder="1" applyAlignment="1">
      <alignment horizontal="right" vertical="center"/>
    </xf>
    <xf numFmtId="3" fontId="46" fillId="0" borderId="245" xfId="3" applyNumberFormat="1" applyFont="1" applyFill="1" applyBorder="1" applyAlignment="1">
      <alignment horizontal="center" vertical="center"/>
    </xf>
    <xf numFmtId="3" fontId="45" fillId="0" borderId="80" xfId="3" applyNumberFormat="1" applyFont="1" applyFill="1" applyBorder="1" applyAlignment="1">
      <alignment horizontal="right" vertical="center"/>
    </xf>
    <xf numFmtId="0" fontId="24" fillId="0" borderId="51" xfId="3" applyFill="1" applyBorder="1" applyAlignment="1">
      <alignment vertical="center"/>
    </xf>
    <xf numFmtId="185" fontId="46" fillId="0" borderId="5" xfId="3" applyNumberFormat="1" applyFont="1" applyFill="1" applyBorder="1" applyAlignment="1">
      <alignment horizontal="center" vertical="center"/>
    </xf>
    <xf numFmtId="3" fontId="46" fillId="0" borderId="75" xfId="3" applyNumberFormat="1" applyFont="1" applyFill="1" applyBorder="1" applyAlignment="1">
      <alignment horizontal="right" vertical="center"/>
    </xf>
    <xf numFmtId="3" fontId="46" fillId="0" borderId="44" xfId="3" applyNumberFormat="1" applyFont="1" applyFill="1" applyBorder="1" applyAlignment="1">
      <alignment horizontal="right" vertical="center"/>
    </xf>
    <xf numFmtId="3" fontId="46" fillId="0" borderId="42" xfId="3" applyNumberFormat="1" applyFont="1" applyFill="1" applyBorder="1" applyAlignment="1">
      <alignment horizontal="center" vertical="center"/>
    </xf>
    <xf numFmtId="3" fontId="46" fillId="0" borderId="205" xfId="3" applyNumberFormat="1" applyFont="1" applyFill="1" applyBorder="1" applyAlignment="1">
      <alignment horizontal="right" vertical="center"/>
    </xf>
    <xf numFmtId="3" fontId="46" fillId="0" borderId="244" xfId="3" applyNumberFormat="1" applyFont="1" applyFill="1" applyBorder="1" applyAlignment="1">
      <alignment horizontal="center" vertical="center"/>
    </xf>
    <xf numFmtId="3" fontId="46" fillId="0" borderId="44" xfId="3" applyNumberFormat="1" applyFont="1" applyFill="1" applyBorder="1" applyAlignment="1">
      <alignment horizontal="center" vertical="center"/>
    </xf>
    <xf numFmtId="183" fontId="46" fillId="0" borderId="84" xfId="3" applyNumberFormat="1" applyFont="1" applyFill="1" applyBorder="1" applyAlignment="1">
      <alignment horizontal="right" vertical="center"/>
    </xf>
    <xf numFmtId="183" fontId="46" fillId="0" borderId="76" xfId="3" applyNumberFormat="1" applyFont="1" applyFill="1" applyBorder="1" applyAlignment="1">
      <alignment horizontal="right" vertical="center"/>
    </xf>
    <xf numFmtId="183" fontId="46" fillId="0" borderId="197" xfId="3" applyNumberFormat="1" applyFont="1" applyFill="1" applyBorder="1" applyAlignment="1">
      <alignment horizontal="right" vertical="center"/>
    </xf>
    <xf numFmtId="183" fontId="46" fillId="0" borderId="75" xfId="3" applyNumberFormat="1" applyFont="1" applyFill="1" applyBorder="1" applyAlignment="1">
      <alignment horizontal="right" vertical="center"/>
    </xf>
    <xf numFmtId="183" fontId="46" fillId="0" borderId="44" xfId="3" applyNumberFormat="1" applyFont="1" applyFill="1" applyBorder="1" applyAlignment="1">
      <alignment horizontal="right" vertical="center"/>
    </xf>
    <xf numFmtId="183" fontId="46" fillId="0" borderId="42" xfId="3" applyNumberFormat="1" applyFont="1" applyFill="1" applyBorder="1" applyAlignment="1">
      <alignment horizontal="right" vertical="center"/>
    </xf>
    <xf numFmtId="183" fontId="46" fillId="0" borderId="205" xfId="3" applyNumberFormat="1" applyFont="1" applyFill="1" applyBorder="1" applyAlignment="1">
      <alignment horizontal="right" vertical="center"/>
    </xf>
    <xf numFmtId="183" fontId="46" fillId="0" borderId="244" xfId="3" applyNumberFormat="1" applyFont="1" applyFill="1" applyBorder="1" applyAlignment="1">
      <alignment horizontal="center" vertical="center"/>
    </xf>
    <xf numFmtId="183" fontId="45" fillId="0" borderId="80" xfId="3" applyNumberFormat="1" applyFont="1" applyFill="1" applyBorder="1" applyAlignment="1">
      <alignment horizontal="right" vertical="center"/>
    </xf>
    <xf numFmtId="3" fontId="46" fillId="0" borderId="85" xfId="3" applyNumberFormat="1" applyFont="1" applyFill="1" applyBorder="1" applyAlignment="1">
      <alignment horizontal="right" vertical="center"/>
    </xf>
    <xf numFmtId="3" fontId="46" fillId="0" borderId="42" xfId="3" applyNumberFormat="1" applyFont="1" applyFill="1" applyBorder="1" applyAlignment="1">
      <alignment horizontal="right" vertical="center"/>
    </xf>
    <xf numFmtId="3" fontId="46" fillId="0" borderId="244" xfId="3" applyNumberFormat="1" applyFont="1" applyFill="1" applyBorder="1" applyAlignment="1">
      <alignment horizontal="right" vertical="center"/>
    </xf>
    <xf numFmtId="0" fontId="24" fillId="0" borderId="53" xfId="3" applyFill="1" applyBorder="1" applyAlignment="1">
      <alignment vertical="center"/>
    </xf>
    <xf numFmtId="178" fontId="45" fillId="0" borderId="189" xfId="3" applyNumberFormat="1" applyFont="1" applyFill="1" applyBorder="1" applyAlignment="1">
      <alignment horizontal="right" vertical="center"/>
    </xf>
    <xf numFmtId="185" fontId="9" fillId="0" borderId="0" xfId="3" quotePrefix="1" applyNumberFormat="1" applyFont="1" applyFill="1" applyAlignment="1">
      <alignment horizontal="centerContinuous"/>
    </xf>
    <xf numFmtId="38" fontId="45" fillId="0" borderId="55" xfId="5" applyFont="1" applyFill="1" applyBorder="1" applyAlignment="1">
      <alignment horizontal="center" vertical="center"/>
    </xf>
    <xf numFmtId="38" fontId="46" fillId="0" borderId="40" xfId="5" applyFont="1" applyFill="1" applyBorder="1" applyAlignment="1">
      <alignment horizontal="center" vertical="center"/>
    </xf>
    <xf numFmtId="38" fontId="45" fillId="0" borderId="33" xfId="5" applyFont="1" applyFill="1" applyBorder="1" applyAlignment="1">
      <alignment horizontal="center" vertical="center"/>
    </xf>
    <xf numFmtId="38" fontId="46" fillId="0" borderId="1" xfId="5" applyFont="1" applyFill="1" applyBorder="1" applyAlignment="1">
      <alignment horizontal="center" vertical="center"/>
    </xf>
    <xf numFmtId="178" fontId="46" fillId="0" borderId="129" xfId="5" applyNumberFormat="1" applyFont="1" applyFill="1" applyBorder="1" applyAlignment="1">
      <alignment horizontal="right" vertical="center"/>
    </xf>
    <xf numFmtId="178" fontId="45" fillId="0" borderId="32" xfId="5" applyNumberFormat="1" applyFont="1" applyFill="1" applyBorder="1" applyAlignment="1">
      <alignment horizontal="right" vertical="center"/>
    </xf>
    <xf numFmtId="0" fontId="8" fillId="0" borderId="87" xfId="3" applyFont="1" applyFill="1" applyBorder="1" applyAlignment="1">
      <alignment horizontal="center" vertical="center"/>
    </xf>
    <xf numFmtId="0" fontId="9" fillId="0" borderId="4" xfId="3" applyFont="1" applyFill="1" applyBorder="1" applyAlignment="1">
      <alignment horizontal="center" vertical="center" shrinkToFit="1"/>
    </xf>
    <xf numFmtId="184" fontId="3" fillId="0" borderId="83" xfId="3" applyNumberFormat="1" applyFont="1" applyFill="1" applyBorder="1" applyAlignment="1">
      <alignment shrinkToFit="1"/>
    </xf>
    <xf numFmtId="178" fontId="3" fillId="0" borderId="41" xfId="3" applyNumberFormat="1" applyFont="1" applyFill="1" applyBorder="1" applyAlignment="1">
      <alignment horizontal="right" shrinkToFit="1"/>
    </xf>
    <xf numFmtId="184" fontId="3" fillId="0" borderId="2" xfId="3" applyNumberFormat="1" applyFont="1" applyFill="1" applyBorder="1" applyAlignment="1">
      <alignment shrinkToFit="1"/>
    </xf>
    <xf numFmtId="178" fontId="3" fillId="0" borderId="45" xfId="3" applyNumberFormat="1" applyFont="1" applyFill="1" applyBorder="1" applyAlignment="1">
      <alignment horizontal="right" shrinkToFit="1"/>
    </xf>
    <xf numFmtId="178" fontId="3" fillId="0" borderId="45" xfId="3" applyNumberFormat="1" applyFont="1" applyFill="1" applyBorder="1" applyAlignment="1">
      <alignment horizontal="center" vertical="center" shrinkToFit="1"/>
    </xf>
    <xf numFmtId="178" fontId="3" fillId="0" borderId="50" xfId="3" applyNumberFormat="1" applyFont="1" applyFill="1" applyBorder="1" applyAlignment="1">
      <alignment horizontal="right" shrinkToFit="1"/>
    </xf>
    <xf numFmtId="178" fontId="3" fillId="0" borderId="50" xfId="3" applyNumberFormat="1" applyFont="1" applyFill="1" applyBorder="1" applyAlignment="1">
      <alignment horizontal="center" vertical="center" shrinkToFit="1"/>
    </xf>
    <xf numFmtId="0" fontId="8" fillId="0" borderId="16" xfId="3" applyFont="1" applyFill="1" applyBorder="1" applyAlignment="1">
      <alignment horizontal="center" vertical="center"/>
    </xf>
    <xf numFmtId="185" fontId="3" fillId="0" borderId="83" xfId="3" applyNumberFormat="1" applyFont="1" applyFill="1" applyBorder="1" applyAlignment="1">
      <alignment shrinkToFit="1"/>
    </xf>
    <xf numFmtId="178" fontId="3" fillId="0" borderId="41" xfId="3" applyNumberFormat="1" applyFont="1" applyFill="1" applyBorder="1" applyAlignment="1">
      <alignment shrinkToFit="1"/>
    </xf>
    <xf numFmtId="185" fontId="3" fillId="0" borderId="2" xfId="3" applyNumberFormat="1" applyFont="1" applyFill="1" applyBorder="1" applyAlignment="1">
      <alignment shrinkToFit="1"/>
    </xf>
    <xf numFmtId="178" fontId="3" fillId="0" borderId="5" xfId="3" applyNumberFormat="1" applyFont="1" applyFill="1" applyBorder="1" applyAlignment="1">
      <alignment shrinkToFit="1"/>
    </xf>
    <xf numFmtId="178" fontId="3" fillId="0" borderId="5" xfId="3" applyNumberFormat="1" applyFont="1" applyFill="1" applyBorder="1" applyAlignment="1">
      <alignment horizontal="center" vertical="center" shrinkToFit="1"/>
    </xf>
    <xf numFmtId="178" fontId="3" fillId="0" borderId="5" xfId="3" applyNumberFormat="1" applyFont="1" applyFill="1" applyBorder="1" applyAlignment="1">
      <alignment horizontal="center" shrinkToFit="1"/>
    </xf>
    <xf numFmtId="0" fontId="13" fillId="0" borderId="11" xfId="0" applyFont="1" applyBorder="1" applyAlignment="1">
      <alignment horizontal="center" shrinkToFit="1"/>
    </xf>
    <xf numFmtId="0" fontId="13" fillId="0" borderId="0" xfId="0" applyFont="1" applyBorder="1" applyAlignment="1">
      <alignment horizontal="center" shrinkToFit="1"/>
    </xf>
    <xf numFmtId="0" fontId="13" fillId="0" borderId="12" xfId="0" applyFont="1" applyBorder="1" applyAlignment="1">
      <alignment horizontal="center" shrinkToFit="1"/>
    </xf>
    <xf numFmtId="0" fontId="20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49" fontId="11" fillId="0" borderId="0" xfId="0" applyNumberFormat="1" applyFont="1" applyAlignment="1">
      <alignment horizontal="center" vertical="center"/>
    </xf>
    <xf numFmtId="0" fontId="3" fillId="0" borderId="61" xfId="0" applyFont="1" applyBorder="1" applyAlignment="1">
      <alignment horizontal="left" vertical="center" shrinkToFit="1"/>
    </xf>
    <xf numFmtId="0" fontId="3" fillId="0" borderId="33" xfId="0" applyFont="1" applyBorder="1" applyAlignment="1">
      <alignment horizontal="left" vertical="center" shrinkToFit="1"/>
    </xf>
    <xf numFmtId="0" fontId="3" fillId="0" borderId="38" xfId="0" applyFont="1" applyBorder="1" applyAlignment="1">
      <alignment horizontal="left" vertical="center"/>
    </xf>
    <xf numFmtId="0" fontId="3" fillId="0" borderId="62" xfId="0" applyFont="1" applyBorder="1" applyAlignment="1">
      <alignment horizontal="left" vertical="center"/>
    </xf>
    <xf numFmtId="0" fontId="3" fillId="0" borderId="29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right"/>
    </xf>
    <xf numFmtId="0" fontId="8" fillId="2" borderId="0" xfId="0" applyFont="1" applyFill="1" applyAlignment="1">
      <alignment horizontal="distributed" vertical="center"/>
    </xf>
    <xf numFmtId="0" fontId="3" fillId="2" borderId="0" xfId="0" applyFont="1" applyFill="1" applyAlignment="1">
      <alignment horizontal="distributed" vertical="center"/>
    </xf>
    <xf numFmtId="0" fontId="3" fillId="2" borderId="63" xfId="0" applyFont="1" applyFill="1" applyBorder="1" applyAlignment="1">
      <alignment horizontal="center" vertical="center"/>
    </xf>
    <xf numFmtId="0" fontId="3" fillId="2" borderId="64" xfId="0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 textRotation="255"/>
    </xf>
    <xf numFmtId="0" fontId="3" fillId="2" borderId="51" xfId="0" applyFont="1" applyFill="1" applyBorder="1" applyAlignment="1">
      <alignment horizontal="center" vertical="center" textRotation="255"/>
    </xf>
    <xf numFmtId="0" fontId="3" fillId="2" borderId="17" xfId="0" applyFont="1" applyFill="1" applyBorder="1" applyAlignment="1">
      <alignment horizontal="center" vertical="center" textRotation="255"/>
    </xf>
    <xf numFmtId="58" fontId="10" fillId="2" borderId="28" xfId="0" applyNumberFormat="1" applyFont="1" applyFill="1" applyBorder="1" applyAlignment="1">
      <alignment horizontal="center" vertical="center"/>
    </xf>
    <xf numFmtId="58" fontId="10" fillId="2" borderId="34" xfId="0" applyNumberFormat="1" applyFont="1" applyFill="1" applyBorder="1" applyAlignment="1">
      <alignment horizontal="center" vertical="center"/>
    </xf>
    <xf numFmtId="58" fontId="10" fillId="2" borderId="25" xfId="0" applyNumberFormat="1" applyFont="1" applyFill="1" applyBorder="1" applyAlignment="1">
      <alignment horizontal="center" vertical="center"/>
    </xf>
    <xf numFmtId="58" fontId="10" fillId="2" borderId="31" xfId="0" applyNumberFormat="1" applyFont="1" applyFill="1" applyBorder="1" applyAlignment="1">
      <alignment horizontal="center" vertical="center"/>
    </xf>
    <xf numFmtId="58" fontId="10" fillId="2" borderId="27" xfId="0" applyNumberFormat="1" applyFont="1" applyFill="1" applyBorder="1" applyAlignment="1">
      <alignment horizontal="center" vertical="center"/>
    </xf>
    <xf numFmtId="58" fontId="10" fillId="2" borderId="33" xfId="0" applyNumberFormat="1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3" fillId="2" borderId="65" xfId="0" applyFont="1" applyFill="1" applyBorder="1" applyAlignment="1">
      <alignment horizontal="center" vertical="center"/>
    </xf>
    <xf numFmtId="177" fontId="8" fillId="2" borderId="56" xfId="0" applyNumberFormat="1" applyFont="1" applyFill="1" applyBorder="1" applyAlignment="1">
      <alignment horizontal="center" vertical="center"/>
    </xf>
    <xf numFmtId="177" fontId="8" fillId="2" borderId="51" xfId="0" applyNumberFormat="1" applyFont="1" applyFill="1" applyBorder="1" applyAlignment="1">
      <alignment horizontal="center" vertical="center"/>
    </xf>
    <xf numFmtId="58" fontId="10" fillId="2" borderId="29" xfId="0" applyNumberFormat="1" applyFont="1" applyFill="1" applyBorder="1" applyAlignment="1">
      <alignment horizontal="center" vertical="center"/>
    </xf>
    <xf numFmtId="58" fontId="10" fillId="2" borderId="53" xfId="0" applyNumberFormat="1" applyFont="1" applyFill="1" applyBorder="1" applyAlignment="1">
      <alignment horizontal="center" vertical="center"/>
    </xf>
    <xf numFmtId="177" fontId="8" fillId="2" borderId="49" xfId="0" applyNumberFormat="1" applyFont="1" applyFill="1" applyBorder="1" applyAlignment="1">
      <alignment horizontal="center" vertical="center"/>
    </xf>
    <xf numFmtId="177" fontId="8" fillId="2" borderId="55" xfId="0" applyNumberFormat="1" applyFont="1" applyFill="1" applyBorder="1" applyAlignment="1">
      <alignment horizontal="center" vertical="center"/>
    </xf>
    <xf numFmtId="177" fontId="8" fillId="2" borderId="33" xfId="0" applyNumberFormat="1" applyFont="1" applyFill="1" applyBorder="1" applyAlignment="1">
      <alignment horizontal="center" vertical="center"/>
    </xf>
    <xf numFmtId="49" fontId="19" fillId="2" borderId="0" xfId="0" applyNumberFormat="1" applyFont="1" applyFill="1" applyAlignment="1">
      <alignment horizontal="center"/>
    </xf>
    <xf numFmtId="49" fontId="3" fillId="2" borderId="25" xfId="0" applyNumberFormat="1" applyFont="1" applyFill="1" applyBorder="1" applyAlignment="1">
      <alignment horizontal="center" vertical="center"/>
    </xf>
    <xf numFmtId="49" fontId="3" fillId="2" borderId="31" xfId="0" applyNumberFormat="1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66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177" fontId="8" fillId="2" borderId="50" xfId="0" applyNumberFormat="1" applyFont="1" applyFill="1" applyBorder="1" applyAlignment="1">
      <alignment horizontal="center" vertical="center"/>
    </xf>
    <xf numFmtId="177" fontId="8" fillId="2" borderId="52" xfId="0" applyNumberFormat="1" applyFont="1" applyFill="1" applyBorder="1" applyAlignment="1">
      <alignment horizontal="center" vertical="center"/>
    </xf>
    <xf numFmtId="177" fontId="8" fillId="2" borderId="45" xfId="0" applyNumberFormat="1" applyFont="1" applyFill="1" applyBorder="1" applyAlignment="1">
      <alignment horizontal="center" vertical="center"/>
    </xf>
    <xf numFmtId="177" fontId="8" fillId="2" borderId="46" xfId="0" applyNumberFormat="1" applyFont="1" applyFill="1" applyBorder="1" applyAlignment="1">
      <alignment horizontal="center" vertical="center"/>
    </xf>
    <xf numFmtId="0" fontId="18" fillId="0" borderId="0" xfId="0" quotePrefix="1" applyFont="1" applyAlignment="1">
      <alignment horizontal="center"/>
    </xf>
    <xf numFmtId="0" fontId="18" fillId="0" borderId="0" xfId="0" applyFont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applyFont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top"/>
    </xf>
    <xf numFmtId="0" fontId="7" fillId="0" borderId="8" xfId="0" applyFont="1" applyBorder="1" applyAlignment="1">
      <alignment horizontal="center" vertical="distributed"/>
    </xf>
    <xf numFmtId="0" fontId="7" fillId="0" borderId="9" xfId="0" applyFont="1" applyBorder="1" applyAlignment="1">
      <alignment horizontal="center" vertical="distributed"/>
    </xf>
    <xf numFmtId="0" fontId="7" fillId="0" borderId="10" xfId="0" applyFont="1" applyBorder="1" applyAlignment="1">
      <alignment horizontal="center" vertical="distributed"/>
    </xf>
    <xf numFmtId="58" fontId="8" fillId="0" borderId="2" xfId="0" applyNumberFormat="1" applyFont="1" applyBorder="1" applyAlignment="1">
      <alignment horizontal="center"/>
    </xf>
    <xf numFmtId="0" fontId="8" fillId="0" borderId="0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/>
    </xf>
    <xf numFmtId="0" fontId="8" fillId="0" borderId="14" xfId="0" applyFont="1" applyBorder="1" applyAlignment="1">
      <alignment horizontal="center" vertical="top"/>
    </xf>
    <xf numFmtId="178" fontId="11" fillId="0" borderId="42" xfId="3" applyNumberFormat="1" applyFont="1" applyBorder="1" applyAlignment="1">
      <alignment horizontal="right" vertical="center"/>
    </xf>
    <xf numFmtId="178" fontId="11" fillId="0" borderId="77" xfId="3" applyNumberFormat="1" applyFont="1" applyBorder="1" applyAlignment="1">
      <alignment horizontal="right" vertical="center"/>
    </xf>
    <xf numFmtId="3" fontId="11" fillId="4" borderId="96" xfId="4" applyNumberFormat="1" applyFont="1" applyFill="1" applyBorder="1" applyAlignment="1">
      <alignment horizontal="right" vertical="center"/>
    </xf>
    <xf numFmtId="3" fontId="11" fillId="4" borderId="78" xfId="4" applyNumberFormat="1" applyFont="1" applyFill="1" applyBorder="1" applyAlignment="1">
      <alignment horizontal="right" vertical="center"/>
    </xf>
    <xf numFmtId="3" fontId="11" fillId="4" borderId="77" xfId="4" applyNumberFormat="1" applyFont="1" applyFill="1" applyBorder="1" applyAlignment="1">
      <alignment horizontal="right" vertical="center"/>
    </xf>
    <xf numFmtId="178" fontId="11" fillId="0" borderId="137" xfId="3" applyNumberFormat="1" applyFont="1" applyBorder="1" applyAlignment="1">
      <alignment horizontal="right" vertical="center"/>
    </xf>
    <xf numFmtId="178" fontId="11" fillId="0" borderId="136" xfId="3" applyNumberFormat="1" applyFont="1" applyBorder="1" applyAlignment="1">
      <alignment horizontal="right" vertical="center"/>
    </xf>
    <xf numFmtId="178" fontId="11" fillId="0" borderId="142" xfId="3" applyNumberFormat="1" applyFont="1" applyBorder="1" applyAlignment="1">
      <alignment horizontal="right" vertical="center"/>
    </xf>
    <xf numFmtId="178" fontId="11" fillId="0" borderId="141" xfId="3" applyNumberFormat="1" applyFont="1" applyBorder="1" applyAlignment="1">
      <alignment horizontal="right" vertical="center"/>
    </xf>
    <xf numFmtId="38" fontId="11" fillId="4" borderId="35" xfId="5" applyFont="1" applyFill="1" applyBorder="1" applyAlignment="1">
      <alignment horizontal="right" vertical="center"/>
    </xf>
    <xf numFmtId="38" fontId="11" fillId="4" borderId="117" xfId="5" applyFont="1" applyFill="1" applyBorder="1" applyAlignment="1">
      <alignment horizontal="right" vertical="center"/>
    </xf>
    <xf numFmtId="38" fontId="11" fillId="0" borderId="116" xfId="5" applyFont="1" applyFill="1" applyBorder="1" applyAlignment="1">
      <alignment horizontal="right" vertical="center"/>
    </xf>
    <xf numFmtId="38" fontId="11" fillId="0" borderId="115" xfId="5" applyFont="1" applyFill="1" applyBorder="1" applyAlignment="1">
      <alignment horizontal="right" vertical="center"/>
    </xf>
    <xf numFmtId="38" fontId="11" fillId="0" borderId="114" xfId="5" applyFont="1" applyFill="1" applyBorder="1" applyAlignment="1">
      <alignment horizontal="right" vertical="center"/>
    </xf>
    <xf numFmtId="9" fontId="11" fillId="0" borderId="113" xfId="3" applyNumberFormat="1" applyFont="1" applyBorder="1" applyAlignment="1">
      <alignment horizontal="right" vertical="center"/>
    </xf>
    <xf numFmtId="9" fontId="11" fillId="0" borderId="112" xfId="3" applyNumberFormat="1" applyFont="1" applyBorder="1" applyAlignment="1">
      <alignment horizontal="right" vertical="center"/>
    </xf>
    <xf numFmtId="178" fontId="11" fillId="0" borderId="119" xfId="3" applyNumberFormat="1" applyFont="1" applyBorder="1" applyAlignment="1">
      <alignment horizontal="right" vertical="center"/>
    </xf>
    <xf numFmtId="178" fontId="11" fillId="0" borderId="118" xfId="3" applyNumberFormat="1" applyFont="1" applyBorder="1" applyAlignment="1">
      <alignment horizontal="right" vertical="center"/>
    </xf>
    <xf numFmtId="3" fontId="11" fillId="4" borderId="63" xfId="3" applyNumberFormat="1" applyFont="1" applyFill="1" applyBorder="1" applyAlignment="1">
      <alignment horizontal="right" vertical="center"/>
    </xf>
    <xf numFmtId="3" fontId="11" fillId="4" borderId="83" xfId="3" applyNumberFormat="1" applyFont="1" applyFill="1" applyBorder="1" applyAlignment="1">
      <alignment horizontal="right" vertical="center"/>
    </xf>
    <xf numFmtId="3" fontId="11" fillId="4" borderId="64" xfId="3" applyNumberFormat="1" applyFont="1" applyFill="1" applyBorder="1" applyAlignment="1">
      <alignment horizontal="right" vertical="center"/>
    </xf>
    <xf numFmtId="38" fontId="11" fillId="0" borderId="140" xfId="5" applyFont="1" applyFill="1" applyBorder="1" applyAlignment="1">
      <alignment horizontal="right" vertical="center"/>
    </xf>
    <xf numFmtId="38" fontId="11" fillId="0" borderId="139" xfId="5" applyFont="1" applyFill="1" applyBorder="1" applyAlignment="1">
      <alignment horizontal="right" vertical="center"/>
    </xf>
    <xf numFmtId="38" fontId="11" fillId="0" borderId="138" xfId="5" applyFont="1" applyFill="1" applyBorder="1" applyAlignment="1">
      <alignment horizontal="right" vertical="center"/>
    </xf>
    <xf numFmtId="0" fontId="18" fillId="4" borderId="42" xfId="3" applyFont="1" applyFill="1" applyBorder="1" applyAlignment="1">
      <alignment horizontal="center" vertical="center"/>
    </xf>
    <xf numFmtId="0" fontId="18" fillId="4" borderId="77" xfId="3" applyFont="1" applyFill="1" applyBorder="1" applyAlignment="1">
      <alignment horizontal="center" vertical="center"/>
    </xf>
    <xf numFmtId="0" fontId="18" fillId="4" borderId="40" xfId="3" applyFont="1" applyFill="1" applyBorder="1" applyAlignment="1">
      <alignment horizontal="center" vertical="center"/>
    </xf>
    <xf numFmtId="0" fontId="18" fillId="4" borderId="64" xfId="3" applyFont="1" applyFill="1" applyBorder="1" applyAlignment="1">
      <alignment horizontal="center" vertical="center"/>
    </xf>
    <xf numFmtId="38" fontId="11" fillId="4" borderId="96" xfId="5" applyFont="1" applyFill="1" applyBorder="1" applyAlignment="1">
      <alignment horizontal="right" vertical="center"/>
    </xf>
    <xf numFmtId="38" fontId="11" fillId="4" borderId="78" xfId="5" applyFont="1" applyFill="1" applyBorder="1" applyAlignment="1">
      <alignment horizontal="right" vertical="center"/>
    </xf>
    <xf numFmtId="38" fontId="11" fillId="4" borderId="77" xfId="5" applyFont="1" applyFill="1" applyBorder="1" applyAlignment="1">
      <alignment horizontal="right" vertical="center"/>
    </xf>
    <xf numFmtId="38" fontId="11" fillId="0" borderId="130" xfId="5" applyFont="1" applyFill="1" applyBorder="1" applyAlignment="1">
      <alignment horizontal="right" vertical="center"/>
    </xf>
    <xf numFmtId="38" fontId="11" fillId="0" borderId="108" xfId="5" applyFont="1" applyFill="1" applyBorder="1" applyAlignment="1">
      <alignment horizontal="right" vertical="center"/>
    </xf>
    <xf numFmtId="38" fontId="11" fillId="0" borderId="48" xfId="5" applyFont="1" applyFill="1" applyBorder="1" applyAlignment="1">
      <alignment horizontal="right" vertical="center"/>
    </xf>
    <xf numFmtId="3" fontId="18" fillId="4" borderId="96" xfId="3" applyNumberFormat="1" applyFont="1" applyFill="1" applyBorder="1" applyAlignment="1">
      <alignment horizontal="center" vertical="center"/>
    </xf>
    <xf numFmtId="0" fontId="18" fillId="4" borderId="78" xfId="3" applyFont="1" applyFill="1" applyBorder="1" applyAlignment="1">
      <alignment horizontal="center" vertical="center"/>
    </xf>
    <xf numFmtId="3" fontId="11" fillId="4" borderId="71" xfId="3" applyNumberFormat="1" applyFont="1" applyFill="1" applyBorder="1" applyAlignment="1">
      <alignment horizontal="right" vertical="center"/>
    </xf>
    <xf numFmtId="3" fontId="11" fillId="4" borderId="94" xfId="3" applyNumberFormat="1" applyFont="1" applyFill="1" applyBorder="1" applyAlignment="1">
      <alignment horizontal="right" vertical="center"/>
    </xf>
    <xf numFmtId="38" fontId="11" fillId="0" borderId="120" xfId="5" applyFont="1" applyFill="1" applyBorder="1" applyAlignment="1">
      <alignment horizontal="right" vertical="center"/>
    </xf>
    <xf numFmtId="38" fontId="11" fillId="0" borderId="9" xfId="5" applyFont="1" applyFill="1" applyBorder="1" applyAlignment="1">
      <alignment horizontal="right" vertical="center"/>
    </xf>
    <xf numFmtId="3" fontId="18" fillId="4" borderId="126" xfId="3" applyNumberFormat="1" applyFont="1" applyFill="1" applyBorder="1" applyAlignment="1">
      <alignment horizontal="right" vertical="center"/>
    </xf>
    <xf numFmtId="0" fontId="18" fillId="4" borderId="125" xfId="3" applyFont="1" applyFill="1" applyBorder="1" applyAlignment="1">
      <alignment horizontal="right" vertical="center"/>
    </xf>
    <xf numFmtId="0" fontId="18" fillId="4" borderId="124" xfId="3" applyFont="1" applyFill="1" applyBorder="1" applyAlignment="1">
      <alignment horizontal="right" vertical="center"/>
    </xf>
    <xf numFmtId="0" fontId="18" fillId="4" borderId="23" xfId="3" applyFont="1" applyFill="1" applyBorder="1" applyAlignment="1">
      <alignment horizontal="center" vertical="center" textRotation="255"/>
    </xf>
    <xf numFmtId="0" fontId="18" fillId="4" borderId="21" xfId="3" applyFont="1" applyFill="1" applyBorder="1" applyAlignment="1">
      <alignment horizontal="center" vertical="center" textRotation="255"/>
    </xf>
    <xf numFmtId="0" fontId="18" fillId="4" borderId="19" xfId="3" applyFont="1" applyFill="1" applyBorder="1" applyAlignment="1">
      <alignment horizontal="center" vertical="center" textRotation="255"/>
    </xf>
    <xf numFmtId="178" fontId="11" fillId="4" borderId="74" xfId="4" applyNumberFormat="1" applyFont="1" applyFill="1" applyBorder="1" applyAlignment="1">
      <alignment horizontal="right" vertical="center"/>
    </xf>
    <xf numFmtId="178" fontId="11" fillId="4" borderId="73" xfId="4" applyNumberFormat="1" applyFont="1" applyFill="1" applyBorder="1" applyAlignment="1">
      <alignment horizontal="right" vertical="center"/>
    </xf>
    <xf numFmtId="178" fontId="11" fillId="4" borderId="69" xfId="4" applyNumberFormat="1" applyFont="1" applyFill="1" applyBorder="1" applyAlignment="1">
      <alignment horizontal="right" vertical="center"/>
    </xf>
    <xf numFmtId="178" fontId="11" fillId="4" borderId="62" xfId="4" applyNumberFormat="1" applyFont="1" applyFill="1" applyBorder="1" applyAlignment="1">
      <alignment vertical="center"/>
    </xf>
    <xf numFmtId="178" fontId="11" fillId="4" borderId="71" xfId="4" applyNumberFormat="1" applyFont="1" applyFill="1" applyBorder="1" applyAlignment="1">
      <alignment vertical="center"/>
    </xf>
    <xf numFmtId="178" fontId="11" fillId="4" borderId="73" xfId="4" applyNumberFormat="1" applyFont="1" applyFill="1" applyBorder="1" applyAlignment="1">
      <alignment vertical="center"/>
    </xf>
    <xf numFmtId="178" fontId="11" fillId="4" borderId="44" xfId="4" applyNumberFormat="1" applyFont="1" applyFill="1" applyBorder="1" applyAlignment="1">
      <alignment vertical="center"/>
    </xf>
    <xf numFmtId="3" fontId="11" fillId="4" borderId="81" xfId="3" applyNumberFormat="1" applyFont="1" applyFill="1" applyBorder="1" applyAlignment="1">
      <alignment horizontal="right" vertical="center"/>
    </xf>
    <xf numFmtId="3" fontId="11" fillId="4" borderId="2" xfId="3" applyNumberFormat="1" applyFont="1" applyFill="1" applyBorder="1" applyAlignment="1">
      <alignment horizontal="right" vertical="center"/>
    </xf>
    <xf numFmtId="3" fontId="11" fillId="4" borderId="80" xfId="3" applyNumberFormat="1" applyFont="1" applyFill="1" applyBorder="1" applyAlignment="1">
      <alignment horizontal="right" vertical="center"/>
    </xf>
    <xf numFmtId="3" fontId="11" fillId="4" borderId="40" xfId="3" applyNumberFormat="1" applyFont="1" applyFill="1" applyBorder="1" applyAlignment="1">
      <alignment horizontal="right" vertical="center"/>
    </xf>
    <xf numFmtId="3" fontId="11" fillId="4" borderId="82" xfId="3" applyNumberFormat="1" applyFont="1" applyFill="1" applyBorder="1" applyAlignment="1">
      <alignment horizontal="right" vertical="center"/>
    </xf>
    <xf numFmtId="3" fontId="11" fillId="2" borderId="38" xfId="3" applyNumberFormat="1" applyFont="1" applyFill="1" applyBorder="1" applyAlignment="1">
      <alignment vertical="center"/>
    </xf>
    <xf numFmtId="0" fontId="11" fillId="4" borderId="38" xfId="3" applyFont="1" applyFill="1" applyBorder="1" applyAlignment="1">
      <alignment vertical="center"/>
    </xf>
    <xf numFmtId="0" fontId="9" fillId="4" borderId="0" xfId="3" quotePrefix="1" applyFont="1" applyFill="1" applyAlignment="1">
      <alignment horizontal="center"/>
    </xf>
    <xf numFmtId="0" fontId="18" fillId="4" borderId="18" xfId="3" applyFont="1" applyFill="1" applyBorder="1" applyAlignment="1">
      <alignment horizontal="center" vertical="center"/>
    </xf>
    <xf numFmtId="0" fontId="18" fillId="2" borderId="62" xfId="3" applyFont="1" applyFill="1" applyBorder="1" applyAlignment="1">
      <alignment horizontal="center" vertical="center"/>
    </xf>
    <xf numFmtId="0" fontId="18" fillId="4" borderId="6" xfId="3" applyFont="1" applyFill="1" applyBorder="1" applyAlignment="1">
      <alignment horizontal="center" vertical="center"/>
    </xf>
    <xf numFmtId="178" fontId="11" fillId="4" borderId="72" xfId="4" applyNumberFormat="1" applyFont="1" applyFill="1" applyBorder="1" applyAlignment="1">
      <alignment vertical="center"/>
    </xf>
    <xf numFmtId="178" fontId="11" fillId="4" borderId="70" xfId="4" applyNumberFormat="1" applyFont="1" applyFill="1" applyBorder="1" applyAlignment="1">
      <alignment vertical="center"/>
    </xf>
    <xf numFmtId="178" fontId="11" fillId="4" borderId="6" xfId="4" applyNumberFormat="1" applyFont="1" applyFill="1" applyBorder="1" applyAlignment="1">
      <alignment vertical="center"/>
    </xf>
    <xf numFmtId="3" fontId="11" fillId="0" borderId="38" xfId="3" applyNumberFormat="1" applyFont="1" applyBorder="1" applyAlignment="1">
      <alignment vertical="center"/>
    </xf>
    <xf numFmtId="0" fontId="11" fillId="0" borderId="38" xfId="3" applyFont="1" applyBorder="1" applyAlignment="1">
      <alignment vertical="center"/>
    </xf>
    <xf numFmtId="0" fontId="11" fillId="0" borderId="76" xfId="3" applyFont="1" applyBorder="1" applyAlignment="1">
      <alignment vertical="center"/>
    </xf>
    <xf numFmtId="3" fontId="11" fillId="0" borderId="75" xfId="3" applyNumberFormat="1" applyFont="1" applyBorder="1" applyAlignment="1">
      <alignment vertical="center"/>
    </xf>
    <xf numFmtId="0" fontId="11" fillId="0" borderId="44" xfId="3" applyFont="1" applyBorder="1" applyAlignment="1">
      <alignment vertical="center"/>
    </xf>
    <xf numFmtId="0" fontId="11" fillId="0" borderId="45" xfId="3" applyFont="1" applyBorder="1" applyAlignment="1">
      <alignment vertical="center"/>
    </xf>
    <xf numFmtId="0" fontId="18" fillId="4" borderId="46" xfId="3" applyFont="1" applyFill="1" applyBorder="1" applyAlignment="1">
      <alignment horizontal="center" vertical="center"/>
    </xf>
    <xf numFmtId="0" fontId="18" fillId="4" borderId="44" xfId="3" applyFont="1" applyFill="1" applyBorder="1" applyAlignment="1">
      <alignment horizontal="center" vertical="center"/>
    </xf>
    <xf numFmtId="0" fontId="18" fillId="4" borderId="45" xfId="3" applyFont="1" applyFill="1" applyBorder="1" applyAlignment="1">
      <alignment horizontal="center" vertical="center"/>
    </xf>
    <xf numFmtId="3" fontId="11" fillId="0" borderId="44" xfId="3" applyNumberFormat="1" applyFont="1" applyFill="1" applyBorder="1" applyAlignment="1">
      <alignment vertical="center"/>
    </xf>
    <xf numFmtId="0" fontId="11" fillId="0" borderId="44" xfId="3" applyFont="1" applyFill="1" applyBorder="1" applyAlignment="1">
      <alignment vertical="center"/>
    </xf>
    <xf numFmtId="178" fontId="11" fillId="4" borderId="79" xfId="4" applyNumberFormat="1" applyFont="1" applyFill="1" applyBorder="1" applyAlignment="1">
      <alignment horizontal="right" vertical="center"/>
    </xf>
    <xf numFmtId="178" fontId="11" fillId="4" borderId="78" xfId="4" applyNumberFormat="1" applyFont="1" applyFill="1" applyBorder="1" applyAlignment="1">
      <alignment horizontal="right" vertical="center"/>
    </xf>
    <xf numFmtId="178" fontId="11" fillId="4" borderId="77" xfId="4" applyNumberFormat="1" applyFont="1" applyFill="1" applyBorder="1" applyAlignment="1">
      <alignment horizontal="right" vertical="center"/>
    </xf>
    <xf numFmtId="0" fontId="18" fillId="3" borderId="91" xfId="3" applyFont="1" applyFill="1" applyBorder="1" applyAlignment="1">
      <alignment vertical="center" wrapText="1"/>
    </xf>
    <xf numFmtId="0" fontId="18" fillId="3" borderId="90" xfId="3" applyFont="1" applyFill="1" applyBorder="1" applyAlignment="1">
      <alignment vertical="center" wrapText="1"/>
    </xf>
    <xf numFmtId="0" fontId="18" fillId="3" borderId="89" xfId="3" applyFont="1" applyFill="1" applyBorder="1" applyAlignment="1">
      <alignment vertical="center" wrapText="1"/>
    </xf>
    <xf numFmtId="3" fontId="18" fillId="3" borderId="60" xfId="3" applyNumberFormat="1" applyFont="1" applyFill="1" applyBorder="1" applyAlignment="1">
      <alignment horizontal="center" vertical="center"/>
    </xf>
    <xf numFmtId="0" fontId="18" fillId="3" borderId="60" xfId="3" applyFont="1" applyFill="1" applyBorder="1" applyAlignment="1">
      <alignment horizontal="center" vertical="center"/>
    </xf>
    <xf numFmtId="3" fontId="18" fillId="3" borderId="87" xfId="3" applyNumberFormat="1" applyFont="1" applyFill="1" applyBorder="1" applyAlignment="1">
      <alignment horizontal="center" vertical="center"/>
    </xf>
    <xf numFmtId="3" fontId="11" fillId="0" borderId="40" xfId="3" applyNumberFormat="1" applyFont="1" applyFill="1" applyBorder="1" applyAlignment="1">
      <alignment vertical="center"/>
    </xf>
    <xf numFmtId="3" fontId="11" fillId="0" borderId="83" xfId="3" applyNumberFormat="1" applyFont="1" applyFill="1" applyBorder="1" applyAlignment="1">
      <alignment vertical="center"/>
    </xf>
    <xf numFmtId="3" fontId="11" fillId="0" borderId="82" xfId="3" applyNumberFormat="1" applyFont="1" applyFill="1" applyBorder="1" applyAlignment="1">
      <alignment vertical="center"/>
    </xf>
    <xf numFmtId="0" fontId="11" fillId="4" borderId="76" xfId="3" applyFont="1" applyFill="1" applyBorder="1" applyAlignment="1">
      <alignment vertical="center"/>
    </xf>
    <xf numFmtId="0" fontId="18" fillId="3" borderId="86" xfId="3" applyFont="1" applyFill="1" applyBorder="1" applyAlignment="1">
      <alignment horizontal="center" vertical="center"/>
    </xf>
    <xf numFmtId="0" fontId="18" fillId="3" borderId="59" xfId="3" applyFont="1" applyFill="1" applyBorder="1" applyAlignment="1">
      <alignment horizontal="center" vertical="center"/>
    </xf>
    <xf numFmtId="0" fontId="18" fillId="3" borderId="58" xfId="3" applyFont="1" applyFill="1" applyBorder="1" applyAlignment="1">
      <alignment horizontal="center" vertical="center"/>
    </xf>
    <xf numFmtId="0" fontId="18" fillId="4" borderId="17" xfId="3" applyFont="1" applyFill="1" applyBorder="1" applyAlignment="1">
      <alignment horizontal="center" vertical="center"/>
    </xf>
    <xf numFmtId="0" fontId="18" fillId="4" borderId="38" xfId="3" applyFont="1" applyFill="1" applyBorder="1" applyAlignment="1">
      <alignment horizontal="center" vertical="center"/>
    </xf>
    <xf numFmtId="0" fontId="18" fillId="4" borderId="5" xfId="3" applyFont="1" applyFill="1" applyBorder="1" applyAlignment="1">
      <alignment horizontal="center" vertical="center"/>
    </xf>
    <xf numFmtId="3" fontId="11" fillId="0" borderId="63" xfId="3" applyNumberFormat="1" applyFont="1" applyFill="1" applyBorder="1" applyAlignment="1">
      <alignment vertical="center"/>
    </xf>
    <xf numFmtId="3" fontId="11" fillId="4" borderId="85" xfId="3" applyNumberFormat="1" applyFont="1" applyFill="1" applyBorder="1" applyAlignment="1">
      <alignment vertical="center"/>
    </xf>
    <xf numFmtId="0" fontId="11" fillId="4" borderId="5" xfId="3" applyFont="1" applyFill="1" applyBorder="1" applyAlignment="1">
      <alignment vertical="center"/>
    </xf>
    <xf numFmtId="0" fontId="18" fillId="2" borderId="84" xfId="3" applyFont="1" applyFill="1" applyBorder="1" applyAlignment="1">
      <alignment horizontal="center" vertical="center"/>
    </xf>
    <xf numFmtId="0" fontId="18" fillId="4" borderId="2" xfId="3" applyFont="1" applyFill="1" applyBorder="1" applyAlignment="1">
      <alignment horizontal="center" vertical="center"/>
    </xf>
    <xf numFmtId="0" fontId="18" fillId="4" borderId="37" xfId="3" applyFont="1" applyFill="1" applyBorder="1" applyAlignment="1">
      <alignment horizontal="center" vertical="center"/>
    </xf>
    <xf numFmtId="178" fontId="18" fillId="3" borderId="35" xfId="4" applyNumberFormat="1" applyFont="1" applyFill="1" applyBorder="1" applyAlignment="1">
      <alignment horizontal="center" vertical="center"/>
    </xf>
    <xf numFmtId="178" fontId="18" fillId="3" borderId="59" xfId="4" applyNumberFormat="1" applyFont="1" applyFill="1" applyBorder="1" applyAlignment="1">
      <alignment horizontal="center" vertical="center"/>
    </xf>
    <xf numFmtId="178" fontId="11" fillId="4" borderId="42" xfId="4" applyNumberFormat="1" applyFont="1" applyFill="1" applyBorder="1" applyAlignment="1">
      <alignment vertical="center"/>
    </xf>
    <xf numFmtId="178" fontId="11" fillId="4" borderId="75" xfId="4" applyNumberFormat="1" applyFont="1" applyFill="1" applyBorder="1" applyAlignment="1">
      <alignment vertical="center"/>
    </xf>
    <xf numFmtId="178" fontId="11" fillId="4" borderId="45" xfId="4" applyNumberFormat="1" applyFont="1" applyFill="1" applyBorder="1" applyAlignment="1">
      <alignment vertical="center"/>
    </xf>
    <xf numFmtId="0" fontId="18" fillId="3" borderId="35" xfId="3" applyFont="1" applyFill="1" applyBorder="1" applyAlignment="1">
      <alignment horizontal="center" vertical="center"/>
    </xf>
    <xf numFmtId="0" fontId="18" fillId="3" borderId="88" xfId="3" applyFont="1" applyFill="1" applyBorder="1" applyAlignment="1">
      <alignment horizontal="center" vertical="center"/>
    </xf>
    <xf numFmtId="0" fontId="18" fillId="3" borderId="4" xfId="3" applyFont="1" applyFill="1" applyBorder="1" applyAlignment="1">
      <alignment horizontal="center" vertical="center"/>
    </xf>
    <xf numFmtId="0" fontId="18" fillId="3" borderId="57" xfId="3" applyFont="1" applyFill="1" applyBorder="1" applyAlignment="1">
      <alignment horizontal="center" vertical="center" wrapText="1"/>
    </xf>
    <xf numFmtId="0" fontId="18" fillId="3" borderId="59" xfId="3" applyFont="1" applyFill="1" applyBorder="1" applyAlignment="1">
      <alignment horizontal="center" vertical="center" wrapText="1"/>
    </xf>
    <xf numFmtId="0" fontId="18" fillId="3" borderId="87" xfId="3" applyFont="1" applyFill="1" applyBorder="1" applyAlignment="1">
      <alignment horizontal="center" vertical="center" wrapText="1"/>
    </xf>
    <xf numFmtId="178" fontId="18" fillId="3" borderId="87" xfId="4" applyNumberFormat="1" applyFont="1" applyFill="1" applyBorder="1" applyAlignment="1">
      <alignment horizontal="center" vertical="center"/>
    </xf>
    <xf numFmtId="178" fontId="18" fillId="3" borderId="60" xfId="4" applyNumberFormat="1" applyFont="1" applyFill="1" applyBorder="1" applyAlignment="1">
      <alignment horizontal="center" vertical="center"/>
    </xf>
    <xf numFmtId="3" fontId="11" fillId="0" borderId="42" xfId="3" applyNumberFormat="1" applyFont="1" applyBorder="1" applyAlignment="1">
      <alignment vertical="center"/>
    </xf>
    <xf numFmtId="3" fontId="11" fillId="0" borderId="78" xfId="3" applyNumberFormat="1" applyFont="1" applyBorder="1" applyAlignment="1">
      <alignment vertical="center"/>
    </xf>
    <xf numFmtId="3" fontId="11" fillId="0" borderId="92" xfId="3" applyNumberFormat="1" applyFont="1" applyBorder="1" applyAlignment="1">
      <alignment vertical="center"/>
    </xf>
    <xf numFmtId="3" fontId="11" fillId="0" borderId="38" xfId="3" applyNumberFormat="1" applyFont="1" applyFill="1" applyBorder="1" applyAlignment="1">
      <alignment vertical="center"/>
    </xf>
    <xf numFmtId="0" fontId="11" fillId="0" borderId="38" xfId="3" applyFont="1" applyFill="1" applyBorder="1" applyAlignment="1">
      <alignment vertical="center"/>
    </xf>
    <xf numFmtId="3" fontId="11" fillId="0" borderId="37" xfId="3" applyNumberFormat="1" applyFont="1" applyFill="1" applyBorder="1" applyAlignment="1">
      <alignment vertical="center"/>
    </xf>
    <xf numFmtId="3" fontId="18" fillId="4" borderId="24" xfId="3" applyNumberFormat="1" applyFont="1" applyFill="1" applyBorder="1" applyAlignment="1">
      <alignment horizontal="right" vertical="center"/>
    </xf>
    <xf numFmtId="0" fontId="11" fillId="4" borderId="24" xfId="3" applyFont="1" applyFill="1" applyBorder="1" applyAlignment="1">
      <alignment horizontal="right" vertical="center"/>
    </xf>
    <xf numFmtId="178" fontId="11" fillId="4" borderId="93" xfId="4" applyNumberFormat="1" applyFont="1" applyFill="1" applyBorder="1" applyAlignment="1">
      <alignment horizontal="right" vertical="center"/>
    </xf>
    <xf numFmtId="3" fontId="18" fillId="4" borderId="71" xfId="3" applyNumberFormat="1" applyFont="1" applyFill="1" applyBorder="1" applyAlignment="1">
      <alignment vertical="center" shrinkToFit="1"/>
    </xf>
    <xf numFmtId="3" fontId="18" fillId="4" borderId="72" xfId="3" applyNumberFormat="1" applyFont="1" applyFill="1" applyBorder="1" applyAlignment="1">
      <alignment vertical="center" shrinkToFit="1"/>
    </xf>
    <xf numFmtId="3" fontId="11" fillId="0" borderId="63" xfId="3" applyNumberFormat="1" applyFont="1" applyFill="1" applyBorder="1" applyAlignment="1">
      <alignment horizontal="right" vertical="center"/>
    </xf>
    <xf numFmtId="3" fontId="11" fillId="0" borderId="83" xfId="3" applyNumberFormat="1" applyFont="1" applyFill="1" applyBorder="1" applyAlignment="1">
      <alignment horizontal="right" vertical="center"/>
    </xf>
    <xf numFmtId="3" fontId="11" fillId="0" borderId="76" xfId="3" applyNumberFormat="1" applyFont="1" applyFill="1" applyBorder="1" applyAlignment="1">
      <alignment vertical="center"/>
    </xf>
    <xf numFmtId="0" fontId="11" fillId="0" borderId="2" xfId="3" applyFont="1" applyFill="1" applyBorder="1" applyAlignment="1">
      <alignment vertical="center"/>
    </xf>
    <xf numFmtId="0" fontId="11" fillId="0" borderId="37" xfId="3" applyFont="1" applyFill="1" applyBorder="1" applyAlignment="1">
      <alignment vertical="center"/>
    </xf>
    <xf numFmtId="3" fontId="11" fillId="0" borderId="40" xfId="3" applyNumberFormat="1" applyFont="1" applyFill="1" applyBorder="1" applyAlignment="1">
      <alignment horizontal="right" vertical="center"/>
    </xf>
    <xf numFmtId="3" fontId="11" fillId="0" borderId="82" xfId="3" applyNumberFormat="1" applyFont="1" applyFill="1" applyBorder="1" applyAlignment="1">
      <alignment horizontal="right" vertical="center"/>
    </xf>
    <xf numFmtId="3" fontId="18" fillId="4" borderId="42" xfId="3" applyNumberFormat="1" applyFont="1" applyFill="1" applyBorder="1" applyAlignment="1">
      <alignment vertical="center" shrinkToFit="1"/>
    </xf>
    <xf numFmtId="3" fontId="18" fillId="4" borderId="43" xfId="3" applyNumberFormat="1" applyFont="1" applyFill="1" applyBorder="1" applyAlignment="1">
      <alignment vertical="center" shrinkToFit="1"/>
    </xf>
    <xf numFmtId="3" fontId="18" fillId="4" borderId="92" xfId="3" applyNumberFormat="1" applyFont="1" applyFill="1" applyBorder="1" applyAlignment="1">
      <alignment vertical="center" shrinkToFit="1"/>
    </xf>
    <xf numFmtId="3" fontId="18" fillId="4" borderId="79" xfId="3" applyNumberFormat="1" applyFont="1" applyFill="1" applyBorder="1" applyAlignment="1">
      <alignment vertical="center" shrinkToFit="1"/>
    </xf>
    <xf numFmtId="3" fontId="18" fillId="4" borderId="78" xfId="3" applyNumberFormat="1" applyFont="1" applyFill="1" applyBorder="1" applyAlignment="1">
      <alignment vertical="center" shrinkToFit="1"/>
    </xf>
    <xf numFmtId="3" fontId="18" fillId="4" borderId="77" xfId="3" applyNumberFormat="1" applyFont="1" applyFill="1" applyBorder="1" applyAlignment="1">
      <alignment vertical="center" shrinkToFit="1"/>
    </xf>
    <xf numFmtId="3" fontId="11" fillId="4" borderId="95" xfId="3" applyNumberFormat="1" applyFont="1" applyFill="1" applyBorder="1" applyAlignment="1">
      <alignment horizontal="right" vertical="center"/>
    </xf>
    <xf numFmtId="3" fontId="11" fillId="4" borderId="24" xfId="3" applyNumberFormat="1" applyFont="1" applyFill="1" applyBorder="1" applyAlignment="1">
      <alignment horizontal="right" vertical="center"/>
    </xf>
    <xf numFmtId="3" fontId="11" fillId="4" borderId="66" xfId="3" applyNumberFormat="1" applyFont="1" applyFill="1" applyBorder="1" applyAlignment="1">
      <alignment horizontal="right" vertical="center"/>
    </xf>
    <xf numFmtId="0" fontId="18" fillId="4" borderId="93" xfId="3" applyFont="1" applyFill="1" applyBorder="1" applyAlignment="1">
      <alignment horizontal="center" vertical="center"/>
    </xf>
    <xf numFmtId="0" fontId="18" fillId="4" borderId="73" xfId="3" applyFont="1" applyFill="1" applyBorder="1" applyAlignment="1">
      <alignment horizontal="center" vertical="center"/>
    </xf>
    <xf numFmtId="0" fontId="18" fillId="4" borderId="69" xfId="3" applyFont="1" applyFill="1" applyBorder="1" applyAlignment="1">
      <alignment horizontal="center" vertical="center"/>
    </xf>
    <xf numFmtId="3" fontId="18" fillId="4" borderId="93" xfId="3" applyNumberFormat="1" applyFont="1" applyFill="1" applyBorder="1" applyAlignment="1">
      <alignment vertical="center" shrinkToFit="1"/>
    </xf>
    <xf numFmtId="178" fontId="11" fillId="4" borderId="71" xfId="4" applyNumberFormat="1" applyFont="1" applyFill="1" applyBorder="1" applyAlignment="1">
      <alignment horizontal="right" vertical="center"/>
    </xf>
    <xf numFmtId="178" fontId="11" fillId="4" borderId="72" xfId="4" applyNumberFormat="1" applyFont="1" applyFill="1" applyBorder="1" applyAlignment="1">
      <alignment horizontal="right" vertical="center"/>
    </xf>
    <xf numFmtId="3" fontId="18" fillId="4" borderId="94" xfId="3" applyNumberFormat="1" applyFont="1" applyFill="1" applyBorder="1" applyAlignment="1">
      <alignment vertical="center" shrinkToFit="1"/>
    </xf>
    <xf numFmtId="3" fontId="18" fillId="4" borderId="74" xfId="3" applyNumberFormat="1" applyFont="1" applyFill="1" applyBorder="1" applyAlignment="1">
      <alignment vertical="center" shrinkToFit="1"/>
    </xf>
    <xf numFmtId="3" fontId="18" fillId="4" borderId="73" xfId="3" applyNumberFormat="1" applyFont="1" applyFill="1" applyBorder="1" applyAlignment="1">
      <alignment vertical="center" shrinkToFit="1"/>
    </xf>
    <xf numFmtId="3" fontId="18" fillId="4" borderId="69" xfId="3" applyNumberFormat="1" applyFont="1" applyFill="1" applyBorder="1" applyAlignment="1">
      <alignment vertical="center" shrinkToFit="1"/>
    </xf>
    <xf numFmtId="0" fontId="18" fillId="4" borderId="96" xfId="3" applyFont="1" applyFill="1" applyBorder="1" applyAlignment="1">
      <alignment horizontal="center" vertical="center"/>
    </xf>
    <xf numFmtId="3" fontId="18" fillId="4" borderId="96" xfId="3" applyNumberFormat="1" applyFont="1" applyFill="1" applyBorder="1" applyAlignment="1">
      <alignment vertical="center" shrinkToFit="1"/>
    </xf>
    <xf numFmtId="0" fontId="18" fillId="3" borderId="11" xfId="3" applyFont="1" applyFill="1" applyBorder="1" applyAlignment="1">
      <alignment horizontal="center" vertical="center"/>
    </xf>
    <xf numFmtId="0" fontId="18" fillId="3" borderId="0" xfId="3" applyFont="1" applyFill="1" applyAlignment="1">
      <alignment horizontal="center" vertical="center"/>
    </xf>
    <xf numFmtId="0" fontId="18" fillId="3" borderId="7" xfId="3" applyFont="1" applyFill="1" applyBorder="1" applyAlignment="1">
      <alignment horizontal="center" vertical="center"/>
    </xf>
    <xf numFmtId="178" fontId="18" fillId="4" borderId="96" xfId="4" applyNumberFormat="1" applyFont="1" applyFill="1" applyBorder="1" applyAlignment="1">
      <alignment vertical="center" shrinkToFit="1"/>
    </xf>
    <xf numFmtId="178" fontId="18" fillId="4" borderId="43" xfId="4" applyNumberFormat="1" applyFont="1" applyFill="1" applyBorder="1" applyAlignment="1">
      <alignment vertical="center" shrinkToFit="1"/>
    </xf>
    <xf numFmtId="178" fontId="18" fillId="4" borderId="42" xfId="4" applyNumberFormat="1" applyFont="1" applyFill="1" applyBorder="1" applyAlignment="1">
      <alignment vertical="center" shrinkToFit="1"/>
    </xf>
    <xf numFmtId="178" fontId="18" fillId="4" borderId="42" xfId="4" applyNumberFormat="1" applyFont="1" applyFill="1" applyBorder="1" applyAlignment="1">
      <alignment horizontal="center" vertical="center" shrinkToFit="1"/>
    </xf>
    <xf numFmtId="178" fontId="18" fillId="4" borderId="43" xfId="4" applyNumberFormat="1" applyFont="1" applyFill="1" applyBorder="1" applyAlignment="1">
      <alignment horizontal="center" vertical="center" shrinkToFit="1"/>
    </xf>
    <xf numFmtId="0" fontId="18" fillId="3" borderId="57" xfId="3" applyFont="1" applyFill="1" applyBorder="1" applyAlignment="1">
      <alignment horizontal="center" vertical="center"/>
    </xf>
    <xf numFmtId="0" fontId="18" fillId="3" borderId="87" xfId="3" applyFont="1" applyFill="1" applyBorder="1" applyAlignment="1">
      <alignment horizontal="center" vertical="center"/>
    </xf>
    <xf numFmtId="178" fontId="18" fillId="4" borderId="92" xfId="4" applyNumberFormat="1" applyFont="1" applyFill="1" applyBorder="1" applyAlignment="1">
      <alignment vertical="center" shrinkToFit="1"/>
    </xf>
    <xf numFmtId="178" fontId="18" fillId="4" borderId="79" xfId="4" applyNumberFormat="1" applyFont="1" applyFill="1" applyBorder="1" applyAlignment="1">
      <alignment vertical="center" shrinkToFit="1"/>
    </xf>
    <xf numFmtId="178" fontId="18" fillId="4" borderId="78" xfId="4" applyNumberFormat="1" applyFont="1" applyFill="1" applyBorder="1" applyAlignment="1">
      <alignment vertical="center" shrinkToFit="1"/>
    </xf>
    <xf numFmtId="178" fontId="18" fillId="4" borderId="77" xfId="4" applyNumberFormat="1" applyFont="1" applyFill="1" applyBorder="1" applyAlignment="1">
      <alignment vertical="center" shrinkToFit="1"/>
    </xf>
    <xf numFmtId="0" fontId="18" fillId="3" borderId="58" xfId="3" applyFont="1" applyFill="1" applyBorder="1" applyAlignment="1">
      <alignment horizontal="center" vertical="center" wrapText="1"/>
    </xf>
    <xf numFmtId="3" fontId="18" fillId="4" borderId="40" xfId="3" applyNumberFormat="1" applyFont="1" applyFill="1" applyBorder="1" applyAlignment="1">
      <alignment vertical="center" shrinkToFit="1"/>
    </xf>
    <xf numFmtId="3" fontId="18" fillId="4" borderId="98" xfId="3" applyNumberFormat="1" applyFont="1" applyFill="1" applyBorder="1" applyAlignment="1">
      <alignment vertical="center" shrinkToFit="1"/>
    </xf>
    <xf numFmtId="3" fontId="18" fillId="4" borderId="97" xfId="3" applyNumberFormat="1" applyFont="1" applyFill="1" applyBorder="1" applyAlignment="1">
      <alignment vertical="center" shrinkToFit="1"/>
    </xf>
    <xf numFmtId="3" fontId="18" fillId="4" borderId="83" xfId="3" applyNumberFormat="1" applyFont="1" applyFill="1" applyBorder="1" applyAlignment="1">
      <alignment vertical="center" shrinkToFit="1"/>
    </xf>
    <xf numFmtId="3" fontId="18" fillId="4" borderId="64" xfId="3" applyNumberFormat="1" applyFont="1" applyFill="1" applyBorder="1" applyAlignment="1">
      <alignment vertical="center" shrinkToFit="1"/>
    </xf>
    <xf numFmtId="179" fontId="18" fillId="4" borderId="71" xfId="3" applyNumberFormat="1" applyFont="1" applyFill="1" applyBorder="1" applyAlignment="1">
      <alignment vertical="center" shrinkToFit="1"/>
    </xf>
    <xf numFmtId="179" fontId="18" fillId="4" borderId="72" xfId="3" applyNumberFormat="1" applyFont="1" applyFill="1" applyBorder="1" applyAlignment="1">
      <alignment vertical="center" shrinkToFit="1"/>
    </xf>
    <xf numFmtId="179" fontId="18" fillId="4" borderId="93" xfId="3" applyNumberFormat="1" applyFont="1" applyFill="1" applyBorder="1" applyAlignment="1">
      <alignment vertical="center" shrinkToFit="1"/>
    </xf>
    <xf numFmtId="3" fontId="18" fillId="4" borderId="82" xfId="3" applyNumberFormat="1" applyFont="1" applyFill="1" applyBorder="1" applyAlignment="1">
      <alignment vertical="center" shrinkToFit="1"/>
    </xf>
    <xf numFmtId="179" fontId="18" fillId="4" borderId="100" xfId="3" applyNumberFormat="1" applyFont="1" applyFill="1" applyBorder="1" applyAlignment="1">
      <alignment horizontal="center" vertical="center" shrinkToFit="1"/>
    </xf>
    <xf numFmtId="179" fontId="18" fillId="4" borderId="99" xfId="3" applyNumberFormat="1" applyFont="1" applyFill="1" applyBorder="1" applyAlignment="1">
      <alignment horizontal="center" vertical="center" shrinkToFit="1"/>
    </xf>
    <xf numFmtId="179" fontId="18" fillId="4" borderId="74" xfId="3" applyNumberFormat="1" applyFont="1" applyFill="1" applyBorder="1" applyAlignment="1">
      <alignment vertical="center" shrinkToFit="1"/>
    </xf>
    <xf numFmtId="179" fontId="18" fillId="4" borderId="73" xfId="3" applyNumberFormat="1" applyFont="1" applyFill="1" applyBorder="1" applyAlignment="1">
      <alignment vertical="center" shrinkToFit="1"/>
    </xf>
    <xf numFmtId="179" fontId="18" fillId="4" borderId="69" xfId="3" applyNumberFormat="1" applyFont="1" applyFill="1" applyBorder="1" applyAlignment="1">
      <alignment vertical="center" shrinkToFit="1"/>
    </xf>
    <xf numFmtId="3" fontId="11" fillId="4" borderId="97" xfId="3" applyNumberFormat="1" applyFont="1" applyFill="1" applyBorder="1" applyAlignment="1">
      <alignment horizontal="right" vertical="center"/>
    </xf>
    <xf numFmtId="0" fontId="18" fillId="4" borderId="80" xfId="3" applyFont="1" applyFill="1" applyBorder="1" applyAlignment="1">
      <alignment horizontal="center" vertical="center"/>
    </xf>
    <xf numFmtId="3" fontId="18" fillId="4" borderId="63" xfId="3" applyNumberFormat="1" applyFont="1" applyFill="1" applyBorder="1" applyAlignment="1">
      <alignment vertical="center" shrinkToFit="1"/>
    </xf>
    <xf numFmtId="179" fontId="18" fillId="4" borderId="42" xfId="3" applyNumberFormat="1" applyFont="1" applyFill="1" applyBorder="1" applyAlignment="1">
      <alignment vertical="center" shrinkToFit="1"/>
    </xf>
    <xf numFmtId="179" fontId="18" fillId="4" borderId="43" xfId="3" applyNumberFormat="1" applyFont="1" applyFill="1" applyBorder="1" applyAlignment="1">
      <alignment vertical="center" shrinkToFit="1"/>
    </xf>
    <xf numFmtId="179" fontId="18" fillId="4" borderId="40" xfId="3" applyNumberFormat="1" applyFont="1" applyFill="1" applyBorder="1" applyAlignment="1">
      <alignment vertical="center" shrinkToFit="1"/>
    </xf>
    <xf numFmtId="179" fontId="18" fillId="4" borderId="82" xfId="3" applyNumberFormat="1" applyFont="1" applyFill="1" applyBorder="1" applyAlignment="1">
      <alignment vertical="center" shrinkToFit="1"/>
    </xf>
    <xf numFmtId="179" fontId="18" fillId="4" borderId="102" xfId="3" applyNumberFormat="1" applyFont="1" applyFill="1" applyBorder="1" applyAlignment="1">
      <alignment horizontal="center" vertical="center" shrinkToFit="1"/>
    </xf>
    <xf numFmtId="179" fontId="18" fillId="4" borderId="101" xfId="3" applyNumberFormat="1" applyFont="1" applyFill="1" applyBorder="1" applyAlignment="1">
      <alignment horizontal="center" vertical="center" shrinkToFit="1"/>
    </xf>
    <xf numFmtId="179" fontId="18" fillId="4" borderId="63" xfId="3" applyNumberFormat="1" applyFont="1" applyFill="1" applyBorder="1" applyAlignment="1">
      <alignment vertical="center" shrinkToFit="1"/>
    </xf>
    <xf numFmtId="179" fontId="18" fillId="4" borderId="96" xfId="3" applyNumberFormat="1" applyFont="1" applyFill="1" applyBorder="1" applyAlignment="1">
      <alignment vertical="center" shrinkToFit="1"/>
    </xf>
    <xf numFmtId="179" fontId="18" fillId="4" borderId="97" xfId="3" applyNumberFormat="1" applyFont="1" applyFill="1" applyBorder="1" applyAlignment="1">
      <alignment vertical="center" shrinkToFit="1"/>
    </xf>
    <xf numFmtId="179" fontId="18" fillId="4" borderId="83" xfId="3" applyNumberFormat="1" applyFont="1" applyFill="1" applyBorder="1" applyAlignment="1">
      <alignment vertical="center" shrinkToFit="1"/>
    </xf>
    <xf numFmtId="179" fontId="18" fillId="4" borderId="64" xfId="3" applyNumberFormat="1" applyFont="1" applyFill="1" applyBorder="1" applyAlignment="1">
      <alignment vertical="center" shrinkToFit="1"/>
    </xf>
    <xf numFmtId="179" fontId="18" fillId="4" borderId="104" xfId="3" applyNumberFormat="1" applyFont="1" applyFill="1" applyBorder="1" applyAlignment="1">
      <alignment horizontal="center" vertical="center" shrinkToFit="1"/>
    </xf>
    <xf numFmtId="179" fontId="18" fillId="4" borderId="103" xfId="3" applyNumberFormat="1" applyFont="1" applyFill="1" applyBorder="1" applyAlignment="1">
      <alignment horizontal="center" vertical="center" shrinkToFit="1"/>
    </xf>
    <xf numFmtId="3" fontId="18" fillId="3" borderId="40" xfId="3" applyNumberFormat="1" applyFont="1" applyFill="1" applyBorder="1" applyAlignment="1">
      <alignment vertical="center" shrinkToFit="1"/>
    </xf>
    <xf numFmtId="3" fontId="18" fillId="3" borderId="98" xfId="3" applyNumberFormat="1" applyFont="1" applyFill="1" applyBorder="1" applyAlignment="1">
      <alignment vertical="center" shrinkToFit="1"/>
    </xf>
    <xf numFmtId="3" fontId="11" fillId="4" borderId="135" xfId="3" applyNumberFormat="1" applyFont="1" applyFill="1" applyBorder="1" applyAlignment="1">
      <alignment vertical="center"/>
    </xf>
    <xf numFmtId="0" fontId="11" fillId="4" borderId="132" xfId="3" applyFont="1" applyFill="1" applyBorder="1" applyAlignment="1">
      <alignment vertical="center"/>
    </xf>
    <xf numFmtId="3" fontId="11" fillId="4" borderId="132" xfId="3" applyNumberFormat="1" applyFont="1" applyFill="1" applyBorder="1" applyAlignment="1">
      <alignment vertical="center"/>
    </xf>
    <xf numFmtId="0" fontId="11" fillId="4" borderId="134" xfId="3" applyFont="1" applyFill="1" applyBorder="1" applyAlignment="1">
      <alignment vertical="center"/>
    </xf>
    <xf numFmtId="3" fontId="11" fillId="4" borderId="133" xfId="3" applyNumberFormat="1" applyFont="1" applyFill="1" applyBorder="1" applyAlignment="1">
      <alignment vertical="center"/>
    </xf>
    <xf numFmtId="0" fontId="11" fillId="4" borderId="131" xfId="3" applyFont="1" applyFill="1" applyBorder="1" applyAlignment="1">
      <alignment vertical="center"/>
    </xf>
    <xf numFmtId="178" fontId="11" fillId="4" borderId="37" xfId="4" applyNumberFormat="1" applyFont="1" applyFill="1" applyBorder="1" applyAlignment="1">
      <alignment vertical="center"/>
    </xf>
    <xf numFmtId="178" fontId="11" fillId="4" borderId="38" xfId="4" applyNumberFormat="1" applyFont="1" applyFill="1" applyBorder="1" applyAlignment="1">
      <alignment vertical="center"/>
    </xf>
    <xf numFmtId="181" fontId="11" fillId="4" borderId="132" xfId="3" applyNumberFormat="1" applyFont="1" applyFill="1" applyBorder="1" applyAlignment="1">
      <alignment vertical="center" shrinkToFit="1"/>
    </xf>
    <xf numFmtId="180" fontId="11" fillId="4" borderId="132" xfId="3" applyNumberFormat="1" applyFont="1" applyFill="1" applyBorder="1" applyAlignment="1">
      <alignment vertical="center"/>
    </xf>
    <xf numFmtId="180" fontId="11" fillId="4" borderId="131" xfId="3" applyNumberFormat="1" applyFont="1" applyFill="1" applyBorder="1" applyAlignment="1">
      <alignment vertical="center"/>
    </xf>
    <xf numFmtId="3" fontId="11" fillId="2" borderId="33" xfId="3" applyNumberFormat="1" applyFont="1" applyFill="1" applyBorder="1" applyAlignment="1">
      <alignment vertical="center"/>
    </xf>
    <xf numFmtId="0" fontId="11" fillId="4" borderId="33" xfId="3" applyFont="1" applyFill="1" applyBorder="1" applyAlignment="1">
      <alignment vertical="center"/>
    </xf>
    <xf numFmtId="0" fontId="11" fillId="4" borderId="54" xfId="3" applyFont="1" applyFill="1" applyBorder="1" applyAlignment="1">
      <alignment vertical="center"/>
    </xf>
    <xf numFmtId="3" fontId="11" fillId="4" borderId="129" xfId="3" applyNumberFormat="1" applyFont="1" applyFill="1" applyBorder="1" applyAlignment="1">
      <alignment vertical="center"/>
    </xf>
    <xf numFmtId="0" fontId="11" fillId="4" borderId="34" xfId="3" applyFont="1" applyFill="1" applyBorder="1" applyAlignment="1">
      <alignment vertical="center"/>
    </xf>
    <xf numFmtId="178" fontId="11" fillId="4" borderId="128" xfId="4" applyNumberFormat="1" applyFont="1" applyFill="1" applyBorder="1" applyAlignment="1">
      <alignment vertical="center"/>
    </xf>
    <xf numFmtId="178" fontId="11" fillId="4" borderId="127" xfId="4" applyNumberFormat="1" applyFont="1" applyFill="1" applyBorder="1" applyAlignment="1">
      <alignment vertical="center"/>
    </xf>
    <xf numFmtId="181" fontId="11" fillId="4" borderId="33" xfId="3" applyNumberFormat="1" applyFont="1" applyFill="1" applyBorder="1" applyAlignment="1">
      <alignment vertical="center" shrinkToFit="1"/>
    </xf>
    <xf numFmtId="38" fontId="11" fillId="0" borderId="96" xfId="5" applyFont="1" applyFill="1" applyBorder="1" applyAlignment="1">
      <alignment horizontal="right" vertical="center"/>
    </xf>
    <xf numFmtId="38" fontId="11" fillId="0" borderId="78" xfId="5" applyFont="1" applyFill="1" applyBorder="1" applyAlignment="1">
      <alignment horizontal="right" vertical="center"/>
    </xf>
    <xf numFmtId="38" fontId="11" fillId="0" borderId="43" xfId="5" applyFont="1" applyFill="1" applyBorder="1" applyAlignment="1">
      <alignment horizontal="right" vertical="center"/>
    </xf>
    <xf numFmtId="0" fontId="18" fillId="2" borderId="0" xfId="3" applyFont="1" applyFill="1" applyAlignment="1">
      <alignment horizontal="center" vertical="center"/>
    </xf>
    <xf numFmtId="178" fontId="11" fillId="4" borderId="62" xfId="4" applyNumberFormat="1" applyFont="1" applyFill="1" applyBorder="1" applyAlignment="1">
      <alignment horizontal="center" vertical="center"/>
    </xf>
    <xf numFmtId="178" fontId="11" fillId="4" borderId="71" xfId="4" applyNumberFormat="1" applyFont="1" applyFill="1" applyBorder="1" applyAlignment="1">
      <alignment horizontal="center" vertical="center"/>
    </xf>
    <xf numFmtId="0" fontId="18" fillId="4" borderId="123" xfId="3" applyFont="1" applyFill="1" applyBorder="1" applyAlignment="1">
      <alignment horizontal="center" vertical="center"/>
    </xf>
    <xf numFmtId="0" fontId="18" fillId="4" borderId="122" xfId="3" applyFont="1" applyFill="1" applyBorder="1" applyAlignment="1">
      <alignment horizontal="center" vertical="center"/>
    </xf>
    <xf numFmtId="38" fontId="11" fillId="4" borderId="71" xfId="5" applyFont="1" applyFill="1" applyBorder="1" applyAlignment="1">
      <alignment horizontal="right" vertical="center"/>
    </xf>
    <xf numFmtId="38" fontId="11" fillId="4" borderId="94" xfId="5" applyFont="1" applyFill="1" applyBorder="1" applyAlignment="1">
      <alignment horizontal="right" vertical="center"/>
    </xf>
    <xf numFmtId="181" fontId="11" fillId="4" borderId="44" xfId="3" applyNumberFormat="1" applyFont="1" applyFill="1" applyBorder="1" applyAlignment="1">
      <alignment vertical="center" shrinkToFit="1"/>
    </xf>
    <xf numFmtId="180" fontId="11" fillId="4" borderId="44" xfId="3" applyNumberFormat="1" applyFont="1" applyFill="1" applyBorder="1" applyAlignment="1">
      <alignment vertical="center"/>
    </xf>
    <xf numFmtId="180" fontId="11" fillId="4" borderId="45" xfId="3" applyNumberFormat="1" applyFont="1" applyFill="1" applyBorder="1" applyAlignment="1">
      <alignment vertical="center"/>
    </xf>
    <xf numFmtId="181" fontId="11" fillId="4" borderId="38" xfId="3" applyNumberFormat="1" applyFont="1" applyFill="1" applyBorder="1" applyAlignment="1">
      <alignment vertical="center" shrinkToFit="1"/>
    </xf>
    <xf numFmtId="180" fontId="11" fillId="4" borderId="38" xfId="3" applyNumberFormat="1" applyFont="1" applyFill="1" applyBorder="1" applyAlignment="1">
      <alignment vertical="center"/>
    </xf>
    <xf numFmtId="180" fontId="11" fillId="4" borderId="5" xfId="3" applyNumberFormat="1" applyFont="1" applyFill="1" applyBorder="1" applyAlignment="1">
      <alignment vertical="center"/>
    </xf>
    <xf numFmtId="178" fontId="11" fillId="0" borderId="145" xfId="3" applyNumberFormat="1" applyFont="1" applyBorder="1" applyAlignment="1">
      <alignment horizontal="right" vertical="center"/>
    </xf>
    <xf numFmtId="38" fontId="11" fillId="0" borderId="142" xfId="5" applyFont="1" applyFill="1" applyBorder="1" applyAlignment="1">
      <alignment horizontal="right" vertical="center"/>
    </xf>
    <xf numFmtId="38" fontId="11" fillId="0" borderId="143" xfId="5" applyFont="1" applyFill="1" applyBorder="1" applyAlignment="1">
      <alignment horizontal="right" vertical="center"/>
    </xf>
    <xf numFmtId="178" fontId="11" fillId="0" borderId="44" xfId="4" applyNumberFormat="1" applyFont="1" applyFill="1" applyBorder="1" applyAlignment="1">
      <alignment vertical="center"/>
    </xf>
    <xf numFmtId="3" fontId="11" fillId="0" borderId="42" xfId="3" applyNumberFormat="1" applyFont="1" applyFill="1" applyBorder="1" applyAlignment="1">
      <alignment vertical="center"/>
    </xf>
    <xf numFmtId="3" fontId="11" fillId="0" borderId="78" xfId="3" applyNumberFormat="1" applyFont="1" applyFill="1" applyBorder="1" applyAlignment="1">
      <alignment vertical="center"/>
    </xf>
    <xf numFmtId="3" fontId="11" fillId="0" borderId="43" xfId="3" applyNumberFormat="1" applyFont="1" applyFill="1" applyBorder="1" applyAlignment="1">
      <alignment vertical="center"/>
    </xf>
    <xf numFmtId="38" fontId="11" fillId="4" borderId="63" xfId="5" applyFont="1" applyFill="1" applyBorder="1" applyAlignment="1">
      <alignment horizontal="right" vertical="center"/>
    </xf>
    <xf numFmtId="38" fontId="11" fillId="4" borderId="83" xfId="5" applyFont="1" applyFill="1" applyBorder="1" applyAlignment="1">
      <alignment horizontal="right" vertical="center"/>
    </xf>
    <xf numFmtId="38" fontId="11" fillId="4" borderId="64" xfId="5" applyFont="1" applyFill="1" applyBorder="1" applyAlignment="1">
      <alignment horizontal="right" vertical="center"/>
    </xf>
    <xf numFmtId="3" fontId="11" fillId="4" borderId="75" xfId="3" applyNumberFormat="1" applyFont="1" applyFill="1" applyBorder="1" applyAlignment="1">
      <alignment vertical="center"/>
    </xf>
    <xf numFmtId="0" fontId="11" fillId="4" borderId="44" xfId="3" applyFont="1" applyFill="1" applyBorder="1" applyAlignment="1">
      <alignment vertical="center"/>
    </xf>
    <xf numFmtId="0" fontId="11" fillId="4" borderId="45" xfId="3" applyFont="1" applyFill="1" applyBorder="1" applyAlignment="1">
      <alignment vertical="center"/>
    </xf>
    <xf numFmtId="38" fontId="11" fillId="0" borderId="17" xfId="5" applyFont="1" applyFill="1" applyBorder="1" applyAlignment="1">
      <alignment horizontal="right" vertical="center"/>
    </xf>
    <xf numFmtId="38" fontId="11" fillId="0" borderId="38" xfId="5" applyFont="1" applyFill="1" applyBorder="1" applyAlignment="1">
      <alignment horizontal="right" vertical="center"/>
    </xf>
    <xf numFmtId="38" fontId="11" fillId="0" borderId="76" xfId="5" applyFont="1" applyFill="1" applyBorder="1" applyAlignment="1">
      <alignment horizontal="right" vertical="center"/>
    </xf>
    <xf numFmtId="178" fontId="11" fillId="0" borderId="65" xfId="3" applyNumberFormat="1" applyFont="1" applyBorder="1" applyAlignment="1">
      <alignment horizontal="right" vertical="center"/>
    </xf>
    <xf numFmtId="178" fontId="11" fillId="0" borderId="146" xfId="3" applyNumberFormat="1" applyFont="1" applyBorder="1" applyAlignment="1">
      <alignment horizontal="right" vertical="center"/>
    </xf>
    <xf numFmtId="3" fontId="18" fillId="4" borderId="96" xfId="3" applyNumberFormat="1" applyFont="1" applyFill="1" applyBorder="1" applyAlignment="1">
      <alignment horizontal="right" vertical="center"/>
    </xf>
    <xf numFmtId="0" fontId="18" fillId="4" borderId="78" xfId="3" applyFont="1" applyFill="1" applyBorder="1" applyAlignment="1">
      <alignment horizontal="right" vertical="center"/>
    </xf>
    <xf numFmtId="0" fontId="18" fillId="4" borderId="77" xfId="3" applyFont="1" applyFill="1" applyBorder="1" applyAlignment="1">
      <alignment horizontal="right" vertical="center"/>
    </xf>
    <xf numFmtId="38" fontId="11" fillId="4" borderId="73" xfId="5" applyFont="1" applyFill="1" applyBorder="1" applyAlignment="1">
      <alignment horizontal="right" vertical="center"/>
    </xf>
    <xf numFmtId="0" fontId="18" fillId="4" borderId="96" xfId="3" applyFont="1" applyFill="1" applyBorder="1" applyAlignment="1">
      <alignment horizontal="right" vertical="center"/>
    </xf>
    <xf numFmtId="38" fontId="11" fillId="0" borderId="56" xfId="5" applyFont="1" applyFill="1" applyBorder="1" applyAlignment="1">
      <alignment horizontal="right" vertical="center"/>
    </xf>
    <xf numFmtId="38" fontId="11" fillId="0" borderId="49" xfId="5" applyFont="1" applyFill="1" applyBorder="1" applyAlignment="1">
      <alignment horizontal="right" vertical="center"/>
    </xf>
    <xf numFmtId="38" fontId="11" fillId="0" borderId="65" xfId="5" applyFont="1" applyFill="1" applyBorder="1" applyAlignment="1">
      <alignment horizontal="right" vertical="center"/>
    </xf>
    <xf numFmtId="3" fontId="11" fillId="4" borderId="37" xfId="3" applyNumberFormat="1" applyFont="1" applyFill="1" applyBorder="1" applyAlignment="1">
      <alignment horizontal="right" vertical="center"/>
    </xf>
    <xf numFmtId="0" fontId="11" fillId="4" borderId="38" xfId="3" applyFont="1" applyFill="1" applyBorder="1" applyAlignment="1">
      <alignment horizontal="right" vertical="center"/>
    </xf>
    <xf numFmtId="0" fontId="11" fillId="4" borderId="76" xfId="3" applyFont="1" applyFill="1" applyBorder="1" applyAlignment="1">
      <alignment horizontal="right" vertical="center"/>
    </xf>
    <xf numFmtId="3" fontId="11" fillId="0" borderId="17" xfId="3" applyNumberFormat="1" applyFont="1" applyBorder="1" applyAlignment="1">
      <alignment horizontal="right" vertical="center"/>
    </xf>
    <xf numFmtId="0" fontId="11" fillId="0" borderId="38" xfId="3" applyFont="1" applyBorder="1" applyAlignment="1">
      <alignment horizontal="right" vertical="center"/>
    </xf>
    <xf numFmtId="0" fontId="11" fillId="0" borderId="76" xfId="3" applyFont="1" applyBorder="1" applyAlignment="1">
      <alignment horizontal="right" vertical="center"/>
    </xf>
    <xf numFmtId="178" fontId="11" fillId="0" borderId="40" xfId="3" applyNumberFormat="1" applyFont="1" applyBorder="1" applyAlignment="1">
      <alignment horizontal="right" vertical="center"/>
    </xf>
    <xf numFmtId="178" fontId="11" fillId="0" borderId="64" xfId="3" applyNumberFormat="1" applyFont="1" applyBorder="1" applyAlignment="1">
      <alignment horizontal="right" vertical="center"/>
    </xf>
    <xf numFmtId="38" fontId="11" fillId="4" borderId="48" xfId="5" applyFont="1" applyFill="1" applyBorder="1" applyAlignment="1">
      <alignment horizontal="right" vertical="center"/>
    </xf>
    <xf numFmtId="38" fontId="11" fillId="4" borderId="49" xfId="5" applyFont="1" applyFill="1" applyBorder="1" applyAlignment="1">
      <alignment horizontal="right" vertical="center"/>
    </xf>
    <xf numFmtId="38" fontId="11" fillId="4" borderId="65" xfId="5" applyFont="1" applyFill="1" applyBorder="1" applyAlignment="1">
      <alignment horizontal="right" vertical="center"/>
    </xf>
    <xf numFmtId="3" fontId="11" fillId="4" borderId="43" xfId="4" applyNumberFormat="1" applyFont="1" applyFill="1" applyBorder="1" applyAlignment="1">
      <alignment horizontal="right" vertical="center"/>
    </xf>
    <xf numFmtId="0" fontId="11" fillId="4" borderId="44" xfId="4" applyNumberFormat="1" applyFont="1" applyFill="1" applyBorder="1" applyAlignment="1">
      <alignment horizontal="right" vertical="center"/>
    </xf>
    <xf numFmtId="0" fontId="11" fillId="4" borderId="42" xfId="4" applyNumberFormat="1" applyFont="1" applyFill="1" applyBorder="1" applyAlignment="1">
      <alignment horizontal="right" vertical="center"/>
    </xf>
    <xf numFmtId="0" fontId="11" fillId="4" borderId="73" xfId="3" applyFont="1" applyFill="1" applyBorder="1" applyAlignment="1">
      <alignment horizontal="right" vertical="center"/>
    </xf>
    <xf numFmtId="3" fontId="11" fillId="4" borderId="79" xfId="3" applyNumberFormat="1" applyFont="1" applyFill="1" applyBorder="1" applyAlignment="1">
      <alignment vertical="center"/>
    </xf>
    <xf numFmtId="3" fontId="11" fillId="4" borderId="78" xfId="3" applyNumberFormat="1" applyFont="1" applyFill="1" applyBorder="1" applyAlignment="1">
      <alignment vertical="center"/>
    </xf>
    <xf numFmtId="3" fontId="11" fillId="4" borderId="77" xfId="3" applyNumberFormat="1" applyFont="1" applyFill="1" applyBorder="1" applyAlignment="1">
      <alignment vertical="center"/>
    </xf>
    <xf numFmtId="0" fontId="18" fillId="4" borderId="63" xfId="3" applyFont="1" applyFill="1" applyBorder="1" applyAlignment="1">
      <alignment horizontal="center" vertical="center"/>
    </xf>
    <xf numFmtId="0" fontId="18" fillId="4" borderId="83" xfId="3" applyFont="1" applyFill="1" applyBorder="1" applyAlignment="1">
      <alignment horizontal="center" vertical="center"/>
    </xf>
    <xf numFmtId="0" fontId="18" fillId="3" borderId="16" xfId="3" applyFont="1" applyFill="1" applyBorder="1" applyAlignment="1">
      <alignment horizontal="center" vertical="center"/>
    </xf>
    <xf numFmtId="3" fontId="18" fillId="3" borderId="27" xfId="3" applyNumberFormat="1" applyFont="1" applyFill="1" applyBorder="1" applyAlignment="1">
      <alignment horizontal="center" vertical="center"/>
    </xf>
    <xf numFmtId="3" fontId="18" fillId="3" borderId="28" xfId="3" applyNumberFormat="1" applyFont="1" applyFill="1" applyBorder="1" applyAlignment="1">
      <alignment horizontal="center" vertical="center"/>
    </xf>
    <xf numFmtId="0" fontId="27" fillId="3" borderId="91" xfId="3" applyFont="1" applyFill="1" applyBorder="1" applyAlignment="1">
      <alignment vertical="center" wrapText="1"/>
    </xf>
    <xf numFmtId="0" fontId="27" fillId="3" borderId="89" xfId="3" applyFont="1" applyFill="1" applyBorder="1" applyAlignment="1">
      <alignment vertical="center" wrapText="1"/>
    </xf>
    <xf numFmtId="0" fontId="18" fillId="3" borderId="35" xfId="3" applyFont="1" applyFill="1" applyBorder="1" applyAlignment="1">
      <alignment horizontal="center" vertical="center" shrinkToFit="1"/>
    </xf>
    <xf numFmtId="0" fontId="18" fillId="3" borderId="59" xfId="3" applyFont="1" applyFill="1" applyBorder="1" applyAlignment="1">
      <alignment horizontal="center" vertical="center" shrinkToFit="1"/>
    </xf>
    <xf numFmtId="0" fontId="18" fillId="3" borderId="87" xfId="3" applyFont="1" applyFill="1" applyBorder="1" applyAlignment="1">
      <alignment horizontal="center" vertical="center" shrinkToFit="1"/>
    </xf>
    <xf numFmtId="38" fontId="11" fillId="4" borderId="37" xfId="5" applyFont="1" applyFill="1" applyBorder="1" applyAlignment="1">
      <alignment horizontal="right" vertical="center"/>
    </xf>
    <xf numFmtId="38" fontId="11" fillId="4" borderId="38" xfId="5" applyFont="1" applyFill="1" applyBorder="1" applyAlignment="1">
      <alignment horizontal="right" vertical="center"/>
    </xf>
    <xf numFmtId="38" fontId="11" fillId="4" borderId="76" xfId="5" applyFont="1" applyFill="1" applyBorder="1" applyAlignment="1">
      <alignment horizontal="right" vertical="center"/>
    </xf>
    <xf numFmtId="0" fontId="26" fillId="3" borderId="91" xfId="3" applyFont="1" applyFill="1" applyBorder="1" applyAlignment="1">
      <alignment vertical="center" wrapText="1"/>
    </xf>
    <xf numFmtId="0" fontId="26" fillId="3" borderId="90" xfId="3" applyFont="1" applyFill="1" applyBorder="1" applyAlignment="1">
      <alignment vertical="center" wrapText="1"/>
    </xf>
    <xf numFmtId="0" fontId="26" fillId="3" borderId="89" xfId="3" applyFont="1" applyFill="1" applyBorder="1" applyAlignment="1">
      <alignment vertical="center" wrapText="1"/>
    </xf>
    <xf numFmtId="182" fontId="11" fillId="4" borderId="21" xfId="3" applyNumberFormat="1" applyFont="1" applyFill="1" applyBorder="1" applyAlignment="1">
      <alignment vertical="center"/>
    </xf>
    <xf numFmtId="182" fontId="11" fillId="4" borderId="0" xfId="3" applyNumberFormat="1" applyFont="1" applyFill="1" applyAlignment="1">
      <alignment vertical="center"/>
    </xf>
    <xf numFmtId="182" fontId="11" fillId="4" borderId="7" xfId="3" applyNumberFormat="1" applyFont="1" applyFill="1" applyBorder="1" applyAlignment="1">
      <alignment vertical="center"/>
    </xf>
    <xf numFmtId="3" fontId="11" fillId="0" borderId="96" xfId="3" applyNumberFormat="1" applyFont="1" applyFill="1" applyBorder="1" applyAlignment="1">
      <alignment vertical="center"/>
    </xf>
    <xf numFmtId="0" fontId="18" fillId="3" borderId="95" xfId="3" applyFont="1" applyFill="1" applyBorder="1" applyAlignment="1">
      <alignment horizontal="center" vertical="center"/>
    </xf>
    <xf numFmtId="0" fontId="18" fillId="3" borderId="24" xfId="3" applyFont="1" applyFill="1" applyBorder="1" applyAlignment="1">
      <alignment horizontal="center" vertical="center"/>
    </xf>
    <xf numFmtId="0" fontId="18" fillId="3" borderId="66" xfId="3" applyFont="1" applyFill="1" applyBorder="1" applyAlignment="1">
      <alignment horizontal="center" vertical="center"/>
    </xf>
    <xf numFmtId="3" fontId="11" fillId="0" borderId="98" xfId="3" applyNumberFormat="1" applyFont="1" applyFill="1" applyBorder="1" applyAlignment="1">
      <alignment vertical="center"/>
    </xf>
    <xf numFmtId="3" fontId="18" fillId="3" borderId="97" xfId="3" applyNumberFormat="1" applyFont="1" applyFill="1" applyBorder="1" applyAlignment="1">
      <alignment vertical="center" shrinkToFit="1"/>
    </xf>
    <xf numFmtId="3" fontId="18" fillId="3" borderId="83" xfId="3" applyNumberFormat="1" applyFont="1" applyFill="1" applyBorder="1" applyAlignment="1">
      <alignment vertical="center" shrinkToFit="1"/>
    </xf>
    <xf numFmtId="3" fontId="18" fillId="3" borderId="64" xfId="3" applyNumberFormat="1" applyFont="1" applyFill="1" applyBorder="1" applyAlignment="1">
      <alignment vertical="center" shrinkToFit="1"/>
    </xf>
    <xf numFmtId="3" fontId="18" fillId="3" borderId="82" xfId="3" applyNumberFormat="1" applyFont="1" applyFill="1" applyBorder="1" applyAlignment="1">
      <alignment vertical="center" shrinkToFit="1"/>
    </xf>
    <xf numFmtId="179" fontId="18" fillId="4" borderId="79" xfId="3" applyNumberFormat="1" applyFont="1" applyFill="1" applyBorder="1" applyAlignment="1">
      <alignment vertical="center" shrinkToFit="1"/>
    </xf>
    <xf numFmtId="179" fontId="18" fillId="4" borderId="78" xfId="3" applyNumberFormat="1" applyFont="1" applyFill="1" applyBorder="1" applyAlignment="1">
      <alignment vertical="center" shrinkToFit="1"/>
    </xf>
    <xf numFmtId="179" fontId="18" fillId="4" borderId="77" xfId="3" applyNumberFormat="1" applyFont="1" applyFill="1" applyBorder="1" applyAlignment="1">
      <alignment vertical="center" shrinkToFit="1"/>
    </xf>
    <xf numFmtId="182" fontId="11" fillId="4" borderId="19" xfId="3" applyNumberFormat="1" applyFont="1" applyFill="1" applyBorder="1" applyAlignment="1">
      <alignment vertical="center"/>
    </xf>
    <xf numFmtId="182" fontId="11" fillId="4" borderId="1" xfId="3" applyNumberFormat="1" applyFont="1" applyFill="1" applyBorder="1" applyAlignment="1">
      <alignment vertical="center"/>
    </xf>
    <xf numFmtId="182" fontId="11" fillId="4" borderId="20" xfId="3" applyNumberFormat="1" applyFont="1" applyFill="1" applyBorder="1" applyAlignment="1">
      <alignment vertical="center"/>
    </xf>
    <xf numFmtId="180" fontId="11" fillId="4" borderId="33" xfId="3" applyNumberFormat="1" applyFont="1" applyFill="1" applyBorder="1" applyAlignment="1">
      <alignment vertical="center"/>
    </xf>
    <xf numFmtId="180" fontId="11" fillId="4" borderId="34" xfId="3" applyNumberFormat="1" applyFont="1" applyFill="1" applyBorder="1" applyAlignment="1">
      <alignment vertical="center"/>
    </xf>
    <xf numFmtId="178" fontId="11" fillId="4" borderId="32" xfId="4" applyNumberFormat="1" applyFont="1" applyFill="1" applyBorder="1" applyAlignment="1">
      <alignment vertical="center"/>
    </xf>
    <xf numFmtId="178" fontId="11" fillId="4" borderId="33" xfId="4" applyNumberFormat="1" applyFont="1" applyFill="1" applyBorder="1" applyAlignment="1">
      <alignment vertical="center"/>
    </xf>
    <xf numFmtId="3" fontId="11" fillId="4" borderId="44" xfId="3" applyNumberFormat="1" applyFont="1" applyFill="1" applyBorder="1" applyAlignment="1">
      <alignment vertical="center"/>
    </xf>
    <xf numFmtId="0" fontId="11" fillId="4" borderId="42" xfId="3" applyFont="1" applyFill="1" applyBorder="1" applyAlignment="1">
      <alignment vertical="center"/>
    </xf>
    <xf numFmtId="0" fontId="18" fillId="2" borderId="19" xfId="3" applyFont="1" applyFill="1" applyBorder="1" applyAlignment="1">
      <alignment horizontal="center" vertical="center"/>
    </xf>
    <xf numFmtId="0" fontId="18" fillId="2" borderId="1" xfId="3" applyFont="1" applyFill="1" applyBorder="1" applyAlignment="1">
      <alignment horizontal="center" vertical="center"/>
    </xf>
    <xf numFmtId="3" fontId="11" fillId="4" borderId="53" xfId="3" applyNumberFormat="1" applyFont="1" applyFill="1" applyBorder="1" applyAlignment="1">
      <alignment vertical="center"/>
    </xf>
    <xf numFmtId="178" fontId="11" fillId="4" borderId="43" xfId="4" applyNumberFormat="1" applyFont="1" applyFill="1" applyBorder="1" applyAlignment="1">
      <alignment horizontal="center" vertical="center"/>
    </xf>
    <xf numFmtId="178" fontId="11" fillId="4" borderId="44" xfId="4" applyNumberFormat="1" applyFont="1" applyFill="1" applyBorder="1" applyAlignment="1">
      <alignment horizontal="center" vertical="center"/>
    </xf>
    <xf numFmtId="0" fontId="18" fillId="4" borderId="130" xfId="3" applyFont="1" applyFill="1" applyBorder="1" applyAlignment="1">
      <alignment vertical="center"/>
    </xf>
    <xf numFmtId="0" fontId="18" fillId="4" borderId="108" xfId="3" applyFont="1" applyFill="1" applyBorder="1" applyAlignment="1">
      <alignment vertical="center"/>
    </xf>
    <xf numFmtId="0" fontId="18" fillId="4" borderId="146" xfId="3" applyFont="1" applyFill="1" applyBorder="1" applyAlignment="1">
      <alignment vertical="center"/>
    </xf>
    <xf numFmtId="0" fontId="18" fillId="4" borderId="21" xfId="3" applyFont="1" applyFill="1" applyBorder="1" applyAlignment="1">
      <alignment vertical="center"/>
    </xf>
    <xf numFmtId="0" fontId="18" fillId="2" borderId="0" xfId="3" applyFont="1" applyFill="1" applyAlignment="1">
      <alignment vertical="center"/>
    </xf>
    <xf numFmtId="0" fontId="18" fillId="4" borderId="7" xfId="3" applyFont="1" applyFill="1" applyBorder="1" applyAlignment="1">
      <alignment vertical="center"/>
    </xf>
    <xf numFmtId="178" fontId="11" fillId="4" borderId="43" xfId="4" applyNumberFormat="1" applyFont="1" applyFill="1" applyBorder="1" applyAlignment="1">
      <alignment vertical="center"/>
    </xf>
    <xf numFmtId="3" fontId="11" fillId="4" borderId="63" xfId="3" applyNumberFormat="1" applyFont="1" applyFill="1" applyBorder="1" applyAlignment="1">
      <alignment vertical="center"/>
    </xf>
    <xf numFmtId="3" fontId="11" fillId="4" borderId="83" xfId="3" applyNumberFormat="1" applyFont="1" applyFill="1" applyBorder="1" applyAlignment="1">
      <alignment vertical="center"/>
    </xf>
    <xf numFmtId="3" fontId="11" fillId="4" borderId="82" xfId="3" applyNumberFormat="1" applyFont="1" applyFill="1" applyBorder="1" applyAlignment="1">
      <alignment vertical="center"/>
    </xf>
    <xf numFmtId="3" fontId="11" fillId="4" borderId="17" xfId="3" applyNumberFormat="1" applyFont="1" applyFill="1" applyBorder="1" applyAlignment="1">
      <alignment vertical="center"/>
    </xf>
    <xf numFmtId="3" fontId="11" fillId="4" borderId="96" xfId="3" applyNumberFormat="1" applyFont="1" applyFill="1" applyBorder="1" applyAlignment="1">
      <alignment vertical="center"/>
    </xf>
    <xf numFmtId="3" fontId="11" fillId="4" borderId="43" xfId="3" applyNumberFormat="1" applyFont="1" applyFill="1" applyBorder="1" applyAlignment="1">
      <alignment vertical="center"/>
    </xf>
    <xf numFmtId="0" fontId="18" fillId="4" borderId="126" xfId="3" applyFont="1" applyFill="1" applyBorder="1" applyAlignment="1">
      <alignment horizontal="center" vertical="center"/>
    </xf>
    <xf numFmtId="0" fontId="18" fillId="4" borderId="125" xfId="3" applyFont="1" applyFill="1" applyBorder="1" applyAlignment="1">
      <alignment horizontal="center" vertical="center"/>
    </xf>
    <xf numFmtId="0" fontId="18" fillId="3" borderId="91" xfId="3" applyFont="1" applyFill="1" applyBorder="1" applyAlignment="1">
      <alignment horizontal="left" vertical="center" wrapText="1"/>
    </xf>
    <xf numFmtId="0" fontId="18" fillId="3" borderId="90" xfId="3" applyFont="1" applyFill="1" applyBorder="1" applyAlignment="1">
      <alignment horizontal="left" vertical="center" wrapText="1"/>
    </xf>
    <xf numFmtId="0" fontId="18" fillId="3" borderId="89" xfId="3" applyFont="1" applyFill="1" applyBorder="1" applyAlignment="1">
      <alignment horizontal="left" vertical="center" wrapText="1"/>
    </xf>
    <xf numFmtId="3" fontId="11" fillId="4" borderId="46" xfId="3" applyNumberFormat="1" applyFont="1" applyFill="1" applyBorder="1" applyAlignment="1">
      <alignment vertical="center"/>
    </xf>
    <xf numFmtId="3" fontId="18" fillId="3" borderId="63" xfId="3" applyNumberFormat="1" applyFont="1" applyFill="1" applyBorder="1" applyAlignment="1">
      <alignment vertical="center" shrinkToFit="1"/>
    </xf>
    <xf numFmtId="0" fontId="18" fillId="3" borderId="84" xfId="3" applyFont="1" applyFill="1" applyBorder="1" applyAlignment="1">
      <alignment horizontal="center" vertical="center"/>
    </xf>
    <xf numFmtId="0" fontId="18" fillId="3" borderId="2" xfId="3" applyFont="1" applyFill="1" applyBorder="1" applyAlignment="1">
      <alignment horizontal="center" vertical="center"/>
    </xf>
    <xf numFmtId="0" fontId="18" fillId="3" borderId="80" xfId="3" applyFont="1" applyFill="1" applyBorder="1" applyAlignment="1">
      <alignment horizontal="center" vertical="center"/>
    </xf>
    <xf numFmtId="3" fontId="11" fillId="0" borderId="61" xfId="3" applyNumberFormat="1" applyFont="1" applyFill="1" applyBorder="1" applyAlignment="1">
      <alignment vertical="center"/>
    </xf>
    <xf numFmtId="0" fontId="11" fillId="0" borderId="61" xfId="3" applyFont="1" applyFill="1" applyBorder="1" applyAlignment="1">
      <alignment vertical="center"/>
    </xf>
    <xf numFmtId="0" fontId="11" fillId="0" borderId="40" xfId="3" applyFont="1" applyFill="1" applyBorder="1" applyAlignment="1">
      <alignment vertical="center"/>
    </xf>
    <xf numFmtId="3" fontId="18" fillId="4" borderId="71" xfId="3" applyNumberFormat="1" applyFont="1" applyFill="1" applyBorder="1" applyAlignment="1">
      <alignment horizontal="right" vertical="center"/>
    </xf>
    <xf numFmtId="0" fontId="18" fillId="4" borderId="73" xfId="3" applyFont="1" applyFill="1" applyBorder="1" applyAlignment="1">
      <alignment horizontal="right" vertical="center"/>
    </xf>
    <xf numFmtId="0" fontId="18" fillId="4" borderId="72" xfId="3" applyFont="1" applyFill="1" applyBorder="1" applyAlignment="1">
      <alignment horizontal="right" vertical="center"/>
    </xf>
    <xf numFmtId="178" fontId="11" fillId="2" borderId="0" xfId="4" applyNumberFormat="1" applyFont="1" applyFill="1" applyBorder="1" applyAlignment="1">
      <alignment vertical="center"/>
    </xf>
    <xf numFmtId="0" fontId="18" fillId="4" borderId="57" xfId="3" applyFont="1" applyFill="1" applyBorder="1" applyAlignment="1">
      <alignment horizontal="center" vertical="center"/>
    </xf>
    <xf numFmtId="0" fontId="18" fillId="4" borderId="59" xfId="3" applyFont="1" applyFill="1" applyBorder="1" applyAlignment="1">
      <alignment horizontal="center" vertical="center"/>
    </xf>
    <xf numFmtId="0" fontId="18" fillId="4" borderId="58" xfId="3" applyFont="1" applyFill="1" applyBorder="1" applyAlignment="1">
      <alignment horizontal="center" vertical="center"/>
    </xf>
    <xf numFmtId="178" fontId="11" fillId="2" borderId="0" xfId="4" applyNumberFormat="1" applyFont="1" applyFill="1" applyBorder="1" applyAlignment="1">
      <alignment horizontal="right" vertical="center"/>
    </xf>
    <xf numFmtId="3" fontId="18" fillId="4" borderId="42" xfId="3" applyNumberFormat="1" applyFont="1" applyFill="1" applyBorder="1" applyAlignment="1">
      <alignment horizontal="right" vertical="center"/>
    </xf>
    <xf numFmtId="0" fontId="18" fillId="4" borderId="43" xfId="3" applyFont="1" applyFill="1" applyBorder="1" applyAlignment="1">
      <alignment horizontal="right" vertical="center"/>
    </xf>
    <xf numFmtId="0" fontId="18" fillId="4" borderId="111" xfId="3" applyFont="1" applyFill="1" applyBorder="1" applyAlignment="1">
      <alignment vertical="top" wrapText="1"/>
    </xf>
    <xf numFmtId="0" fontId="24" fillId="0" borderId="110" xfId="3" applyBorder="1"/>
    <xf numFmtId="0" fontId="24" fillId="0" borderId="109" xfId="3" applyBorder="1"/>
    <xf numFmtId="0" fontId="24" fillId="0" borderId="107" xfId="3" applyBorder="1"/>
    <xf numFmtId="0" fontId="24" fillId="0" borderId="106" xfId="3" applyBorder="1"/>
    <xf numFmtId="0" fontId="24" fillId="0" borderId="105" xfId="3" applyBorder="1"/>
    <xf numFmtId="3" fontId="18" fillId="4" borderId="23" xfId="3" applyNumberFormat="1" applyFont="1" applyFill="1" applyBorder="1" applyAlignment="1">
      <alignment horizontal="center" vertical="center"/>
    </xf>
    <xf numFmtId="3" fontId="18" fillId="4" borderId="24" xfId="3" applyNumberFormat="1" applyFont="1" applyFill="1" applyBorder="1" applyAlignment="1">
      <alignment horizontal="center" vertical="center"/>
    </xf>
    <xf numFmtId="3" fontId="18" fillId="4" borderId="66" xfId="3" applyNumberFormat="1" applyFont="1" applyFill="1" applyBorder="1" applyAlignment="1">
      <alignment horizontal="center" vertical="center"/>
    </xf>
    <xf numFmtId="3" fontId="18" fillId="4" borderId="84" xfId="3" applyNumberFormat="1" applyFont="1" applyFill="1" applyBorder="1" applyAlignment="1">
      <alignment horizontal="center" vertical="center"/>
    </xf>
    <xf numFmtId="3" fontId="18" fillId="4" borderId="2" xfId="3" applyNumberFormat="1" applyFont="1" applyFill="1" applyBorder="1" applyAlignment="1">
      <alignment horizontal="center" vertical="center"/>
    </xf>
    <xf numFmtId="3" fontId="18" fillId="4" borderId="80" xfId="3" applyNumberFormat="1" applyFont="1" applyFill="1" applyBorder="1" applyAlignment="1">
      <alignment horizontal="center" vertical="center"/>
    </xf>
    <xf numFmtId="3" fontId="18" fillId="4" borderId="65" xfId="3" applyNumberFormat="1" applyFont="1" applyFill="1" applyBorder="1" applyAlignment="1">
      <alignment horizontal="center" vertical="center"/>
    </xf>
    <xf numFmtId="3" fontId="18" fillId="4" borderId="108" xfId="3" applyNumberFormat="1" applyFont="1" applyFill="1" applyBorder="1" applyAlignment="1">
      <alignment horizontal="center" vertical="center"/>
    </xf>
    <xf numFmtId="3" fontId="18" fillId="4" borderId="48" xfId="3" applyNumberFormat="1" applyFont="1" applyFill="1" applyBorder="1" applyAlignment="1">
      <alignment horizontal="center" vertical="center"/>
    </xf>
    <xf numFmtId="3" fontId="18" fillId="4" borderId="76" xfId="3" applyNumberFormat="1" applyFont="1" applyFill="1" applyBorder="1" applyAlignment="1">
      <alignment horizontal="center" vertical="center"/>
    </xf>
    <xf numFmtId="3" fontId="18" fillId="4" borderId="37" xfId="3" applyNumberFormat="1" applyFont="1" applyFill="1" applyBorder="1" applyAlignment="1">
      <alignment horizontal="center" vertical="center"/>
    </xf>
    <xf numFmtId="3" fontId="18" fillId="4" borderId="93" xfId="3" applyNumberFormat="1" applyFont="1" applyFill="1" applyBorder="1" applyAlignment="1">
      <alignment horizontal="right" vertical="center"/>
    </xf>
    <xf numFmtId="0" fontId="18" fillId="4" borderId="69" xfId="3" applyFont="1" applyFill="1" applyBorder="1" applyAlignment="1">
      <alignment horizontal="right" vertical="center"/>
    </xf>
    <xf numFmtId="0" fontId="18" fillId="3" borderId="61" xfId="3" applyFont="1" applyFill="1" applyBorder="1" applyAlignment="1">
      <alignment horizontal="center" vertical="center"/>
    </xf>
    <xf numFmtId="0" fontId="18" fillId="3" borderId="27" xfId="3" applyFont="1" applyFill="1" applyBorder="1" applyAlignment="1">
      <alignment horizontal="center" vertical="center"/>
    </xf>
    <xf numFmtId="0" fontId="18" fillId="3" borderId="28" xfId="3" applyFont="1" applyFill="1" applyBorder="1" applyAlignment="1">
      <alignment horizontal="center" vertical="center"/>
    </xf>
    <xf numFmtId="0" fontId="18" fillId="3" borderId="39" xfId="3" applyFont="1" applyFill="1" applyBorder="1" applyAlignment="1">
      <alignment horizontal="center" vertical="center"/>
    </xf>
    <xf numFmtId="0" fontId="7" fillId="0" borderId="0" xfId="0" applyNumberFormat="1" applyFont="1" applyFill="1" applyAlignment="1">
      <alignment horizontal="center"/>
    </xf>
    <xf numFmtId="0" fontId="41" fillId="4" borderId="2" xfId="3" applyFont="1" applyFill="1" applyBorder="1"/>
    <xf numFmtId="0" fontId="8" fillId="4" borderId="0" xfId="3" quotePrefix="1" applyFont="1" applyFill="1" applyAlignment="1">
      <alignment horizontal="center"/>
    </xf>
    <xf numFmtId="3" fontId="11" fillId="5" borderId="148" xfId="3" applyNumberFormat="1" applyFont="1" applyFill="1" applyBorder="1" applyAlignment="1">
      <alignment vertical="center"/>
    </xf>
    <xf numFmtId="3" fontId="11" fillId="5" borderId="76" xfId="3" applyNumberFormat="1" applyFont="1" applyFill="1" applyBorder="1" applyAlignment="1">
      <alignment vertical="center"/>
    </xf>
    <xf numFmtId="178" fontId="11" fillId="2" borderId="65" xfId="3" applyNumberFormat="1" applyFont="1" applyFill="1" applyBorder="1" applyAlignment="1">
      <alignment vertical="center"/>
    </xf>
    <xf numFmtId="178" fontId="11" fillId="2" borderId="54" xfId="3" applyNumberFormat="1" applyFont="1" applyFill="1" applyBorder="1" applyAlignment="1">
      <alignment vertical="center"/>
    </xf>
    <xf numFmtId="3" fontId="3" fillId="2" borderId="0" xfId="3" applyNumberFormat="1" applyFont="1" applyFill="1" applyAlignment="1">
      <alignment vertical="center"/>
    </xf>
    <xf numFmtId="3" fontId="3" fillId="2" borderId="56" xfId="3" applyNumberFormat="1" applyFont="1" applyFill="1" applyBorder="1" applyAlignment="1">
      <alignment vertical="center"/>
    </xf>
    <xf numFmtId="3" fontId="3" fillId="2" borderId="17" xfId="3" applyNumberFormat="1" applyFont="1" applyFill="1" applyBorder="1" applyAlignment="1">
      <alignment vertical="center"/>
    </xf>
    <xf numFmtId="0" fontId="3" fillId="2" borderId="130" xfId="3" applyFont="1" applyFill="1" applyBorder="1" applyAlignment="1">
      <alignment horizontal="center" vertical="center"/>
    </xf>
    <xf numFmtId="0" fontId="3" fillId="2" borderId="152" xfId="3" applyFont="1" applyFill="1" applyBorder="1" applyAlignment="1">
      <alignment horizontal="center" vertical="center"/>
    </xf>
    <xf numFmtId="0" fontId="3" fillId="2" borderId="84" xfId="3" applyFont="1" applyFill="1" applyBorder="1" applyAlignment="1">
      <alignment horizontal="center" vertical="center"/>
    </xf>
    <xf numFmtId="0" fontId="3" fillId="2" borderId="21" xfId="3" applyFont="1" applyFill="1" applyBorder="1" applyAlignment="1">
      <alignment horizontal="center" vertical="center"/>
    </xf>
    <xf numFmtId="3" fontId="11" fillId="5" borderId="21" xfId="3" applyNumberFormat="1" applyFont="1" applyFill="1" applyBorder="1" applyAlignment="1">
      <alignment vertical="center"/>
    </xf>
    <xf numFmtId="3" fontId="3" fillId="2" borderId="49" xfId="3" applyNumberFormat="1" applyFont="1" applyFill="1" applyBorder="1" applyAlignment="1">
      <alignment vertical="center"/>
    </xf>
    <xf numFmtId="3" fontId="3" fillId="2" borderId="38" xfId="3" applyNumberFormat="1" applyFont="1" applyFill="1" applyBorder="1" applyAlignment="1">
      <alignment vertical="center"/>
    </xf>
    <xf numFmtId="178" fontId="11" fillId="2" borderId="130" xfId="3" applyNumberFormat="1" applyFont="1" applyFill="1" applyBorder="1" applyAlignment="1">
      <alignment vertical="center"/>
    </xf>
    <xf numFmtId="178" fontId="11" fillId="2" borderId="19" xfId="3" applyNumberFormat="1" applyFont="1" applyFill="1" applyBorder="1" applyAlignment="1">
      <alignment vertical="center"/>
    </xf>
    <xf numFmtId="3" fontId="3" fillId="2" borderId="48" xfId="3" applyNumberFormat="1" applyFont="1" applyFill="1" applyBorder="1" applyAlignment="1">
      <alignment vertical="center"/>
    </xf>
    <xf numFmtId="3" fontId="3" fillId="2" borderId="154" xfId="3" applyNumberFormat="1" applyFont="1" applyFill="1" applyBorder="1" applyAlignment="1">
      <alignment vertical="center"/>
    </xf>
    <xf numFmtId="3" fontId="3" fillId="2" borderId="21" xfId="3" applyNumberFormat="1" applyFont="1" applyFill="1" applyBorder="1" applyAlignment="1">
      <alignment vertical="center"/>
    </xf>
    <xf numFmtId="3" fontId="3" fillId="2" borderId="155" xfId="3" applyNumberFormat="1" applyFont="1" applyFill="1" applyBorder="1" applyAlignment="1">
      <alignment vertical="center"/>
    </xf>
    <xf numFmtId="3" fontId="11" fillId="5" borderId="84" xfId="3" applyNumberFormat="1" applyFont="1" applyFill="1" applyBorder="1" applyAlignment="1">
      <alignment vertical="center"/>
    </xf>
    <xf numFmtId="178" fontId="11" fillId="2" borderId="49" xfId="3" applyNumberFormat="1" applyFont="1" applyFill="1" applyBorder="1" applyAlignment="1">
      <alignment vertical="center"/>
    </xf>
    <xf numFmtId="178" fontId="11" fillId="2" borderId="33" xfId="3" applyNumberFormat="1" applyFont="1" applyFill="1" applyBorder="1" applyAlignment="1">
      <alignment vertical="center"/>
    </xf>
    <xf numFmtId="3" fontId="3" fillId="2" borderId="55" xfId="3" applyNumberFormat="1" applyFont="1" applyFill="1" applyBorder="1" applyAlignment="1">
      <alignment vertical="center"/>
    </xf>
    <xf numFmtId="3" fontId="11" fillId="5" borderId="55" xfId="3" applyNumberFormat="1" applyFont="1" applyFill="1" applyBorder="1" applyAlignment="1">
      <alignment vertical="center"/>
    </xf>
    <xf numFmtId="3" fontId="3" fillId="2" borderId="151" xfId="3" applyNumberFormat="1" applyFont="1" applyFill="1" applyBorder="1" applyAlignment="1">
      <alignment vertical="center"/>
    </xf>
    <xf numFmtId="3" fontId="3" fillId="2" borderId="108" xfId="3" applyNumberFormat="1" applyFont="1" applyFill="1" applyBorder="1" applyAlignment="1">
      <alignment vertical="center"/>
    </xf>
    <xf numFmtId="3" fontId="3" fillId="2" borderId="2" xfId="3" applyNumberFormat="1" applyFont="1" applyFill="1" applyBorder="1" applyAlignment="1">
      <alignment vertical="center"/>
    </xf>
    <xf numFmtId="3" fontId="3" fillId="2" borderId="44" xfId="3" applyNumberFormat="1" applyFont="1" applyFill="1" applyBorder="1" applyAlignment="1">
      <alignment vertical="center"/>
    </xf>
    <xf numFmtId="178" fontId="11" fillId="2" borderId="108" xfId="3" applyNumberFormat="1" applyFont="1" applyFill="1" applyBorder="1" applyAlignment="1">
      <alignment vertical="center"/>
    </xf>
    <xf numFmtId="178" fontId="11" fillId="2" borderId="1" xfId="3" applyNumberFormat="1" applyFont="1" applyFill="1" applyBorder="1" applyAlignment="1">
      <alignment vertical="center"/>
    </xf>
    <xf numFmtId="3" fontId="3" fillId="2" borderId="148" xfId="3" applyNumberFormat="1" applyFont="1" applyFill="1" applyBorder="1" applyAlignment="1">
      <alignment vertical="center"/>
    </xf>
    <xf numFmtId="3" fontId="3" fillId="2" borderId="76" xfId="3" applyNumberFormat="1" applyFont="1" applyFill="1" applyBorder="1" applyAlignment="1">
      <alignment vertical="center"/>
    </xf>
    <xf numFmtId="3" fontId="3" fillId="2" borderId="52" xfId="3" applyNumberFormat="1" applyFont="1" applyFill="1" applyBorder="1" applyAlignment="1">
      <alignment vertical="center"/>
    </xf>
    <xf numFmtId="3" fontId="3" fillId="2" borderId="5" xfId="3" applyNumberFormat="1" applyFont="1" applyFill="1" applyBorder="1" applyAlignment="1">
      <alignment vertical="center"/>
    </xf>
    <xf numFmtId="3" fontId="3" fillId="2" borderId="50" xfId="3" applyNumberFormat="1" applyFont="1" applyFill="1" applyBorder="1" applyAlignment="1">
      <alignment vertical="center"/>
    </xf>
    <xf numFmtId="3" fontId="3" fillId="2" borderId="84" xfId="3" applyNumberFormat="1" applyFont="1" applyFill="1" applyBorder="1" applyAlignment="1">
      <alignment vertical="center"/>
    </xf>
    <xf numFmtId="3" fontId="3" fillId="2" borderId="156" xfId="3" applyNumberFormat="1" applyFont="1" applyFill="1" applyBorder="1" applyAlignment="1">
      <alignment vertical="center"/>
    </xf>
    <xf numFmtId="3" fontId="3" fillId="2" borderId="130" xfId="3" applyNumberFormat="1" applyFont="1" applyFill="1" applyBorder="1" applyAlignment="1">
      <alignment vertical="center"/>
    </xf>
    <xf numFmtId="3" fontId="3" fillId="2" borderId="37" xfId="3" applyNumberFormat="1" applyFont="1" applyFill="1" applyBorder="1" applyAlignment="1">
      <alignment vertical="center"/>
    </xf>
    <xf numFmtId="3" fontId="3" fillId="2" borderId="65" xfId="3" applyNumberFormat="1" applyFont="1" applyFill="1" applyBorder="1" applyAlignment="1">
      <alignment vertical="center"/>
    </xf>
    <xf numFmtId="3" fontId="3" fillId="2" borderId="150" xfId="3" applyNumberFormat="1" applyFont="1" applyFill="1" applyBorder="1" applyAlignment="1">
      <alignment vertical="center"/>
    </xf>
    <xf numFmtId="3" fontId="3" fillId="2" borderId="153" xfId="3" applyNumberFormat="1" applyFont="1" applyFill="1" applyBorder="1" applyAlignment="1">
      <alignment vertical="center"/>
    </xf>
    <xf numFmtId="3" fontId="3" fillId="2" borderId="14" xfId="3" applyNumberFormat="1" applyFont="1" applyFill="1" applyBorder="1" applyAlignment="1">
      <alignment vertical="center"/>
    </xf>
    <xf numFmtId="3" fontId="11" fillId="5" borderId="0" xfId="3" applyNumberFormat="1" applyFont="1" applyFill="1" applyAlignment="1">
      <alignment vertical="center"/>
    </xf>
    <xf numFmtId="0" fontId="3" fillId="2" borderId="63" xfId="3" applyFont="1" applyFill="1" applyBorder="1" applyAlignment="1">
      <alignment horizontal="center" vertical="center"/>
    </xf>
    <xf numFmtId="0" fontId="3" fillId="2" borderId="83" xfId="3" applyFont="1" applyFill="1" applyBorder="1" applyAlignment="1">
      <alignment horizontal="center" vertical="center"/>
    </xf>
    <xf numFmtId="0" fontId="3" fillId="2" borderId="64" xfId="3" applyFont="1" applyFill="1" applyBorder="1" applyAlignment="1">
      <alignment horizontal="center" vertical="center"/>
    </xf>
    <xf numFmtId="0" fontId="3" fillId="2" borderId="96" xfId="3" applyFont="1" applyFill="1" applyBorder="1" applyAlignment="1">
      <alignment horizontal="center" vertical="center"/>
    </xf>
    <xf numFmtId="0" fontId="3" fillId="2" borderId="78" xfId="3" applyFont="1" applyFill="1" applyBorder="1" applyAlignment="1">
      <alignment horizontal="center" vertical="center"/>
    </xf>
    <xf numFmtId="0" fontId="3" fillId="2" borderId="43" xfId="3" applyFont="1" applyFill="1" applyBorder="1" applyAlignment="1">
      <alignment horizontal="center" vertical="center"/>
    </xf>
    <xf numFmtId="0" fontId="3" fillId="2" borderId="65" xfId="3" applyFont="1" applyFill="1" applyBorder="1" applyAlignment="1">
      <alignment horizontal="center" vertical="center"/>
    </xf>
    <xf numFmtId="0" fontId="3" fillId="2" borderId="54" xfId="3" applyFont="1" applyFill="1" applyBorder="1" applyAlignment="1">
      <alignment horizontal="center" vertical="center"/>
    </xf>
    <xf numFmtId="0" fontId="3" fillId="2" borderId="50" xfId="3" applyFont="1" applyFill="1" applyBorder="1" applyAlignment="1">
      <alignment horizontal="center" vertical="center" wrapText="1"/>
    </xf>
    <xf numFmtId="0" fontId="3" fillId="2" borderId="34" xfId="3" applyFont="1" applyFill="1" applyBorder="1" applyAlignment="1">
      <alignment horizontal="center" vertical="center" wrapText="1"/>
    </xf>
    <xf numFmtId="0" fontId="11" fillId="2" borderId="65" xfId="3" applyFont="1" applyFill="1" applyBorder="1" applyAlignment="1">
      <alignment horizontal="center" vertical="center"/>
    </xf>
    <xf numFmtId="0" fontId="11" fillId="2" borderId="54" xfId="3" applyFont="1" applyFill="1" applyBorder="1" applyAlignment="1">
      <alignment horizontal="center" vertical="center"/>
    </xf>
    <xf numFmtId="0" fontId="11" fillId="2" borderId="96" xfId="3" applyFont="1" applyFill="1" applyBorder="1" applyAlignment="1">
      <alignment horizontal="center" vertical="center"/>
    </xf>
    <xf numFmtId="0" fontId="11" fillId="2" borderId="78" xfId="3" applyFont="1" applyFill="1" applyBorder="1" applyAlignment="1">
      <alignment horizontal="center" vertical="center"/>
    </xf>
    <xf numFmtId="0" fontId="11" fillId="2" borderId="23" xfId="3" applyFont="1" applyFill="1" applyBorder="1" applyAlignment="1">
      <alignment horizontal="center" vertical="center"/>
    </xf>
    <xf numFmtId="0" fontId="11" fillId="2" borderId="24" xfId="3" applyFont="1" applyFill="1" applyBorder="1" applyAlignment="1">
      <alignment horizontal="center" vertical="center"/>
    </xf>
    <xf numFmtId="0" fontId="3" fillId="2" borderId="50" xfId="3" applyFont="1" applyFill="1" applyBorder="1" applyAlignment="1">
      <alignment horizontal="center" vertical="center"/>
    </xf>
    <xf numFmtId="0" fontId="3" fillId="2" borderId="34" xfId="3" applyFont="1" applyFill="1" applyBorder="1" applyAlignment="1">
      <alignment horizontal="center" vertical="center"/>
    </xf>
    <xf numFmtId="0" fontId="3" fillId="2" borderId="23" xfId="3" applyFont="1" applyFill="1" applyBorder="1" applyAlignment="1">
      <alignment horizontal="center" vertical="center"/>
    </xf>
    <xf numFmtId="0" fontId="3" fillId="2" borderId="24" xfId="3" applyFont="1" applyFill="1" applyBorder="1" applyAlignment="1">
      <alignment horizontal="center" vertical="center"/>
    </xf>
    <xf numFmtId="0" fontId="3" fillId="2" borderId="66" xfId="3" applyFont="1" applyFill="1" applyBorder="1" applyAlignment="1">
      <alignment horizontal="center" vertical="center"/>
    </xf>
    <xf numFmtId="0" fontId="3" fillId="2" borderId="26" xfId="3" applyFont="1" applyFill="1" applyBorder="1" applyAlignment="1">
      <alignment horizontal="center" vertical="center"/>
    </xf>
    <xf numFmtId="3" fontId="3" fillId="2" borderId="152" xfId="3" applyNumberFormat="1" applyFont="1" applyFill="1" applyBorder="1" applyAlignment="1">
      <alignment vertical="center"/>
    </xf>
    <xf numFmtId="3" fontId="11" fillId="5" borderId="38" xfId="3" applyNumberFormat="1" applyFont="1" applyFill="1" applyBorder="1" applyAlignment="1">
      <alignment vertical="center"/>
    </xf>
    <xf numFmtId="178" fontId="11" fillId="2" borderId="130" xfId="3" applyNumberFormat="1" applyFont="1" applyFill="1" applyBorder="1" applyAlignment="1">
      <alignment horizontal="center" vertical="center"/>
    </xf>
    <xf numFmtId="178" fontId="11" fillId="2" borderId="19" xfId="3" applyNumberFormat="1" applyFont="1" applyFill="1" applyBorder="1" applyAlignment="1">
      <alignment horizontal="center" vertical="center"/>
    </xf>
    <xf numFmtId="178" fontId="11" fillId="2" borderId="49" xfId="3" applyNumberFormat="1" applyFont="1" applyFill="1" applyBorder="1" applyAlignment="1">
      <alignment horizontal="center" vertical="center"/>
    </xf>
    <xf numFmtId="178" fontId="11" fillId="2" borderId="33" xfId="3" applyNumberFormat="1" applyFont="1" applyFill="1" applyBorder="1" applyAlignment="1">
      <alignment horizontal="center" vertical="center"/>
    </xf>
    <xf numFmtId="178" fontId="11" fillId="2" borderId="108" xfId="3" applyNumberFormat="1" applyFont="1" applyFill="1" applyBorder="1" applyAlignment="1">
      <alignment horizontal="center" vertical="center"/>
    </xf>
    <xf numFmtId="178" fontId="11" fillId="2" borderId="1" xfId="3" applyNumberFormat="1" applyFont="1" applyFill="1" applyBorder="1" applyAlignment="1">
      <alignment horizontal="center" vertical="center"/>
    </xf>
    <xf numFmtId="178" fontId="11" fillId="2" borderId="50" xfId="3" applyNumberFormat="1" applyFont="1" applyFill="1" applyBorder="1" applyAlignment="1">
      <alignment vertical="center"/>
    </xf>
    <xf numFmtId="178" fontId="11" fillId="2" borderId="34" xfId="3" applyNumberFormat="1" applyFont="1" applyFill="1" applyBorder="1" applyAlignment="1">
      <alignment vertical="center"/>
    </xf>
    <xf numFmtId="3" fontId="3" fillId="2" borderId="29" xfId="3" applyNumberFormat="1" applyFont="1" applyFill="1" applyBorder="1" applyAlignment="1">
      <alignment vertical="center"/>
    </xf>
    <xf numFmtId="178" fontId="11" fillId="2" borderId="56" xfId="3" applyNumberFormat="1" applyFont="1" applyFill="1" applyBorder="1" applyAlignment="1">
      <alignment horizontal="center" vertical="center"/>
    </xf>
    <xf numFmtId="178" fontId="11" fillId="2" borderId="53" xfId="3" applyNumberFormat="1" applyFont="1" applyFill="1" applyBorder="1" applyAlignment="1">
      <alignment horizontal="center" vertical="center"/>
    </xf>
    <xf numFmtId="178" fontId="11" fillId="2" borderId="65" xfId="3" applyNumberFormat="1" applyFont="1" applyFill="1" applyBorder="1" applyAlignment="1">
      <alignment horizontal="center" vertical="center"/>
    </xf>
    <xf numFmtId="178" fontId="11" fillId="2" borderId="54" xfId="3" applyNumberFormat="1" applyFont="1" applyFill="1" applyBorder="1" applyAlignment="1">
      <alignment horizontal="center" vertical="center"/>
    </xf>
    <xf numFmtId="3" fontId="11" fillId="5" borderId="51" xfId="3" applyNumberFormat="1" applyFont="1" applyFill="1" applyBorder="1" applyAlignment="1">
      <alignment vertical="center"/>
    </xf>
    <xf numFmtId="3" fontId="11" fillId="5" borderId="17" xfId="3" applyNumberFormat="1" applyFont="1" applyFill="1" applyBorder="1" applyAlignment="1">
      <alignment vertical="center"/>
    </xf>
    <xf numFmtId="178" fontId="11" fillId="2" borderId="56" xfId="3" applyNumberFormat="1" applyFont="1" applyFill="1" applyBorder="1" applyAlignment="1">
      <alignment vertical="center"/>
    </xf>
    <xf numFmtId="178" fontId="11" fillId="2" borderId="53" xfId="3" applyNumberFormat="1" applyFont="1" applyFill="1" applyBorder="1" applyAlignment="1">
      <alignment vertical="center"/>
    </xf>
    <xf numFmtId="3" fontId="11" fillId="5" borderId="52" xfId="3" applyNumberFormat="1" applyFont="1" applyFill="1" applyBorder="1" applyAlignment="1">
      <alignment vertical="center"/>
    </xf>
    <xf numFmtId="3" fontId="11" fillId="5" borderId="5" xfId="3" applyNumberFormat="1" applyFont="1" applyFill="1" applyBorder="1" applyAlignment="1">
      <alignment vertical="center"/>
    </xf>
    <xf numFmtId="3" fontId="11" fillId="5" borderId="156" xfId="3" applyNumberFormat="1" applyFont="1" applyFill="1" applyBorder="1" applyAlignment="1">
      <alignment vertical="center"/>
    </xf>
    <xf numFmtId="3" fontId="11" fillId="5" borderId="158" xfId="3" applyNumberFormat="1" applyFont="1" applyFill="1" applyBorder="1" applyAlignment="1">
      <alignment vertical="center"/>
    </xf>
    <xf numFmtId="178" fontId="11" fillId="2" borderId="48" xfId="3" applyNumberFormat="1" applyFont="1" applyFill="1" applyBorder="1" applyAlignment="1">
      <alignment vertical="center"/>
    </xf>
    <xf numFmtId="178" fontId="11" fillId="2" borderId="32" xfId="3" applyNumberFormat="1" applyFont="1" applyFill="1" applyBorder="1" applyAlignment="1">
      <alignment vertical="center"/>
    </xf>
    <xf numFmtId="3" fontId="3" fillId="2" borderId="46" xfId="3" applyNumberFormat="1" applyFont="1" applyFill="1" applyBorder="1" applyAlignment="1">
      <alignment vertical="center"/>
    </xf>
    <xf numFmtId="3" fontId="3" fillId="2" borderId="135" xfId="3" applyNumberFormat="1" applyFont="1" applyFill="1" applyBorder="1" applyAlignment="1">
      <alignment vertical="center"/>
    </xf>
    <xf numFmtId="3" fontId="3" fillId="2" borderId="39" xfId="3" applyNumberFormat="1" applyFont="1" applyFill="1" applyBorder="1" applyAlignment="1">
      <alignment vertical="center"/>
    </xf>
    <xf numFmtId="3" fontId="11" fillId="5" borderId="157" xfId="3" applyNumberFormat="1" applyFont="1" applyFill="1" applyBorder="1" applyAlignment="1">
      <alignment vertical="center"/>
    </xf>
    <xf numFmtId="178" fontId="11" fillId="2" borderId="50" xfId="3" applyNumberFormat="1" applyFont="1" applyFill="1" applyBorder="1" applyAlignment="1">
      <alignment horizontal="center" vertical="center"/>
    </xf>
    <xf numFmtId="178" fontId="11" fillId="2" borderId="34" xfId="3" applyNumberFormat="1" applyFont="1" applyFill="1" applyBorder="1" applyAlignment="1">
      <alignment horizontal="center" vertical="center"/>
    </xf>
    <xf numFmtId="178" fontId="11" fillId="2" borderId="146" xfId="3" applyNumberFormat="1" applyFont="1" applyFill="1" applyBorder="1" applyAlignment="1">
      <alignment horizontal="center" vertical="center"/>
    </xf>
    <xf numFmtId="178" fontId="11" fillId="2" borderId="20" xfId="3" applyNumberFormat="1" applyFont="1" applyFill="1" applyBorder="1" applyAlignment="1">
      <alignment horizontal="center" vertical="center"/>
    </xf>
    <xf numFmtId="0" fontId="3" fillId="2" borderId="47" xfId="3" applyFont="1" applyFill="1" applyBorder="1" applyAlignment="1">
      <alignment horizontal="center" vertical="center"/>
    </xf>
    <xf numFmtId="0" fontId="3" fillId="2" borderId="36" xfId="3" applyFont="1" applyFill="1" applyBorder="1" applyAlignment="1">
      <alignment horizontal="center" vertical="center"/>
    </xf>
    <xf numFmtId="0" fontId="3" fillId="2" borderId="147" xfId="3" applyFont="1" applyFill="1" applyBorder="1" applyAlignment="1">
      <alignment horizontal="center" vertical="center"/>
    </xf>
    <xf numFmtId="0" fontId="3" fillId="2" borderId="149" xfId="3" applyFont="1" applyFill="1" applyBorder="1" applyAlignment="1">
      <alignment horizontal="center" vertical="center"/>
    </xf>
    <xf numFmtId="0" fontId="9" fillId="2" borderId="63" xfId="3" applyFont="1" applyFill="1" applyBorder="1" applyAlignment="1">
      <alignment horizontal="center" vertical="center"/>
    </xf>
    <xf numFmtId="0" fontId="9" fillId="2" borderId="83" xfId="3" applyFont="1" applyFill="1" applyBorder="1" applyAlignment="1">
      <alignment horizontal="center" vertical="center"/>
    </xf>
    <xf numFmtId="0" fontId="18" fillId="2" borderId="63" xfId="3" applyFont="1" applyFill="1" applyBorder="1" applyAlignment="1">
      <alignment horizontal="center" vertical="center"/>
    </xf>
    <xf numFmtId="0" fontId="18" fillId="2" borderId="83" xfId="3" applyFont="1" applyFill="1" applyBorder="1" applyAlignment="1">
      <alignment horizontal="center" vertical="center"/>
    </xf>
    <xf numFmtId="3" fontId="9" fillId="2" borderId="84" xfId="3" applyNumberFormat="1" applyFont="1" applyFill="1" applyBorder="1" applyAlignment="1">
      <alignment vertical="center" shrinkToFit="1"/>
    </xf>
    <xf numFmtId="3" fontId="9" fillId="2" borderId="96" xfId="3" applyNumberFormat="1" applyFont="1" applyFill="1" applyBorder="1" applyAlignment="1">
      <alignment vertical="center" shrinkToFit="1"/>
    </xf>
    <xf numFmtId="183" fontId="18" fillId="2" borderId="17" xfId="3" applyNumberFormat="1" applyFont="1" applyFill="1" applyBorder="1" applyAlignment="1">
      <alignment vertical="center" shrinkToFit="1"/>
    </xf>
    <xf numFmtId="183" fontId="18" fillId="2" borderId="46" xfId="3" applyNumberFormat="1" applyFont="1" applyFill="1" applyBorder="1" applyAlignment="1">
      <alignment vertical="center" shrinkToFit="1"/>
    </xf>
    <xf numFmtId="3" fontId="18" fillId="2" borderId="76" xfId="3" applyNumberFormat="1" applyFont="1" applyFill="1" applyBorder="1" applyAlignment="1">
      <alignment vertical="center" shrinkToFit="1"/>
    </xf>
    <xf numFmtId="3" fontId="18" fillId="2" borderId="42" xfId="3" applyNumberFormat="1" applyFont="1" applyFill="1" applyBorder="1" applyAlignment="1">
      <alignment vertical="center" shrinkToFit="1"/>
    </xf>
    <xf numFmtId="179" fontId="9" fillId="2" borderId="46" xfId="3" applyNumberFormat="1" applyFont="1" applyFill="1" applyBorder="1" applyAlignment="1">
      <alignment vertical="center" shrinkToFit="1"/>
    </xf>
    <xf numFmtId="3" fontId="9" fillId="2" borderId="42" xfId="3" applyNumberFormat="1" applyFont="1" applyFill="1" applyBorder="1" applyAlignment="1">
      <alignment vertical="center" shrinkToFit="1"/>
    </xf>
    <xf numFmtId="3" fontId="9" fillId="2" borderId="45" xfId="3" applyNumberFormat="1" applyFont="1" applyFill="1" applyBorder="1" applyAlignment="1">
      <alignment vertical="center" shrinkToFit="1"/>
    </xf>
    <xf numFmtId="0" fontId="9" fillId="2" borderId="64" xfId="3" applyFont="1" applyFill="1" applyBorder="1" applyAlignment="1">
      <alignment horizontal="center" vertical="center"/>
    </xf>
    <xf numFmtId="179" fontId="9" fillId="2" borderId="17" xfId="3" applyNumberFormat="1" applyFont="1" applyFill="1" applyBorder="1" applyAlignment="1">
      <alignment vertical="center" shrinkToFit="1"/>
    </xf>
    <xf numFmtId="3" fontId="9" fillId="2" borderId="5" xfId="3" applyNumberFormat="1" applyFont="1" applyFill="1" applyBorder="1" applyAlignment="1">
      <alignment vertical="center" shrinkToFit="1"/>
    </xf>
    <xf numFmtId="3" fontId="9" fillId="2" borderId="76" xfId="3" applyNumberFormat="1" applyFont="1" applyFill="1" applyBorder="1" applyAlignment="1">
      <alignment vertical="center" shrinkToFit="1"/>
    </xf>
    <xf numFmtId="0" fontId="9" fillId="2" borderId="47" xfId="3" applyFont="1" applyFill="1" applyBorder="1" applyAlignment="1">
      <alignment vertical="center" shrinkToFit="1"/>
    </xf>
    <xf numFmtId="0" fontId="9" fillId="2" borderId="147" xfId="3" applyFont="1" applyFill="1" applyBorder="1" applyAlignment="1">
      <alignment vertical="center" shrinkToFit="1"/>
    </xf>
    <xf numFmtId="0" fontId="9" fillId="2" borderId="149" xfId="3" applyFont="1" applyFill="1" applyBorder="1" applyAlignment="1">
      <alignment vertical="center" shrinkToFit="1"/>
    </xf>
    <xf numFmtId="0" fontId="9" fillId="2" borderId="25" xfId="3" applyFont="1" applyFill="1" applyBorder="1" applyAlignment="1">
      <alignment vertical="center" shrinkToFit="1"/>
    </xf>
    <xf numFmtId="0" fontId="9" fillId="2" borderId="36" xfId="3" applyFont="1" applyFill="1" applyBorder="1" applyAlignment="1">
      <alignment vertical="center" shrinkToFit="1"/>
    </xf>
    <xf numFmtId="3" fontId="18" fillId="2" borderId="134" xfId="3" applyNumberFormat="1" applyFont="1" applyFill="1" applyBorder="1" applyAlignment="1">
      <alignment vertical="center" shrinkToFit="1"/>
    </xf>
    <xf numFmtId="3" fontId="9" fillId="2" borderId="0" xfId="3" quotePrefix="1" applyNumberFormat="1" applyFont="1" applyFill="1" applyAlignment="1">
      <alignment horizontal="center"/>
    </xf>
    <xf numFmtId="3" fontId="18" fillId="5" borderId="148" xfId="3" applyNumberFormat="1" applyFont="1" applyFill="1" applyBorder="1" applyAlignment="1">
      <alignment vertical="center" shrinkToFit="1"/>
    </xf>
    <xf numFmtId="3" fontId="18" fillId="5" borderId="76" xfId="3" applyNumberFormat="1" applyFont="1" applyFill="1" applyBorder="1" applyAlignment="1">
      <alignment vertical="center" shrinkToFit="1"/>
    </xf>
    <xf numFmtId="178" fontId="18" fillId="2" borderId="65" xfId="3" applyNumberFormat="1" applyFont="1" applyFill="1" applyBorder="1" applyAlignment="1">
      <alignment horizontal="center" vertical="center" shrinkToFit="1"/>
    </xf>
    <xf numFmtId="178" fontId="18" fillId="2" borderId="54" xfId="3" applyNumberFormat="1" applyFont="1" applyFill="1" applyBorder="1" applyAlignment="1">
      <alignment horizontal="center" vertical="center" shrinkToFit="1"/>
    </xf>
    <xf numFmtId="3" fontId="9" fillId="2" borderId="65" xfId="3" applyNumberFormat="1" applyFont="1" applyFill="1" applyBorder="1" applyAlignment="1">
      <alignment vertical="center" shrinkToFit="1"/>
    </xf>
    <xf numFmtId="3" fontId="9" fillId="2" borderId="150" xfId="3" applyNumberFormat="1" applyFont="1" applyFill="1" applyBorder="1" applyAlignment="1">
      <alignment vertical="center" shrinkToFit="1"/>
    </xf>
    <xf numFmtId="183" fontId="18" fillId="5" borderId="21" xfId="3" applyNumberFormat="1" applyFont="1" applyFill="1" applyBorder="1" applyAlignment="1">
      <alignment vertical="center" shrinkToFit="1"/>
    </xf>
    <xf numFmtId="183" fontId="18" fillId="5" borderId="84" xfId="3" applyNumberFormat="1" applyFont="1" applyFill="1" applyBorder="1" applyAlignment="1">
      <alignment vertical="center" shrinkToFit="1"/>
    </xf>
    <xf numFmtId="3" fontId="18" fillId="5" borderId="52" xfId="3" applyNumberFormat="1" applyFont="1" applyFill="1" applyBorder="1" applyAlignment="1">
      <alignment vertical="center" shrinkToFit="1"/>
    </xf>
    <xf numFmtId="3" fontId="18" fillId="5" borderId="5" xfId="3" applyNumberFormat="1" applyFont="1" applyFill="1" applyBorder="1" applyAlignment="1">
      <alignment vertical="center" shrinkToFit="1"/>
    </xf>
    <xf numFmtId="178" fontId="18" fillId="2" borderId="56" xfId="3" applyNumberFormat="1" applyFont="1" applyFill="1" applyBorder="1" applyAlignment="1">
      <alignment horizontal="center" vertical="center" shrinkToFit="1"/>
    </xf>
    <xf numFmtId="178" fontId="18" fillId="2" borderId="53" xfId="3" applyNumberFormat="1" applyFont="1" applyFill="1" applyBorder="1" applyAlignment="1">
      <alignment horizontal="center" vertical="center" shrinkToFit="1"/>
    </xf>
    <xf numFmtId="178" fontId="18" fillId="2" borderId="50" xfId="3" applyNumberFormat="1" applyFont="1" applyFill="1" applyBorder="1" applyAlignment="1">
      <alignment horizontal="center" vertical="center" shrinkToFit="1"/>
    </xf>
    <xf numFmtId="178" fontId="18" fillId="2" borderId="34" xfId="3" applyNumberFormat="1" applyFont="1" applyFill="1" applyBorder="1" applyAlignment="1">
      <alignment horizontal="center" vertical="center" shrinkToFit="1"/>
    </xf>
    <xf numFmtId="178" fontId="18" fillId="2" borderId="108" xfId="3" applyNumberFormat="1" applyFont="1" applyFill="1" applyBorder="1" applyAlignment="1">
      <alignment horizontal="center" vertical="center" shrinkToFit="1"/>
    </xf>
    <xf numFmtId="178" fontId="18" fillId="2" borderId="1" xfId="3" applyNumberFormat="1" applyFont="1" applyFill="1" applyBorder="1" applyAlignment="1">
      <alignment horizontal="center" vertical="center" shrinkToFit="1"/>
    </xf>
    <xf numFmtId="3" fontId="9" fillId="2" borderId="148" xfId="3" applyNumberFormat="1" applyFont="1" applyFill="1" applyBorder="1" applyAlignment="1">
      <alignment vertical="center" shrinkToFit="1"/>
    </xf>
    <xf numFmtId="183" fontId="9" fillId="2" borderId="51" xfId="3" applyNumberFormat="1" applyFont="1" applyFill="1" applyBorder="1" applyAlignment="1">
      <alignment vertical="center" shrinkToFit="1"/>
    </xf>
    <xf numFmtId="3" fontId="9" fillId="2" borderId="0" xfId="3" applyNumberFormat="1" applyFont="1" applyFill="1" applyAlignment="1">
      <alignment vertical="center" shrinkToFit="1"/>
    </xf>
    <xf numFmtId="183" fontId="9" fillId="2" borderId="46" xfId="3" applyNumberFormat="1" applyFont="1" applyFill="1" applyBorder="1" applyAlignment="1">
      <alignment vertical="center" shrinkToFit="1"/>
    </xf>
    <xf numFmtId="183" fontId="9" fillId="2" borderId="135" xfId="3" applyNumberFormat="1" applyFont="1" applyFill="1" applyBorder="1" applyAlignment="1">
      <alignment vertical="center" shrinkToFit="1"/>
    </xf>
    <xf numFmtId="3" fontId="9" fillId="2" borderId="134" xfId="3" applyNumberFormat="1" applyFont="1" applyFill="1" applyBorder="1" applyAlignment="1">
      <alignment vertical="center" shrinkToFit="1"/>
    </xf>
    <xf numFmtId="178" fontId="18" fillId="2" borderId="108" xfId="3" applyNumberFormat="1" applyFont="1" applyFill="1" applyBorder="1" applyAlignment="1">
      <alignment vertical="center" shrinkToFit="1"/>
    </xf>
    <xf numFmtId="178" fontId="18" fillId="2" borderId="1" xfId="3" applyNumberFormat="1" applyFont="1" applyFill="1" applyBorder="1" applyAlignment="1">
      <alignment vertical="center" shrinkToFit="1"/>
    </xf>
    <xf numFmtId="3" fontId="9" fillId="2" borderId="21" xfId="3" applyNumberFormat="1" applyFont="1" applyFill="1" applyBorder="1" applyAlignment="1">
      <alignment vertical="center" shrinkToFit="1"/>
    </xf>
    <xf numFmtId="3" fontId="9" fillId="2" borderId="161" xfId="3" applyNumberFormat="1" applyFont="1" applyFill="1" applyBorder="1" applyAlignment="1">
      <alignment vertical="center" shrinkToFit="1"/>
    </xf>
    <xf numFmtId="3" fontId="9" fillId="2" borderId="160" xfId="3" applyNumberFormat="1" applyFont="1" applyFill="1" applyBorder="1" applyAlignment="1">
      <alignment vertical="center" shrinkToFit="1"/>
    </xf>
    <xf numFmtId="183" fontId="18" fillId="2" borderId="135" xfId="3" applyNumberFormat="1" applyFont="1" applyFill="1" applyBorder="1" applyAlignment="1">
      <alignment vertical="center" shrinkToFit="1"/>
    </xf>
    <xf numFmtId="179" fontId="18" fillId="5" borderId="21" xfId="3" applyNumberFormat="1" applyFont="1" applyFill="1" applyBorder="1" applyAlignment="1">
      <alignment vertical="center" shrinkToFit="1"/>
    </xf>
    <xf numFmtId="179" fontId="18" fillId="5" borderId="84" xfId="3" applyNumberFormat="1" applyFont="1" applyFill="1" applyBorder="1" applyAlignment="1">
      <alignment vertical="center" shrinkToFit="1"/>
    </xf>
    <xf numFmtId="178" fontId="18" fillId="2" borderId="130" xfId="3" applyNumberFormat="1" applyFont="1" applyFill="1" applyBorder="1" applyAlignment="1">
      <alignment horizontal="center" vertical="center" shrinkToFit="1"/>
    </xf>
    <xf numFmtId="178" fontId="18" fillId="2" borderId="19" xfId="3" applyNumberFormat="1" applyFont="1" applyFill="1" applyBorder="1" applyAlignment="1">
      <alignment horizontal="center" vertical="center" shrinkToFit="1"/>
    </xf>
    <xf numFmtId="179" fontId="9" fillId="2" borderId="21" xfId="3" applyNumberFormat="1" applyFont="1" applyFill="1" applyBorder="1" applyAlignment="1">
      <alignment vertical="center" shrinkToFit="1"/>
    </xf>
    <xf numFmtId="179" fontId="9" fillId="2" borderId="130" xfId="3" applyNumberFormat="1" applyFont="1" applyFill="1" applyBorder="1" applyAlignment="1">
      <alignment vertical="center" shrinkToFit="1"/>
    </xf>
    <xf numFmtId="179" fontId="9" fillId="2" borderId="84" xfId="3" applyNumberFormat="1" applyFont="1" applyFill="1" applyBorder="1" applyAlignment="1">
      <alignment vertical="center" shrinkToFit="1"/>
    </xf>
    <xf numFmtId="179" fontId="9" fillId="2" borderId="152" xfId="3" applyNumberFormat="1" applyFont="1" applyFill="1" applyBorder="1" applyAlignment="1">
      <alignment vertical="center" shrinkToFit="1"/>
    </xf>
    <xf numFmtId="179" fontId="9" fillId="2" borderId="135" xfId="3" applyNumberFormat="1" applyFont="1" applyFill="1" applyBorder="1" applyAlignment="1">
      <alignment vertical="center" shrinkToFit="1"/>
    </xf>
    <xf numFmtId="3" fontId="9" fillId="2" borderId="50" xfId="3" applyNumberFormat="1" applyFont="1" applyFill="1" applyBorder="1" applyAlignment="1">
      <alignment vertical="center" shrinkToFit="1"/>
    </xf>
    <xf numFmtId="3" fontId="9" fillId="2" borderId="153" xfId="3" applyNumberFormat="1" applyFont="1" applyFill="1" applyBorder="1" applyAlignment="1">
      <alignment vertical="center" shrinkToFit="1"/>
    </xf>
    <xf numFmtId="179" fontId="9" fillId="2" borderId="56" xfId="3" applyNumberFormat="1" applyFont="1" applyFill="1" applyBorder="1" applyAlignment="1">
      <alignment vertical="center" shrinkToFit="1"/>
    </xf>
    <xf numFmtId="179" fontId="9" fillId="2" borderId="155" xfId="3" applyNumberFormat="1" applyFont="1" applyFill="1" applyBorder="1" applyAlignment="1">
      <alignment vertical="center" shrinkToFit="1"/>
    </xf>
    <xf numFmtId="3" fontId="18" fillId="5" borderId="0" xfId="3" applyNumberFormat="1" applyFont="1" applyFill="1" applyAlignment="1">
      <alignment vertical="center" shrinkToFit="1"/>
    </xf>
    <xf numFmtId="183" fontId="9" fillId="2" borderId="17" xfId="3" applyNumberFormat="1" applyFont="1" applyFill="1" applyBorder="1" applyAlignment="1">
      <alignment vertical="center" shrinkToFit="1"/>
    </xf>
    <xf numFmtId="3" fontId="9" fillId="2" borderId="131" xfId="3" applyNumberFormat="1" applyFont="1" applyFill="1" applyBorder="1" applyAlignment="1">
      <alignment vertical="center" shrinkToFit="1"/>
    </xf>
    <xf numFmtId="179" fontId="18" fillId="5" borderId="51" xfId="3" applyNumberFormat="1" applyFont="1" applyFill="1" applyBorder="1" applyAlignment="1">
      <alignment vertical="center" shrinkToFit="1"/>
    </xf>
    <xf numFmtId="183" fontId="18" fillId="5" borderId="51" xfId="3" applyNumberFormat="1" applyFont="1" applyFill="1" applyBorder="1" applyAlignment="1">
      <alignment vertical="center" shrinkToFit="1"/>
    </xf>
    <xf numFmtId="179" fontId="9" fillId="2" borderId="51" xfId="3" applyNumberFormat="1" applyFont="1" applyFill="1" applyBorder="1" applyAlignment="1">
      <alignment vertical="center" shrinkToFit="1"/>
    </xf>
    <xf numFmtId="3" fontId="9" fillId="2" borderId="52" xfId="3" applyNumberFormat="1" applyFont="1" applyFill="1" applyBorder="1" applyAlignment="1">
      <alignment vertical="center" shrinkToFit="1"/>
    </xf>
    <xf numFmtId="0" fontId="9" fillId="2" borderId="0" xfId="3" quotePrefix="1" applyFont="1" applyFill="1" applyAlignment="1">
      <alignment horizontal="center"/>
    </xf>
    <xf numFmtId="179" fontId="18" fillId="5" borderId="17" xfId="3" applyNumberFormat="1" applyFont="1" applyFill="1" applyBorder="1" applyAlignment="1">
      <alignment vertical="center" shrinkToFit="1"/>
    </xf>
    <xf numFmtId="178" fontId="18" fillId="2" borderId="56" xfId="3" applyNumberFormat="1" applyFont="1" applyFill="1" applyBorder="1" applyAlignment="1">
      <alignment vertical="center" shrinkToFit="1"/>
    </xf>
    <xf numFmtId="178" fontId="18" fillId="2" borderId="53" xfId="3" applyNumberFormat="1" applyFont="1" applyFill="1" applyBorder="1" applyAlignment="1">
      <alignment vertical="center" shrinkToFit="1"/>
    </xf>
    <xf numFmtId="178" fontId="18" fillId="2" borderId="50" xfId="3" applyNumberFormat="1" applyFont="1" applyFill="1" applyBorder="1" applyAlignment="1">
      <alignment vertical="center" shrinkToFit="1"/>
    </xf>
    <xf numFmtId="178" fontId="18" fillId="2" borderId="34" xfId="3" applyNumberFormat="1" applyFont="1" applyFill="1" applyBorder="1" applyAlignment="1">
      <alignment vertical="center" shrinkToFit="1"/>
    </xf>
    <xf numFmtId="0" fontId="9" fillId="2" borderId="21" xfId="3" applyFont="1" applyFill="1" applyBorder="1" applyAlignment="1">
      <alignment horizontal="center" vertical="center"/>
    </xf>
    <xf numFmtId="0" fontId="9" fillId="2" borderId="84" xfId="3" applyFont="1" applyFill="1" applyBorder="1" applyAlignment="1">
      <alignment horizontal="center" vertical="center"/>
    </xf>
    <xf numFmtId="0" fontId="9" fillId="2" borderId="130" xfId="3" applyFont="1" applyFill="1" applyBorder="1" applyAlignment="1">
      <alignment horizontal="center" vertical="center"/>
    </xf>
    <xf numFmtId="0" fontId="9" fillId="2" borderId="152" xfId="3" applyFont="1" applyFill="1" applyBorder="1" applyAlignment="1">
      <alignment horizontal="center" vertical="center"/>
    </xf>
    <xf numFmtId="178" fontId="18" fillId="2" borderId="130" xfId="3" applyNumberFormat="1" applyFont="1" applyFill="1" applyBorder="1" applyAlignment="1">
      <alignment vertical="center" shrinkToFit="1"/>
    </xf>
    <xf numFmtId="178" fontId="18" fillId="2" borderId="19" xfId="3" applyNumberFormat="1" applyFont="1" applyFill="1" applyBorder="1" applyAlignment="1">
      <alignment vertical="center" shrinkToFit="1"/>
    </xf>
    <xf numFmtId="178" fontId="18" fillId="2" borderId="65" xfId="3" applyNumberFormat="1" applyFont="1" applyFill="1" applyBorder="1" applyAlignment="1">
      <alignment vertical="center" shrinkToFit="1"/>
    </xf>
    <xf numFmtId="178" fontId="18" fillId="2" borderId="54" xfId="3" applyNumberFormat="1" applyFont="1" applyFill="1" applyBorder="1" applyAlignment="1">
      <alignment vertical="center" shrinkToFit="1"/>
    </xf>
    <xf numFmtId="183" fontId="9" fillId="2" borderId="56" xfId="3" applyNumberFormat="1" applyFont="1" applyFill="1" applyBorder="1" applyAlignment="1">
      <alignment vertical="center" shrinkToFit="1"/>
    </xf>
    <xf numFmtId="183" fontId="9" fillId="2" borderId="155" xfId="3" applyNumberFormat="1" applyFont="1" applyFill="1" applyBorder="1" applyAlignment="1">
      <alignment vertical="center" shrinkToFit="1"/>
    </xf>
    <xf numFmtId="3" fontId="9" fillId="2" borderId="108" xfId="3" applyNumberFormat="1" applyFont="1" applyFill="1" applyBorder="1" applyAlignment="1">
      <alignment vertical="center" shrinkToFit="1"/>
    </xf>
    <xf numFmtId="3" fontId="9" fillId="2" borderId="14" xfId="3" applyNumberFormat="1" applyFont="1" applyFill="1" applyBorder="1" applyAlignment="1">
      <alignment vertical="center" shrinkToFit="1"/>
    </xf>
    <xf numFmtId="3" fontId="9" fillId="2" borderId="130" xfId="3" applyNumberFormat="1" applyFont="1" applyFill="1" applyBorder="1" applyAlignment="1">
      <alignment vertical="center" shrinkToFit="1"/>
    </xf>
    <xf numFmtId="3" fontId="9" fillId="2" borderId="2" xfId="3" applyNumberFormat="1" applyFont="1" applyFill="1" applyBorder="1" applyAlignment="1">
      <alignment vertical="center" shrinkToFit="1"/>
    </xf>
    <xf numFmtId="3" fontId="18" fillId="5" borderId="21" xfId="3" applyNumberFormat="1" applyFont="1" applyFill="1" applyBorder="1" applyAlignment="1">
      <alignment vertical="center" shrinkToFit="1"/>
    </xf>
    <xf numFmtId="3" fontId="9" fillId="2" borderId="152" xfId="3" applyNumberFormat="1" applyFont="1" applyFill="1" applyBorder="1" applyAlignment="1">
      <alignment vertical="center" shrinkToFit="1"/>
    </xf>
    <xf numFmtId="178" fontId="18" fillId="2" borderId="147" xfId="3" applyNumberFormat="1" applyFont="1" applyFill="1" applyBorder="1" applyAlignment="1">
      <alignment vertical="center" shrinkToFit="1"/>
    </xf>
    <xf numFmtId="178" fontId="18" fillId="2" borderId="31" xfId="3" applyNumberFormat="1" applyFont="1" applyFill="1" applyBorder="1" applyAlignment="1">
      <alignment vertical="center" shrinkToFit="1"/>
    </xf>
    <xf numFmtId="3" fontId="18" fillId="5" borderId="159" xfId="3" applyNumberFormat="1" applyFont="1" applyFill="1" applyBorder="1" applyAlignment="1">
      <alignment vertical="center" shrinkToFit="1"/>
    </xf>
    <xf numFmtId="3" fontId="18" fillId="5" borderId="36" xfId="3" applyNumberFormat="1" applyFont="1" applyFill="1" applyBorder="1" applyAlignment="1">
      <alignment vertical="center" shrinkToFit="1"/>
    </xf>
    <xf numFmtId="3" fontId="18" fillId="5" borderId="84" xfId="3" applyNumberFormat="1" applyFont="1" applyFill="1" applyBorder="1" applyAlignment="1">
      <alignment vertical="center" shrinkToFit="1"/>
    </xf>
    <xf numFmtId="0" fontId="9" fillId="2" borderId="50" xfId="3" applyFont="1" applyFill="1" applyBorder="1" applyAlignment="1">
      <alignment horizontal="center" vertical="center"/>
    </xf>
    <xf numFmtId="0" fontId="9" fillId="2" borderId="34" xfId="3" applyFont="1" applyFill="1" applyBorder="1" applyAlignment="1">
      <alignment horizontal="center" vertical="center"/>
    </xf>
    <xf numFmtId="0" fontId="9" fillId="2" borderId="96" xfId="3" applyFont="1" applyFill="1" applyBorder="1" applyAlignment="1">
      <alignment horizontal="center" vertical="center"/>
    </xf>
    <xf numFmtId="0" fontId="9" fillId="2" borderId="78" xfId="3" applyFont="1" applyFill="1" applyBorder="1" applyAlignment="1">
      <alignment horizontal="center" vertical="center"/>
    </xf>
    <xf numFmtId="0" fontId="9" fillId="2" borderId="43" xfId="3" applyFont="1" applyFill="1" applyBorder="1" applyAlignment="1">
      <alignment horizontal="center" vertical="center"/>
    </xf>
    <xf numFmtId="0" fontId="18" fillId="2" borderId="50" xfId="3" applyFont="1" applyFill="1" applyBorder="1" applyAlignment="1">
      <alignment horizontal="center" vertical="center"/>
    </xf>
    <xf numFmtId="0" fontId="18" fillId="2" borderId="34" xfId="3" applyFont="1" applyFill="1" applyBorder="1" applyAlignment="1">
      <alignment horizontal="center" vertical="center"/>
    </xf>
    <xf numFmtId="0" fontId="18" fillId="2" borderId="96" xfId="3" applyFont="1" applyFill="1" applyBorder="1" applyAlignment="1">
      <alignment horizontal="center" vertical="center"/>
    </xf>
    <xf numFmtId="0" fontId="18" fillId="2" borderId="78" xfId="3" applyFont="1" applyFill="1" applyBorder="1" applyAlignment="1">
      <alignment horizontal="center" vertical="center"/>
    </xf>
    <xf numFmtId="0" fontId="18" fillId="2" borderId="23" xfId="3" applyFont="1" applyFill="1" applyBorder="1" applyAlignment="1">
      <alignment horizontal="center" vertical="center"/>
    </xf>
    <xf numFmtId="0" fontId="18" fillId="2" borderId="24" xfId="3" applyFont="1" applyFill="1" applyBorder="1" applyAlignment="1">
      <alignment horizontal="center" vertical="center"/>
    </xf>
    <xf numFmtId="0" fontId="9" fillId="2" borderId="65" xfId="3" applyFont="1" applyFill="1" applyBorder="1" applyAlignment="1">
      <alignment horizontal="center" vertical="center"/>
    </xf>
    <xf numFmtId="0" fontId="9" fillId="2" borderId="54" xfId="3" applyFont="1" applyFill="1" applyBorder="1" applyAlignment="1">
      <alignment horizontal="center" vertical="center"/>
    </xf>
    <xf numFmtId="0" fontId="9" fillId="2" borderId="23" xfId="3" applyFont="1" applyFill="1" applyBorder="1" applyAlignment="1">
      <alignment horizontal="center" vertical="center"/>
    </xf>
    <xf numFmtId="0" fontId="9" fillId="2" borderId="24" xfId="3" applyFont="1" applyFill="1" applyBorder="1" applyAlignment="1">
      <alignment horizontal="center" vertical="center"/>
    </xf>
    <xf numFmtId="0" fontId="9" fillId="2" borderId="49" xfId="3" applyFont="1" applyFill="1" applyBorder="1" applyAlignment="1">
      <alignment horizontal="center" vertical="center"/>
    </xf>
    <xf numFmtId="0" fontId="9" fillId="2" borderId="33" xfId="3" applyFont="1" applyFill="1" applyBorder="1" applyAlignment="1">
      <alignment horizontal="center" vertical="center"/>
    </xf>
    <xf numFmtId="0" fontId="9" fillId="2" borderId="26" xfId="3" applyFont="1" applyFill="1" applyBorder="1" applyAlignment="1">
      <alignment horizontal="center" vertical="center"/>
    </xf>
    <xf numFmtId="0" fontId="3" fillId="0" borderId="63" xfId="3" applyFont="1" applyBorder="1" applyAlignment="1">
      <alignment horizontal="center" vertical="center"/>
    </xf>
    <xf numFmtId="0" fontId="3" fillId="0" borderId="83" xfId="3" applyFont="1" applyBorder="1" applyAlignment="1">
      <alignment horizontal="center" vertical="center"/>
    </xf>
    <xf numFmtId="0" fontId="3" fillId="0" borderId="64" xfId="3" applyFont="1" applyBorder="1" applyAlignment="1">
      <alignment horizontal="center" vertical="center"/>
    </xf>
    <xf numFmtId="0" fontId="11" fillId="0" borderId="63" xfId="3" applyFont="1" applyBorder="1" applyAlignment="1">
      <alignment horizontal="center" vertical="center"/>
    </xf>
    <xf numFmtId="0" fontId="11" fillId="0" borderId="83" xfId="3" applyFont="1" applyBorder="1" applyAlignment="1">
      <alignment horizontal="center" vertical="center"/>
    </xf>
    <xf numFmtId="0" fontId="11" fillId="0" borderId="64" xfId="3" applyFont="1" applyBorder="1" applyAlignment="1">
      <alignment horizontal="center" vertical="center"/>
    </xf>
    <xf numFmtId="3" fontId="3" fillId="4" borderId="45" xfId="3" applyNumberFormat="1" applyFont="1" applyFill="1" applyBorder="1" applyAlignment="1">
      <alignment horizontal="center" vertical="center"/>
    </xf>
    <xf numFmtId="3" fontId="3" fillId="4" borderId="6" xfId="3" applyNumberFormat="1" applyFont="1" applyFill="1" applyBorder="1" applyAlignment="1">
      <alignment horizontal="center" vertical="center"/>
    </xf>
    <xf numFmtId="0" fontId="3" fillId="4" borderId="206" xfId="3" applyFont="1" applyFill="1" applyBorder="1" applyAlignment="1">
      <alignment vertical="center" wrapText="1"/>
    </xf>
    <xf numFmtId="0" fontId="3" fillId="4" borderId="204" xfId="3" applyFont="1" applyFill="1" applyBorder="1" applyAlignment="1">
      <alignment vertical="center" wrapText="1"/>
    </xf>
    <xf numFmtId="3" fontId="3" fillId="4" borderId="46" xfId="3" applyNumberFormat="1" applyFont="1" applyFill="1" applyBorder="1" applyAlignment="1">
      <alignment horizontal="center" vertical="center"/>
    </xf>
    <xf numFmtId="3" fontId="3" fillId="4" borderId="18" xfId="3" applyNumberFormat="1" applyFont="1" applyFill="1" applyBorder="1" applyAlignment="1">
      <alignment horizontal="center" vertical="center"/>
    </xf>
    <xf numFmtId="3" fontId="3" fillId="4" borderId="44" xfId="3" applyNumberFormat="1" applyFont="1" applyFill="1" applyBorder="1" applyAlignment="1">
      <alignment horizontal="center" vertical="center"/>
    </xf>
    <xf numFmtId="3" fontId="3" fillId="4" borderId="62" xfId="3" applyNumberFormat="1" applyFont="1" applyFill="1" applyBorder="1" applyAlignment="1">
      <alignment horizontal="center" vertical="center"/>
    </xf>
    <xf numFmtId="3" fontId="3" fillId="4" borderId="82" xfId="3" applyNumberFormat="1" applyFont="1" applyFill="1" applyBorder="1" applyAlignment="1">
      <alignment horizontal="center" vertical="center"/>
    </xf>
    <xf numFmtId="3" fontId="3" fillId="4" borderId="72" xfId="3" applyNumberFormat="1" applyFont="1" applyFill="1" applyBorder="1" applyAlignment="1">
      <alignment horizontal="center" vertical="center"/>
    </xf>
    <xf numFmtId="3" fontId="3" fillId="4" borderId="43" xfId="3" applyNumberFormat="1" applyFont="1" applyFill="1" applyBorder="1" applyAlignment="1">
      <alignment horizontal="center" vertical="center"/>
    </xf>
    <xf numFmtId="0" fontId="3" fillId="4" borderId="194" xfId="3" applyFont="1" applyFill="1" applyBorder="1" applyAlignment="1">
      <alignment vertical="center" wrapText="1"/>
    </xf>
    <xf numFmtId="0" fontId="3" fillId="4" borderId="192" xfId="3" applyFont="1" applyFill="1" applyBorder="1" applyAlignment="1">
      <alignment vertical="center" wrapText="1"/>
    </xf>
    <xf numFmtId="3" fontId="3" fillId="4" borderId="61" xfId="3" applyNumberFormat="1" applyFont="1" applyFill="1" applyBorder="1" applyAlignment="1">
      <alignment horizontal="center" vertical="center"/>
    </xf>
    <xf numFmtId="3" fontId="3" fillId="4" borderId="41" xfId="3" applyNumberFormat="1" applyFont="1" applyFill="1" applyBorder="1" applyAlignment="1">
      <alignment horizontal="center" vertical="center"/>
    </xf>
    <xf numFmtId="3" fontId="3" fillId="4" borderId="40" xfId="3" applyNumberFormat="1" applyFont="1" applyFill="1" applyBorder="1" applyAlignment="1">
      <alignment horizontal="center" vertical="center"/>
    </xf>
    <xf numFmtId="3" fontId="3" fillId="4" borderId="71" xfId="3" applyNumberFormat="1" applyFont="1" applyFill="1" applyBorder="1" applyAlignment="1">
      <alignment horizontal="center" vertical="center"/>
    </xf>
    <xf numFmtId="3" fontId="11" fillId="4" borderId="193" xfId="3" applyNumberFormat="1" applyFont="1" applyFill="1" applyBorder="1" applyAlignment="1">
      <alignment horizontal="center" vertical="center"/>
    </xf>
    <xf numFmtId="3" fontId="11" fillId="4" borderId="189" xfId="3" applyNumberFormat="1" applyFont="1" applyFill="1" applyBorder="1" applyAlignment="1">
      <alignment horizontal="center" vertical="center"/>
    </xf>
    <xf numFmtId="3" fontId="3" fillId="4" borderId="42" xfId="3" applyNumberFormat="1" applyFont="1" applyFill="1" applyBorder="1" applyAlignment="1">
      <alignment horizontal="center" vertical="center"/>
    </xf>
    <xf numFmtId="3" fontId="11" fillId="4" borderId="205" xfId="3" applyNumberFormat="1" applyFont="1" applyFill="1" applyBorder="1" applyAlignment="1">
      <alignment horizontal="center" vertical="center"/>
    </xf>
    <xf numFmtId="3" fontId="11" fillId="4" borderId="79" xfId="3" applyNumberFormat="1" applyFont="1" applyFill="1" applyBorder="1" applyAlignment="1">
      <alignment horizontal="center" vertical="center"/>
    </xf>
    <xf numFmtId="3" fontId="11" fillId="4" borderId="74" xfId="3" applyNumberFormat="1" applyFont="1" applyFill="1" applyBorder="1" applyAlignment="1">
      <alignment horizontal="center" vertical="center"/>
    </xf>
    <xf numFmtId="0" fontId="11" fillId="4" borderId="25" xfId="3" applyFont="1" applyFill="1" applyBorder="1" applyAlignment="1">
      <alignment horizontal="center" vertical="center"/>
    </xf>
    <xf numFmtId="0" fontId="11" fillId="2" borderId="47" xfId="3" applyFont="1" applyFill="1" applyBorder="1" applyAlignment="1">
      <alignment horizontal="center" vertical="center"/>
    </xf>
    <xf numFmtId="3" fontId="11" fillId="4" borderId="97" xfId="3" applyNumberFormat="1" applyFont="1" applyFill="1" applyBorder="1" applyAlignment="1">
      <alignment horizontal="center" vertical="center"/>
    </xf>
    <xf numFmtId="0" fontId="3" fillId="2" borderId="25" xfId="3" applyFont="1" applyFill="1" applyBorder="1" applyAlignment="1">
      <alignment horizontal="center" vertical="center"/>
    </xf>
    <xf numFmtId="0" fontId="11" fillId="2" borderId="31" xfId="3" applyFont="1" applyFill="1" applyBorder="1" applyAlignment="1">
      <alignment horizontal="center" vertical="center"/>
    </xf>
    <xf numFmtId="3" fontId="3" fillId="4" borderId="214" xfId="3" applyNumberFormat="1" applyFont="1" applyFill="1" applyBorder="1" applyAlignment="1">
      <alignment horizontal="center" vertical="center"/>
    </xf>
    <xf numFmtId="3" fontId="3" fillId="4" borderId="70" xfId="3" applyNumberFormat="1" applyFont="1" applyFill="1" applyBorder="1" applyAlignment="1">
      <alignment horizontal="center" vertical="center"/>
    </xf>
    <xf numFmtId="3" fontId="3" fillId="4" borderId="83" xfId="3" applyNumberFormat="1" applyFont="1" applyFill="1" applyBorder="1" applyAlignment="1">
      <alignment horizontal="center" vertical="center"/>
    </xf>
    <xf numFmtId="3" fontId="3" fillId="4" borderId="73" xfId="3" applyNumberFormat="1" applyFont="1" applyFill="1" applyBorder="1" applyAlignment="1">
      <alignment horizontal="center" vertical="center"/>
    </xf>
    <xf numFmtId="3" fontId="3" fillId="4" borderId="203" xfId="3" applyNumberFormat="1" applyFont="1" applyFill="1" applyBorder="1" applyAlignment="1">
      <alignment horizontal="center" vertical="center"/>
    </xf>
    <xf numFmtId="3" fontId="3" fillId="4" borderId="207" xfId="3" applyNumberFormat="1" applyFont="1" applyFill="1" applyBorder="1" applyAlignment="1">
      <alignment horizontal="center" vertical="center"/>
    </xf>
    <xf numFmtId="3" fontId="3" fillId="4" borderId="97" xfId="3" applyNumberFormat="1" applyFont="1" applyFill="1" applyBorder="1" applyAlignment="1">
      <alignment horizontal="left" vertical="center"/>
    </xf>
    <xf numFmtId="3" fontId="3" fillId="4" borderId="83" xfId="3" applyNumberFormat="1" applyFont="1" applyFill="1" applyBorder="1" applyAlignment="1">
      <alignment horizontal="left" vertical="center"/>
    </xf>
    <xf numFmtId="0" fontId="7" fillId="0" borderId="83" xfId="3" applyFont="1" applyBorder="1" applyAlignment="1">
      <alignment horizontal="left" vertical="center"/>
    </xf>
    <xf numFmtId="3" fontId="3" fillId="4" borderId="75" xfId="3" applyNumberFormat="1" applyFont="1" applyFill="1" applyBorder="1" applyAlignment="1">
      <alignment horizontal="center" vertical="center"/>
    </xf>
    <xf numFmtId="3" fontId="3" fillId="4" borderId="39" xfId="3" applyNumberFormat="1" applyFont="1" applyFill="1" applyBorder="1" applyAlignment="1">
      <alignment horizontal="center" vertical="center"/>
    </xf>
    <xf numFmtId="0" fontId="11" fillId="4" borderId="25" xfId="3" applyFont="1" applyFill="1" applyBorder="1" applyAlignment="1">
      <alignment horizontal="center" vertical="center" wrapText="1"/>
    </xf>
    <xf numFmtId="0" fontId="11" fillId="4" borderId="47" xfId="3" applyFont="1" applyFill="1" applyBorder="1" applyAlignment="1">
      <alignment horizontal="center" vertical="center" wrapText="1"/>
    </xf>
    <xf numFmtId="3" fontId="3" fillId="4" borderId="92" xfId="3" applyNumberFormat="1" applyFont="1" applyFill="1" applyBorder="1" applyAlignment="1">
      <alignment horizontal="center" vertical="center"/>
    </xf>
    <xf numFmtId="3" fontId="3" fillId="4" borderId="94" xfId="3" applyNumberFormat="1" applyFont="1" applyFill="1" applyBorder="1" applyAlignment="1">
      <alignment horizontal="center" vertical="center"/>
    </xf>
    <xf numFmtId="0" fontId="3" fillId="4" borderId="234" xfId="3" applyFont="1" applyFill="1" applyBorder="1" applyAlignment="1">
      <alignment horizontal="left" vertical="center" wrapText="1"/>
    </xf>
    <xf numFmtId="0" fontId="3" fillId="4" borderId="192" xfId="3" applyFont="1" applyFill="1" applyBorder="1" applyAlignment="1">
      <alignment horizontal="left" vertical="center"/>
    </xf>
    <xf numFmtId="3" fontId="3" fillId="4" borderId="236" xfId="3" applyNumberFormat="1" applyFont="1" applyFill="1" applyBorder="1" applyAlignment="1">
      <alignment horizontal="center" vertical="center"/>
    </xf>
    <xf numFmtId="3" fontId="3" fillId="4" borderId="224" xfId="3" applyNumberFormat="1" applyFont="1" applyFill="1" applyBorder="1" applyAlignment="1">
      <alignment horizontal="center" vertical="center"/>
    </xf>
    <xf numFmtId="3" fontId="3" fillId="4" borderId="29" xfId="3" applyNumberFormat="1" applyFont="1" applyFill="1" applyBorder="1" applyAlignment="1">
      <alignment horizontal="center" vertical="center"/>
    </xf>
    <xf numFmtId="3" fontId="3" fillId="4" borderId="53" xfId="3" applyNumberFormat="1" applyFont="1" applyFill="1" applyBorder="1" applyAlignment="1">
      <alignment horizontal="center" vertical="center"/>
    </xf>
    <xf numFmtId="0" fontId="11" fillId="4" borderId="31" xfId="3" applyFont="1" applyFill="1" applyBorder="1" applyAlignment="1">
      <alignment horizontal="center" vertical="center" wrapText="1"/>
    </xf>
    <xf numFmtId="3" fontId="11" fillId="4" borderId="95" xfId="3" applyNumberFormat="1" applyFont="1" applyFill="1" applyBorder="1" applyAlignment="1">
      <alignment horizontal="center" vertical="center"/>
    </xf>
    <xf numFmtId="3" fontId="11" fillId="4" borderId="235" xfId="3" applyNumberFormat="1" applyFont="1" applyFill="1" applyBorder="1" applyAlignment="1">
      <alignment horizontal="center" vertical="center"/>
    </xf>
    <xf numFmtId="3" fontId="3" fillId="4" borderId="56" xfId="3" applyNumberFormat="1" applyFont="1" applyFill="1" applyBorder="1" applyAlignment="1">
      <alignment horizontal="center" vertical="center"/>
    </xf>
    <xf numFmtId="3" fontId="3" fillId="4" borderId="65" xfId="3" applyNumberFormat="1" applyFont="1" applyFill="1" applyBorder="1" applyAlignment="1">
      <alignment horizontal="center" vertical="center"/>
    </xf>
    <xf numFmtId="3" fontId="3" fillId="4" borderId="54" xfId="3" applyNumberFormat="1" applyFont="1" applyFill="1" applyBorder="1" applyAlignment="1">
      <alignment horizontal="center" vertical="center"/>
    </xf>
    <xf numFmtId="0" fontId="3" fillId="4" borderId="194" xfId="3" applyFont="1" applyFill="1" applyBorder="1" applyAlignment="1">
      <alignment horizontal="left" vertical="center" wrapText="1"/>
    </xf>
    <xf numFmtId="0" fontId="3" fillId="4" borderId="192" xfId="3" applyFont="1" applyFill="1" applyBorder="1" applyAlignment="1">
      <alignment horizontal="left" vertical="center" wrapText="1"/>
    </xf>
    <xf numFmtId="3" fontId="3" fillId="4" borderId="96" xfId="3" applyNumberFormat="1" applyFont="1" applyFill="1" applyBorder="1" applyAlignment="1">
      <alignment horizontal="right" vertical="center"/>
    </xf>
    <xf numFmtId="3" fontId="3" fillId="4" borderId="43" xfId="3" applyNumberFormat="1" applyFont="1" applyFill="1" applyBorder="1" applyAlignment="1">
      <alignment horizontal="right" vertical="center"/>
    </xf>
    <xf numFmtId="3" fontId="3" fillId="4" borderId="42" xfId="3" applyNumberFormat="1" applyFont="1" applyFill="1" applyBorder="1" applyAlignment="1">
      <alignment horizontal="right" vertical="center"/>
    </xf>
    <xf numFmtId="3" fontId="3" fillId="4" borderId="77" xfId="3" applyNumberFormat="1" applyFont="1" applyFill="1" applyBorder="1" applyAlignment="1">
      <alignment horizontal="right" vertical="center"/>
    </xf>
    <xf numFmtId="3" fontId="3" fillId="4" borderId="92" xfId="3" applyNumberFormat="1" applyFont="1" applyFill="1" applyBorder="1" applyAlignment="1">
      <alignment horizontal="right" vertical="center"/>
    </xf>
    <xf numFmtId="3" fontId="3" fillId="4" borderId="79" xfId="3" applyNumberFormat="1" applyFont="1" applyFill="1" applyBorder="1" applyAlignment="1">
      <alignment horizontal="right" vertical="center"/>
    </xf>
    <xf numFmtId="3" fontId="3" fillId="4" borderId="78" xfId="3" applyNumberFormat="1" applyFont="1" applyFill="1" applyBorder="1" applyAlignment="1">
      <alignment horizontal="right" vertical="center"/>
    </xf>
    <xf numFmtId="178" fontId="3" fillId="4" borderId="96" xfId="3" applyNumberFormat="1" applyFont="1" applyFill="1" applyBorder="1" applyAlignment="1">
      <alignment horizontal="right" vertical="center"/>
    </xf>
    <xf numFmtId="178" fontId="3" fillId="4" borderId="77" xfId="3" applyNumberFormat="1" applyFont="1" applyFill="1" applyBorder="1" applyAlignment="1">
      <alignment horizontal="right" vertical="center"/>
    </xf>
    <xf numFmtId="3" fontId="3" fillId="4" borderId="63" xfId="3" applyNumberFormat="1" applyFont="1" applyFill="1" applyBorder="1" applyAlignment="1">
      <alignment horizontal="right" vertical="center"/>
    </xf>
    <xf numFmtId="3" fontId="3" fillId="4" borderId="82" xfId="3" applyNumberFormat="1" applyFont="1" applyFill="1" applyBorder="1" applyAlignment="1">
      <alignment horizontal="right" vertical="center"/>
    </xf>
    <xf numFmtId="3" fontId="3" fillId="4" borderId="40" xfId="3" applyNumberFormat="1" applyFont="1" applyFill="1" applyBorder="1" applyAlignment="1">
      <alignment horizontal="right" vertical="center"/>
    </xf>
    <xf numFmtId="3" fontId="3" fillId="4" borderId="64" xfId="3" applyNumberFormat="1" applyFont="1" applyFill="1" applyBorder="1" applyAlignment="1">
      <alignment horizontal="right" vertical="center"/>
    </xf>
    <xf numFmtId="3" fontId="3" fillId="4" borderId="98" xfId="3" applyNumberFormat="1" applyFont="1" applyFill="1" applyBorder="1" applyAlignment="1">
      <alignment horizontal="right" vertical="center"/>
    </xf>
    <xf numFmtId="3" fontId="3" fillId="4" borderId="97" xfId="3" applyNumberFormat="1" applyFont="1" applyFill="1" applyBorder="1" applyAlignment="1">
      <alignment horizontal="right" vertical="center"/>
    </xf>
    <xf numFmtId="3" fontId="3" fillId="4" borderId="83" xfId="3" applyNumberFormat="1" applyFont="1" applyFill="1" applyBorder="1" applyAlignment="1">
      <alignment horizontal="right" vertical="center"/>
    </xf>
    <xf numFmtId="178" fontId="3" fillId="4" borderId="63" xfId="3" applyNumberFormat="1" applyFont="1" applyFill="1" applyBorder="1" applyAlignment="1">
      <alignment horizontal="right" vertical="center"/>
    </xf>
    <xf numFmtId="178" fontId="3" fillId="4" borderId="64" xfId="3" applyNumberFormat="1" applyFont="1" applyFill="1" applyBorder="1" applyAlignment="1">
      <alignment horizontal="right" vertical="center"/>
    </xf>
    <xf numFmtId="0" fontId="3" fillId="4" borderId="240" xfId="3" applyFont="1" applyFill="1" applyBorder="1" applyAlignment="1">
      <alignment horizontal="left" vertical="top" wrapText="1"/>
    </xf>
    <xf numFmtId="0" fontId="3" fillId="4" borderId="239" xfId="3" applyFont="1" applyFill="1" applyBorder="1" applyAlignment="1">
      <alignment horizontal="left" vertical="top"/>
    </xf>
    <xf numFmtId="3" fontId="3" fillId="4" borderId="63" xfId="3" applyNumberFormat="1" applyFont="1" applyFill="1" applyBorder="1" applyAlignment="1">
      <alignment horizontal="center" vertical="center"/>
    </xf>
    <xf numFmtId="3" fontId="3" fillId="4" borderId="64" xfId="3" applyNumberFormat="1" applyFont="1" applyFill="1" applyBorder="1" applyAlignment="1">
      <alignment horizontal="center" vertical="center"/>
    </xf>
    <xf numFmtId="3" fontId="3" fillId="4" borderId="98" xfId="3" applyNumberFormat="1" applyFont="1" applyFill="1" applyBorder="1" applyAlignment="1">
      <alignment horizontal="center" vertical="center"/>
    </xf>
    <xf numFmtId="3" fontId="11" fillId="4" borderId="83" xfId="3" applyNumberFormat="1" applyFont="1" applyFill="1" applyBorder="1" applyAlignment="1">
      <alignment horizontal="center" vertical="center"/>
    </xf>
    <xf numFmtId="3" fontId="11" fillId="4" borderId="73" xfId="3" applyNumberFormat="1" applyFont="1" applyFill="1" applyBorder="1" applyAlignment="1">
      <alignment horizontal="center" vertical="center"/>
    </xf>
    <xf numFmtId="178" fontId="3" fillId="4" borderId="39" xfId="3" applyNumberFormat="1" applyFont="1" applyFill="1" applyBorder="1" applyAlignment="1">
      <alignment horizontal="center" vertical="center"/>
    </xf>
    <xf numFmtId="178" fontId="3" fillId="4" borderId="41" xfId="3" applyNumberFormat="1" applyFont="1" applyFill="1" applyBorder="1" applyAlignment="1">
      <alignment horizontal="center" vertical="center"/>
    </xf>
    <xf numFmtId="178" fontId="3" fillId="4" borderId="18" xfId="3" applyNumberFormat="1" applyFont="1" applyFill="1" applyBorder="1" applyAlignment="1">
      <alignment horizontal="center" vertical="center"/>
    </xf>
    <xf numFmtId="178" fontId="3" fillId="4" borderId="6" xfId="3" applyNumberFormat="1" applyFont="1" applyFill="1" applyBorder="1" applyAlignment="1">
      <alignment horizontal="center" vertical="center"/>
    </xf>
    <xf numFmtId="3" fontId="3" fillId="4" borderId="93" xfId="3" applyNumberFormat="1" applyFont="1" applyFill="1" applyBorder="1" applyAlignment="1">
      <alignment horizontal="center" vertical="center"/>
    </xf>
    <xf numFmtId="3" fontId="3" fillId="4" borderId="69" xfId="3" applyNumberFormat="1" applyFont="1" applyFill="1" applyBorder="1" applyAlignment="1">
      <alignment horizontal="center" vertical="center"/>
    </xf>
    <xf numFmtId="3" fontId="3" fillId="4" borderId="19" xfId="3" applyNumberFormat="1" applyFont="1" applyFill="1" applyBorder="1" applyAlignment="1">
      <alignment horizontal="center" vertical="center"/>
    </xf>
    <xf numFmtId="3" fontId="3" fillId="4" borderId="32" xfId="3" applyNumberFormat="1" applyFont="1" applyFill="1" applyBorder="1" applyAlignment="1">
      <alignment horizontal="center" vertical="center"/>
    </xf>
    <xf numFmtId="3" fontId="3" fillId="4" borderId="237" xfId="3" applyNumberFormat="1" applyFont="1" applyFill="1" applyBorder="1" applyAlignment="1">
      <alignment horizontal="center" vertical="center"/>
    </xf>
    <xf numFmtId="38" fontId="3" fillId="4" borderId="42" xfId="5" applyFont="1" applyFill="1" applyBorder="1" applyAlignment="1">
      <alignment horizontal="right" vertical="center"/>
    </xf>
    <xf numFmtId="38" fontId="3" fillId="4" borderId="92" xfId="5" applyFont="1" applyFill="1" applyBorder="1" applyAlignment="1">
      <alignment horizontal="right" vertical="center"/>
    </xf>
    <xf numFmtId="38" fontId="3" fillId="4" borderId="79" xfId="5" applyFont="1" applyFill="1" applyBorder="1" applyAlignment="1">
      <alignment horizontal="right" vertical="center"/>
    </xf>
    <xf numFmtId="38" fontId="3" fillId="4" borderId="78" xfId="5" applyFont="1" applyFill="1" applyBorder="1" applyAlignment="1">
      <alignment horizontal="right" vertical="center"/>
    </xf>
    <xf numFmtId="3" fontId="3" fillId="4" borderId="238" xfId="3" applyNumberFormat="1" applyFont="1" applyFill="1" applyBorder="1" applyAlignment="1">
      <alignment horizontal="right" vertical="center"/>
    </xf>
    <xf numFmtId="3" fontId="3" fillId="4" borderId="108" xfId="3" applyNumberFormat="1" applyFont="1" applyFill="1" applyBorder="1" applyAlignment="1">
      <alignment horizontal="right" vertical="center"/>
    </xf>
    <xf numFmtId="3" fontId="3" fillId="4" borderId="130" xfId="3" applyNumberFormat="1" applyFont="1" applyFill="1" applyBorder="1" applyAlignment="1">
      <alignment horizontal="right" vertical="center"/>
    </xf>
    <xf numFmtId="3" fontId="3" fillId="4" borderId="48" xfId="3" applyNumberFormat="1" applyFont="1" applyFill="1" applyBorder="1" applyAlignment="1">
      <alignment horizontal="right" vertical="center"/>
    </xf>
    <xf numFmtId="3" fontId="3" fillId="0" borderId="130" xfId="3" applyNumberFormat="1" applyFont="1" applyBorder="1" applyAlignment="1">
      <alignment horizontal="right" vertical="center"/>
    </xf>
    <xf numFmtId="3" fontId="3" fillId="0" borderId="48" xfId="3" applyNumberFormat="1" applyFont="1" applyBorder="1" applyAlignment="1">
      <alignment horizontal="right" vertical="center"/>
    </xf>
    <xf numFmtId="178" fontId="3" fillId="4" borderId="130" xfId="3" applyNumberFormat="1" applyFont="1" applyFill="1" applyBorder="1" applyAlignment="1">
      <alignment horizontal="right" vertical="center"/>
    </xf>
    <xf numFmtId="178" fontId="3" fillId="4" borderId="146" xfId="3" applyNumberFormat="1" applyFont="1" applyFill="1" applyBorder="1" applyAlignment="1">
      <alignment horizontal="right" vertical="center"/>
    </xf>
    <xf numFmtId="3" fontId="3" fillId="0" borderId="96" xfId="3" applyNumberFormat="1" applyFont="1" applyBorder="1" applyAlignment="1">
      <alignment horizontal="right" vertical="center"/>
    </xf>
    <xf numFmtId="3" fontId="3" fillId="0" borderId="43" xfId="3" applyNumberFormat="1" applyFont="1" applyBorder="1" applyAlignment="1">
      <alignment horizontal="right" vertical="center"/>
    </xf>
    <xf numFmtId="3" fontId="3" fillId="0" borderId="42" xfId="3" applyNumberFormat="1" applyFont="1" applyBorder="1" applyAlignment="1">
      <alignment horizontal="right" vertical="center"/>
    </xf>
    <xf numFmtId="3" fontId="3" fillId="0" borderId="77" xfId="3" applyNumberFormat="1" applyFont="1" applyBorder="1" applyAlignment="1">
      <alignment horizontal="right" vertical="center"/>
    </xf>
    <xf numFmtId="3" fontId="3" fillId="0" borderId="92" xfId="3" applyNumberFormat="1" applyFont="1" applyBorder="1" applyAlignment="1">
      <alignment horizontal="right" vertical="center"/>
    </xf>
    <xf numFmtId="3" fontId="3" fillId="0" borderId="79" xfId="3" applyNumberFormat="1" applyFont="1" applyBorder="1" applyAlignment="1">
      <alignment horizontal="right" vertical="center"/>
    </xf>
    <xf numFmtId="3" fontId="3" fillId="0" borderId="78" xfId="3" applyNumberFormat="1" applyFont="1" applyBorder="1" applyAlignment="1">
      <alignment horizontal="right" vertical="center"/>
    </xf>
    <xf numFmtId="178" fontId="3" fillId="0" borderId="96" xfId="3" applyNumberFormat="1" applyFont="1" applyBorder="1" applyAlignment="1">
      <alignment horizontal="right" vertical="center"/>
    </xf>
    <xf numFmtId="178" fontId="3" fillId="0" borderId="77" xfId="3" applyNumberFormat="1" applyFont="1" applyBorder="1" applyAlignment="1">
      <alignment horizontal="right" vertical="center"/>
    </xf>
    <xf numFmtId="3" fontId="3" fillId="0" borderId="54" xfId="3" applyNumberFormat="1" applyFont="1" applyBorder="1" applyAlignment="1">
      <alignment horizontal="right" vertical="center"/>
    </xf>
    <xf numFmtId="3" fontId="3" fillId="0" borderId="237" xfId="3" applyNumberFormat="1" applyFont="1" applyBorder="1" applyAlignment="1">
      <alignment horizontal="right" vertical="center"/>
    </xf>
    <xf numFmtId="3" fontId="3" fillId="0" borderId="235" xfId="3" applyNumberFormat="1" applyFont="1" applyBorder="1" applyAlignment="1">
      <alignment horizontal="right" vertical="center"/>
    </xf>
    <xf numFmtId="3" fontId="3" fillId="0" borderId="1" xfId="3" applyNumberFormat="1" applyFont="1" applyBorder="1" applyAlignment="1">
      <alignment horizontal="right" vertical="center"/>
    </xf>
    <xf numFmtId="178" fontId="3" fillId="0" borderId="19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3" fontId="3" fillId="0" borderId="19" xfId="3" applyNumberFormat="1" applyFont="1" applyBorder="1" applyAlignment="1">
      <alignment horizontal="right" vertical="center"/>
    </xf>
    <xf numFmtId="3" fontId="3" fillId="0" borderId="32" xfId="3" applyNumberFormat="1" applyFont="1" applyBorder="1" applyAlignment="1">
      <alignment horizontal="right" vertical="center"/>
    </xf>
    <xf numFmtId="3" fontId="3" fillId="0" borderId="20" xfId="3" applyNumberFormat="1" applyFont="1" applyBorder="1" applyAlignment="1">
      <alignment horizontal="right" vertical="center"/>
    </xf>
    <xf numFmtId="3" fontId="3" fillId="5" borderId="19" xfId="3" applyNumberFormat="1" applyFont="1" applyFill="1" applyBorder="1" applyAlignment="1">
      <alignment horizontal="right" vertical="center"/>
    </xf>
    <xf numFmtId="3" fontId="3" fillId="5" borderId="32" xfId="3" applyNumberFormat="1" applyFont="1" applyFill="1" applyBorder="1" applyAlignment="1">
      <alignment horizontal="right" vertical="center"/>
    </xf>
    <xf numFmtId="3" fontId="3" fillId="5" borderId="54" xfId="3" applyNumberFormat="1" applyFont="1" applyFill="1" applyBorder="1" applyAlignment="1">
      <alignment horizontal="right" vertical="center"/>
    </xf>
    <xf numFmtId="3" fontId="3" fillId="5" borderId="20" xfId="3" applyNumberFormat="1" applyFont="1" applyFill="1" applyBorder="1" applyAlignment="1">
      <alignment horizontal="right" vertical="center"/>
    </xf>
    <xf numFmtId="3" fontId="3" fillId="5" borderId="237" xfId="3" applyNumberFormat="1" applyFont="1" applyFill="1" applyBorder="1" applyAlignment="1">
      <alignment horizontal="right" vertical="center"/>
    </xf>
    <xf numFmtId="3" fontId="3" fillId="5" borderId="235" xfId="3" applyNumberFormat="1" applyFont="1" applyFill="1" applyBorder="1" applyAlignment="1">
      <alignment horizontal="right" vertical="center"/>
    </xf>
    <xf numFmtId="3" fontId="3" fillId="5" borderId="1" xfId="3" applyNumberFormat="1" applyFont="1" applyFill="1" applyBorder="1" applyAlignment="1">
      <alignment horizontal="right" vertical="center"/>
    </xf>
    <xf numFmtId="178" fontId="3" fillId="5" borderId="19" xfId="3" applyNumberFormat="1" applyFont="1" applyFill="1" applyBorder="1" applyAlignment="1">
      <alignment horizontal="right" vertical="center"/>
    </xf>
    <xf numFmtId="178" fontId="3" fillId="5" borderId="20" xfId="3" applyNumberFormat="1" applyFont="1" applyFill="1" applyBorder="1" applyAlignment="1">
      <alignment horizontal="right" vertical="center"/>
    </xf>
    <xf numFmtId="3" fontId="11" fillId="2" borderId="193" xfId="3" applyNumberFormat="1" applyFont="1" applyFill="1" applyBorder="1" applyAlignment="1">
      <alignment horizontal="center" vertical="center"/>
    </xf>
    <xf numFmtId="3" fontId="11" fillId="2" borderId="189" xfId="3" applyNumberFormat="1" applyFont="1" applyFill="1" applyBorder="1" applyAlignment="1">
      <alignment horizontal="center" vertical="center"/>
    </xf>
    <xf numFmtId="3" fontId="3" fillId="2" borderId="41" xfId="3" applyNumberFormat="1" applyFont="1" applyFill="1" applyBorder="1" applyAlignment="1">
      <alignment horizontal="center" vertical="center"/>
    </xf>
    <xf numFmtId="3" fontId="3" fillId="2" borderId="6" xfId="3" applyNumberFormat="1" applyFont="1" applyFill="1" applyBorder="1" applyAlignment="1">
      <alignment horizontal="center" vertical="center"/>
    </xf>
    <xf numFmtId="3" fontId="3" fillId="2" borderId="61" xfId="3" applyNumberFormat="1" applyFont="1" applyFill="1" applyBorder="1" applyAlignment="1">
      <alignment horizontal="center" vertical="center"/>
    </xf>
    <xf numFmtId="3" fontId="3" fillId="2" borderId="62" xfId="3" applyNumberFormat="1" applyFont="1" applyFill="1" applyBorder="1" applyAlignment="1">
      <alignment horizontal="center" vertical="center"/>
    </xf>
    <xf numFmtId="0" fontId="3" fillId="2" borderId="241" xfId="3" applyFont="1" applyFill="1" applyBorder="1" applyAlignment="1">
      <alignment vertical="center" wrapText="1"/>
    </xf>
    <xf numFmtId="0" fontId="3" fillId="2" borderId="204" xfId="3" applyFont="1" applyFill="1" applyBorder="1" applyAlignment="1">
      <alignment vertical="center" wrapText="1"/>
    </xf>
    <xf numFmtId="3" fontId="3" fillId="2" borderId="39" xfId="3" applyNumberFormat="1" applyFont="1" applyFill="1" applyBorder="1" applyAlignment="1">
      <alignment horizontal="center" vertical="center"/>
    </xf>
    <xf numFmtId="3" fontId="3" fillId="2" borderId="18" xfId="3" applyNumberFormat="1" applyFont="1" applyFill="1" applyBorder="1" applyAlignment="1">
      <alignment horizontal="center" vertical="center"/>
    </xf>
    <xf numFmtId="3" fontId="7" fillId="0" borderId="65" xfId="3" applyNumberFormat="1" applyFont="1" applyBorder="1" applyAlignment="1">
      <alignment horizontal="center" vertical="center"/>
    </xf>
    <xf numFmtId="3" fontId="7" fillId="0" borderId="54" xfId="3" applyNumberFormat="1" applyFont="1" applyBorder="1" applyAlignment="1">
      <alignment horizontal="center" vertical="center"/>
    </xf>
    <xf numFmtId="3" fontId="15" fillId="0" borderId="79" xfId="3" applyNumberFormat="1" applyFont="1" applyBorder="1" applyAlignment="1">
      <alignment horizontal="center" vertical="center"/>
    </xf>
    <xf numFmtId="3" fontId="15" fillId="0" borderId="74" xfId="3" applyNumberFormat="1" applyFont="1" applyBorder="1" applyAlignment="1">
      <alignment horizontal="center" vertical="center"/>
    </xf>
    <xf numFmtId="3" fontId="7" fillId="0" borderId="48" xfId="3" applyNumberFormat="1" applyFont="1" applyBorder="1" applyAlignment="1">
      <alignment horizontal="center" vertical="center"/>
    </xf>
    <xf numFmtId="3" fontId="7" fillId="0" borderId="32" xfId="3" applyNumberFormat="1" applyFont="1" applyBorder="1" applyAlignment="1">
      <alignment horizontal="center" vertical="center"/>
    </xf>
    <xf numFmtId="3" fontId="15" fillId="0" borderId="238" xfId="3" applyNumberFormat="1" applyFont="1" applyBorder="1" applyAlignment="1">
      <alignment horizontal="center" vertical="center"/>
    </xf>
    <xf numFmtId="3" fontId="15" fillId="0" borderId="235" xfId="3" applyNumberFormat="1" applyFont="1" applyBorder="1" applyAlignment="1">
      <alignment horizontal="center" vertical="center"/>
    </xf>
    <xf numFmtId="3" fontId="7" fillId="0" borderId="229" xfId="3" applyNumberFormat="1" applyFont="1" applyBorder="1" applyAlignment="1">
      <alignment horizontal="center" vertical="center"/>
    </xf>
    <xf numFmtId="3" fontId="7" fillId="0" borderId="224" xfId="3" applyNumberFormat="1" applyFont="1" applyBorder="1" applyAlignment="1">
      <alignment horizontal="center" vertical="center"/>
    </xf>
    <xf numFmtId="38" fontId="46" fillId="4" borderId="0" xfId="5" applyFont="1" applyFill="1" applyBorder="1" applyAlignment="1">
      <alignment horizontal="center" vertical="center"/>
    </xf>
    <xf numFmtId="38" fontId="45" fillId="4" borderId="0" xfId="5" applyFont="1" applyFill="1" applyBorder="1" applyAlignment="1">
      <alignment horizontal="center" vertical="center"/>
    </xf>
    <xf numFmtId="185" fontId="46" fillId="4" borderId="250" xfId="3" applyNumberFormat="1" applyFont="1" applyFill="1" applyBorder="1" applyAlignment="1">
      <alignment horizontal="center" vertical="center"/>
    </xf>
    <xf numFmtId="185" fontId="46" fillId="4" borderId="243" xfId="3" applyNumberFormat="1" applyFont="1" applyFill="1" applyBorder="1" applyAlignment="1">
      <alignment horizontal="center" vertical="center"/>
    </xf>
    <xf numFmtId="185" fontId="45" fillId="4" borderId="249" xfId="3" applyNumberFormat="1" applyFont="1" applyFill="1" applyBorder="1" applyAlignment="1">
      <alignment horizontal="center" vertical="center"/>
    </xf>
    <xf numFmtId="185" fontId="45" fillId="4" borderId="223" xfId="3" applyNumberFormat="1" applyFont="1" applyFill="1" applyBorder="1" applyAlignment="1">
      <alignment horizontal="center" vertical="center"/>
    </xf>
    <xf numFmtId="38" fontId="46" fillId="4" borderId="253" xfId="5" applyFont="1" applyFill="1" applyBorder="1" applyAlignment="1">
      <alignment horizontal="center" vertical="center"/>
    </xf>
    <xf numFmtId="38" fontId="46" fillId="4" borderId="243" xfId="5" applyFont="1" applyFill="1" applyBorder="1" applyAlignment="1">
      <alignment horizontal="center" vertical="center"/>
    </xf>
    <xf numFmtId="38" fontId="45" fillId="4" borderId="220" xfId="5" applyFont="1" applyFill="1" applyBorder="1" applyAlignment="1">
      <alignment horizontal="center" vertical="center"/>
    </xf>
    <xf numFmtId="38" fontId="45" fillId="4" borderId="129" xfId="5" applyFont="1" applyFill="1" applyBorder="1" applyAlignment="1">
      <alignment horizontal="center" vertical="center"/>
    </xf>
    <xf numFmtId="0" fontId="7" fillId="0" borderId="1" xfId="3" applyFont="1" applyBorder="1" applyAlignment="1">
      <alignment horizontal="center"/>
    </xf>
    <xf numFmtId="10" fontId="7" fillId="0" borderId="0" xfId="4" applyNumberFormat="1" applyFont="1" applyAlignment="1">
      <alignment horizontal="center"/>
    </xf>
    <xf numFmtId="3" fontId="7" fillId="0" borderId="0" xfId="3" applyNumberFormat="1" applyFont="1" applyAlignment="1">
      <alignment horizontal="center"/>
    </xf>
    <xf numFmtId="38" fontId="7" fillId="0" borderId="0" xfId="3" applyNumberFormat="1" applyFont="1" applyAlignment="1">
      <alignment horizontal="center"/>
    </xf>
    <xf numFmtId="0" fontId="7" fillId="0" borderId="0" xfId="3" applyFont="1" applyAlignment="1">
      <alignment horizontal="center"/>
    </xf>
    <xf numFmtId="0" fontId="8" fillId="0" borderId="1" xfId="3" applyFont="1" applyBorder="1" applyAlignment="1">
      <alignment horizontal="right"/>
    </xf>
    <xf numFmtId="0" fontId="8" fillId="0" borderId="39" xfId="3" applyFont="1" applyBorder="1" applyAlignment="1">
      <alignment horizontal="center" vertical="center" textRotation="255"/>
    </xf>
    <xf numFmtId="0" fontId="8" fillId="0" borderId="46" xfId="3" applyFont="1" applyBorder="1" applyAlignment="1">
      <alignment horizontal="center" vertical="center" textRotation="255"/>
    </xf>
    <xf numFmtId="0" fontId="8" fillId="0" borderId="18" xfId="3" applyFont="1" applyBorder="1" applyAlignment="1">
      <alignment horizontal="center" vertical="center" textRotation="255"/>
    </xf>
    <xf numFmtId="0" fontId="3" fillId="0" borderId="61" xfId="3" applyFont="1" applyBorder="1" applyAlignment="1">
      <alignment horizontal="center" vertical="center"/>
    </xf>
    <xf numFmtId="0" fontId="3" fillId="0" borderId="44" xfId="3" applyFont="1" applyBorder="1" applyAlignment="1">
      <alignment horizontal="center" vertical="center"/>
    </xf>
    <xf numFmtId="0" fontId="3" fillId="0" borderId="61" xfId="3" applyFont="1" applyBorder="1" applyAlignment="1">
      <alignment horizontal="center" vertical="center" textRotation="255"/>
    </xf>
    <xf numFmtId="0" fontId="3" fillId="0" borderId="44" xfId="3" applyFont="1" applyBorder="1" applyAlignment="1">
      <alignment horizontal="center" vertical="center" textRotation="255"/>
    </xf>
    <xf numFmtId="0" fontId="3" fillId="5" borderId="62" xfId="3" applyFont="1" applyFill="1" applyBorder="1" applyAlignment="1">
      <alignment horizontal="center" vertical="center"/>
    </xf>
    <xf numFmtId="0" fontId="3" fillId="5" borderId="71" xfId="3" applyFont="1" applyFill="1" applyBorder="1" applyAlignment="1">
      <alignment horizontal="center" vertical="center"/>
    </xf>
    <xf numFmtId="0" fontId="3" fillId="0" borderId="44" xfId="3" applyFont="1" applyBorder="1" applyAlignment="1">
      <alignment horizontal="center" vertical="center" textRotation="255" shrinkToFit="1"/>
    </xf>
    <xf numFmtId="0" fontId="3" fillId="5" borderId="6" xfId="3" applyFont="1" applyFill="1" applyBorder="1" applyAlignment="1">
      <alignment horizontal="center" vertical="center"/>
    </xf>
    <xf numFmtId="0" fontId="8" fillId="0" borderId="17" xfId="3" applyFont="1" applyBorder="1" applyAlignment="1">
      <alignment horizontal="center" vertical="center" textRotation="255"/>
    </xf>
    <xf numFmtId="0" fontId="8" fillId="0" borderId="56" xfId="3" applyFont="1" applyBorder="1" applyAlignment="1">
      <alignment horizontal="center" vertical="center" textRotation="255"/>
    </xf>
    <xf numFmtId="0" fontId="3" fillId="0" borderId="38" xfId="3" applyFont="1" applyBorder="1" applyAlignment="1">
      <alignment horizontal="center" vertical="center"/>
    </xf>
    <xf numFmtId="0" fontId="3" fillId="0" borderId="38" xfId="3" applyFont="1" applyBorder="1" applyAlignment="1">
      <alignment horizontal="center" vertical="center" textRotation="255"/>
    </xf>
    <xf numFmtId="0" fontId="3" fillId="5" borderId="49" xfId="3" applyFont="1" applyFill="1" applyBorder="1" applyAlignment="1">
      <alignment horizontal="center" vertical="center"/>
    </xf>
  </cellXfs>
  <cellStyles count="7">
    <cellStyle name="パーセント 2" xfId="4"/>
    <cellStyle name="ハイパーリンク" xfId="1" builtinId="8"/>
    <cellStyle name="桁区切り" xfId="2" builtinId="6"/>
    <cellStyle name="桁区切り 2" xfId="5"/>
    <cellStyle name="通貨 2" xfId="6"/>
    <cellStyle name="標準" xfId="0" builtinId="0"/>
    <cellStyle name="標準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651421508034617E-2"/>
          <c:y val="7.5166543008956782E-2"/>
          <c:w val="0.8195302843016069"/>
          <c:h val="0.8953381895117510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図１!$C$57</c:f>
              <c:strCache>
                <c:ptCount val="1"/>
                <c:pt idx="0">
                  <c:v>4年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481-4477-B6FB-6A9A48698A59}"/>
              </c:ext>
            </c:extLst>
          </c:dPt>
          <c:cat>
            <c:strRef>
              <c:f>図１!$D$56:$R$56</c:f>
              <c:strCache>
                <c:ptCount val="15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</c:strCache>
            </c:strRef>
          </c:cat>
          <c:val>
            <c:numRef>
              <c:f>図１!$D$57:$R$57</c:f>
              <c:numCache>
                <c:formatCode>#,##0</c:formatCode>
                <c:ptCount val="15"/>
                <c:pt idx="0">
                  <c:v>641</c:v>
                </c:pt>
                <c:pt idx="1">
                  <c:v>642</c:v>
                </c:pt>
                <c:pt idx="2">
                  <c:v>736</c:v>
                </c:pt>
                <c:pt idx="3">
                  <c:v>1121</c:v>
                </c:pt>
                <c:pt idx="4">
                  <c:v>1020</c:v>
                </c:pt>
                <c:pt idx="5">
                  <c:v>1049</c:v>
                </c:pt>
                <c:pt idx="6">
                  <c:v>1121</c:v>
                </c:pt>
                <c:pt idx="7">
                  <c:v>1079</c:v>
                </c:pt>
                <c:pt idx="8">
                  <c:v>1228</c:v>
                </c:pt>
                <c:pt idx="9">
                  <c:v>1059</c:v>
                </c:pt>
                <c:pt idx="10">
                  <c:v>1420</c:v>
                </c:pt>
                <c:pt idx="11">
                  <c:v>1493</c:v>
                </c:pt>
                <c:pt idx="12">
                  <c:v>818</c:v>
                </c:pt>
                <c:pt idx="13">
                  <c:v>1033</c:v>
                </c:pt>
                <c:pt idx="14">
                  <c:v>1006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81-4477-B6FB-6A9A48698A59}"/>
            </c:ext>
          </c:extLst>
        </c:ser>
        <c:ser>
          <c:idx val="0"/>
          <c:order val="1"/>
          <c:tx>
            <c:strRef>
              <c:f>図１!$C$58</c:f>
              <c:strCache>
                <c:ptCount val="1"/>
                <c:pt idx="0">
                  <c:v>5年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図１!$D$56:$R$56</c:f>
              <c:strCache>
                <c:ptCount val="15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</c:strCache>
            </c:strRef>
          </c:cat>
          <c:val>
            <c:numRef>
              <c:f>図１!$D$58:$R$58</c:f>
              <c:numCache>
                <c:formatCode>#,##0</c:formatCode>
                <c:ptCount val="15"/>
                <c:pt idx="0">
                  <c:v>818</c:v>
                </c:pt>
                <c:pt idx="1">
                  <c:v>1033</c:v>
                </c:pt>
                <c:pt idx="2">
                  <c:v>1006</c:v>
                </c:pt>
                <c:pt idx="3">
                  <c:v>1068</c:v>
                </c:pt>
                <c:pt idx="4">
                  <c:v>979</c:v>
                </c:pt>
                <c:pt idx="5">
                  <c:v>1115</c:v>
                </c:pt>
                <c:pt idx="6">
                  <c:v>1175</c:v>
                </c:pt>
                <c:pt idx="7">
                  <c:v>1053</c:v>
                </c:pt>
                <c:pt idx="8">
                  <c:v>1186</c:v>
                </c:pt>
                <c:pt idx="9">
                  <c:v>1259</c:v>
                </c:pt>
                <c:pt idx="10">
                  <c:v>1426</c:v>
                </c:pt>
                <c:pt idx="11">
                  <c:v>1632</c:v>
                </c:pt>
                <c:pt idx="12">
                  <c:v>1113</c:v>
                </c:pt>
                <c:pt idx="13">
                  <c:v>1181</c:v>
                </c:pt>
                <c:pt idx="14">
                  <c:v>1375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81-4477-B6FB-6A9A48698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6631760"/>
        <c:axId val="1"/>
      </c:barChart>
      <c:lineChart>
        <c:grouping val="standard"/>
        <c:varyColors val="0"/>
        <c:ser>
          <c:idx val="2"/>
          <c:order val="2"/>
          <c:tx>
            <c:strRef>
              <c:f>図１!$C$62</c:f>
              <c:strCache>
                <c:ptCount val="1"/>
                <c:pt idx="0">
                  <c:v>4年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図１!$D$56:$R$56</c:f>
              <c:strCache>
                <c:ptCount val="15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</c:strCache>
            </c:strRef>
          </c:cat>
          <c:val>
            <c:numRef>
              <c:f>図１!$D$62:$R$62</c:f>
              <c:numCache>
                <c:formatCode>#,##0</c:formatCode>
                <c:ptCount val="15"/>
                <c:pt idx="0">
                  <c:v>2118</c:v>
                </c:pt>
                <c:pt idx="1">
                  <c:v>2067</c:v>
                </c:pt>
                <c:pt idx="2">
                  <c:v>2219</c:v>
                </c:pt>
                <c:pt idx="3">
                  <c:v>2105</c:v>
                </c:pt>
                <c:pt idx="4">
                  <c:v>1910</c:v>
                </c:pt>
                <c:pt idx="5">
                  <c:v>1786</c:v>
                </c:pt>
                <c:pt idx="6">
                  <c:v>1912</c:v>
                </c:pt>
                <c:pt idx="7">
                  <c:v>1675</c:v>
                </c:pt>
                <c:pt idx="8">
                  <c:v>1698</c:v>
                </c:pt>
                <c:pt idx="9">
                  <c:v>1925</c:v>
                </c:pt>
                <c:pt idx="10">
                  <c:v>1865</c:v>
                </c:pt>
                <c:pt idx="11">
                  <c:v>1878</c:v>
                </c:pt>
                <c:pt idx="12">
                  <c:v>1773</c:v>
                </c:pt>
                <c:pt idx="13">
                  <c:v>1729</c:v>
                </c:pt>
                <c:pt idx="14">
                  <c:v>1892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481-4477-B6FB-6A9A48698A59}"/>
            </c:ext>
          </c:extLst>
        </c:ser>
        <c:ser>
          <c:idx val="3"/>
          <c:order val="3"/>
          <c:tx>
            <c:strRef>
              <c:f>図１!$C$63</c:f>
              <c:strCache>
                <c:ptCount val="1"/>
                <c:pt idx="0">
                  <c:v>5年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図１!$D$56:$R$56</c:f>
              <c:strCache>
                <c:ptCount val="15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</c:strCache>
            </c:strRef>
          </c:cat>
          <c:val>
            <c:numRef>
              <c:f>図１!$D$63:$R$63</c:f>
              <c:numCache>
                <c:formatCode>#,##0</c:formatCode>
                <c:ptCount val="15"/>
                <c:pt idx="0">
                  <c:v>1773</c:v>
                </c:pt>
                <c:pt idx="1">
                  <c:v>1729</c:v>
                </c:pt>
                <c:pt idx="2">
                  <c:v>1892</c:v>
                </c:pt>
                <c:pt idx="3">
                  <c:v>1899</c:v>
                </c:pt>
                <c:pt idx="4">
                  <c:v>1743</c:v>
                </c:pt>
                <c:pt idx="5">
                  <c:v>1680</c:v>
                </c:pt>
                <c:pt idx="6">
                  <c:v>1746</c:v>
                </c:pt>
                <c:pt idx="7">
                  <c:v>1668</c:v>
                </c:pt>
                <c:pt idx="8">
                  <c:v>1707</c:v>
                </c:pt>
                <c:pt idx="9">
                  <c:v>1687</c:v>
                </c:pt>
                <c:pt idx="10">
                  <c:v>1859</c:v>
                </c:pt>
                <c:pt idx="11">
                  <c:v>2020</c:v>
                </c:pt>
                <c:pt idx="12">
                  <c:v>1923</c:v>
                </c:pt>
                <c:pt idx="13">
                  <c:v>1866</c:v>
                </c:pt>
                <c:pt idx="14">
                  <c:v>1855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481-4477-B6FB-6A9A48698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56631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0"/>
        <c:lblAlgn val="ctr"/>
        <c:lblOffset val="100"/>
        <c:tickMarkSkip val="1"/>
        <c:noMultiLvlLbl val="0"/>
      </c:catAx>
      <c:valAx>
        <c:axId val="1"/>
        <c:scaling>
          <c:orientation val="minMax"/>
          <c:max val="2400"/>
          <c:min val="4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頭</a:t>
                </a:r>
              </a:p>
            </c:rich>
          </c:tx>
          <c:layout>
            <c:manualLayout>
              <c:xMode val="edge"/>
              <c:yMode val="edge"/>
              <c:x val="4.4499326883032611E-2"/>
              <c:y val="4.376784015223596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56631760"/>
        <c:crosses val="autoZero"/>
        <c:crossBetween val="between"/>
        <c:majorUnit val="2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in val="4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円／kg</a:t>
                </a:r>
              </a:p>
            </c:rich>
          </c:tx>
          <c:layout>
            <c:manualLayout>
              <c:xMode val="edge"/>
              <c:yMode val="edge"/>
              <c:x val="0.92459824440764105"/>
              <c:y val="4.186489058039961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7589621408025107"/>
          <c:y val="9.800190294957184E-2"/>
          <c:w val="0.15203959283687329"/>
          <c:h val="5.899143672692674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39370078740157483" l="0.39370078740157483" r="0.39370078740157483" t="0.59055118110236227" header="0.51181102362204722" footer="0.51181102362204722"/>
    <c:pageSetup paperSize="9" orientation="portrait" horizontalDpi="720" verticalDpi="72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887515451174288E-2"/>
          <c:y val="7.410975571357474E-2"/>
          <c:w val="0.81582200247218783"/>
          <c:h val="0.8960543190823128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図２!$C$57</c:f>
              <c:strCache>
                <c:ptCount val="1"/>
                <c:pt idx="0">
                  <c:v>4年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図２!$D$56:$R$56</c:f>
              <c:strCache>
                <c:ptCount val="15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</c:strCache>
            </c:strRef>
          </c:cat>
          <c:val>
            <c:numRef>
              <c:f>図２!$D$57:$R$57</c:f>
              <c:numCache>
                <c:formatCode>#,##0</c:formatCode>
                <c:ptCount val="15"/>
                <c:pt idx="0">
                  <c:v>11369</c:v>
                </c:pt>
                <c:pt idx="1">
                  <c:v>11395</c:v>
                </c:pt>
                <c:pt idx="2">
                  <c:v>13540</c:v>
                </c:pt>
                <c:pt idx="3">
                  <c:v>12374</c:v>
                </c:pt>
                <c:pt idx="4">
                  <c:v>11573</c:v>
                </c:pt>
                <c:pt idx="5">
                  <c:v>12588</c:v>
                </c:pt>
                <c:pt idx="6">
                  <c:v>11214</c:v>
                </c:pt>
                <c:pt idx="7">
                  <c:v>10628</c:v>
                </c:pt>
                <c:pt idx="8">
                  <c:v>11803</c:v>
                </c:pt>
                <c:pt idx="9">
                  <c:v>12471</c:v>
                </c:pt>
                <c:pt idx="10">
                  <c:v>12823</c:v>
                </c:pt>
                <c:pt idx="11">
                  <c:v>14907</c:v>
                </c:pt>
                <c:pt idx="12">
                  <c:v>11038</c:v>
                </c:pt>
                <c:pt idx="13">
                  <c:v>12166</c:v>
                </c:pt>
                <c:pt idx="14">
                  <c:v>13701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93-42CD-A056-50FFC3876079}"/>
            </c:ext>
          </c:extLst>
        </c:ser>
        <c:ser>
          <c:idx val="0"/>
          <c:order val="1"/>
          <c:tx>
            <c:strRef>
              <c:f>図２!$C$58</c:f>
              <c:strCache>
                <c:ptCount val="1"/>
                <c:pt idx="0">
                  <c:v>5年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B93-42CD-A056-50FFC3876079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B93-42CD-A056-50FFC3876079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B93-42CD-A056-50FFC3876079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B93-42CD-A056-50FFC3876079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4B93-42CD-A056-50FFC3876079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B93-42CD-A056-50FFC3876079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4B93-42CD-A056-50FFC3876079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B93-42CD-A056-50FFC3876079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4B93-42CD-A056-50FFC3876079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4B93-42CD-A056-50FFC3876079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4B93-42CD-A056-50FFC3876079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4B93-42CD-A056-50FFC3876079}"/>
              </c:ext>
            </c:extLst>
          </c:dPt>
          <c:cat>
            <c:strRef>
              <c:f>図２!$D$56:$R$56</c:f>
              <c:strCache>
                <c:ptCount val="15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</c:strCache>
            </c:strRef>
          </c:cat>
          <c:val>
            <c:numRef>
              <c:f>図２!$D$58:$R$58</c:f>
              <c:numCache>
                <c:formatCode>#,##0</c:formatCode>
                <c:ptCount val="15"/>
                <c:pt idx="0">
                  <c:v>11038</c:v>
                </c:pt>
                <c:pt idx="1">
                  <c:v>12166</c:v>
                </c:pt>
                <c:pt idx="2">
                  <c:v>13701</c:v>
                </c:pt>
                <c:pt idx="3">
                  <c:v>12973</c:v>
                </c:pt>
                <c:pt idx="4">
                  <c:v>12241</c:v>
                </c:pt>
                <c:pt idx="5">
                  <c:v>13574</c:v>
                </c:pt>
                <c:pt idx="6">
                  <c:v>12148</c:v>
                </c:pt>
                <c:pt idx="7">
                  <c:v>11426</c:v>
                </c:pt>
                <c:pt idx="8">
                  <c:v>12174</c:v>
                </c:pt>
                <c:pt idx="9">
                  <c:v>13524</c:v>
                </c:pt>
                <c:pt idx="10">
                  <c:v>13230</c:v>
                </c:pt>
                <c:pt idx="11">
                  <c:v>14811</c:v>
                </c:pt>
                <c:pt idx="12">
                  <c:v>11500</c:v>
                </c:pt>
                <c:pt idx="13">
                  <c:v>11997</c:v>
                </c:pt>
                <c:pt idx="14">
                  <c:v>12579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B93-42CD-A056-50FFC3876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9262568"/>
        <c:axId val="1"/>
      </c:barChart>
      <c:lineChart>
        <c:grouping val="standard"/>
        <c:varyColors val="0"/>
        <c:ser>
          <c:idx val="2"/>
          <c:order val="2"/>
          <c:tx>
            <c:strRef>
              <c:f>図２!$C$62</c:f>
              <c:strCache>
                <c:ptCount val="1"/>
                <c:pt idx="0">
                  <c:v>4年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図２!$D$56:$R$56</c:f>
              <c:strCache>
                <c:ptCount val="15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</c:strCache>
            </c:strRef>
          </c:cat>
          <c:val>
            <c:numRef>
              <c:f>図２!$D$62:$R$62</c:f>
              <c:numCache>
                <c:formatCode>#,##0</c:formatCode>
                <c:ptCount val="15"/>
                <c:pt idx="0">
                  <c:v>466</c:v>
                </c:pt>
                <c:pt idx="1">
                  <c:v>480</c:v>
                </c:pt>
                <c:pt idx="2">
                  <c:v>469</c:v>
                </c:pt>
                <c:pt idx="3">
                  <c:v>481</c:v>
                </c:pt>
                <c:pt idx="4">
                  <c:v>605</c:v>
                </c:pt>
                <c:pt idx="5">
                  <c:v>637</c:v>
                </c:pt>
                <c:pt idx="6">
                  <c:v>662</c:v>
                </c:pt>
                <c:pt idx="7">
                  <c:v>631</c:v>
                </c:pt>
                <c:pt idx="8">
                  <c:v>622</c:v>
                </c:pt>
                <c:pt idx="9">
                  <c:v>600</c:v>
                </c:pt>
                <c:pt idx="10">
                  <c:v>548</c:v>
                </c:pt>
                <c:pt idx="11">
                  <c:v>547</c:v>
                </c:pt>
                <c:pt idx="12">
                  <c:v>510</c:v>
                </c:pt>
                <c:pt idx="13">
                  <c:v>576</c:v>
                </c:pt>
                <c:pt idx="14">
                  <c:v>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4B93-42CD-A056-50FFC3876079}"/>
            </c:ext>
          </c:extLst>
        </c:ser>
        <c:ser>
          <c:idx val="3"/>
          <c:order val="3"/>
          <c:tx>
            <c:strRef>
              <c:f>図２!$C$63</c:f>
              <c:strCache>
                <c:ptCount val="1"/>
                <c:pt idx="0">
                  <c:v>5年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図２!$D$56:$R$56</c:f>
              <c:strCache>
                <c:ptCount val="15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</c:strCache>
            </c:strRef>
          </c:cat>
          <c:val>
            <c:numRef>
              <c:f>図２!$D$63:$R$63</c:f>
              <c:numCache>
                <c:formatCode>#,##0</c:formatCode>
                <c:ptCount val="15"/>
                <c:pt idx="0">
                  <c:v>510</c:v>
                </c:pt>
                <c:pt idx="1">
                  <c:v>576</c:v>
                </c:pt>
                <c:pt idx="2">
                  <c:v>561</c:v>
                </c:pt>
                <c:pt idx="3">
                  <c:v>540</c:v>
                </c:pt>
                <c:pt idx="4">
                  <c:v>635</c:v>
                </c:pt>
                <c:pt idx="5">
                  <c:v>676</c:v>
                </c:pt>
                <c:pt idx="6">
                  <c:v>663</c:v>
                </c:pt>
                <c:pt idx="7">
                  <c:v>706</c:v>
                </c:pt>
                <c:pt idx="8">
                  <c:v>692</c:v>
                </c:pt>
                <c:pt idx="9">
                  <c:v>552</c:v>
                </c:pt>
                <c:pt idx="10">
                  <c:v>514</c:v>
                </c:pt>
                <c:pt idx="11">
                  <c:v>545</c:v>
                </c:pt>
                <c:pt idx="12">
                  <c:v>484</c:v>
                </c:pt>
                <c:pt idx="13">
                  <c:v>574</c:v>
                </c:pt>
                <c:pt idx="14">
                  <c:v>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4B93-42CD-A056-50FFC3876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19262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0"/>
        <c:lblAlgn val="ctr"/>
        <c:lblOffset val="100"/>
        <c:tickMarkSkip val="1"/>
        <c:noMultiLvlLbl val="0"/>
      </c:catAx>
      <c:valAx>
        <c:axId val="1"/>
        <c:scaling>
          <c:orientation val="minMax"/>
          <c:max val="24000"/>
          <c:min val="8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ＤＦＰ細丸ゴシック体"/>
                    <a:ea typeface="ＤＦＰ細丸ゴシック体"/>
                    <a:cs typeface="ＤＦＰ細丸ゴシック体"/>
                  </a:defRPr>
                </a:pPr>
                <a:r>
                  <a:rPr lang="ja-JP" altLang="en-US"/>
                  <a:t>頭</a:t>
                </a:r>
              </a:p>
            </c:rich>
          </c:tx>
          <c:layout>
            <c:manualLayout>
              <c:xMode val="edge"/>
              <c:yMode val="edge"/>
              <c:x val="3.5846755317946878E-2"/>
              <c:y val="4.234841193455245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ＤＦＰ細丸ゴシック体"/>
                <a:ea typeface="ＤＦＰ細丸ゴシック体"/>
                <a:cs typeface="ＤＦＰ細丸ゴシック体"/>
              </a:defRPr>
            </a:pPr>
            <a:endParaRPr lang="ja-JP"/>
          </a:p>
        </c:txPr>
        <c:crossAx val="319262568"/>
        <c:crosses val="autoZero"/>
        <c:crossBetween val="between"/>
        <c:majorUnit val="2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8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円／</a:t>
                </a: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ＤＦＰ細丸ゴシック体"/>
                    <a:ea typeface="ＭＳ Ｐゴシック"/>
                  </a:rPr>
                  <a:t>kg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ＤＦＰ細丸ゴシック体"/>
                </a:endParaRPr>
              </a:p>
            </c:rich>
          </c:tx>
          <c:layout>
            <c:manualLayout>
              <c:xMode val="edge"/>
              <c:yMode val="edge"/>
              <c:x val="0.90976513544663007"/>
              <c:y val="4.042348411934552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ＤＦＰ細丸ゴシック体"/>
                <a:ea typeface="ＤＦＰ細丸ゴシック体"/>
                <a:cs typeface="ＤＦＰ細丸ゴシック体"/>
              </a:defRPr>
            </a:pPr>
            <a:endParaRPr lang="ja-JP"/>
          </a:p>
        </c:txPr>
        <c:crossAx val="3"/>
        <c:crosses val="max"/>
        <c:crossBetween val="between"/>
        <c:majorUnit val="1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487021594625395"/>
          <c:y val="9.4321462945139559E-2"/>
          <c:w val="0.17676148415027454"/>
          <c:h val="6.159769008662176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ＤＦＰ細丸ゴシック体"/>
              <a:ea typeface="ＤＦＰ細丸ゴシック体"/>
              <a:cs typeface="ＤＦＰ細丸ゴシック体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horizontalDpi="720" verticalDpi="72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19</xdr:row>
      <xdr:rowOff>66675</xdr:rowOff>
    </xdr:from>
    <xdr:to>
      <xdr:col>8</xdr:col>
      <xdr:colOff>495301</xdr:colOff>
      <xdr:row>47</xdr:row>
      <xdr:rowOff>57150</xdr:rowOff>
    </xdr:to>
    <xdr:pic>
      <xdr:nvPicPr>
        <xdr:cNvPr id="2167" name="Picture 13" descr="食肉市場名立て">
          <a:extLst>
            <a:ext uri="{FF2B5EF4-FFF2-40B4-BE49-F238E27FC236}">
              <a16:creationId xmlns:a16="http://schemas.microsoft.com/office/drawing/2014/main" id="{2BF4FACE-2260-46E9-A1DC-62794614A7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5" t="1318" r="1429" b="2072"/>
        <a:stretch/>
      </xdr:blipFill>
      <xdr:spPr bwMode="auto">
        <a:xfrm>
          <a:off x="161925" y="4048125"/>
          <a:ext cx="6486526" cy="488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1</xdr:col>
      <xdr:colOff>885825</xdr:colOff>
      <xdr:row>4</xdr:row>
      <xdr:rowOff>238125</xdr:rowOff>
    </xdr:to>
    <xdr:sp macro="" textlink="">
      <xdr:nvSpPr>
        <xdr:cNvPr id="1240" name="Line 1">
          <a:extLst>
            <a:ext uri="{FF2B5EF4-FFF2-40B4-BE49-F238E27FC236}">
              <a16:creationId xmlns:a16="http://schemas.microsoft.com/office/drawing/2014/main" id="{DF265BD4-3ADC-42FF-A196-696A9E3024DA}"/>
            </a:ext>
          </a:extLst>
        </xdr:cNvPr>
        <xdr:cNvSpPr>
          <a:spLocks noChangeShapeType="1"/>
        </xdr:cNvSpPr>
      </xdr:nvSpPr>
      <xdr:spPr bwMode="auto">
        <a:xfrm>
          <a:off x="0" y="933450"/>
          <a:ext cx="1228725" cy="485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2</xdr:col>
      <xdr:colOff>0</xdr:colOff>
      <xdr:row>17</xdr:row>
      <xdr:rowOff>0</xdr:rowOff>
    </xdr:to>
    <xdr:sp macro="" textlink="">
      <xdr:nvSpPr>
        <xdr:cNvPr id="1241" name="Line 2">
          <a:extLst>
            <a:ext uri="{FF2B5EF4-FFF2-40B4-BE49-F238E27FC236}">
              <a16:creationId xmlns:a16="http://schemas.microsoft.com/office/drawing/2014/main" id="{1347E857-6F14-4F10-AFA9-C9FFF5E82297}"/>
            </a:ext>
          </a:extLst>
        </xdr:cNvPr>
        <xdr:cNvSpPr>
          <a:spLocks noChangeShapeType="1"/>
        </xdr:cNvSpPr>
      </xdr:nvSpPr>
      <xdr:spPr bwMode="auto">
        <a:xfrm>
          <a:off x="0" y="4800600"/>
          <a:ext cx="1247775" cy="552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18</xdr:row>
      <xdr:rowOff>142875</xdr:rowOff>
    </xdr:from>
    <xdr:to>
      <xdr:col>12</xdr:col>
      <xdr:colOff>161925</xdr:colOff>
      <xdr:row>19</xdr:row>
      <xdr:rowOff>133350</xdr:rowOff>
    </xdr:to>
    <xdr:sp macro="" textlink="">
      <xdr:nvSpPr>
        <xdr:cNvPr id="3073" name="Oval 1">
          <a:extLst>
            <a:ext uri="{FF2B5EF4-FFF2-40B4-BE49-F238E27FC236}">
              <a16:creationId xmlns:a16="http://schemas.microsoft.com/office/drawing/2014/main" id="{A471710D-5748-42C6-8E7A-143F9096B21B}"/>
            </a:ext>
          </a:extLst>
        </xdr:cNvPr>
        <xdr:cNvSpPr>
          <a:spLocks noChangeArrowheads="1"/>
        </xdr:cNvSpPr>
      </xdr:nvSpPr>
      <xdr:spPr bwMode="auto">
        <a:xfrm>
          <a:off x="3714750" y="5619750"/>
          <a:ext cx="2305050" cy="2952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 P丸ゴシック体M"/>
            </a:rPr>
            <a:t>内臓・原皮等取扱業者</a:t>
          </a:r>
        </a:p>
      </xdr:txBody>
    </xdr:sp>
    <xdr:clientData/>
  </xdr:twoCellAnchor>
  <xdr:twoCellAnchor>
    <xdr:from>
      <xdr:col>2</xdr:col>
      <xdr:colOff>266700</xdr:colOff>
      <xdr:row>24</xdr:row>
      <xdr:rowOff>38100</xdr:rowOff>
    </xdr:from>
    <xdr:to>
      <xdr:col>6</xdr:col>
      <xdr:colOff>47625</xdr:colOff>
      <xdr:row>26</xdr:row>
      <xdr:rowOff>47625</xdr:rowOff>
    </xdr:to>
    <xdr:sp macro="" textlink="">
      <xdr:nvSpPr>
        <xdr:cNvPr id="10475" name="Oval 2">
          <a:extLst>
            <a:ext uri="{FF2B5EF4-FFF2-40B4-BE49-F238E27FC236}">
              <a16:creationId xmlns:a16="http://schemas.microsoft.com/office/drawing/2014/main" id="{FEEFA54E-7072-4741-A65D-3FE77173709E}"/>
            </a:ext>
          </a:extLst>
        </xdr:cNvPr>
        <xdr:cNvSpPr>
          <a:spLocks noChangeArrowheads="1"/>
        </xdr:cNvSpPr>
      </xdr:nvSpPr>
      <xdr:spPr bwMode="auto">
        <a:xfrm>
          <a:off x="752475" y="7115175"/>
          <a:ext cx="2038350" cy="4667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457200</xdr:colOff>
      <xdr:row>31</xdr:row>
      <xdr:rowOff>295275</xdr:rowOff>
    </xdr:from>
    <xdr:to>
      <xdr:col>7</xdr:col>
      <xdr:colOff>457200</xdr:colOff>
      <xdr:row>33</xdr:row>
      <xdr:rowOff>66675</xdr:rowOff>
    </xdr:to>
    <xdr:sp macro="" textlink="">
      <xdr:nvSpPr>
        <xdr:cNvPr id="10476" name="Line 3">
          <a:extLst>
            <a:ext uri="{FF2B5EF4-FFF2-40B4-BE49-F238E27FC236}">
              <a16:creationId xmlns:a16="http://schemas.microsoft.com/office/drawing/2014/main" id="{95F8D2C7-2E85-4AB7-96CD-E5A2968FC974}"/>
            </a:ext>
          </a:extLst>
        </xdr:cNvPr>
        <xdr:cNvSpPr>
          <a:spLocks noChangeShapeType="1"/>
        </xdr:cNvSpPr>
      </xdr:nvSpPr>
      <xdr:spPr bwMode="auto">
        <a:xfrm>
          <a:off x="3400425" y="9201150"/>
          <a:ext cx="0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21</xdr:row>
      <xdr:rowOff>9525</xdr:rowOff>
    </xdr:from>
    <xdr:to>
      <xdr:col>3</xdr:col>
      <xdr:colOff>676275</xdr:colOff>
      <xdr:row>22</xdr:row>
      <xdr:rowOff>295275</xdr:rowOff>
    </xdr:to>
    <xdr:sp macro="" textlink="">
      <xdr:nvSpPr>
        <xdr:cNvPr id="10477" name="Line 4">
          <a:extLst>
            <a:ext uri="{FF2B5EF4-FFF2-40B4-BE49-F238E27FC236}">
              <a16:creationId xmlns:a16="http://schemas.microsoft.com/office/drawing/2014/main" id="{FDD432B8-B315-4B56-AE96-0415173E29E7}"/>
            </a:ext>
          </a:extLst>
        </xdr:cNvPr>
        <xdr:cNvSpPr>
          <a:spLocks noChangeShapeType="1"/>
        </xdr:cNvSpPr>
      </xdr:nvSpPr>
      <xdr:spPr bwMode="auto">
        <a:xfrm>
          <a:off x="1847850" y="6400800"/>
          <a:ext cx="0" cy="447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18</xdr:row>
      <xdr:rowOff>0</xdr:rowOff>
    </xdr:from>
    <xdr:to>
      <xdr:col>4</xdr:col>
      <xdr:colOff>390525</xdr:colOff>
      <xdr:row>20</xdr:row>
      <xdr:rowOff>0</xdr:rowOff>
    </xdr:to>
    <xdr:sp macro="" textlink="">
      <xdr:nvSpPr>
        <xdr:cNvPr id="10478" name="Line 5">
          <a:extLst>
            <a:ext uri="{FF2B5EF4-FFF2-40B4-BE49-F238E27FC236}">
              <a16:creationId xmlns:a16="http://schemas.microsoft.com/office/drawing/2014/main" id="{47F65BF2-570B-4030-8610-156CE9D8625F}"/>
            </a:ext>
          </a:extLst>
        </xdr:cNvPr>
        <xdr:cNvSpPr>
          <a:spLocks noChangeShapeType="1"/>
        </xdr:cNvSpPr>
      </xdr:nvSpPr>
      <xdr:spPr bwMode="auto">
        <a:xfrm>
          <a:off x="2238375" y="5476875"/>
          <a:ext cx="9525" cy="609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123825</xdr:colOff>
      <xdr:row>18</xdr:row>
      <xdr:rowOff>9525</xdr:rowOff>
    </xdr:from>
    <xdr:to>
      <xdr:col>5</xdr:col>
      <xdr:colOff>142875</xdr:colOff>
      <xdr:row>23</xdr:row>
      <xdr:rowOff>0</xdr:rowOff>
    </xdr:to>
    <xdr:sp macro="" textlink="">
      <xdr:nvSpPr>
        <xdr:cNvPr id="10479" name="Line 6">
          <a:extLst>
            <a:ext uri="{FF2B5EF4-FFF2-40B4-BE49-F238E27FC236}">
              <a16:creationId xmlns:a16="http://schemas.microsoft.com/office/drawing/2014/main" id="{C9DD84DE-5CC3-4C11-9A69-287AA4E6C895}"/>
            </a:ext>
          </a:extLst>
        </xdr:cNvPr>
        <xdr:cNvSpPr>
          <a:spLocks noChangeShapeType="1"/>
        </xdr:cNvSpPr>
      </xdr:nvSpPr>
      <xdr:spPr bwMode="auto">
        <a:xfrm>
          <a:off x="2667000" y="5486400"/>
          <a:ext cx="19050" cy="13620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476250</xdr:colOff>
      <xdr:row>17</xdr:row>
      <xdr:rowOff>9525</xdr:rowOff>
    </xdr:from>
    <xdr:to>
      <xdr:col>12</xdr:col>
      <xdr:colOff>476250</xdr:colOff>
      <xdr:row>19</xdr:row>
      <xdr:rowOff>85725</xdr:rowOff>
    </xdr:to>
    <xdr:sp macro="" textlink="">
      <xdr:nvSpPr>
        <xdr:cNvPr id="10480" name="Line 7">
          <a:extLst>
            <a:ext uri="{FF2B5EF4-FFF2-40B4-BE49-F238E27FC236}">
              <a16:creationId xmlns:a16="http://schemas.microsoft.com/office/drawing/2014/main" id="{812A9DB5-F5C1-41DA-B326-438D355FB3EC}"/>
            </a:ext>
          </a:extLst>
        </xdr:cNvPr>
        <xdr:cNvSpPr>
          <a:spLocks noChangeShapeType="1"/>
        </xdr:cNvSpPr>
      </xdr:nvSpPr>
      <xdr:spPr bwMode="auto">
        <a:xfrm>
          <a:off x="6334125" y="5181600"/>
          <a:ext cx="0" cy="685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504825</xdr:colOff>
      <xdr:row>10</xdr:row>
      <xdr:rowOff>209550</xdr:rowOff>
    </xdr:from>
    <xdr:to>
      <xdr:col>13</xdr:col>
      <xdr:colOff>85725</xdr:colOff>
      <xdr:row>12</xdr:row>
      <xdr:rowOff>95250</xdr:rowOff>
    </xdr:to>
    <xdr:sp macro="" textlink="">
      <xdr:nvSpPr>
        <xdr:cNvPr id="10481" name="Oval 8">
          <a:extLst>
            <a:ext uri="{FF2B5EF4-FFF2-40B4-BE49-F238E27FC236}">
              <a16:creationId xmlns:a16="http://schemas.microsoft.com/office/drawing/2014/main" id="{68904911-BA57-4608-A637-23E0EEB871B2}"/>
            </a:ext>
          </a:extLst>
        </xdr:cNvPr>
        <xdr:cNvSpPr>
          <a:spLocks noChangeArrowheads="1"/>
        </xdr:cNvSpPr>
      </xdr:nvSpPr>
      <xdr:spPr bwMode="auto">
        <a:xfrm>
          <a:off x="4991100" y="3343275"/>
          <a:ext cx="1638300" cy="4000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76200</xdr:colOff>
      <xdr:row>10</xdr:row>
      <xdr:rowOff>247650</xdr:rowOff>
    </xdr:from>
    <xdr:to>
      <xdr:col>3</xdr:col>
      <xdr:colOff>476250</xdr:colOff>
      <xdr:row>12</xdr:row>
      <xdr:rowOff>95250</xdr:rowOff>
    </xdr:to>
    <xdr:sp macro="" textlink="">
      <xdr:nvSpPr>
        <xdr:cNvPr id="10482" name="Oval 9">
          <a:extLst>
            <a:ext uri="{FF2B5EF4-FFF2-40B4-BE49-F238E27FC236}">
              <a16:creationId xmlns:a16="http://schemas.microsoft.com/office/drawing/2014/main" id="{6AA0B854-FE46-426E-A58B-D58C53000246}"/>
            </a:ext>
          </a:extLst>
        </xdr:cNvPr>
        <xdr:cNvSpPr>
          <a:spLocks noChangeArrowheads="1"/>
        </xdr:cNvSpPr>
      </xdr:nvSpPr>
      <xdr:spPr bwMode="auto">
        <a:xfrm>
          <a:off x="76200" y="3381375"/>
          <a:ext cx="1571625" cy="3619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676275</xdr:colOff>
      <xdr:row>13</xdr:row>
      <xdr:rowOff>142875</xdr:rowOff>
    </xdr:from>
    <xdr:to>
      <xdr:col>10</xdr:col>
      <xdr:colOff>0</xdr:colOff>
      <xdr:row>15</xdr:row>
      <xdr:rowOff>57150</xdr:rowOff>
    </xdr:to>
    <xdr:sp macro="" textlink="">
      <xdr:nvSpPr>
        <xdr:cNvPr id="10483" name="Line 10">
          <a:extLst>
            <a:ext uri="{FF2B5EF4-FFF2-40B4-BE49-F238E27FC236}">
              <a16:creationId xmlns:a16="http://schemas.microsoft.com/office/drawing/2014/main" id="{87FF40B7-B5A7-478E-9BC3-E95F14999D2B}"/>
            </a:ext>
          </a:extLst>
        </xdr:cNvPr>
        <xdr:cNvSpPr>
          <a:spLocks noChangeShapeType="1"/>
        </xdr:cNvSpPr>
      </xdr:nvSpPr>
      <xdr:spPr bwMode="auto">
        <a:xfrm flipH="1">
          <a:off x="2533650" y="4095750"/>
          <a:ext cx="1952625" cy="523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</xdr:colOff>
      <xdr:row>13</xdr:row>
      <xdr:rowOff>38100</xdr:rowOff>
    </xdr:from>
    <xdr:to>
      <xdr:col>10</xdr:col>
      <xdr:colOff>0</xdr:colOff>
      <xdr:row>13</xdr:row>
      <xdr:rowOff>114300</xdr:rowOff>
    </xdr:to>
    <xdr:sp macro="" textlink="">
      <xdr:nvSpPr>
        <xdr:cNvPr id="10484" name="Line 11">
          <a:extLst>
            <a:ext uri="{FF2B5EF4-FFF2-40B4-BE49-F238E27FC236}">
              <a16:creationId xmlns:a16="http://schemas.microsoft.com/office/drawing/2014/main" id="{DBF4CF26-7F78-43FC-9AC2-97479AB35FD4}"/>
            </a:ext>
          </a:extLst>
        </xdr:cNvPr>
        <xdr:cNvSpPr>
          <a:spLocks noChangeShapeType="1"/>
        </xdr:cNvSpPr>
      </xdr:nvSpPr>
      <xdr:spPr bwMode="auto">
        <a:xfrm flipV="1">
          <a:off x="2552700" y="3990975"/>
          <a:ext cx="1933575" cy="76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647700</xdr:colOff>
      <xdr:row>2</xdr:row>
      <xdr:rowOff>285750</xdr:rowOff>
    </xdr:from>
    <xdr:to>
      <xdr:col>7</xdr:col>
      <xdr:colOff>19050</xdr:colOff>
      <xdr:row>5</xdr:row>
      <xdr:rowOff>38100</xdr:rowOff>
    </xdr:to>
    <xdr:sp macro="" textlink="">
      <xdr:nvSpPr>
        <xdr:cNvPr id="10485" name="Line 12">
          <a:extLst>
            <a:ext uri="{FF2B5EF4-FFF2-40B4-BE49-F238E27FC236}">
              <a16:creationId xmlns:a16="http://schemas.microsoft.com/office/drawing/2014/main" id="{F925640E-E702-4B1B-A286-979356C10B27}"/>
            </a:ext>
          </a:extLst>
        </xdr:cNvPr>
        <xdr:cNvSpPr>
          <a:spLocks noChangeShapeType="1"/>
        </xdr:cNvSpPr>
      </xdr:nvSpPr>
      <xdr:spPr bwMode="auto">
        <a:xfrm flipH="1">
          <a:off x="1819275" y="895350"/>
          <a:ext cx="1143000" cy="666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676275</xdr:colOff>
      <xdr:row>2</xdr:row>
      <xdr:rowOff>276225</xdr:rowOff>
    </xdr:from>
    <xdr:to>
      <xdr:col>10</xdr:col>
      <xdr:colOff>638175</xdr:colOff>
      <xdr:row>5</xdr:row>
      <xdr:rowOff>285750</xdr:rowOff>
    </xdr:to>
    <xdr:sp macro="" textlink="">
      <xdr:nvSpPr>
        <xdr:cNvPr id="10486" name="Line 13">
          <a:extLst>
            <a:ext uri="{FF2B5EF4-FFF2-40B4-BE49-F238E27FC236}">
              <a16:creationId xmlns:a16="http://schemas.microsoft.com/office/drawing/2014/main" id="{955A2F19-9957-481E-8142-0386A064895F}"/>
            </a:ext>
          </a:extLst>
        </xdr:cNvPr>
        <xdr:cNvSpPr>
          <a:spLocks noChangeShapeType="1"/>
        </xdr:cNvSpPr>
      </xdr:nvSpPr>
      <xdr:spPr bwMode="auto">
        <a:xfrm>
          <a:off x="4305300" y="885825"/>
          <a:ext cx="819150" cy="923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657225</xdr:colOff>
      <xdr:row>7</xdr:row>
      <xdr:rowOff>0</xdr:rowOff>
    </xdr:from>
    <xdr:to>
      <xdr:col>12</xdr:col>
      <xdr:colOff>200025</xdr:colOff>
      <xdr:row>13</xdr:row>
      <xdr:rowOff>9525</xdr:rowOff>
    </xdr:to>
    <xdr:sp macro="" textlink="">
      <xdr:nvSpPr>
        <xdr:cNvPr id="10487" name="Line 14">
          <a:extLst>
            <a:ext uri="{FF2B5EF4-FFF2-40B4-BE49-F238E27FC236}">
              <a16:creationId xmlns:a16="http://schemas.microsoft.com/office/drawing/2014/main" id="{CF85E44A-A45D-4B76-9EC2-15B0949FDD7B}"/>
            </a:ext>
          </a:extLst>
        </xdr:cNvPr>
        <xdr:cNvSpPr>
          <a:spLocks noChangeShapeType="1"/>
        </xdr:cNvSpPr>
      </xdr:nvSpPr>
      <xdr:spPr bwMode="auto">
        <a:xfrm flipH="1">
          <a:off x="2514600" y="2219325"/>
          <a:ext cx="3543300" cy="17430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571500</xdr:colOff>
      <xdr:row>7</xdr:row>
      <xdr:rowOff>0</xdr:rowOff>
    </xdr:from>
    <xdr:to>
      <xdr:col>4</xdr:col>
      <xdr:colOff>0</xdr:colOff>
      <xdr:row>12</xdr:row>
      <xdr:rowOff>295275</xdr:rowOff>
    </xdr:to>
    <xdr:sp macro="" textlink="">
      <xdr:nvSpPr>
        <xdr:cNvPr id="10488" name="Line 15">
          <a:extLst>
            <a:ext uri="{FF2B5EF4-FFF2-40B4-BE49-F238E27FC236}">
              <a16:creationId xmlns:a16="http://schemas.microsoft.com/office/drawing/2014/main" id="{ADE094F0-D065-402E-AB96-AA532E2252A5}"/>
            </a:ext>
          </a:extLst>
        </xdr:cNvPr>
        <xdr:cNvSpPr>
          <a:spLocks noChangeShapeType="1"/>
        </xdr:cNvSpPr>
      </xdr:nvSpPr>
      <xdr:spPr bwMode="auto">
        <a:xfrm>
          <a:off x="1057275" y="2219325"/>
          <a:ext cx="800100" cy="17240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523875</xdr:colOff>
      <xdr:row>3</xdr:row>
      <xdr:rowOff>0</xdr:rowOff>
    </xdr:from>
    <xdr:to>
      <xdr:col>7</xdr:col>
      <xdr:colOff>504825</xdr:colOff>
      <xdr:row>12</xdr:row>
      <xdr:rowOff>295275</xdr:rowOff>
    </xdr:to>
    <xdr:sp macro="" textlink="">
      <xdr:nvSpPr>
        <xdr:cNvPr id="10489" name="Line 16">
          <a:extLst>
            <a:ext uri="{FF2B5EF4-FFF2-40B4-BE49-F238E27FC236}">
              <a16:creationId xmlns:a16="http://schemas.microsoft.com/office/drawing/2014/main" id="{54C09DB5-D3E5-41F8-BDC5-F13236DDB702}"/>
            </a:ext>
          </a:extLst>
        </xdr:cNvPr>
        <xdr:cNvSpPr>
          <a:spLocks noChangeShapeType="1"/>
        </xdr:cNvSpPr>
      </xdr:nvSpPr>
      <xdr:spPr bwMode="auto">
        <a:xfrm flipH="1">
          <a:off x="2381250" y="914400"/>
          <a:ext cx="1066800" cy="3028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200025</xdr:colOff>
      <xdr:row>21</xdr:row>
      <xdr:rowOff>9525</xdr:rowOff>
    </xdr:from>
    <xdr:to>
      <xdr:col>2</xdr:col>
      <xdr:colOff>200025</xdr:colOff>
      <xdr:row>30</xdr:row>
      <xdr:rowOff>295275</xdr:rowOff>
    </xdr:to>
    <xdr:sp macro="" textlink="">
      <xdr:nvSpPr>
        <xdr:cNvPr id="10490" name="Line 17">
          <a:extLst>
            <a:ext uri="{FF2B5EF4-FFF2-40B4-BE49-F238E27FC236}">
              <a16:creationId xmlns:a16="http://schemas.microsoft.com/office/drawing/2014/main" id="{80C2F00A-DFEA-4A75-A312-6125E0E4571B}"/>
            </a:ext>
          </a:extLst>
        </xdr:cNvPr>
        <xdr:cNvSpPr>
          <a:spLocks noChangeShapeType="1"/>
        </xdr:cNvSpPr>
      </xdr:nvSpPr>
      <xdr:spPr bwMode="auto">
        <a:xfrm>
          <a:off x="685800" y="6400800"/>
          <a:ext cx="0" cy="2495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457200</xdr:colOff>
      <xdr:row>24</xdr:row>
      <xdr:rowOff>9525</xdr:rowOff>
    </xdr:from>
    <xdr:to>
      <xdr:col>7</xdr:col>
      <xdr:colOff>457200</xdr:colOff>
      <xdr:row>30</xdr:row>
      <xdr:rowOff>295275</xdr:rowOff>
    </xdr:to>
    <xdr:sp macro="" textlink="">
      <xdr:nvSpPr>
        <xdr:cNvPr id="10491" name="Line 18">
          <a:extLst>
            <a:ext uri="{FF2B5EF4-FFF2-40B4-BE49-F238E27FC236}">
              <a16:creationId xmlns:a16="http://schemas.microsoft.com/office/drawing/2014/main" id="{DC7D9AD3-020A-49BD-9CC2-13D2D812B2E3}"/>
            </a:ext>
          </a:extLst>
        </xdr:cNvPr>
        <xdr:cNvSpPr>
          <a:spLocks noChangeShapeType="1"/>
        </xdr:cNvSpPr>
      </xdr:nvSpPr>
      <xdr:spPr bwMode="auto">
        <a:xfrm>
          <a:off x="3400425" y="7086600"/>
          <a:ext cx="0" cy="1809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361950</xdr:colOff>
      <xdr:row>28</xdr:row>
      <xdr:rowOff>219075</xdr:rowOff>
    </xdr:from>
    <xdr:to>
      <xdr:col>11</xdr:col>
      <xdr:colOff>361950</xdr:colOff>
      <xdr:row>30</xdr:row>
      <xdr:rowOff>285750</xdr:rowOff>
    </xdr:to>
    <xdr:sp macro="" textlink="">
      <xdr:nvSpPr>
        <xdr:cNvPr id="10492" name="Line 19">
          <a:extLst>
            <a:ext uri="{FF2B5EF4-FFF2-40B4-BE49-F238E27FC236}">
              <a16:creationId xmlns:a16="http://schemas.microsoft.com/office/drawing/2014/main" id="{9D3B5971-4DEB-4B88-8107-0E0E4D69CE99}"/>
            </a:ext>
          </a:extLst>
        </xdr:cNvPr>
        <xdr:cNvSpPr>
          <a:spLocks noChangeShapeType="1"/>
        </xdr:cNvSpPr>
      </xdr:nvSpPr>
      <xdr:spPr bwMode="auto">
        <a:xfrm>
          <a:off x="5534025" y="8210550"/>
          <a:ext cx="0" cy="676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133350</xdr:colOff>
      <xdr:row>13</xdr:row>
      <xdr:rowOff>285750</xdr:rowOff>
    </xdr:from>
    <xdr:to>
      <xdr:col>10</xdr:col>
      <xdr:colOff>19050</xdr:colOff>
      <xdr:row>16</xdr:row>
      <xdr:rowOff>171450</xdr:rowOff>
    </xdr:to>
    <xdr:sp macro="" textlink="">
      <xdr:nvSpPr>
        <xdr:cNvPr id="10493" name="Freeform 20">
          <a:extLst>
            <a:ext uri="{FF2B5EF4-FFF2-40B4-BE49-F238E27FC236}">
              <a16:creationId xmlns:a16="http://schemas.microsoft.com/office/drawing/2014/main" id="{359C04DB-264A-4BA9-8B20-1AF6EDB16B5A}"/>
            </a:ext>
          </a:extLst>
        </xdr:cNvPr>
        <xdr:cNvSpPr>
          <a:spLocks/>
        </xdr:cNvSpPr>
      </xdr:nvSpPr>
      <xdr:spPr bwMode="auto">
        <a:xfrm>
          <a:off x="2876550" y="4238625"/>
          <a:ext cx="1628775" cy="800100"/>
        </a:xfrm>
        <a:custGeom>
          <a:avLst/>
          <a:gdLst>
            <a:gd name="T0" fmla="*/ 2147483646 w 167"/>
            <a:gd name="T1" fmla="*/ 0 h 87"/>
            <a:gd name="T2" fmla="*/ 0 w 167"/>
            <a:gd name="T3" fmla="*/ 2147483646 h 87"/>
            <a:gd name="T4" fmla="*/ 2147483646 w 167"/>
            <a:gd name="T5" fmla="*/ 2147483646 h 87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167" h="87">
              <a:moveTo>
                <a:pt x="167" y="0"/>
              </a:moveTo>
              <a:cubicBezTo>
                <a:pt x="83" y="16"/>
                <a:pt x="0" y="33"/>
                <a:pt x="0" y="47"/>
              </a:cubicBezTo>
              <a:cubicBezTo>
                <a:pt x="0" y="61"/>
                <a:pt x="140" y="80"/>
                <a:pt x="165" y="87"/>
              </a:cubicBezTo>
            </a:path>
          </a:pathLst>
        </a:custGeom>
        <a:noFill/>
        <a:ln w="127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180975</xdr:colOff>
      <xdr:row>33</xdr:row>
      <xdr:rowOff>66674</xdr:rowOff>
    </xdr:from>
    <xdr:to>
      <xdr:col>8</xdr:col>
      <xdr:colOff>409575</xdr:colOff>
      <xdr:row>34</xdr:row>
      <xdr:rowOff>277090</xdr:rowOff>
    </xdr:to>
    <xdr:sp macro="" textlink="">
      <xdr:nvSpPr>
        <xdr:cNvPr id="3093" name="Oval 21">
          <a:extLst>
            <a:ext uri="{FF2B5EF4-FFF2-40B4-BE49-F238E27FC236}">
              <a16:creationId xmlns:a16="http://schemas.microsoft.com/office/drawing/2014/main" id="{2E290F78-EE1E-4F67-8550-089339B71293}"/>
            </a:ext>
          </a:extLst>
        </xdr:cNvPr>
        <xdr:cNvSpPr>
          <a:spLocks noChangeArrowheads="1"/>
        </xdr:cNvSpPr>
      </xdr:nvSpPr>
      <xdr:spPr bwMode="auto">
        <a:xfrm>
          <a:off x="2744066" y="9626310"/>
          <a:ext cx="1336964" cy="435553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 P丸ゴシック体M"/>
            </a:rPr>
            <a:t>消費者</a:t>
          </a:r>
        </a:p>
      </xdr:txBody>
    </xdr:sp>
    <xdr:clientData/>
  </xdr:twoCellAnchor>
  <xdr:twoCellAnchor>
    <xdr:from>
      <xdr:col>8</xdr:col>
      <xdr:colOff>638175</xdr:colOff>
      <xdr:row>12</xdr:row>
      <xdr:rowOff>85725</xdr:rowOff>
    </xdr:from>
    <xdr:to>
      <xdr:col>13</xdr:col>
      <xdr:colOff>180975</xdr:colOff>
      <xdr:row>17</xdr:row>
      <xdr:rowOff>295275</xdr:rowOff>
    </xdr:to>
    <xdr:sp macro="" textlink="">
      <xdr:nvSpPr>
        <xdr:cNvPr id="10495" name="AutoShape 22">
          <a:extLst>
            <a:ext uri="{FF2B5EF4-FFF2-40B4-BE49-F238E27FC236}">
              <a16:creationId xmlns:a16="http://schemas.microsoft.com/office/drawing/2014/main" id="{51FAC753-0797-4633-B596-1380B1FDB36C}"/>
            </a:ext>
          </a:extLst>
        </xdr:cNvPr>
        <xdr:cNvSpPr>
          <a:spLocks noChangeArrowheads="1"/>
        </xdr:cNvSpPr>
      </xdr:nvSpPr>
      <xdr:spPr bwMode="auto">
        <a:xfrm>
          <a:off x="4267200" y="3733800"/>
          <a:ext cx="2457450" cy="1733550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FF" mc:Ignorable="a14" a14:legacySpreadsheetColorIndex="41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12</xdr:row>
      <xdr:rowOff>95250</xdr:rowOff>
    </xdr:from>
    <xdr:to>
      <xdr:col>7</xdr:col>
      <xdr:colOff>28575</xdr:colOff>
      <xdr:row>18</xdr:row>
      <xdr:rowOff>200025</xdr:rowOff>
    </xdr:to>
    <xdr:sp macro="" textlink="">
      <xdr:nvSpPr>
        <xdr:cNvPr id="10496" name="AutoShape 23">
          <a:extLst>
            <a:ext uri="{FF2B5EF4-FFF2-40B4-BE49-F238E27FC236}">
              <a16:creationId xmlns:a16="http://schemas.microsoft.com/office/drawing/2014/main" id="{64B95F03-9B75-4125-B609-BB433C0BAFBD}"/>
            </a:ext>
          </a:extLst>
        </xdr:cNvPr>
        <xdr:cNvSpPr>
          <a:spLocks noChangeArrowheads="1"/>
        </xdr:cNvSpPr>
      </xdr:nvSpPr>
      <xdr:spPr bwMode="auto">
        <a:xfrm>
          <a:off x="209550" y="3743325"/>
          <a:ext cx="2762250" cy="193357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10</xdr:col>
      <xdr:colOff>628650</xdr:colOff>
      <xdr:row>20</xdr:row>
      <xdr:rowOff>114300</xdr:rowOff>
    </xdr:from>
    <xdr:to>
      <xdr:col>11</xdr:col>
      <xdr:colOff>9525</xdr:colOff>
      <xdr:row>22</xdr:row>
      <xdr:rowOff>190500</xdr:rowOff>
    </xdr:to>
    <xdr:sp macro="" textlink="">
      <xdr:nvSpPr>
        <xdr:cNvPr id="10497" name="AutoShape 24">
          <a:extLst>
            <a:ext uri="{FF2B5EF4-FFF2-40B4-BE49-F238E27FC236}">
              <a16:creationId xmlns:a16="http://schemas.microsoft.com/office/drawing/2014/main" id="{ED6228B0-ABF4-4A06-B0DA-11E3A90E721B}"/>
            </a:ext>
          </a:extLst>
        </xdr:cNvPr>
        <xdr:cNvSpPr>
          <a:spLocks/>
        </xdr:cNvSpPr>
      </xdr:nvSpPr>
      <xdr:spPr bwMode="auto">
        <a:xfrm>
          <a:off x="5114925" y="6200775"/>
          <a:ext cx="66675" cy="609600"/>
        </a:xfrm>
        <a:prstGeom prst="leftBrace">
          <a:avLst>
            <a:gd name="adj1" fmla="val 66667"/>
            <a:gd name="adj2" fmla="val 4821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10</xdr:col>
      <xdr:colOff>609600</xdr:colOff>
      <xdr:row>24</xdr:row>
      <xdr:rowOff>76200</xdr:rowOff>
    </xdr:from>
    <xdr:to>
      <xdr:col>11</xdr:col>
      <xdr:colOff>0</xdr:colOff>
      <xdr:row>25</xdr:row>
      <xdr:rowOff>171450</xdr:rowOff>
    </xdr:to>
    <xdr:sp macro="" textlink="">
      <xdr:nvSpPr>
        <xdr:cNvPr id="10498" name="AutoShape 25">
          <a:extLst>
            <a:ext uri="{FF2B5EF4-FFF2-40B4-BE49-F238E27FC236}">
              <a16:creationId xmlns:a16="http://schemas.microsoft.com/office/drawing/2014/main" id="{55368B53-8273-40D9-8FA1-05BFADCE4854}"/>
            </a:ext>
          </a:extLst>
        </xdr:cNvPr>
        <xdr:cNvSpPr>
          <a:spLocks/>
        </xdr:cNvSpPr>
      </xdr:nvSpPr>
      <xdr:spPr bwMode="auto">
        <a:xfrm>
          <a:off x="5095875" y="7153275"/>
          <a:ext cx="76200" cy="323850"/>
        </a:xfrm>
        <a:prstGeom prst="leftBrace">
          <a:avLst>
            <a:gd name="adj1" fmla="val 3541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9525</xdr:colOff>
      <xdr:row>2</xdr:row>
      <xdr:rowOff>0</xdr:rowOff>
    </xdr:from>
    <xdr:to>
      <xdr:col>9</xdr:col>
      <xdr:colOff>0</xdr:colOff>
      <xdr:row>2</xdr:row>
      <xdr:rowOff>295275</xdr:rowOff>
    </xdr:to>
    <xdr:sp macro="" textlink="">
      <xdr:nvSpPr>
        <xdr:cNvPr id="10499" name="AutoShape 26">
          <a:extLst>
            <a:ext uri="{FF2B5EF4-FFF2-40B4-BE49-F238E27FC236}">
              <a16:creationId xmlns:a16="http://schemas.microsoft.com/office/drawing/2014/main" id="{B022D1EA-7A3A-4FDE-9544-AA5949919561}"/>
            </a:ext>
          </a:extLst>
        </xdr:cNvPr>
        <xdr:cNvSpPr>
          <a:spLocks noChangeArrowheads="1"/>
        </xdr:cNvSpPr>
      </xdr:nvSpPr>
      <xdr:spPr bwMode="auto">
        <a:xfrm>
          <a:off x="2952750" y="609600"/>
          <a:ext cx="1362075" cy="295275"/>
        </a:xfrm>
        <a:prstGeom prst="roundRect">
          <a:avLst>
            <a:gd name="adj" fmla="val 16667"/>
          </a:avLst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95250</xdr:colOff>
      <xdr:row>4</xdr:row>
      <xdr:rowOff>295275</xdr:rowOff>
    </xdr:from>
    <xdr:to>
      <xdr:col>4</xdr:col>
      <xdr:colOff>47625</xdr:colOff>
      <xdr:row>6</xdr:row>
      <xdr:rowOff>342900</xdr:rowOff>
    </xdr:to>
    <xdr:sp macro="" textlink="">
      <xdr:nvSpPr>
        <xdr:cNvPr id="10500" name="AutoShape 27">
          <a:extLst>
            <a:ext uri="{FF2B5EF4-FFF2-40B4-BE49-F238E27FC236}">
              <a16:creationId xmlns:a16="http://schemas.microsoft.com/office/drawing/2014/main" id="{13E5A1D1-9E45-4D24-AB50-5518439AA3C7}"/>
            </a:ext>
          </a:extLst>
        </xdr:cNvPr>
        <xdr:cNvSpPr>
          <a:spLocks noChangeArrowheads="1"/>
        </xdr:cNvSpPr>
      </xdr:nvSpPr>
      <xdr:spPr bwMode="auto">
        <a:xfrm>
          <a:off x="304800" y="1514475"/>
          <a:ext cx="1600200" cy="695325"/>
        </a:xfrm>
        <a:prstGeom prst="roundRect">
          <a:avLst>
            <a:gd name="adj" fmla="val 16667"/>
          </a:avLst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</xdr:col>
      <xdr:colOff>19050</xdr:colOff>
      <xdr:row>6</xdr:row>
      <xdr:rowOff>0</xdr:rowOff>
    </xdr:from>
    <xdr:to>
      <xdr:col>14</xdr:col>
      <xdr:colOff>28575</xdr:colOff>
      <xdr:row>7</xdr:row>
      <xdr:rowOff>9525</xdr:rowOff>
    </xdr:to>
    <xdr:sp macro="" textlink="">
      <xdr:nvSpPr>
        <xdr:cNvPr id="10501" name="AutoShape 28">
          <a:extLst>
            <a:ext uri="{FF2B5EF4-FFF2-40B4-BE49-F238E27FC236}">
              <a16:creationId xmlns:a16="http://schemas.microsoft.com/office/drawing/2014/main" id="{B973A4E4-EBB6-463E-8742-6996B01468D4}"/>
            </a:ext>
          </a:extLst>
        </xdr:cNvPr>
        <xdr:cNvSpPr>
          <a:spLocks noChangeArrowheads="1"/>
        </xdr:cNvSpPr>
      </xdr:nvSpPr>
      <xdr:spPr bwMode="auto">
        <a:xfrm>
          <a:off x="4333875" y="1866900"/>
          <a:ext cx="2428875" cy="361950"/>
        </a:xfrm>
        <a:prstGeom prst="roundRect">
          <a:avLst>
            <a:gd name="adj" fmla="val 16667"/>
          </a:avLst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19</xdr:row>
      <xdr:rowOff>152400</xdr:rowOff>
    </xdr:from>
    <xdr:to>
      <xdr:col>14</xdr:col>
      <xdr:colOff>0</xdr:colOff>
      <xdr:row>28</xdr:row>
      <xdr:rowOff>238125</xdr:rowOff>
    </xdr:to>
    <xdr:sp macro="" textlink="">
      <xdr:nvSpPr>
        <xdr:cNvPr id="10502" name="AutoShape 29">
          <a:extLst>
            <a:ext uri="{FF2B5EF4-FFF2-40B4-BE49-F238E27FC236}">
              <a16:creationId xmlns:a16="http://schemas.microsoft.com/office/drawing/2014/main" id="{3849FFD3-68F5-43DF-8204-18FF36A61B9E}"/>
            </a:ext>
          </a:extLst>
        </xdr:cNvPr>
        <xdr:cNvSpPr>
          <a:spLocks noChangeArrowheads="1"/>
        </xdr:cNvSpPr>
      </xdr:nvSpPr>
      <xdr:spPr bwMode="auto">
        <a:xfrm>
          <a:off x="4314825" y="5934075"/>
          <a:ext cx="2419350" cy="229552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20</xdr:row>
      <xdr:rowOff>9525</xdr:rowOff>
    </xdr:from>
    <xdr:to>
      <xdr:col>4</xdr:col>
      <xdr:colOff>676275</xdr:colOff>
      <xdr:row>21</xdr:row>
      <xdr:rowOff>0</xdr:rowOff>
    </xdr:to>
    <xdr:sp macro="" textlink="">
      <xdr:nvSpPr>
        <xdr:cNvPr id="10503" name="AutoShape 30">
          <a:extLst>
            <a:ext uri="{FF2B5EF4-FFF2-40B4-BE49-F238E27FC236}">
              <a16:creationId xmlns:a16="http://schemas.microsoft.com/office/drawing/2014/main" id="{5DC8A248-C4AA-4908-81C6-460BD7824541}"/>
            </a:ext>
          </a:extLst>
        </xdr:cNvPr>
        <xdr:cNvSpPr>
          <a:spLocks noChangeArrowheads="1"/>
        </xdr:cNvSpPr>
      </xdr:nvSpPr>
      <xdr:spPr bwMode="auto">
        <a:xfrm>
          <a:off x="485775" y="6096000"/>
          <a:ext cx="2047875" cy="29527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23</xdr:row>
      <xdr:rowOff>0</xdr:rowOff>
    </xdr:from>
    <xdr:to>
      <xdr:col>8</xdr:col>
      <xdr:colOff>9525</xdr:colOff>
      <xdr:row>24</xdr:row>
      <xdr:rowOff>9525</xdr:rowOff>
    </xdr:to>
    <xdr:sp macro="" textlink="">
      <xdr:nvSpPr>
        <xdr:cNvPr id="10504" name="AutoShape 31">
          <a:extLst>
            <a:ext uri="{FF2B5EF4-FFF2-40B4-BE49-F238E27FC236}">
              <a16:creationId xmlns:a16="http://schemas.microsoft.com/office/drawing/2014/main" id="{7AC0D189-2C13-4ED3-8380-054C34EED929}"/>
            </a:ext>
          </a:extLst>
        </xdr:cNvPr>
        <xdr:cNvSpPr>
          <a:spLocks noChangeArrowheads="1"/>
        </xdr:cNvSpPr>
      </xdr:nvSpPr>
      <xdr:spPr bwMode="auto">
        <a:xfrm>
          <a:off x="1181100" y="6848475"/>
          <a:ext cx="2457450" cy="23812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FF" mc:Ignorable="a14" a14:legacySpreadsheetColorIndex="15"/>
              </a:solidFill>
            </a14:hiddenFill>
          </a:ext>
        </a:extLst>
      </xdr:spPr>
    </xdr:sp>
    <xdr:clientData/>
  </xdr:twoCellAnchor>
  <xdr:twoCellAnchor>
    <xdr:from>
      <xdr:col>10</xdr:col>
      <xdr:colOff>9525</xdr:colOff>
      <xdr:row>13</xdr:row>
      <xdr:rowOff>9525</xdr:rowOff>
    </xdr:from>
    <xdr:to>
      <xdr:col>13</xdr:col>
      <xdr:colOff>0</xdr:colOff>
      <xdr:row>14</xdr:row>
      <xdr:rowOff>0</xdr:rowOff>
    </xdr:to>
    <xdr:sp macro="" textlink="">
      <xdr:nvSpPr>
        <xdr:cNvPr id="10505" name="AutoShape 32">
          <a:extLst>
            <a:ext uri="{FF2B5EF4-FFF2-40B4-BE49-F238E27FC236}">
              <a16:creationId xmlns:a16="http://schemas.microsoft.com/office/drawing/2014/main" id="{49D61576-D20E-450A-964D-08116F5020CA}"/>
            </a:ext>
          </a:extLst>
        </xdr:cNvPr>
        <xdr:cNvSpPr>
          <a:spLocks noChangeArrowheads="1"/>
        </xdr:cNvSpPr>
      </xdr:nvSpPr>
      <xdr:spPr bwMode="auto">
        <a:xfrm>
          <a:off x="4495800" y="3962400"/>
          <a:ext cx="2047875" cy="29527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FF" mc:Ignorable="a14" a14:legacySpreadsheetColorIndex="41">
                  <a:alpha val="92155"/>
                </a:srgbClr>
              </a:solidFill>
            </a14:hiddenFill>
          </a:ext>
        </a:extLst>
      </xdr:spPr>
    </xdr:sp>
    <xdr:clientData/>
  </xdr:twoCellAnchor>
  <xdr:twoCellAnchor>
    <xdr:from>
      <xdr:col>10</xdr:col>
      <xdr:colOff>9525</xdr:colOff>
      <xdr:row>16</xdr:row>
      <xdr:rowOff>9525</xdr:rowOff>
    </xdr:from>
    <xdr:to>
      <xdr:col>12</xdr:col>
      <xdr:colOff>666750</xdr:colOff>
      <xdr:row>16</xdr:row>
      <xdr:rowOff>295275</xdr:rowOff>
    </xdr:to>
    <xdr:sp macro="" textlink="">
      <xdr:nvSpPr>
        <xdr:cNvPr id="10506" name="AutoShape 33">
          <a:extLst>
            <a:ext uri="{FF2B5EF4-FFF2-40B4-BE49-F238E27FC236}">
              <a16:creationId xmlns:a16="http://schemas.microsoft.com/office/drawing/2014/main" id="{2A5244D3-03F0-41BB-8C56-4DB51D7C174A}"/>
            </a:ext>
          </a:extLst>
        </xdr:cNvPr>
        <xdr:cNvSpPr>
          <a:spLocks noChangeArrowheads="1"/>
        </xdr:cNvSpPr>
      </xdr:nvSpPr>
      <xdr:spPr bwMode="auto">
        <a:xfrm>
          <a:off x="4495800" y="4876800"/>
          <a:ext cx="2028825" cy="285750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15</xdr:row>
      <xdr:rowOff>0</xdr:rowOff>
    </xdr:from>
    <xdr:to>
      <xdr:col>5</xdr:col>
      <xdr:colOff>0</xdr:colOff>
      <xdr:row>16</xdr:row>
      <xdr:rowOff>0</xdr:rowOff>
    </xdr:to>
    <xdr:sp macro="" textlink="">
      <xdr:nvSpPr>
        <xdr:cNvPr id="10507" name="AutoShape 34">
          <a:extLst>
            <a:ext uri="{FF2B5EF4-FFF2-40B4-BE49-F238E27FC236}">
              <a16:creationId xmlns:a16="http://schemas.microsoft.com/office/drawing/2014/main" id="{47AF79FB-22D8-463C-8D8C-8C3BFD37261B}"/>
            </a:ext>
          </a:extLst>
        </xdr:cNvPr>
        <xdr:cNvSpPr>
          <a:spLocks noChangeArrowheads="1"/>
        </xdr:cNvSpPr>
      </xdr:nvSpPr>
      <xdr:spPr bwMode="auto">
        <a:xfrm>
          <a:off x="1171575" y="4562475"/>
          <a:ext cx="1371600" cy="304800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12</xdr:row>
      <xdr:rowOff>295275</xdr:rowOff>
    </xdr:from>
    <xdr:to>
      <xdr:col>5</xdr:col>
      <xdr:colOff>0</xdr:colOff>
      <xdr:row>14</xdr:row>
      <xdr:rowOff>0</xdr:rowOff>
    </xdr:to>
    <xdr:sp macro="" textlink="">
      <xdr:nvSpPr>
        <xdr:cNvPr id="10508" name="AutoShape 35">
          <a:extLst>
            <a:ext uri="{FF2B5EF4-FFF2-40B4-BE49-F238E27FC236}">
              <a16:creationId xmlns:a16="http://schemas.microsoft.com/office/drawing/2014/main" id="{AA54AEE3-7F45-451E-8683-B24DB91C3B1C}"/>
            </a:ext>
          </a:extLst>
        </xdr:cNvPr>
        <xdr:cNvSpPr>
          <a:spLocks noChangeArrowheads="1"/>
        </xdr:cNvSpPr>
      </xdr:nvSpPr>
      <xdr:spPr bwMode="auto">
        <a:xfrm>
          <a:off x="495300" y="3943350"/>
          <a:ext cx="2047875" cy="31432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17</xdr:row>
      <xdr:rowOff>0</xdr:rowOff>
    </xdr:from>
    <xdr:to>
      <xdr:col>6</xdr:col>
      <xdr:colOff>0</xdr:colOff>
      <xdr:row>17</xdr:row>
      <xdr:rowOff>295275</xdr:rowOff>
    </xdr:to>
    <xdr:sp macro="" textlink="">
      <xdr:nvSpPr>
        <xdr:cNvPr id="10509" name="AutoShape 36">
          <a:extLst>
            <a:ext uri="{FF2B5EF4-FFF2-40B4-BE49-F238E27FC236}">
              <a16:creationId xmlns:a16="http://schemas.microsoft.com/office/drawing/2014/main" id="{1E1D1AE0-A460-4881-84F3-53492DBE687F}"/>
            </a:ext>
          </a:extLst>
        </xdr:cNvPr>
        <xdr:cNvSpPr>
          <a:spLocks noChangeArrowheads="1"/>
        </xdr:cNvSpPr>
      </xdr:nvSpPr>
      <xdr:spPr bwMode="auto">
        <a:xfrm>
          <a:off x="485775" y="5172075"/>
          <a:ext cx="2257425" cy="29527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</xdr:col>
      <xdr:colOff>133350</xdr:colOff>
      <xdr:row>20</xdr:row>
      <xdr:rowOff>85725</xdr:rowOff>
    </xdr:from>
    <xdr:to>
      <xdr:col>13</xdr:col>
      <xdr:colOff>66675</xdr:colOff>
      <xdr:row>23</xdr:row>
      <xdr:rowOff>19050</xdr:rowOff>
    </xdr:to>
    <xdr:sp macro="" textlink="">
      <xdr:nvSpPr>
        <xdr:cNvPr id="10510" name="AutoShape 37">
          <a:extLst>
            <a:ext uri="{FF2B5EF4-FFF2-40B4-BE49-F238E27FC236}">
              <a16:creationId xmlns:a16="http://schemas.microsoft.com/office/drawing/2014/main" id="{044B0895-6069-4412-AAE3-2809E4A2D593}"/>
            </a:ext>
          </a:extLst>
        </xdr:cNvPr>
        <xdr:cNvSpPr>
          <a:spLocks noChangeArrowheads="1"/>
        </xdr:cNvSpPr>
      </xdr:nvSpPr>
      <xdr:spPr bwMode="auto">
        <a:xfrm>
          <a:off x="4448175" y="6172200"/>
          <a:ext cx="2162175" cy="69532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</xdr:col>
      <xdr:colOff>142875</xdr:colOff>
      <xdr:row>24</xdr:row>
      <xdr:rowOff>0</xdr:rowOff>
    </xdr:from>
    <xdr:to>
      <xdr:col>13</xdr:col>
      <xdr:colOff>85725</xdr:colOff>
      <xdr:row>26</xdr:row>
      <xdr:rowOff>19050</xdr:rowOff>
    </xdr:to>
    <xdr:sp macro="" textlink="">
      <xdr:nvSpPr>
        <xdr:cNvPr id="10511" name="AutoShape 38">
          <a:extLst>
            <a:ext uri="{FF2B5EF4-FFF2-40B4-BE49-F238E27FC236}">
              <a16:creationId xmlns:a16="http://schemas.microsoft.com/office/drawing/2014/main" id="{716D6A5D-E527-4071-94F9-AFE9A356AFC7}"/>
            </a:ext>
          </a:extLst>
        </xdr:cNvPr>
        <xdr:cNvSpPr>
          <a:spLocks noChangeArrowheads="1"/>
        </xdr:cNvSpPr>
      </xdr:nvSpPr>
      <xdr:spPr bwMode="auto">
        <a:xfrm>
          <a:off x="4457700" y="7077075"/>
          <a:ext cx="2171700" cy="476250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13</xdr:col>
      <xdr:colOff>9525</xdr:colOff>
      <xdr:row>32</xdr:row>
      <xdr:rowOff>0</xdr:rowOff>
    </xdr:to>
    <xdr:sp macro="" textlink="">
      <xdr:nvSpPr>
        <xdr:cNvPr id="10512" name="AutoShape 39">
          <a:extLst>
            <a:ext uri="{FF2B5EF4-FFF2-40B4-BE49-F238E27FC236}">
              <a16:creationId xmlns:a16="http://schemas.microsoft.com/office/drawing/2014/main" id="{8164467C-9F01-4796-B7CE-4773DDDB5F9B}"/>
            </a:ext>
          </a:extLst>
        </xdr:cNvPr>
        <xdr:cNvSpPr>
          <a:spLocks noChangeArrowheads="1"/>
        </xdr:cNvSpPr>
      </xdr:nvSpPr>
      <xdr:spPr bwMode="auto">
        <a:xfrm>
          <a:off x="485775" y="8905875"/>
          <a:ext cx="6067425" cy="304800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590550</xdr:colOff>
      <xdr:row>16</xdr:row>
      <xdr:rowOff>123825</xdr:rowOff>
    </xdr:from>
    <xdr:to>
      <xdr:col>10</xdr:col>
      <xdr:colOff>0</xdr:colOff>
      <xdr:row>16</xdr:row>
      <xdr:rowOff>180975</xdr:rowOff>
    </xdr:to>
    <xdr:sp macro="" textlink="">
      <xdr:nvSpPr>
        <xdr:cNvPr id="10513" name="Line 40">
          <a:extLst>
            <a:ext uri="{FF2B5EF4-FFF2-40B4-BE49-F238E27FC236}">
              <a16:creationId xmlns:a16="http://schemas.microsoft.com/office/drawing/2014/main" id="{97F66F8D-DDF8-4B51-AC60-4ABF9ED09157}"/>
            </a:ext>
          </a:extLst>
        </xdr:cNvPr>
        <xdr:cNvSpPr>
          <a:spLocks noChangeShapeType="1"/>
        </xdr:cNvSpPr>
      </xdr:nvSpPr>
      <xdr:spPr bwMode="auto">
        <a:xfrm>
          <a:off x="4219575" y="4991100"/>
          <a:ext cx="266700" cy="571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133350</xdr:colOff>
      <xdr:row>26</xdr:row>
      <xdr:rowOff>133350</xdr:rowOff>
    </xdr:from>
    <xdr:to>
      <xdr:col>13</xdr:col>
      <xdr:colOff>76200</xdr:colOff>
      <xdr:row>28</xdr:row>
      <xdr:rowOff>152400</xdr:rowOff>
    </xdr:to>
    <xdr:sp macro="" textlink="">
      <xdr:nvSpPr>
        <xdr:cNvPr id="10514" name="AutoShape 38">
          <a:extLst>
            <a:ext uri="{FF2B5EF4-FFF2-40B4-BE49-F238E27FC236}">
              <a16:creationId xmlns:a16="http://schemas.microsoft.com/office/drawing/2014/main" id="{9A643C45-0D75-467B-BBD9-4A3E3FE4710E}"/>
            </a:ext>
          </a:extLst>
        </xdr:cNvPr>
        <xdr:cNvSpPr>
          <a:spLocks noChangeArrowheads="1"/>
        </xdr:cNvSpPr>
      </xdr:nvSpPr>
      <xdr:spPr bwMode="auto">
        <a:xfrm>
          <a:off x="4448175" y="7667625"/>
          <a:ext cx="2171700" cy="476250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361950</xdr:colOff>
      <xdr:row>32</xdr:row>
      <xdr:rowOff>9525</xdr:rowOff>
    </xdr:from>
    <xdr:to>
      <xdr:col>12</xdr:col>
      <xdr:colOff>171450</xdr:colOff>
      <xdr:row>34</xdr:row>
      <xdr:rowOff>19050</xdr:rowOff>
    </xdr:to>
    <xdr:sp macro="" textlink="">
      <xdr:nvSpPr>
        <xdr:cNvPr id="10515" name="Oval 2">
          <a:extLst>
            <a:ext uri="{FF2B5EF4-FFF2-40B4-BE49-F238E27FC236}">
              <a16:creationId xmlns:a16="http://schemas.microsoft.com/office/drawing/2014/main" id="{08EB78E5-4F90-4761-BAE7-0059C4954860}"/>
            </a:ext>
          </a:extLst>
        </xdr:cNvPr>
        <xdr:cNvSpPr>
          <a:spLocks noChangeArrowheads="1"/>
        </xdr:cNvSpPr>
      </xdr:nvSpPr>
      <xdr:spPr bwMode="auto">
        <a:xfrm>
          <a:off x="3990975" y="9220200"/>
          <a:ext cx="2038350" cy="4667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</xdr:row>
      <xdr:rowOff>142875</xdr:rowOff>
    </xdr:from>
    <xdr:to>
      <xdr:col>17</xdr:col>
      <xdr:colOff>447675</xdr:colOff>
      <xdr:row>54</xdr:row>
      <xdr:rowOff>57150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9C29C58-0669-402C-AC01-0F7934A8D7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285750</xdr:colOff>
      <xdr:row>7</xdr:row>
      <xdr:rowOff>19050</xdr:rowOff>
    </xdr:from>
    <xdr:to>
      <xdr:col>8</xdr:col>
      <xdr:colOff>419100</xdr:colOff>
      <xdr:row>8</xdr:row>
      <xdr:rowOff>57150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CB3BCF95-BEB0-41A7-A680-060311CF89BD}"/>
            </a:ext>
          </a:extLst>
        </xdr:cNvPr>
        <xdr:cNvSpPr txBox="1">
          <a:spLocks noChangeArrowheads="1"/>
        </xdr:cNvSpPr>
      </xdr:nvSpPr>
      <xdr:spPr bwMode="auto">
        <a:xfrm>
          <a:off x="6153150" y="1552575"/>
          <a:ext cx="9715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ＤＦＰ細丸ゴシック体"/>
            </a:rPr>
            <a:t>取扱頭数</a:t>
          </a:r>
        </a:p>
      </xdr:txBody>
    </xdr:sp>
    <xdr:clientData/>
  </xdr:twoCellAnchor>
  <xdr:twoCellAnchor>
    <xdr:from>
      <xdr:col>7</xdr:col>
      <xdr:colOff>142875</xdr:colOff>
      <xdr:row>8</xdr:row>
      <xdr:rowOff>123825</xdr:rowOff>
    </xdr:from>
    <xdr:to>
      <xdr:col>9</xdr:col>
      <xdr:colOff>66675</xdr:colOff>
      <xdr:row>9</xdr:row>
      <xdr:rowOff>171450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74D3CEF3-03CA-4E1D-8D04-5E0FC9FC6BD7}"/>
            </a:ext>
          </a:extLst>
        </xdr:cNvPr>
        <xdr:cNvSpPr txBox="1">
          <a:spLocks noChangeArrowheads="1"/>
        </xdr:cNvSpPr>
      </xdr:nvSpPr>
      <xdr:spPr bwMode="auto">
        <a:xfrm>
          <a:off x="6010275" y="1876425"/>
          <a:ext cx="1600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ＤＦＰ細丸ゴシック体"/>
            </a:rPr>
            <a:t>平均卸売価格</a:t>
          </a:r>
        </a:p>
      </xdr:txBody>
    </xdr:sp>
    <xdr:clientData/>
  </xdr:twoCellAnchor>
  <xdr:twoCellAnchor>
    <xdr:from>
      <xdr:col>1</xdr:col>
      <xdr:colOff>28575</xdr:colOff>
      <xdr:row>56</xdr:row>
      <xdr:rowOff>57150</xdr:rowOff>
    </xdr:from>
    <xdr:to>
      <xdr:col>2</xdr:col>
      <xdr:colOff>57150</xdr:colOff>
      <xdr:row>56</xdr:row>
      <xdr:rowOff>200025</xdr:rowOff>
    </xdr:to>
    <xdr:sp macro="" textlink="">
      <xdr:nvSpPr>
        <xdr:cNvPr id="5" name="Rectangle 4" descr="20%">
          <a:extLst>
            <a:ext uri="{FF2B5EF4-FFF2-40B4-BE49-F238E27FC236}">
              <a16:creationId xmlns:a16="http://schemas.microsoft.com/office/drawing/2014/main" id="{0405FEF3-7BF7-4403-A58A-6ECD16F23F0F}"/>
            </a:ext>
          </a:extLst>
        </xdr:cNvPr>
        <xdr:cNvSpPr>
          <a:spLocks noChangeArrowheads="1"/>
        </xdr:cNvSpPr>
      </xdr:nvSpPr>
      <xdr:spPr bwMode="auto">
        <a:xfrm>
          <a:off x="866775" y="12325350"/>
          <a:ext cx="866775" cy="142875"/>
        </a:xfrm>
        <a:prstGeom prst="rect">
          <a:avLst/>
        </a:prstGeom>
        <a:blipFill dpi="0" rotWithShape="0">
          <a:blip xmlns:r="http://schemas.openxmlformats.org/officeDocument/2006/relationships" r:embed="rId2"/>
          <a:srcRect/>
          <a:tile tx="0" ty="0" sx="100000" sy="100000" flip="none" algn="tl"/>
        </a:blip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28575</xdr:colOff>
      <xdr:row>57</xdr:row>
      <xdr:rowOff>47625</xdr:rowOff>
    </xdr:from>
    <xdr:to>
      <xdr:col>2</xdr:col>
      <xdr:colOff>57150</xdr:colOff>
      <xdr:row>57</xdr:row>
      <xdr:rowOff>180975</xdr:rowOff>
    </xdr:to>
    <xdr:sp macro="" textlink="">
      <xdr:nvSpPr>
        <xdr:cNvPr id="6" name="Rectangle 5" descr="右上がり対角線">
          <a:extLst>
            <a:ext uri="{FF2B5EF4-FFF2-40B4-BE49-F238E27FC236}">
              <a16:creationId xmlns:a16="http://schemas.microsoft.com/office/drawing/2014/main" id="{67E46C1C-173C-4BD9-BA9B-D8AD28550AB3}"/>
            </a:ext>
          </a:extLst>
        </xdr:cNvPr>
        <xdr:cNvSpPr>
          <a:spLocks noChangeArrowheads="1"/>
        </xdr:cNvSpPr>
      </xdr:nvSpPr>
      <xdr:spPr bwMode="auto">
        <a:xfrm>
          <a:off x="866775" y="12534900"/>
          <a:ext cx="866775" cy="133350"/>
        </a:xfrm>
        <a:prstGeom prst="rect">
          <a:avLst/>
        </a:prstGeom>
        <a:blipFill dpi="0" rotWithShape="0">
          <a:blip xmlns:r="http://schemas.openxmlformats.org/officeDocument/2006/relationships" r:embed="rId3"/>
          <a:srcRect/>
          <a:tile tx="0" ty="0" sx="100000" sy="100000" flip="none" algn="tl"/>
        </a:blip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61</xdr:row>
      <xdr:rowOff>114300</xdr:rowOff>
    </xdr:from>
    <xdr:to>
      <xdr:col>2</xdr:col>
      <xdr:colOff>38100</xdr:colOff>
      <xdr:row>61</xdr:row>
      <xdr:rowOff>114300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93D730F5-4058-42A8-A565-C97F78A32CCF}"/>
            </a:ext>
          </a:extLst>
        </xdr:cNvPr>
        <xdr:cNvSpPr>
          <a:spLocks noChangeShapeType="1"/>
        </xdr:cNvSpPr>
      </xdr:nvSpPr>
      <xdr:spPr bwMode="auto">
        <a:xfrm>
          <a:off x="847725" y="13477875"/>
          <a:ext cx="866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62</xdr:row>
      <xdr:rowOff>114300</xdr:rowOff>
    </xdr:from>
    <xdr:to>
      <xdr:col>2</xdr:col>
      <xdr:colOff>38100</xdr:colOff>
      <xdr:row>62</xdr:row>
      <xdr:rowOff>114300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D9FA895-6DF0-4B23-AC55-664FE5133583}"/>
            </a:ext>
          </a:extLst>
        </xdr:cNvPr>
        <xdr:cNvSpPr>
          <a:spLocks noChangeShapeType="1"/>
        </xdr:cNvSpPr>
      </xdr:nvSpPr>
      <xdr:spPr bwMode="auto">
        <a:xfrm>
          <a:off x="847725" y="13696950"/>
          <a:ext cx="866775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9525</xdr:rowOff>
    </xdr:from>
    <xdr:to>
      <xdr:col>17</xdr:col>
      <xdr:colOff>447675</xdr:colOff>
      <xdr:row>54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3E690E4-2C32-4B7E-9F03-96AD1F1345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85725</xdr:colOff>
      <xdr:row>7</xdr:row>
      <xdr:rowOff>47625</xdr:rowOff>
    </xdr:from>
    <xdr:to>
      <xdr:col>8</xdr:col>
      <xdr:colOff>276225</xdr:colOff>
      <xdr:row>8</xdr:row>
      <xdr:rowOff>76200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97BAF784-0310-43BE-84B6-B7F6AB34F570}"/>
            </a:ext>
          </a:extLst>
        </xdr:cNvPr>
        <xdr:cNvSpPr txBox="1">
          <a:spLocks noChangeArrowheads="1"/>
        </xdr:cNvSpPr>
      </xdr:nvSpPr>
      <xdr:spPr bwMode="auto">
        <a:xfrm>
          <a:off x="5953125" y="1581150"/>
          <a:ext cx="1028700" cy="247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ＤＦＰ細丸ゴシック体"/>
            </a:rPr>
            <a:t>取扱頭数</a:t>
          </a:r>
        </a:p>
      </xdr:txBody>
    </xdr:sp>
    <xdr:clientData/>
  </xdr:twoCellAnchor>
  <xdr:twoCellAnchor>
    <xdr:from>
      <xdr:col>6</xdr:col>
      <xdr:colOff>438150</xdr:colOff>
      <xdr:row>8</xdr:row>
      <xdr:rowOff>133350</xdr:rowOff>
    </xdr:from>
    <xdr:to>
      <xdr:col>8</xdr:col>
      <xdr:colOff>381000</xdr:colOff>
      <xdr:row>9</xdr:row>
      <xdr:rowOff>180975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DB32DF9D-942C-4387-898B-473151BA212F}"/>
            </a:ext>
          </a:extLst>
        </xdr:cNvPr>
        <xdr:cNvSpPr txBox="1">
          <a:spLocks noChangeArrowheads="1"/>
        </xdr:cNvSpPr>
      </xdr:nvSpPr>
      <xdr:spPr bwMode="auto">
        <a:xfrm>
          <a:off x="5467350" y="1885950"/>
          <a:ext cx="1619250" cy="266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ＤＦＰ細丸ゴシック体"/>
            </a:rPr>
            <a:t>平均卸売価格</a:t>
          </a:r>
        </a:p>
      </xdr:txBody>
    </xdr:sp>
    <xdr:clientData/>
  </xdr:twoCellAnchor>
  <xdr:twoCellAnchor>
    <xdr:from>
      <xdr:col>1</xdr:col>
      <xdr:colOff>9525</xdr:colOff>
      <xdr:row>56</xdr:row>
      <xdr:rowOff>47625</xdr:rowOff>
    </xdr:from>
    <xdr:to>
      <xdr:col>2</xdr:col>
      <xdr:colOff>38100</xdr:colOff>
      <xdr:row>57</xdr:row>
      <xdr:rowOff>0</xdr:rowOff>
    </xdr:to>
    <xdr:sp macro="" textlink="">
      <xdr:nvSpPr>
        <xdr:cNvPr id="5" name="Rectangle 4" descr="20%">
          <a:extLst>
            <a:ext uri="{FF2B5EF4-FFF2-40B4-BE49-F238E27FC236}">
              <a16:creationId xmlns:a16="http://schemas.microsoft.com/office/drawing/2014/main" id="{2070526C-1BC0-40D2-93A4-9464A0D0F2DB}"/>
            </a:ext>
          </a:extLst>
        </xdr:cNvPr>
        <xdr:cNvSpPr>
          <a:spLocks noChangeArrowheads="1"/>
        </xdr:cNvSpPr>
      </xdr:nvSpPr>
      <xdr:spPr bwMode="auto">
        <a:xfrm>
          <a:off x="847725" y="12315825"/>
          <a:ext cx="866775" cy="171450"/>
        </a:xfrm>
        <a:prstGeom prst="rect">
          <a:avLst/>
        </a:prstGeom>
        <a:blipFill dpi="0" rotWithShape="0">
          <a:blip xmlns:r="http://schemas.openxmlformats.org/officeDocument/2006/relationships" r:embed="rId2"/>
          <a:srcRect/>
          <a:tile tx="0" ty="0" sx="100000" sy="100000" flip="none" algn="tl"/>
        </a:blip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152400</xdr:colOff>
      <xdr:row>57</xdr:row>
      <xdr:rowOff>38100</xdr:rowOff>
    </xdr:from>
    <xdr:to>
      <xdr:col>2</xdr:col>
      <xdr:colOff>19050</xdr:colOff>
      <xdr:row>57</xdr:row>
      <xdr:rowOff>180975</xdr:rowOff>
    </xdr:to>
    <xdr:sp macro="" textlink="">
      <xdr:nvSpPr>
        <xdr:cNvPr id="6" name="Rectangle 5" descr="右上がり対角線">
          <a:extLst>
            <a:ext uri="{FF2B5EF4-FFF2-40B4-BE49-F238E27FC236}">
              <a16:creationId xmlns:a16="http://schemas.microsoft.com/office/drawing/2014/main" id="{F273776E-ED20-406F-AAB5-031564337C5B}"/>
            </a:ext>
          </a:extLst>
        </xdr:cNvPr>
        <xdr:cNvSpPr>
          <a:spLocks noChangeArrowheads="1"/>
        </xdr:cNvSpPr>
      </xdr:nvSpPr>
      <xdr:spPr bwMode="auto">
        <a:xfrm>
          <a:off x="152400" y="12525375"/>
          <a:ext cx="1543050" cy="142875"/>
        </a:xfrm>
        <a:prstGeom prst="rect">
          <a:avLst/>
        </a:prstGeom>
        <a:blipFill dpi="0" rotWithShape="0">
          <a:blip xmlns:r="http://schemas.openxmlformats.org/officeDocument/2006/relationships" r:embed="rId3"/>
          <a:srcRect/>
          <a:tile tx="0" ty="0" sx="100000" sy="100000" flip="none" algn="tl"/>
        </a:blip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61</xdr:row>
      <xdr:rowOff>104775</xdr:rowOff>
    </xdr:from>
    <xdr:to>
      <xdr:col>2</xdr:col>
      <xdr:colOff>19050</xdr:colOff>
      <xdr:row>61</xdr:row>
      <xdr:rowOff>104775</xdr:rowOff>
    </xdr:to>
    <xdr:sp macro="" textlink="">
      <xdr:nvSpPr>
        <xdr:cNvPr id="7" name="Line 8">
          <a:extLst>
            <a:ext uri="{FF2B5EF4-FFF2-40B4-BE49-F238E27FC236}">
              <a16:creationId xmlns:a16="http://schemas.microsoft.com/office/drawing/2014/main" id="{3A6CEE49-8789-46EB-B478-863E85C74F8F}"/>
            </a:ext>
          </a:extLst>
        </xdr:cNvPr>
        <xdr:cNvSpPr>
          <a:spLocks noChangeShapeType="1"/>
        </xdr:cNvSpPr>
      </xdr:nvSpPr>
      <xdr:spPr bwMode="auto">
        <a:xfrm>
          <a:off x="847725" y="13468350"/>
          <a:ext cx="847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62</xdr:row>
      <xdr:rowOff>123825</xdr:rowOff>
    </xdr:from>
    <xdr:to>
      <xdr:col>2</xdr:col>
      <xdr:colOff>19050</xdr:colOff>
      <xdr:row>62</xdr:row>
      <xdr:rowOff>123825</xdr:rowOff>
    </xdr:to>
    <xdr:sp macro="" textlink="">
      <xdr:nvSpPr>
        <xdr:cNvPr id="8" name="Line 9">
          <a:extLst>
            <a:ext uri="{FF2B5EF4-FFF2-40B4-BE49-F238E27FC236}">
              <a16:creationId xmlns:a16="http://schemas.microsoft.com/office/drawing/2014/main" id="{1DFD5643-0305-4C8A-9708-434B7728E6B2}"/>
            </a:ext>
          </a:extLst>
        </xdr:cNvPr>
        <xdr:cNvSpPr>
          <a:spLocks noChangeShapeType="1"/>
        </xdr:cNvSpPr>
      </xdr:nvSpPr>
      <xdr:spPr bwMode="auto">
        <a:xfrm>
          <a:off x="847725" y="13706475"/>
          <a:ext cx="847725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9525</xdr:rowOff>
    </xdr:from>
    <xdr:to>
      <xdr:col>4</xdr:col>
      <xdr:colOff>0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AFCB2BCE-535E-41B6-AF7C-2C656D66EE48}"/>
            </a:ext>
          </a:extLst>
        </xdr:cNvPr>
        <xdr:cNvSpPr>
          <a:spLocks noChangeShapeType="1"/>
        </xdr:cNvSpPr>
      </xdr:nvSpPr>
      <xdr:spPr bwMode="auto">
        <a:xfrm>
          <a:off x="9525" y="228600"/>
          <a:ext cx="2505075" cy="209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581025</xdr:colOff>
      <xdr:row>1</xdr:row>
      <xdr:rowOff>9525</xdr:rowOff>
    </xdr:from>
    <xdr:to>
      <xdr:col>43</xdr:col>
      <xdr:colOff>537882</xdr:colOff>
      <xdr:row>2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EE80BEF3-0195-4379-A4FC-F25942567695}"/>
            </a:ext>
          </a:extLst>
        </xdr:cNvPr>
        <xdr:cNvSpPr>
          <a:spLocks noChangeShapeType="1"/>
        </xdr:cNvSpPr>
      </xdr:nvSpPr>
      <xdr:spPr bwMode="auto">
        <a:xfrm>
          <a:off x="25098375" y="228600"/>
          <a:ext cx="2471457" cy="209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&#12469;&#12540;&#12496;&#65298;\&#26989;&#21209;&#20418;\&#9679;&#26376;&#22577;&#12539;&#24180;&#22577;&#38306;&#20418;\&#20196;&#21644;&#20803;&#24180;&#24230;\&#24180;&#22577;\&#12304;R1&#24180;&#29992;&#12305;&#20196;&#21644;&#20803;&#24180;&#12539;&#24180;&#22577;&#12487;&#12540;&#1247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説明書"/>
      <sheetName val="月報より入力"/>
      <sheetName val="概況"/>
      <sheetName val="図１"/>
      <sheetName val="図２"/>
      <sheetName val="表１"/>
      <sheetName val="表２"/>
      <sheetName val="表３"/>
      <sheetName val="表４"/>
      <sheetName val="表５"/>
      <sheetName val="表６"/>
      <sheetName val="表７"/>
      <sheetName val="表８"/>
      <sheetName val="表９"/>
      <sheetName val="表10"/>
      <sheetName val="表11"/>
      <sheetName val="表12"/>
      <sheetName val="表13"/>
      <sheetName val="表14"/>
      <sheetName val="表15"/>
      <sheetName val="表16"/>
      <sheetName val="表17"/>
      <sheetName val="表18"/>
    </sheetNames>
    <sheetDataSet>
      <sheetData sheetId="0"/>
      <sheetData sheetId="1"/>
      <sheetData sheetId="2"/>
      <sheetData sheetId="3"/>
      <sheetData sheetId="4"/>
      <sheetData sheetId="5">
        <row r="31">
          <cell r="F31">
            <v>0</v>
          </cell>
        </row>
      </sheetData>
      <sheetData sheetId="6"/>
      <sheetData sheetId="7"/>
      <sheetData sheetId="8">
        <row r="7">
          <cell r="A7" t="str">
            <v>北海道</v>
          </cell>
          <cell r="B7">
            <v>2669</v>
          </cell>
          <cell r="C7">
            <v>163</v>
          </cell>
          <cell r="D7">
            <v>2832</v>
          </cell>
          <cell r="E7">
            <v>2734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A8" t="str">
            <v>青森</v>
          </cell>
          <cell r="B8">
            <v>250</v>
          </cell>
          <cell r="C8">
            <v>32</v>
          </cell>
          <cell r="D8">
            <v>282</v>
          </cell>
          <cell r="E8">
            <v>149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岩手</v>
          </cell>
          <cell r="B9">
            <v>136</v>
          </cell>
          <cell r="C9">
            <v>24</v>
          </cell>
          <cell r="D9">
            <v>160</v>
          </cell>
          <cell r="E9">
            <v>160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宮城</v>
          </cell>
          <cell r="B10">
            <v>849</v>
          </cell>
          <cell r="C10">
            <v>43</v>
          </cell>
          <cell r="D10">
            <v>892</v>
          </cell>
          <cell r="E10">
            <v>891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A11" t="str">
            <v>秋田</v>
          </cell>
          <cell r="B11">
            <v>125</v>
          </cell>
          <cell r="C11">
            <v>2</v>
          </cell>
          <cell r="D11">
            <v>127</v>
          </cell>
          <cell r="E11">
            <v>127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A12" t="str">
            <v>山形</v>
          </cell>
          <cell r="B12">
            <v>0</v>
          </cell>
          <cell r="C12">
            <v>8</v>
          </cell>
          <cell r="D12">
            <v>8</v>
          </cell>
          <cell r="E12">
            <v>8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福島</v>
          </cell>
          <cell r="B13">
            <v>486</v>
          </cell>
          <cell r="C13">
            <v>0</v>
          </cell>
          <cell r="D13">
            <v>486</v>
          </cell>
          <cell r="E13">
            <v>485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茨城</v>
          </cell>
          <cell r="B14">
            <v>355</v>
          </cell>
          <cell r="C14">
            <v>69</v>
          </cell>
          <cell r="D14">
            <v>424</v>
          </cell>
          <cell r="E14">
            <v>436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5556</v>
          </cell>
          <cell r="K14">
            <v>0</v>
          </cell>
          <cell r="L14">
            <v>5556</v>
          </cell>
          <cell r="M14">
            <v>5586</v>
          </cell>
        </row>
        <row r="15">
          <cell r="A15" t="str">
            <v>栃木</v>
          </cell>
          <cell r="B15">
            <v>0</v>
          </cell>
          <cell r="C15">
            <v>67</v>
          </cell>
          <cell r="D15">
            <v>67</v>
          </cell>
          <cell r="E15">
            <v>67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16368</v>
          </cell>
          <cell r="K15">
            <v>0</v>
          </cell>
          <cell r="L15">
            <v>16368</v>
          </cell>
          <cell r="M15">
            <v>15483</v>
          </cell>
        </row>
        <row r="16">
          <cell r="A16" t="str">
            <v>群馬</v>
          </cell>
          <cell r="B16">
            <v>1055</v>
          </cell>
          <cell r="C16">
            <v>69</v>
          </cell>
          <cell r="D16">
            <v>1124</v>
          </cell>
          <cell r="E16">
            <v>1136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13795</v>
          </cell>
          <cell r="K16">
            <v>0</v>
          </cell>
          <cell r="L16">
            <v>13795</v>
          </cell>
          <cell r="M16">
            <v>13633</v>
          </cell>
        </row>
        <row r="17">
          <cell r="A17" t="str">
            <v>埼玉</v>
          </cell>
          <cell r="B17">
            <v>1</v>
          </cell>
          <cell r="C17">
            <v>12</v>
          </cell>
          <cell r="D17">
            <v>13</v>
          </cell>
          <cell r="E17">
            <v>13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A18" t="str">
            <v>千葉</v>
          </cell>
          <cell r="B18">
            <v>332</v>
          </cell>
          <cell r="C18">
            <v>33</v>
          </cell>
          <cell r="D18">
            <v>365</v>
          </cell>
          <cell r="E18">
            <v>365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65849</v>
          </cell>
          <cell r="K18">
            <v>0</v>
          </cell>
          <cell r="L18">
            <v>65849</v>
          </cell>
          <cell r="M18">
            <v>65322</v>
          </cell>
        </row>
        <row r="19">
          <cell r="A19" t="str">
            <v>東京</v>
          </cell>
          <cell r="B19">
            <v>20</v>
          </cell>
          <cell r="C19">
            <v>0</v>
          </cell>
          <cell r="D19">
            <v>20</v>
          </cell>
          <cell r="E19">
            <v>20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A20" t="str">
            <v>新潟</v>
          </cell>
          <cell r="B20">
            <v>138</v>
          </cell>
          <cell r="C20">
            <v>4</v>
          </cell>
          <cell r="D20">
            <v>142</v>
          </cell>
          <cell r="E20">
            <v>142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A21" t="str">
            <v>富山</v>
          </cell>
          <cell r="B21">
            <v>0</v>
          </cell>
          <cell r="C21">
            <v>2</v>
          </cell>
          <cell r="D21">
            <v>2</v>
          </cell>
          <cell r="E21">
            <v>2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A22" t="str">
            <v>山梨</v>
          </cell>
          <cell r="B22">
            <v>97</v>
          </cell>
          <cell r="C22">
            <v>0</v>
          </cell>
          <cell r="D22">
            <v>97</v>
          </cell>
          <cell r="E22">
            <v>97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長野</v>
          </cell>
          <cell r="B23">
            <v>45</v>
          </cell>
          <cell r="C23">
            <v>1</v>
          </cell>
          <cell r="D23">
            <v>46</v>
          </cell>
          <cell r="E23">
            <v>33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A24" t="str">
            <v>岐阜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A25" t="str">
            <v>静岡</v>
          </cell>
          <cell r="B25">
            <v>123</v>
          </cell>
          <cell r="C25">
            <v>11</v>
          </cell>
          <cell r="D25">
            <v>134</v>
          </cell>
          <cell r="E25">
            <v>134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A26" t="str">
            <v>愛知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三重</v>
          </cell>
          <cell r="B27">
            <v>0</v>
          </cell>
          <cell r="C27">
            <v>15</v>
          </cell>
          <cell r="D27">
            <v>15</v>
          </cell>
          <cell r="E27">
            <v>15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 t="str">
            <v>滋賀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A29" t="str">
            <v>京都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A30" t="str">
            <v>兵庫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 t="str">
            <v>奈良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A32" t="str">
            <v>和歌山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A33" t="str">
            <v>鳥取</v>
          </cell>
          <cell r="B33">
            <v>0</v>
          </cell>
          <cell r="C33">
            <v>4</v>
          </cell>
          <cell r="D33">
            <v>4</v>
          </cell>
          <cell r="E33">
            <v>4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A34" t="str">
            <v>島根</v>
          </cell>
          <cell r="B34">
            <v>240</v>
          </cell>
          <cell r="C34">
            <v>56</v>
          </cell>
          <cell r="D34">
            <v>296</v>
          </cell>
          <cell r="E34">
            <v>296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A35" t="str">
            <v>岡山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A36" t="str">
            <v>広島</v>
          </cell>
          <cell r="B36">
            <v>1</v>
          </cell>
          <cell r="C36">
            <v>3</v>
          </cell>
          <cell r="D36">
            <v>4</v>
          </cell>
          <cell r="E36">
            <v>4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 t="str">
            <v>山口</v>
          </cell>
          <cell r="B37">
            <v>1</v>
          </cell>
          <cell r="C37">
            <v>44</v>
          </cell>
          <cell r="D37">
            <v>45</v>
          </cell>
          <cell r="E37">
            <v>45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 t="str">
            <v>徳島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A39" t="str">
            <v>香川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 t="str">
            <v>高知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A41" t="str">
            <v>福岡</v>
          </cell>
          <cell r="B41">
            <v>0</v>
          </cell>
          <cell r="C41">
            <v>2</v>
          </cell>
          <cell r="D41">
            <v>2</v>
          </cell>
          <cell r="E41">
            <v>2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A42" t="str">
            <v>佐賀</v>
          </cell>
          <cell r="B42">
            <v>475</v>
          </cell>
          <cell r="C42">
            <v>8</v>
          </cell>
          <cell r="D42">
            <v>483</v>
          </cell>
          <cell r="E42">
            <v>483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A43" t="str">
            <v>長崎</v>
          </cell>
          <cell r="B43">
            <v>1</v>
          </cell>
          <cell r="C43">
            <v>0</v>
          </cell>
          <cell r="D43">
            <v>1</v>
          </cell>
          <cell r="E43">
            <v>1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 t="str">
            <v>熊本</v>
          </cell>
          <cell r="B44">
            <v>1</v>
          </cell>
          <cell r="C44">
            <v>1</v>
          </cell>
          <cell r="D44">
            <v>2</v>
          </cell>
          <cell r="E44">
            <v>2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A45" t="str">
            <v>大分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A46" t="str">
            <v>宮崎</v>
          </cell>
          <cell r="B46">
            <v>13</v>
          </cell>
          <cell r="C46">
            <v>7</v>
          </cell>
          <cell r="D46">
            <v>20</v>
          </cell>
          <cell r="E46">
            <v>20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A47" t="str">
            <v>鹿児島</v>
          </cell>
          <cell r="B47">
            <v>21</v>
          </cell>
          <cell r="C47">
            <v>16</v>
          </cell>
          <cell r="D47">
            <v>37</v>
          </cell>
          <cell r="E47">
            <v>37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 t="str">
            <v>沖縄</v>
          </cell>
          <cell r="B48">
            <v>8</v>
          </cell>
          <cell r="C48">
            <v>0</v>
          </cell>
          <cell r="D48">
            <v>8</v>
          </cell>
          <cell r="E48">
            <v>8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A49" t="str">
            <v>神奈川</v>
          </cell>
          <cell r="B49">
            <v>512</v>
          </cell>
          <cell r="C49">
            <v>5</v>
          </cell>
          <cell r="D49">
            <v>517</v>
          </cell>
          <cell r="E49">
            <v>457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49346</v>
          </cell>
          <cell r="K49">
            <v>313</v>
          </cell>
          <cell r="L49">
            <v>49659</v>
          </cell>
          <cell r="M49">
            <v>48565</v>
          </cell>
        </row>
        <row r="50">
          <cell r="A50" t="str">
            <v>(内 県下)</v>
          </cell>
          <cell r="B50">
            <v>484</v>
          </cell>
          <cell r="C50">
            <v>5</v>
          </cell>
          <cell r="D50">
            <v>489</v>
          </cell>
          <cell r="E50">
            <v>391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32117</v>
          </cell>
          <cell r="K50">
            <v>313</v>
          </cell>
          <cell r="L50">
            <v>32430</v>
          </cell>
          <cell r="M50">
            <v>31796</v>
          </cell>
        </row>
        <row r="51">
          <cell r="A51" t="str">
            <v>(内 市内)</v>
          </cell>
          <cell r="B51">
            <v>28</v>
          </cell>
          <cell r="C51">
            <v>0</v>
          </cell>
          <cell r="D51">
            <v>28</v>
          </cell>
          <cell r="E51">
            <v>23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17229</v>
          </cell>
          <cell r="K51">
            <v>0</v>
          </cell>
          <cell r="L51">
            <v>17229</v>
          </cell>
          <cell r="M51">
            <v>16769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view="pageBreakPreview" zoomScale="70" zoomScaleNormal="55" zoomScaleSheetLayoutView="70" workbookViewId="0">
      <selection activeCell="C2" sqref="C2"/>
    </sheetView>
  </sheetViews>
  <sheetFormatPr defaultRowHeight="13.5"/>
  <cols>
    <col min="1" max="4" width="9" style="1"/>
    <col min="5" max="6" width="12.375" style="1" customWidth="1"/>
    <col min="7" max="7" width="9" style="1"/>
    <col min="8" max="8" width="11" style="1" customWidth="1"/>
    <col min="9" max="16384" width="9" style="1"/>
  </cols>
  <sheetData>
    <row r="1" spans="1:9" ht="14.25" thickTop="1">
      <c r="A1" s="21"/>
      <c r="B1" s="22"/>
      <c r="C1" s="22"/>
      <c r="D1" s="22"/>
      <c r="E1" s="22"/>
      <c r="F1" s="22"/>
      <c r="G1" s="22"/>
      <c r="H1" s="22"/>
      <c r="I1" s="23"/>
    </row>
    <row r="2" spans="1:9">
      <c r="A2" s="24"/>
      <c r="B2" s="25"/>
      <c r="C2" s="25"/>
      <c r="D2" s="25"/>
      <c r="E2" s="25"/>
      <c r="F2" s="25"/>
      <c r="G2" s="25"/>
      <c r="H2" s="25"/>
      <c r="I2" s="26"/>
    </row>
    <row r="3" spans="1:9">
      <c r="A3" s="24"/>
      <c r="B3" s="25"/>
      <c r="C3" s="25"/>
      <c r="D3" s="25"/>
      <c r="E3" s="25"/>
      <c r="F3" s="25"/>
      <c r="G3" s="25"/>
      <c r="H3" s="25"/>
      <c r="I3" s="26"/>
    </row>
    <row r="4" spans="1:9">
      <c r="A4" s="24"/>
      <c r="B4" s="25"/>
      <c r="C4" s="25"/>
      <c r="D4" s="25"/>
      <c r="E4" s="25"/>
      <c r="F4" s="25"/>
      <c r="G4" s="25"/>
      <c r="H4" s="25"/>
      <c r="I4" s="26"/>
    </row>
    <row r="5" spans="1:9">
      <c r="A5" s="24"/>
      <c r="B5" s="25"/>
      <c r="C5" s="25"/>
      <c r="D5" s="25"/>
      <c r="E5" s="25"/>
      <c r="F5" s="25"/>
      <c r="G5" s="25"/>
      <c r="H5" s="25"/>
      <c r="I5" s="26"/>
    </row>
    <row r="6" spans="1:9">
      <c r="A6" s="24"/>
      <c r="B6" s="25"/>
      <c r="C6" s="25"/>
      <c r="D6" s="25"/>
      <c r="E6" s="25"/>
      <c r="F6" s="25"/>
      <c r="G6" s="25"/>
      <c r="H6" s="25"/>
      <c r="I6" s="26"/>
    </row>
    <row r="7" spans="1:9" ht="13.5" customHeight="1">
      <c r="A7" s="24"/>
      <c r="B7" s="25"/>
      <c r="C7" s="25"/>
      <c r="D7" s="25"/>
      <c r="E7" s="1288" t="s">
        <v>168</v>
      </c>
      <c r="F7" s="1288"/>
      <c r="G7" s="1288"/>
      <c r="H7" s="1288"/>
      <c r="I7" s="26"/>
    </row>
    <row r="8" spans="1:9" ht="13.5" customHeight="1">
      <c r="A8" s="24"/>
      <c r="B8" s="25"/>
      <c r="C8" s="25"/>
      <c r="D8" s="25"/>
      <c r="E8" s="1288"/>
      <c r="F8" s="1288"/>
      <c r="G8" s="1288"/>
      <c r="H8" s="1288"/>
      <c r="I8" s="26"/>
    </row>
    <row r="9" spans="1:9" ht="13.5" customHeight="1">
      <c r="A9" s="24"/>
      <c r="B9" s="25"/>
      <c r="C9" s="25"/>
      <c r="D9" s="25"/>
      <c r="E9" s="1288"/>
      <c r="F9" s="1288"/>
      <c r="G9" s="1288"/>
      <c r="H9" s="1288"/>
      <c r="I9" s="26"/>
    </row>
    <row r="10" spans="1:9" ht="13.5" customHeight="1">
      <c r="A10" s="24"/>
      <c r="B10" s="25"/>
      <c r="C10" s="25"/>
      <c r="D10" s="25"/>
      <c r="E10" s="1289"/>
      <c r="F10" s="1289"/>
      <c r="G10" s="1289"/>
      <c r="H10" s="1289"/>
      <c r="I10" s="26"/>
    </row>
    <row r="11" spans="1:9">
      <c r="A11" s="24"/>
      <c r="B11" s="25"/>
      <c r="C11" s="25"/>
      <c r="D11" s="25"/>
      <c r="E11" s="1289"/>
      <c r="F11" s="1289"/>
      <c r="G11" s="1289"/>
      <c r="H11" s="1289"/>
      <c r="I11" s="26"/>
    </row>
    <row r="12" spans="1:9">
      <c r="A12" s="24"/>
      <c r="B12" s="25"/>
      <c r="C12" s="25"/>
      <c r="D12" s="25"/>
      <c r="I12" s="26"/>
    </row>
    <row r="13" spans="1:9" ht="28.5">
      <c r="A13" s="54" t="s">
        <v>172</v>
      </c>
      <c r="B13" s="55"/>
      <c r="C13" s="55"/>
      <c r="D13" s="25"/>
      <c r="I13" s="26"/>
    </row>
    <row r="14" spans="1:9">
      <c r="A14" s="24"/>
      <c r="B14" s="25"/>
      <c r="C14" s="25"/>
      <c r="D14" s="25"/>
      <c r="E14" s="25"/>
      <c r="F14" s="80"/>
      <c r="G14" s="27"/>
      <c r="H14" s="27"/>
      <c r="I14" s="26"/>
    </row>
    <row r="15" spans="1:9">
      <c r="A15" s="24"/>
      <c r="B15" s="25"/>
      <c r="C15" s="25"/>
      <c r="D15" s="25"/>
      <c r="E15" s="25"/>
      <c r="F15" s="80"/>
      <c r="G15" s="27"/>
      <c r="H15" s="27"/>
      <c r="I15" s="26"/>
    </row>
    <row r="16" spans="1:9" ht="42">
      <c r="A16" s="1285" t="s">
        <v>86</v>
      </c>
      <c r="B16" s="1286"/>
      <c r="C16" s="1286"/>
      <c r="D16" s="1286"/>
      <c r="E16" s="1286"/>
      <c r="F16" s="1286"/>
      <c r="G16" s="1286"/>
      <c r="H16" s="1286"/>
      <c r="I16" s="1287"/>
    </row>
    <row r="17" spans="1:9">
      <c r="A17" s="24"/>
      <c r="B17" s="25"/>
      <c r="C17" s="25"/>
      <c r="D17" s="25"/>
      <c r="E17" s="25"/>
      <c r="F17" s="25"/>
      <c r="G17" s="27"/>
      <c r="H17" s="27"/>
      <c r="I17" s="26"/>
    </row>
    <row r="18" spans="1:9">
      <c r="A18" s="24"/>
      <c r="B18" s="25"/>
      <c r="C18" s="25"/>
      <c r="D18" s="25"/>
      <c r="E18" s="25"/>
      <c r="F18" s="25"/>
      <c r="G18" s="27"/>
      <c r="H18" s="27"/>
      <c r="I18" s="26"/>
    </row>
    <row r="19" spans="1:9" ht="26.25" customHeight="1">
      <c r="A19" s="24"/>
      <c r="B19" s="25"/>
      <c r="C19" s="25"/>
      <c r="D19" s="28"/>
      <c r="E19" s="25"/>
      <c r="F19" s="25"/>
      <c r="G19" s="27"/>
      <c r="H19" s="27"/>
      <c r="I19" s="26"/>
    </row>
    <row r="20" spans="1:9">
      <c r="A20" s="24"/>
      <c r="B20" s="25"/>
      <c r="C20" s="25"/>
      <c r="D20" s="25"/>
      <c r="E20" s="25"/>
      <c r="F20" s="25"/>
      <c r="G20" s="27"/>
      <c r="H20" s="27"/>
      <c r="I20" s="26"/>
    </row>
    <row r="21" spans="1:9">
      <c r="A21" s="24"/>
      <c r="B21" s="25"/>
      <c r="C21" s="25"/>
      <c r="D21" s="25"/>
      <c r="E21" s="25"/>
      <c r="F21" s="25"/>
      <c r="G21" s="27"/>
      <c r="H21" s="27"/>
      <c r="I21" s="26"/>
    </row>
    <row r="22" spans="1:9">
      <c r="A22" s="24"/>
      <c r="B22" s="25"/>
      <c r="C22" s="25"/>
      <c r="D22" s="25"/>
      <c r="E22" s="25"/>
      <c r="F22" s="25"/>
      <c r="G22" s="27"/>
      <c r="H22" s="27"/>
      <c r="I22" s="26"/>
    </row>
    <row r="23" spans="1:9">
      <c r="A23" s="24"/>
      <c r="B23" s="25"/>
      <c r="C23" s="25"/>
      <c r="D23" s="25"/>
      <c r="E23" s="25"/>
      <c r="F23" s="25"/>
      <c r="G23" s="27"/>
      <c r="H23" s="27"/>
      <c r="I23" s="26"/>
    </row>
    <row r="24" spans="1:9">
      <c r="A24" s="24"/>
      <c r="B24" s="25"/>
      <c r="C24" s="25"/>
      <c r="D24" s="25"/>
      <c r="E24" s="25"/>
      <c r="F24" s="25"/>
      <c r="G24" s="27"/>
      <c r="H24" s="27"/>
      <c r="I24" s="26"/>
    </row>
    <row r="25" spans="1:9">
      <c r="A25" s="24"/>
      <c r="B25" s="25"/>
      <c r="C25" s="25"/>
      <c r="D25" s="25"/>
      <c r="E25" s="25"/>
      <c r="F25" s="25"/>
      <c r="G25" s="27"/>
      <c r="H25" s="27"/>
      <c r="I25" s="26"/>
    </row>
    <row r="26" spans="1:9">
      <c r="A26" s="24"/>
      <c r="B26" s="25"/>
      <c r="C26" s="25"/>
      <c r="D26" s="25"/>
      <c r="E26" s="25"/>
      <c r="F26" s="25"/>
      <c r="G26" s="27"/>
      <c r="H26" s="27"/>
      <c r="I26" s="26"/>
    </row>
    <row r="27" spans="1:9">
      <c r="A27" s="24"/>
      <c r="B27" s="27"/>
      <c r="C27" s="27"/>
      <c r="D27" s="25"/>
      <c r="E27" s="25"/>
      <c r="F27" s="25"/>
      <c r="G27" s="27"/>
      <c r="H27" s="27"/>
      <c r="I27" s="26"/>
    </row>
    <row r="28" spans="1:9">
      <c r="A28" s="24"/>
      <c r="B28" s="27"/>
      <c r="C28" s="27"/>
      <c r="D28" s="25"/>
      <c r="E28" s="25"/>
      <c r="F28" s="25"/>
      <c r="G28" s="27"/>
      <c r="H28" s="27"/>
      <c r="I28" s="26"/>
    </row>
    <row r="29" spans="1:9">
      <c r="A29" s="24"/>
      <c r="B29" s="27"/>
      <c r="C29" s="27"/>
      <c r="D29" s="25"/>
      <c r="E29" s="25"/>
      <c r="F29" s="25"/>
      <c r="G29" s="27"/>
      <c r="H29" s="27"/>
      <c r="I29" s="26"/>
    </row>
    <row r="30" spans="1:9">
      <c r="A30" s="24"/>
      <c r="B30" s="27"/>
      <c r="C30" s="27"/>
      <c r="D30" s="25"/>
      <c r="E30" s="25"/>
      <c r="F30" s="25"/>
      <c r="G30" s="27"/>
      <c r="H30" s="27"/>
      <c r="I30" s="26"/>
    </row>
    <row r="31" spans="1:9">
      <c r="A31" s="24"/>
      <c r="B31" s="27"/>
      <c r="C31" s="27"/>
      <c r="D31" s="25"/>
      <c r="E31" s="25"/>
      <c r="F31" s="25"/>
      <c r="G31" s="27"/>
      <c r="H31" s="27"/>
      <c r="I31" s="26"/>
    </row>
    <row r="32" spans="1:9">
      <c r="A32" s="24"/>
      <c r="B32" s="27"/>
      <c r="C32" s="27"/>
      <c r="D32" s="25"/>
      <c r="E32" s="25"/>
      <c r="F32" s="25"/>
      <c r="G32" s="27"/>
      <c r="H32" s="27"/>
      <c r="I32" s="26"/>
    </row>
    <row r="33" spans="1:9">
      <c r="A33" s="24"/>
      <c r="B33" s="25"/>
      <c r="C33" s="25"/>
      <c r="D33" s="25"/>
      <c r="E33" s="25"/>
      <c r="F33" s="25"/>
      <c r="G33" s="27"/>
      <c r="H33" s="27"/>
      <c r="I33" s="26"/>
    </row>
    <row r="34" spans="1:9">
      <c r="A34" s="24"/>
      <c r="B34" s="25"/>
      <c r="C34" s="25"/>
      <c r="D34" s="25"/>
      <c r="E34" s="25"/>
      <c r="F34" s="25"/>
      <c r="G34" s="27"/>
      <c r="H34" s="27"/>
      <c r="I34" s="26"/>
    </row>
    <row r="35" spans="1:9">
      <c r="A35" s="24"/>
      <c r="B35" s="25"/>
      <c r="C35" s="25"/>
      <c r="D35" s="25"/>
      <c r="E35" s="25"/>
      <c r="F35" s="25"/>
      <c r="G35" s="27"/>
      <c r="H35" s="27"/>
      <c r="I35" s="26"/>
    </row>
    <row r="36" spans="1:9">
      <c r="A36" s="24"/>
      <c r="B36" s="25"/>
      <c r="C36" s="25"/>
      <c r="D36" s="25"/>
      <c r="E36" s="25"/>
      <c r="F36" s="25"/>
      <c r="G36" s="27"/>
      <c r="H36" s="27"/>
      <c r="I36" s="26"/>
    </row>
    <row r="37" spans="1:9">
      <c r="A37" s="24"/>
      <c r="B37" s="25"/>
      <c r="C37" s="25"/>
      <c r="D37" s="25"/>
      <c r="E37" s="25"/>
      <c r="F37" s="25"/>
      <c r="G37" s="27"/>
      <c r="H37" s="27"/>
      <c r="I37" s="26"/>
    </row>
    <row r="38" spans="1:9">
      <c r="A38" s="24"/>
      <c r="B38" s="25"/>
      <c r="C38" s="25"/>
      <c r="D38" s="25"/>
      <c r="E38" s="25"/>
      <c r="F38" s="25"/>
      <c r="G38" s="27"/>
      <c r="H38" s="27"/>
      <c r="I38" s="26"/>
    </row>
    <row r="39" spans="1:9">
      <c r="A39" s="24"/>
      <c r="B39" s="25"/>
      <c r="C39" s="25"/>
      <c r="D39" s="25"/>
      <c r="E39" s="25"/>
      <c r="F39" s="25"/>
      <c r="G39" s="27"/>
      <c r="H39" s="27"/>
      <c r="I39" s="26"/>
    </row>
    <row r="40" spans="1:9">
      <c r="A40" s="24"/>
      <c r="B40" s="25"/>
      <c r="C40" s="25"/>
      <c r="D40" s="25"/>
      <c r="E40" s="25"/>
      <c r="F40" s="25"/>
      <c r="G40" s="27"/>
      <c r="H40" s="27"/>
      <c r="I40" s="26"/>
    </row>
    <row r="41" spans="1:9">
      <c r="A41" s="24"/>
      <c r="B41" s="25"/>
      <c r="C41" s="25"/>
      <c r="D41" s="25"/>
      <c r="E41" s="25"/>
      <c r="F41" s="25"/>
      <c r="G41" s="27"/>
      <c r="H41" s="27"/>
      <c r="I41" s="26"/>
    </row>
    <row r="42" spans="1:9">
      <c r="A42" s="24"/>
      <c r="B42" s="25"/>
      <c r="C42" s="25"/>
      <c r="D42" s="25"/>
      <c r="E42" s="25"/>
      <c r="F42" s="25"/>
      <c r="G42" s="27"/>
      <c r="H42" s="27"/>
      <c r="I42" s="26"/>
    </row>
    <row r="43" spans="1:9">
      <c r="A43" s="24"/>
      <c r="B43" s="25"/>
      <c r="C43" s="25"/>
      <c r="D43" s="25"/>
      <c r="E43" s="25"/>
      <c r="F43" s="25"/>
      <c r="G43" s="27"/>
      <c r="H43" s="27"/>
      <c r="I43" s="26"/>
    </row>
    <row r="44" spans="1:9">
      <c r="A44" s="24"/>
      <c r="B44" s="25"/>
      <c r="C44" s="25"/>
      <c r="D44" s="25"/>
      <c r="E44" s="25"/>
      <c r="F44" s="25"/>
      <c r="G44" s="27"/>
      <c r="H44" s="27"/>
      <c r="I44" s="26"/>
    </row>
    <row r="45" spans="1:9">
      <c r="A45" s="24"/>
      <c r="B45" s="25"/>
      <c r="C45" s="25"/>
      <c r="D45" s="25"/>
      <c r="E45" s="25"/>
      <c r="F45" s="25"/>
      <c r="G45" s="27"/>
      <c r="H45" s="27"/>
      <c r="I45" s="26"/>
    </row>
    <row r="46" spans="1:9" ht="21">
      <c r="A46" s="24"/>
      <c r="B46" s="29"/>
      <c r="C46" s="25"/>
      <c r="D46" s="25"/>
      <c r="E46" s="25"/>
      <c r="F46" s="25"/>
      <c r="G46" s="27"/>
      <c r="H46" s="27"/>
      <c r="I46" s="26"/>
    </row>
    <row r="47" spans="1:9">
      <c r="A47" s="24"/>
      <c r="B47" s="25"/>
      <c r="C47" s="25"/>
      <c r="D47" s="25"/>
      <c r="E47" s="25"/>
      <c r="F47" s="25"/>
      <c r="G47" s="27"/>
      <c r="H47" s="27"/>
      <c r="I47" s="26"/>
    </row>
    <row r="48" spans="1:9">
      <c r="A48" s="24"/>
      <c r="B48" s="25"/>
      <c r="C48" s="25"/>
      <c r="D48" s="25"/>
      <c r="E48" s="25"/>
      <c r="F48" s="25"/>
      <c r="G48" s="27"/>
      <c r="H48" s="27"/>
      <c r="I48" s="26"/>
    </row>
    <row r="49" spans="1:9">
      <c r="A49" s="24"/>
      <c r="B49" s="25"/>
      <c r="C49" s="25"/>
      <c r="D49" s="25"/>
      <c r="E49" s="25"/>
      <c r="F49" s="25"/>
      <c r="G49" s="27"/>
      <c r="H49" s="27"/>
      <c r="I49" s="26"/>
    </row>
    <row r="50" spans="1:9">
      <c r="A50" s="24"/>
      <c r="B50" s="25"/>
      <c r="C50" s="25"/>
      <c r="D50" s="25"/>
      <c r="E50" s="25"/>
      <c r="F50" s="25"/>
      <c r="G50" s="27"/>
      <c r="H50" s="27"/>
      <c r="I50" s="26"/>
    </row>
    <row r="51" spans="1:9" ht="14.25" thickBot="1">
      <c r="A51" s="30"/>
      <c r="B51" s="31"/>
      <c r="C51" s="31"/>
      <c r="D51" s="31"/>
      <c r="E51" s="31"/>
      <c r="F51" s="31"/>
      <c r="G51" s="31"/>
      <c r="H51" s="31"/>
      <c r="I51" s="32"/>
    </row>
    <row r="52" spans="1:9" ht="14.25" thickTop="1"/>
  </sheetData>
  <mergeCells count="3">
    <mergeCell ref="A16:I16"/>
    <mergeCell ref="E7:H9"/>
    <mergeCell ref="E10:H11"/>
  </mergeCells>
  <phoneticPr fontId="2"/>
  <printOptions horizontalCentered="1" vertic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2"/>
  <sheetViews>
    <sheetView view="pageBreakPreview" zoomScale="85" zoomScaleNormal="100" zoomScaleSheetLayoutView="85" workbookViewId="0">
      <selection activeCell="C2" sqref="C2"/>
    </sheetView>
  </sheetViews>
  <sheetFormatPr defaultRowHeight="20.45" customHeight="1"/>
  <cols>
    <col min="1" max="1" width="7" style="208" customWidth="1"/>
    <col min="2" max="5" width="8.375" style="208" customWidth="1"/>
    <col min="6" max="9" width="6.125" style="208" customWidth="1"/>
    <col min="10" max="10" width="8.75" style="208" customWidth="1"/>
    <col min="11" max="11" width="8.125" style="208" customWidth="1"/>
    <col min="12" max="13" width="8.75" style="208" customWidth="1"/>
    <col min="14" max="16" width="6.5" style="208" customWidth="1"/>
    <col min="17" max="17" width="9.625" style="208" bestFit="1" customWidth="1"/>
    <col min="18" max="21" width="9" style="208"/>
    <col min="22" max="22" width="7" style="208" customWidth="1"/>
    <col min="23" max="16384" width="9" style="208"/>
  </cols>
  <sheetData>
    <row r="1" spans="1:22" ht="29.1" customHeight="1">
      <c r="A1" s="241" t="s">
        <v>322</v>
      </c>
      <c r="B1" s="241"/>
      <c r="C1" s="241"/>
      <c r="D1" s="240"/>
      <c r="E1" s="240"/>
      <c r="F1" s="240"/>
      <c r="G1" s="240"/>
      <c r="H1" s="240"/>
      <c r="I1" s="240"/>
      <c r="J1" s="240"/>
      <c r="K1" s="240"/>
      <c r="L1" s="240"/>
      <c r="M1" s="239"/>
      <c r="N1" s="239"/>
      <c r="O1" s="239"/>
      <c r="P1" s="239"/>
      <c r="Q1" s="239"/>
      <c r="R1" s="239"/>
      <c r="S1" s="239"/>
      <c r="T1" s="239"/>
      <c r="U1" s="239"/>
      <c r="V1" s="239"/>
    </row>
    <row r="2" spans="1:22" ht="20.45" customHeight="1">
      <c r="A2" s="239"/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</row>
    <row r="3" spans="1:22" ht="20.45" customHeight="1" thickBot="1">
      <c r="A3" s="239"/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8" t="s">
        <v>321</v>
      </c>
    </row>
    <row r="4" spans="1:22" ht="20.45" customHeight="1">
      <c r="A4" s="237" t="s">
        <v>317</v>
      </c>
      <c r="B4" s="1792" t="s">
        <v>320</v>
      </c>
      <c r="C4" s="1793"/>
      <c r="D4" s="1793"/>
      <c r="E4" s="1794"/>
      <c r="F4" s="1810" t="s">
        <v>319</v>
      </c>
      <c r="G4" s="1811"/>
      <c r="H4" s="1811"/>
      <c r="I4" s="1813"/>
      <c r="J4" s="1810" t="s">
        <v>250</v>
      </c>
      <c r="K4" s="1811"/>
      <c r="L4" s="1811"/>
      <c r="M4" s="1812"/>
      <c r="N4" s="1810" t="s">
        <v>318</v>
      </c>
      <c r="O4" s="1811"/>
      <c r="P4" s="1811"/>
      <c r="Q4" s="1812"/>
      <c r="R4" s="1806" t="s">
        <v>244</v>
      </c>
      <c r="S4" s="1807"/>
      <c r="T4" s="1807"/>
      <c r="U4" s="1807"/>
      <c r="V4" s="236" t="s">
        <v>317</v>
      </c>
    </row>
    <row r="5" spans="1:22" ht="20.45" customHeight="1">
      <c r="A5" s="235" t="s">
        <v>312</v>
      </c>
      <c r="B5" s="1795" t="s">
        <v>316</v>
      </c>
      <c r="C5" s="1796"/>
      <c r="D5" s="1797"/>
      <c r="E5" s="1798" t="s">
        <v>313</v>
      </c>
      <c r="F5" s="1795" t="s">
        <v>316</v>
      </c>
      <c r="G5" s="1796"/>
      <c r="H5" s="1796"/>
      <c r="I5" s="1800" t="s">
        <v>313</v>
      </c>
      <c r="J5" s="1795" t="s">
        <v>316</v>
      </c>
      <c r="K5" s="1796"/>
      <c r="L5" s="1797"/>
      <c r="M5" s="1808" t="s">
        <v>313</v>
      </c>
      <c r="N5" s="1795" t="s">
        <v>315</v>
      </c>
      <c r="O5" s="1796"/>
      <c r="P5" s="1797"/>
      <c r="Q5" s="1808" t="s">
        <v>313</v>
      </c>
      <c r="R5" s="1804" t="s">
        <v>314</v>
      </c>
      <c r="S5" s="1805"/>
      <c r="T5" s="1805"/>
      <c r="U5" s="1802" t="s">
        <v>313</v>
      </c>
      <c r="V5" s="234" t="s">
        <v>312</v>
      </c>
    </row>
    <row r="6" spans="1:22" ht="20.45" customHeight="1" thickBot="1">
      <c r="A6" s="231" t="s">
        <v>309</v>
      </c>
      <c r="B6" s="231" t="s">
        <v>311</v>
      </c>
      <c r="C6" s="232" t="s">
        <v>310</v>
      </c>
      <c r="D6" s="233" t="s">
        <v>244</v>
      </c>
      <c r="E6" s="1799"/>
      <c r="F6" s="231" t="s">
        <v>311</v>
      </c>
      <c r="G6" s="232" t="s">
        <v>310</v>
      </c>
      <c r="H6" s="233" t="s">
        <v>244</v>
      </c>
      <c r="I6" s="1801"/>
      <c r="J6" s="231" t="s">
        <v>311</v>
      </c>
      <c r="K6" s="232" t="s">
        <v>310</v>
      </c>
      <c r="L6" s="229" t="s">
        <v>244</v>
      </c>
      <c r="M6" s="1809"/>
      <c r="N6" s="231" t="s">
        <v>311</v>
      </c>
      <c r="O6" s="230" t="s">
        <v>310</v>
      </c>
      <c r="P6" s="229" t="s">
        <v>244</v>
      </c>
      <c r="Q6" s="1809"/>
      <c r="R6" s="218" t="s">
        <v>311</v>
      </c>
      <c r="S6" s="228" t="s">
        <v>310</v>
      </c>
      <c r="T6" s="227" t="s">
        <v>244</v>
      </c>
      <c r="U6" s="1803"/>
      <c r="V6" s="226" t="s">
        <v>309</v>
      </c>
    </row>
    <row r="7" spans="1:22" ht="20.45" customHeight="1">
      <c r="A7" s="1757" t="s">
        <v>298</v>
      </c>
      <c r="B7" s="1765">
        <v>832</v>
      </c>
      <c r="C7" s="1760">
        <v>115</v>
      </c>
      <c r="D7" s="1751">
        <v>947</v>
      </c>
      <c r="E7" s="1778">
        <v>818</v>
      </c>
      <c r="F7" s="1765">
        <v>0</v>
      </c>
      <c r="G7" s="1770">
        <v>0</v>
      </c>
      <c r="H7" s="1751">
        <v>0</v>
      </c>
      <c r="I7" s="1770">
        <v>0</v>
      </c>
      <c r="J7" s="1765">
        <v>11788</v>
      </c>
      <c r="K7" s="1770">
        <v>16</v>
      </c>
      <c r="L7" s="1784">
        <v>11804</v>
      </c>
      <c r="M7" s="1780">
        <v>11038</v>
      </c>
      <c r="N7" s="1765">
        <v>0</v>
      </c>
      <c r="O7" s="1770">
        <v>0</v>
      </c>
      <c r="P7" s="1784">
        <v>0</v>
      </c>
      <c r="Q7" s="1780">
        <v>0</v>
      </c>
      <c r="R7" s="1765">
        <v>12620</v>
      </c>
      <c r="S7" s="1770">
        <v>131</v>
      </c>
      <c r="T7" s="1751">
        <v>12751</v>
      </c>
      <c r="U7" s="1778">
        <v>11856</v>
      </c>
      <c r="V7" s="1847" t="s">
        <v>298</v>
      </c>
    </row>
    <row r="8" spans="1:22" ht="20.45" customHeight="1">
      <c r="A8" s="1757"/>
      <c r="B8" s="1765"/>
      <c r="C8" s="1775"/>
      <c r="D8" s="1751"/>
      <c r="E8" s="1779"/>
      <c r="F8" s="1765"/>
      <c r="G8" s="1770"/>
      <c r="H8" s="1751"/>
      <c r="I8" s="1760"/>
      <c r="J8" s="1765"/>
      <c r="K8" s="1770"/>
      <c r="L8" s="1784"/>
      <c r="M8" s="1781"/>
      <c r="N8" s="1783"/>
      <c r="O8" s="1760"/>
      <c r="P8" s="1784"/>
      <c r="Q8" s="1781"/>
      <c r="R8" s="1765"/>
      <c r="S8" s="1770"/>
      <c r="T8" s="1751"/>
      <c r="U8" s="1779"/>
      <c r="V8" s="1847"/>
    </row>
    <row r="9" spans="1:22" ht="20.45" customHeight="1">
      <c r="A9" s="1754" t="s">
        <v>297</v>
      </c>
      <c r="B9" s="1752">
        <v>995</v>
      </c>
      <c r="C9" s="1759">
        <v>144</v>
      </c>
      <c r="D9" s="1773">
        <v>1139</v>
      </c>
      <c r="E9" s="1778">
        <v>1033</v>
      </c>
      <c r="F9" s="1785">
        <v>0</v>
      </c>
      <c r="G9" s="1759">
        <v>0</v>
      </c>
      <c r="H9" s="1773">
        <v>0</v>
      </c>
      <c r="I9" s="1759">
        <v>0</v>
      </c>
      <c r="J9" s="1785">
        <v>12255</v>
      </c>
      <c r="K9" s="1759">
        <v>24</v>
      </c>
      <c r="L9" s="1763">
        <v>12279</v>
      </c>
      <c r="M9" s="1780">
        <v>12166</v>
      </c>
      <c r="N9" s="1839">
        <v>1</v>
      </c>
      <c r="O9" s="1759">
        <v>0</v>
      </c>
      <c r="P9" s="1763">
        <v>1</v>
      </c>
      <c r="Q9" s="1782">
        <v>1</v>
      </c>
      <c r="R9" s="1752">
        <v>13251</v>
      </c>
      <c r="S9" s="1759">
        <v>168</v>
      </c>
      <c r="T9" s="1773">
        <v>13419</v>
      </c>
      <c r="U9" s="1787">
        <v>13200</v>
      </c>
      <c r="V9" s="1849" t="s">
        <v>297</v>
      </c>
    </row>
    <row r="10" spans="1:22" ht="20.45" customHeight="1">
      <c r="A10" s="1757"/>
      <c r="B10" s="1753"/>
      <c r="C10" s="1760"/>
      <c r="D10" s="1774"/>
      <c r="E10" s="1779"/>
      <c r="F10" s="1783"/>
      <c r="G10" s="1760"/>
      <c r="H10" s="1774"/>
      <c r="I10" s="1760"/>
      <c r="J10" s="1783"/>
      <c r="K10" s="1760"/>
      <c r="L10" s="1786"/>
      <c r="M10" s="1781"/>
      <c r="N10" s="1839"/>
      <c r="O10" s="1760"/>
      <c r="P10" s="1786"/>
      <c r="Q10" s="1781"/>
      <c r="R10" s="1753"/>
      <c r="S10" s="1770"/>
      <c r="T10" s="1774"/>
      <c r="U10" s="1779"/>
      <c r="V10" s="1847"/>
    </row>
    <row r="11" spans="1:22" ht="20.45" customHeight="1">
      <c r="A11" s="1754" t="s">
        <v>296</v>
      </c>
      <c r="B11" s="1752">
        <v>883</v>
      </c>
      <c r="C11" s="1759">
        <v>192</v>
      </c>
      <c r="D11" s="1751">
        <v>1075</v>
      </c>
      <c r="E11" s="1778">
        <v>1006</v>
      </c>
      <c r="F11" s="1765">
        <v>0</v>
      </c>
      <c r="G11" s="1759">
        <v>0</v>
      </c>
      <c r="H11" s="1751">
        <v>0</v>
      </c>
      <c r="I11" s="1759">
        <v>0</v>
      </c>
      <c r="J11" s="1765">
        <v>13732</v>
      </c>
      <c r="K11" s="1770">
        <v>48</v>
      </c>
      <c r="L11" s="1784">
        <v>13780</v>
      </c>
      <c r="M11" s="1780">
        <v>13701</v>
      </c>
      <c r="N11" s="1839">
        <v>0</v>
      </c>
      <c r="O11" s="1759">
        <v>0</v>
      </c>
      <c r="P11" s="1784">
        <v>0</v>
      </c>
      <c r="Q11" s="1782">
        <v>0</v>
      </c>
      <c r="R11" s="1752">
        <v>14615</v>
      </c>
      <c r="S11" s="1759">
        <v>240</v>
      </c>
      <c r="T11" s="1751">
        <v>14855</v>
      </c>
      <c r="U11" s="1787">
        <v>14707</v>
      </c>
      <c r="V11" s="1849" t="s">
        <v>296</v>
      </c>
    </row>
    <row r="12" spans="1:22" ht="20.45" customHeight="1">
      <c r="A12" s="1757"/>
      <c r="B12" s="1753"/>
      <c r="C12" s="1760"/>
      <c r="D12" s="1751"/>
      <c r="E12" s="1779"/>
      <c r="F12" s="1765"/>
      <c r="G12" s="1760"/>
      <c r="H12" s="1751"/>
      <c r="I12" s="1760"/>
      <c r="J12" s="1765"/>
      <c r="K12" s="1770"/>
      <c r="L12" s="1784"/>
      <c r="M12" s="1781"/>
      <c r="N12" s="1839"/>
      <c r="O12" s="1760"/>
      <c r="P12" s="1784"/>
      <c r="Q12" s="1781"/>
      <c r="R12" s="1753"/>
      <c r="S12" s="1770"/>
      <c r="T12" s="1751"/>
      <c r="U12" s="1779"/>
      <c r="V12" s="1847"/>
    </row>
    <row r="13" spans="1:22" ht="20.45" customHeight="1">
      <c r="A13" s="1754" t="s">
        <v>308</v>
      </c>
      <c r="B13" s="1752">
        <v>973</v>
      </c>
      <c r="C13" s="1759">
        <v>183</v>
      </c>
      <c r="D13" s="1773">
        <v>1156</v>
      </c>
      <c r="E13" s="1778">
        <v>1068</v>
      </c>
      <c r="F13" s="1785">
        <v>0</v>
      </c>
      <c r="G13" s="1759">
        <v>0</v>
      </c>
      <c r="H13" s="1773">
        <v>0</v>
      </c>
      <c r="I13" s="1759">
        <v>0</v>
      </c>
      <c r="J13" s="1785">
        <v>12947</v>
      </c>
      <c r="K13" s="1759">
        <v>32</v>
      </c>
      <c r="L13" s="1763">
        <v>12979</v>
      </c>
      <c r="M13" s="1780">
        <v>12973</v>
      </c>
      <c r="N13" s="1839">
        <v>0</v>
      </c>
      <c r="O13" s="1759">
        <v>0</v>
      </c>
      <c r="P13" s="1763">
        <v>0</v>
      </c>
      <c r="Q13" s="1782">
        <v>0</v>
      </c>
      <c r="R13" s="1752">
        <v>13920</v>
      </c>
      <c r="S13" s="1759">
        <v>215</v>
      </c>
      <c r="T13" s="1773">
        <v>14135</v>
      </c>
      <c r="U13" s="1787">
        <v>14041</v>
      </c>
      <c r="V13" s="1849" t="s">
        <v>308</v>
      </c>
    </row>
    <row r="14" spans="1:22" ht="20.45" customHeight="1">
      <c r="A14" s="1757"/>
      <c r="B14" s="1753"/>
      <c r="C14" s="1760"/>
      <c r="D14" s="1774"/>
      <c r="E14" s="1779"/>
      <c r="F14" s="1783"/>
      <c r="G14" s="1760"/>
      <c r="H14" s="1774"/>
      <c r="I14" s="1760"/>
      <c r="J14" s="1783"/>
      <c r="K14" s="1760"/>
      <c r="L14" s="1786"/>
      <c r="M14" s="1781"/>
      <c r="N14" s="1839"/>
      <c r="O14" s="1760"/>
      <c r="P14" s="1786"/>
      <c r="Q14" s="1781"/>
      <c r="R14" s="1753"/>
      <c r="S14" s="1770"/>
      <c r="T14" s="1774"/>
      <c r="U14" s="1779"/>
      <c r="V14" s="1847"/>
    </row>
    <row r="15" spans="1:22" ht="20.45" customHeight="1">
      <c r="A15" s="1754" t="s">
        <v>307</v>
      </c>
      <c r="B15" s="1752">
        <v>901</v>
      </c>
      <c r="C15" s="1759">
        <v>221</v>
      </c>
      <c r="D15" s="1751">
        <v>1122</v>
      </c>
      <c r="E15" s="1778">
        <v>979</v>
      </c>
      <c r="F15" s="1765">
        <v>0</v>
      </c>
      <c r="G15" s="1770">
        <v>0</v>
      </c>
      <c r="H15" s="1751">
        <v>0</v>
      </c>
      <c r="I15" s="1759">
        <v>0</v>
      </c>
      <c r="J15" s="1765">
        <v>12826</v>
      </c>
      <c r="K15" s="1770">
        <v>40</v>
      </c>
      <c r="L15" s="1784">
        <v>12866</v>
      </c>
      <c r="M15" s="1780">
        <v>12241</v>
      </c>
      <c r="N15" s="1839">
        <v>0</v>
      </c>
      <c r="O15" s="1759">
        <v>0</v>
      </c>
      <c r="P15" s="1784">
        <v>0</v>
      </c>
      <c r="Q15" s="1782">
        <v>0</v>
      </c>
      <c r="R15" s="1752">
        <v>13727</v>
      </c>
      <c r="S15" s="1759">
        <v>261</v>
      </c>
      <c r="T15" s="1751">
        <v>13988</v>
      </c>
      <c r="U15" s="1787">
        <v>13220</v>
      </c>
      <c r="V15" s="1849" t="s">
        <v>307</v>
      </c>
    </row>
    <row r="16" spans="1:22" ht="20.45" customHeight="1">
      <c r="A16" s="1757"/>
      <c r="B16" s="1753"/>
      <c r="C16" s="1760"/>
      <c r="D16" s="1751"/>
      <c r="E16" s="1779"/>
      <c r="F16" s="1765"/>
      <c r="G16" s="1770"/>
      <c r="H16" s="1751"/>
      <c r="I16" s="1760"/>
      <c r="J16" s="1765"/>
      <c r="K16" s="1770"/>
      <c r="L16" s="1784"/>
      <c r="M16" s="1781"/>
      <c r="N16" s="1839"/>
      <c r="O16" s="1760"/>
      <c r="P16" s="1784"/>
      <c r="Q16" s="1781"/>
      <c r="R16" s="1753"/>
      <c r="S16" s="1770"/>
      <c r="T16" s="1751"/>
      <c r="U16" s="1779"/>
      <c r="V16" s="1847"/>
    </row>
    <row r="17" spans="1:22" ht="20.45" customHeight="1">
      <c r="A17" s="1754" t="s">
        <v>306</v>
      </c>
      <c r="B17" s="1752">
        <v>1039</v>
      </c>
      <c r="C17" s="1759">
        <v>199</v>
      </c>
      <c r="D17" s="1773">
        <v>1238</v>
      </c>
      <c r="E17" s="1778">
        <v>1115</v>
      </c>
      <c r="F17" s="1785">
        <v>0</v>
      </c>
      <c r="G17" s="1759">
        <v>0</v>
      </c>
      <c r="H17" s="1773">
        <v>0</v>
      </c>
      <c r="I17" s="1759">
        <v>0</v>
      </c>
      <c r="J17" s="1785">
        <v>13569</v>
      </c>
      <c r="K17" s="1759">
        <v>40</v>
      </c>
      <c r="L17" s="1763">
        <v>13609</v>
      </c>
      <c r="M17" s="1780">
        <v>13574</v>
      </c>
      <c r="N17" s="1839">
        <v>0</v>
      </c>
      <c r="O17" s="1759">
        <v>0</v>
      </c>
      <c r="P17" s="1763">
        <v>0</v>
      </c>
      <c r="Q17" s="1782">
        <v>0</v>
      </c>
      <c r="R17" s="1752">
        <v>14608</v>
      </c>
      <c r="S17" s="1759">
        <v>239</v>
      </c>
      <c r="T17" s="1773">
        <v>14847</v>
      </c>
      <c r="U17" s="1787">
        <v>14689</v>
      </c>
      <c r="V17" s="1849" t="s">
        <v>306</v>
      </c>
    </row>
    <row r="18" spans="1:22" ht="20.45" customHeight="1">
      <c r="A18" s="1757"/>
      <c r="B18" s="1753"/>
      <c r="C18" s="1760"/>
      <c r="D18" s="1774"/>
      <c r="E18" s="1779"/>
      <c r="F18" s="1783"/>
      <c r="G18" s="1760"/>
      <c r="H18" s="1774"/>
      <c r="I18" s="1760"/>
      <c r="J18" s="1783"/>
      <c r="K18" s="1760"/>
      <c r="L18" s="1786"/>
      <c r="M18" s="1781"/>
      <c r="N18" s="1839"/>
      <c r="O18" s="1760"/>
      <c r="P18" s="1786"/>
      <c r="Q18" s="1781"/>
      <c r="R18" s="1753"/>
      <c r="S18" s="1770"/>
      <c r="T18" s="1774"/>
      <c r="U18" s="1779"/>
      <c r="V18" s="1847"/>
    </row>
    <row r="19" spans="1:22" ht="20.45" customHeight="1">
      <c r="A19" s="1754" t="s">
        <v>305</v>
      </c>
      <c r="B19" s="1752">
        <v>1022</v>
      </c>
      <c r="C19" s="1759">
        <v>261</v>
      </c>
      <c r="D19" s="1751">
        <v>1283</v>
      </c>
      <c r="E19" s="1778">
        <v>1175</v>
      </c>
      <c r="F19" s="1765">
        <v>0</v>
      </c>
      <c r="G19" s="1770">
        <v>0</v>
      </c>
      <c r="H19" s="1751">
        <v>0</v>
      </c>
      <c r="I19" s="1759">
        <v>0</v>
      </c>
      <c r="J19" s="1765">
        <v>12200</v>
      </c>
      <c r="K19" s="1770">
        <v>32</v>
      </c>
      <c r="L19" s="1784">
        <v>12232</v>
      </c>
      <c r="M19" s="1780">
        <v>12148</v>
      </c>
      <c r="N19" s="1839">
        <v>2</v>
      </c>
      <c r="O19" s="1759">
        <v>0</v>
      </c>
      <c r="P19" s="1784">
        <v>2</v>
      </c>
      <c r="Q19" s="1782">
        <v>2</v>
      </c>
      <c r="R19" s="1752">
        <v>13224</v>
      </c>
      <c r="S19" s="1759">
        <v>293</v>
      </c>
      <c r="T19" s="1751">
        <v>13517</v>
      </c>
      <c r="U19" s="1787">
        <v>13325</v>
      </c>
      <c r="V19" s="1849" t="s">
        <v>305</v>
      </c>
    </row>
    <row r="20" spans="1:22" ht="20.45" customHeight="1">
      <c r="A20" s="1757"/>
      <c r="B20" s="1753"/>
      <c r="C20" s="1760"/>
      <c r="D20" s="1751"/>
      <c r="E20" s="1779"/>
      <c r="F20" s="1765"/>
      <c r="G20" s="1770"/>
      <c r="H20" s="1751"/>
      <c r="I20" s="1760"/>
      <c r="J20" s="1765"/>
      <c r="K20" s="1770"/>
      <c r="L20" s="1784"/>
      <c r="M20" s="1781"/>
      <c r="N20" s="1839"/>
      <c r="O20" s="1760"/>
      <c r="P20" s="1784"/>
      <c r="Q20" s="1781"/>
      <c r="R20" s="1753"/>
      <c r="S20" s="1770"/>
      <c r="T20" s="1751"/>
      <c r="U20" s="1779"/>
      <c r="V20" s="1847"/>
    </row>
    <row r="21" spans="1:22" ht="20.45" customHeight="1">
      <c r="A21" s="1754" t="s">
        <v>304</v>
      </c>
      <c r="B21" s="1752">
        <v>968</v>
      </c>
      <c r="C21" s="1759">
        <v>225</v>
      </c>
      <c r="D21" s="1773">
        <v>1193</v>
      </c>
      <c r="E21" s="1778">
        <v>1053</v>
      </c>
      <c r="F21" s="1785">
        <v>0</v>
      </c>
      <c r="G21" s="1759">
        <v>0</v>
      </c>
      <c r="H21" s="1773">
        <v>0</v>
      </c>
      <c r="I21" s="1759">
        <v>0</v>
      </c>
      <c r="J21" s="1785">
        <v>11499</v>
      </c>
      <c r="K21" s="1759">
        <v>40</v>
      </c>
      <c r="L21" s="1763">
        <v>11539</v>
      </c>
      <c r="M21" s="1780">
        <v>11426</v>
      </c>
      <c r="N21" s="1839">
        <v>0</v>
      </c>
      <c r="O21" s="1759">
        <v>0</v>
      </c>
      <c r="P21" s="1763">
        <v>0</v>
      </c>
      <c r="Q21" s="1782">
        <v>0</v>
      </c>
      <c r="R21" s="1752">
        <v>12467</v>
      </c>
      <c r="S21" s="1759">
        <v>265</v>
      </c>
      <c r="T21" s="1773">
        <v>12732</v>
      </c>
      <c r="U21" s="1787">
        <v>12479</v>
      </c>
      <c r="V21" s="1849" t="s">
        <v>304</v>
      </c>
    </row>
    <row r="22" spans="1:22" ht="20.45" customHeight="1">
      <c r="A22" s="1757"/>
      <c r="B22" s="1753"/>
      <c r="C22" s="1760"/>
      <c r="D22" s="1774"/>
      <c r="E22" s="1779"/>
      <c r="F22" s="1783"/>
      <c r="G22" s="1760"/>
      <c r="H22" s="1774"/>
      <c r="I22" s="1760"/>
      <c r="J22" s="1783"/>
      <c r="K22" s="1760"/>
      <c r="L22" s="1786"/>
      <c r="M22" s="1781"/>
      <c r="N22" s="1839"/>
      <c r="O22" s="1760"/>
      <c r="P22" s="1786"/>
      <c r="Q22" s="1781"/>
      <c r="R22" s="1753"/>
      <c r="S22" s="1770"/>
      <c r="T22" s="1774"/>
      <c r="U22" s="1779"/>
      <c r="V22" s="1847"/>
    </row>
    <row r="23" spans="1:22" ht="20.45" customHeight="1">
      <c r="A23" s="1754" t="s">
        <v>303</v>
      </c>
      <c r="B23" s="1752">
        <v>1037</v>
      </c>
      <c r="C23" s="1759">
        <v>257</v>
      </c>
      <c r="D23" s="1751">
        <v>1294</v>
      </c>
      <c r="E23" s="1778">
        <v>1186</v>
      </c>
      <c r="F23" s="1765">
        <v>0</v>
      </c>
      <c r="G23" s="1770">
        <v>0</v>
      </c>
      <c r="H23" s="1751">
        <v>0</v>
      </c>
      <c r="I23" s="1759">
        <v>0</v>
      </c>
      <c r="J23" s="1765">
        <v>12241</v>
      </c>
      <c r="K23" s="1770">
        <v>28</v>
      </c>
      <c r="L23" s="1784">
        <v>12269</v>
      </c>
      <c r="M23" s="1780">
        <v>12174</v>
      </c>
      <c r="N23" s="1839">
        <v>0</v>
      </c>
      <c r="O23" s="1759">
        <v>0</v>
      </c>
      <c r="P23" s="1784">
        <v>0</v>
      </c>
      <c r="Q23" s="1782">
        <v>0</v>
      </c>
      <c r="R23" s="1752">
        <v>13278</v>
      </c>
      <c r="S23" s="1759">
        <v>285</v>
      </c>
      <c r="T23" s="1751">
        <v>13563</v>
      </c>
      <c r="U23" s="1787">
        <v>13360</v>
      </c>
      <c r="V23" s="1849" t="s">
        <v>303</v>
      </c>
    </row>
    <row r="24" spans="1:22" ht="20.45" customHeight="1">
      <c r="A24" s="1757"/>
      <c r="B24" s="1753"/>
      <c r="C24" s="1760"/>
      <c r="D24" s="1751"/>
      <c r="E24" s="1779"/>
      <c r="F24" s="1765"/>
      <c r="G24" s="1770"/>
      <c r="H24" s="1751"/>
      <c r="I24" s="1760"/>
      <c r="J24" s="1765"/>
      <c r="K24" s="1770"/>
      <c r="L24" s="1784"/>
      <c r="M24" s="1781"/>
      <c r="N24" s="1839"/>
      <c r="O24" s="1760"/>
      <c r="P24" s="1784"/>
      <c r="Q24" s="1781"/>
      <c r="R24" s="1753"/>
      <c r="S24" s="1770"/>
      <c r="T24" s="1751"/>
      <c r="U24" s="1779"/>
      <c r="V24" s="1847"/>
    </row>
    <row r="25" spans="1:22" ht="20.45" customHeight="1">
      <c r="A25" s="1754" t="s">
        <v>302</v>
      </c>
      <c r="B25" s="1752">
        <v>1167</v>
      </c>
      <c r="C25" s="1759">
        <v>231</v>
      </c>
      <c r="D25" s="1773">
        <v>1398</v>
      </c>
      <c r="E25" s="1778">
        <v>1259</v>
      </c>
      <c r="F25" s="1785">
        <v>0</v>
      </c>
      <c r="G25" s="1759">
        <v>0</v>
      </c>
      <c r="H25" s="1773">
        <v>0</v>
      </c>
      <c r="I25" s="1759">
        <v>0</v>
      </c>
      <c r="J25" s="1785">
        <v>13603</v>
      </c>
      <c r="K25" s="1759">
        <v>32</v>
      </c>
      <c r="L25" s="1763">
        <v>13635</v>
      </c>
      <c r="M25" s="1780">
        <v>13524</v>
      </c>
      <c r="N25" s="1839">
        <v>0</v>
      </c>
      <c r="O25" s="1759">
        <v>0</v>
      </c>
      <c r="P25" s="1763">
        <v>0</v>
      </c>
      <c r="Q25" s="1782">
        <v>0</v>
      </c>
      <c r="R25" s="1752">
        <v>14770</v>
      </c>
      <c r="S25" s="1759">
        <v>263</v>
      </c>
      <c r="T25" s="1773">
        <v>15033</v>
      </c>
      <c r="U25" s="1787">
        <v>14783</v>
      </c>
      <c r="V25" s="1849" t="s">
        <v>302</v>
      </c>
    </row>
    <row r="26" spans="1:22" ht="20.45" customHeight="1">
      <c r="A26" s="1756"/>
      <c r="B26" s="1753"/>
      <c r="C26" s="1760"/>
      <c r="D26" s="1774"/>
      <c r="E26" s="1779"/>
      <c r="F26" s="1783"/>
      <c r="G26" s="1760"/>
      <c r="H26" s="1774"/>
      <c r="I26" s="1760"/>
      <c r="J26" s="1783"/>
      <c r="K26" s="1760"/>
      <c r="L26" s="1786"/>
      <c r="M26" s="1781"/>
      <c r="N26" s="1839"/>
      <c r="O26" s="1760"/>
      <c r="P26" s="1786"/>
      <c r="Q26" s="1781"/>
      <c r="R26" s="1753"/>
      <c r="S26" s="1770"/>
      <c r="T26" s="1774"/>
      <c r="U26" s="1779"/>
      <c r="V26" s="1848"/>
    </row>
    <row r="27" spans="1:22" ht="20.45" customHeight="1">
      <c r="A27" s="1757" t="s">
        <v>301</v>
      </c>
      <c r="B27" s="1752">
        <v>1343</v>
      </c>
      <c r="C27" s="1759">
        <v>212</v>
      </c>
      <c r="D27" s="1751">
        <v>1555</v>
      </c>
      <c r="E27" s="1778">
        <v>1426</v>
      </c>
      <c r="F27" s="1765">
        <v>0</v>
      </c>
      <c r="G27" s="1770">
        <v>0</v>
      </c>
      <c r="H27" s="1751">
        <v>0</v>
      </c>
      <c r="I27" s="1759">
        <v>0</v>
      </c>
      <c r="J27" s="1765">
        <v>13283</v>
      </c>
      <c r="K27" s="1770">
        <v>40</v>
      </c>
      <c r="L27" s="1784">
        <v>13323</v>
      </c>
      <c r="M27" s="1780">
        <v>13230</v>
      </c>
      <c r="N27" s="1839">
        <v>0</v>
      </c>
      <c r="O27" s="1759">
        <v>0</v>
      </c>
      <c r="P27" s="1784">
        <v>0</v>
      </c>
      <c r="Q27" s="1782">
        <v>0</v>
      </c>
      <c r="R27" s="1752">
        <v>14626</v>
      </c>
      <c r="S27" s="1759">
        <v>252</v>
      </c>
      <c r="T27" s="1751">
        <v>14878</v>
      </c>
      <c r="U27" s="1787">
        <v>14656</v>
      </c>
      <c r="V27" s="1847" t="s">
        <v>301</v>
      </c>
    </row>
    <row r="28" spans="1:22" ht="20.45" customHeight="1">
      <c r="A28" s="1756"/>
      <c r="B28" s="1753"/>
      <c r="C28" s="1760"/>
      <c r="D28" s="1751"/>
      <c r="E28" s="1779"/>
      <c r="F28" s="1765"/>
      <c r="G28" s="1770"/>
      <c r="H28" s="1751"/>
      <c r="I28" s="1760"/>
      <c r="J28" s="1765"/>
      <c r="K28" s="1770"/>
      <c r="L28" s="1784"/>
      <c r="M28" s="1781"/>
      <c r="N28" s="1839"/>
      <c r="O28" s="1760"/>
      <c r="P28" s="1784"/>
      <c r="Q28" s="1781"/>
      <c r="R28" s="1753"/>
      <c r="S28" s="1770"/>
      <c r="T28" s="1751"/>
      <c r="U28" s="1779"/>
      <c r="V28" s="1848"/>
    </row>
    <row r="29" spans="1:22" ht="20.45" customHeight="1">
      <c r="A29" s="1754" t="s">
        <v>300</v>
      </c>
      <c r="B29" s="1752">
        <v>1344</v>
      </c>
      <c r="C29" s="1759">
        <v>348</v>
      </c>
      <c r="D29" s="1773">
        <v>1692</v>
      </c>
      <c r="E29" s="1782">
        <v>1632</v>
      </c>
      <c r="F29" s="1785">
        <v>0</v>
      </c>
      <c r="G29" s="1759">
        <v>0</v>
      </c>
      <c r="H29" s="1773">
        <v>0</v>
      </c>
      <c r="I29" s="1759">
        <v>0</v>
      </c>
      <c r="J29" s="1785">
        <v>14153</v>
      </c>
      <c r="K29" s="1759">
        <v>24</v>
      </c>
      <c r="L29" s="1763">
        <v>14177</v>
      </c>
      <c r="M29" s="1780">
        <v>14811</v>
      </c>
      <c r="N29" s="1765">
        <v>0</v>
      </c>
      <c r="O29" s="1759">
        <v>0</v>
      </c>
      <c r="P29" s="1763">
        <v>0</v>
      </c>
      <c r="Q29" s="1782">
        <v>0</v>
      </c>
      <c r="R29" s="1785">
        <v>15497</v>
      </c>
      <c r="S29" s="1759">
        <v>372</v>
      </c>
      <c r="T29" s="1773">
        <v>15869</v>
      </c>
      <c r="U29" s="1787">
        <v>16443</v>
      </c>
      <c r="V29" s="1849" t="s">
        <v>300</v>
      </c>
    </row>
    <row r="30" spans="1:22" ht="20.45" customHeight="1" thickBot="1">
      <c r="A30" s="1755"/>
      <c r="B30" s="1766"/>
      <c r="C30" s="1772"/>
      <c r="D30" s="1790"/>
      <c r="E30" s="1789"/>
      <c r="F30" s="1814"/>
      <c r="G30" s="1772"/>
      <c r="H30" s="1790"/>
      <c r="I30" s="1772"/>
      <c r="J30" s="1814"/>
      <c r="K30" s="1772"/>
      <c r="L30" s="1764"/>
      <c r="M30" s="1780"/>
      <c r="N30" s="1765"/>
      <c r="O30" s="1772"/>
      <c r="P30" s="1764"/>
      <c r="Q30" s="1789"/>
      <c r="R30" s="1814"/>
      <c r="S30" s="1772"/>
      <c r="T30" s="1790"/>
      <c r="U30" s="1788"/>
      <c r="V30" s="1850"/>
    </row>
    <row r="31" spans="1:22" ht="20.45" customHeight="1" thickTop="1">
      <c r="A31" s="224" t="s">
        <v>299</v>
      </c>
      <c r="B31" s="1758">
        <v>12504</v>
      </c>
      <c r="C31" s="1771">
        <v>2588</v>
      </c>
      <c r="D31" s="1791">
        <v>15092</v>
      </c>
      <c r="E31" s="1747">
        <v>13750</v>
      </c>
      <c r="F31" s="1758">
        <v>0</v>
      </c>
      <c r="G31" s="1771">
        <v>0</v>
      </c>
      <c r="H31" s="1791">
        <v>0</v>
      </c>
      <c r="I31" s="1771">
        <v>0</v>
      </c>
      <c r="J31" s="1758">
        <v>154096</v>
      </c>
      <c r="K31" s="1771">
        <v>396</v>
      </c>
      <c r="L31" s="1835">
        <v>154492</v>
      </c>
      <c r="M31" s="1836">
        <v>153006</v>
      </c>
      <c r="N31" s="1842">
        <v>3</v>
      </c>
      <c r="O31" s="1771">
        <v>0</v>
      </c>
      <c r="P31" s="1835">
        <v>3</v>
      </c>
      <c r="Q31" s="1833">
        <v>3</v>
      </c>
      <c r="R31" s="1758">
        <v>166603</v>
      </c>
      <c r="S31" s="1771">
        <v>2984</v>
      </c>
      <c r="T31" s="1791">
        <v>169587</v>
      </c>
      <c r="U31" s="1747">
        <v>166759</v>
      </c>
      <c r="V31" s="223" t="s">
        <v>299</v>
      </c>
    </row>
    <row r="32" spans="1:22" ht="20.45" customHeight="1">
      <c r="A32" s="222" t="s">
        <v>294</v>
      </c>
      <c r="B32" s="1758"/>
      <c r="C32" s="1771"/>
      <c r="D32" s="1791"/>
      <c r="E32" s="1748"/>
      <c r="F32" s="1758"/>
      <c r="G32" s="1771"/>
      <c r="H32" s="1791"/>
      <c r="I32" s="1815"/>
      <c r="J32" s="1758"/>
      <c r="K32" s="1771"/>
      <c r="L32" s="1835"/>
      <c r="M32" s="1834"/>
      <c r="N32" s="1830"/>
      <c r="O32" s="1771"/>
      <c r="P32" s="1835"/>
      <c r="Q32" s="1834"/>
      <c r="R32" s="1758"/>
      <c r="S32" s="1771"/>
      <c r="T32" s="1791"/>
      <c r="U32" s="1748"/>
      <c r="V32" s="221" t="s">
        <v>294</v>
      </c>
    </row>
    <row r="33" spans="1:22" ht="20.45" customHeight="1">
      <c r="A33" s="225" t="s">
        <v>293</v>
      </c>
      <c r="B33" s="1761">
        <v>0.97786814733713934</v>
      </c>
      <c r="C33" s="1768">
        <v>1.9241635687732341</v>
      </c>
      <c r="D33" s="1776">
        <v>1.0679309368808378</v>
      </c>
      <c r="E33" s="1749">
        <v>1.0364842454394694</v>
      </c>
      <c r="F33" s="1816" t="s">
        <v>262</v>
      </c>
      <c r="G33" s="1818" t="s">
        <v>262</v>
      </c>
      <c r="H33" s="1820" t="s">
        <v>262</v>
      </c>
      <c r="I33" s="1818" t="s">
        <v>262</v>
      </c>
      <c r="J33" s="1761">
        <v>1.0412102948032731</v>
      </c>
      <c r="K33" s="1768">
        <v>1.053191489361702</v>
      </c>
      <c r="L33" s="1837">
        <v>1.0412406569928492</v>
      </c>
      <c r="M33" s="1822">
        <v>1.043092340730136</v>
      </c>
      <c r="N33" s="1825" t="s">
        <v>217</v>
      </c>
      <c r="O33" s="1818" t="s">
        <v>217</v>
      </c>
      <c r="P33" s="1818" t="s">
        <v>262</v>
      </c>
      <c r="Q33" s="1845" t="s">
        <v>262</v>
      </c>
      <c r="R33" s="1761">
        <v>1.036191412080804</v>
      </c>
      <c r="S33" s="1768">
        <v>1.7338756536897153</v>
      </c>
      <c r="T33" s="1776">
        <v>1.0435801975323835</v>
      </c>
      <c r="U33" s="1749">
        <v>1.0425630349294472</v>
      </c>
      <c r="V33" s="219" t="s">
        <v>293</v>
      </c>
    </row>
    <row r="34" spans="1:22" ht="20.45" customHeight="1" thickBot="1">
      <c r="A34" s="218" t="s">
        <v>292</v>
      </c>
      <c r="B34" s="1762"/>
      <c r="C34" s="1769"/>
      <c r="D34" s="1777"/>
      <c r="E34" s="1750"/>
      <c r="F34" s="1817"/>
      <c r="G34" s="1819"/>
      <c r="H34" s="1821"/>
      <c r="I34" s="1819"/>
      <c r="J34" s="1762"/>
      <c r="K34" s="1769"/>
      <c r="L34" s="1838"/>
      <c r="M34" s="1823"/>
      <c r="N34" s="1826"/>
      <c r="O34" s="1819"/>
      <c r="P34" s="1819"/>
      <c r="Q34" s="1846"/>
      <c r="R34" s="1762"/>
      <c r="S34" s="1769"/>
      <c r="T34" s="1777"/>
      <c r="U34" s="1750"/>
      <c r="V34" s="217" t="s">
        <v>292</v>
      </c>
    </row>
    <row r="35" spans="1:22" ht="20.45" customHeight="1">
      <c r="A35" s="1757" t="s">
        <v>298</v>
      </c>
      <c r="B35" s="1765">
        <v>1073</v>
      </c>
      <c r="C35" s="1770">
        <v>207</v>
      </c>
      <c r="D35" s="1773">
        <v>1280</v>
      </c>
      <c r="E35" s="1778">
        <v>1113</v>
      </c>
      <c r="F35" s="1824">
        <v>0</v>
      </c>
      <c r="G35" s="1770">
        <v>0</v>
      </c>
      <c r="H35" s="1773">
        <v>0</v>
      </c>
      <c r="I35" s="1770">
        <v>0</v>
      </c>
      <c r="J35" s="1765">
        <v>12459</v>
      </c>
      <c r="K35" s="1770">
        <v>0</v>
      </c>
      <c r="L35" s="1763">
        <v>12459</v>
      </c>
      <c r="M35" s="1780">
        <v>11500</v>
      </c>
      <c r="N35" s="1841">
        <v>0</v>
      </c>
      <c r="O35" s="1770">
        <v>0</v>
      </c>
      <c r="P35" s="1763">
        <v>0</v>
      </c>
      <c r="Q35" s="1780">
        <v>0</v>
      </c>
      <c r="R35" s="1785">
        <v>13532</v>
      </c>
      <c r="S35" s="1759">
        <v>207</v>
      </c>
      <c r="T35" s="1773">
        <v>13739</v>
      </c>
      <c r="U35" s="1787">
        <v>12613</v>
      </c>
      <c r="V35" s="1847" t="s">
        <v>298</v>
      </c>
    </row>
    <row r="36" spans="1:22" ht="20.45" customHeight="1">
      <c r="A36" s="1756"/>
      <c r="B36" s="1765"/>
      <c r="C36" s="1770"/>
      <c r="D36" s="1774"/>
      <c r="E36" s="1779"/>
      <c r="F36" s="1753"/>
      <c r="G36" s="1770"/>
      <c r="H36" s="1774"/>
      <c r="I36" s="1760"/>
      <c r="J36" s="1765"/>
      <c r="K36" s="1770"/>
      <c r="L36" s="1786"/>
      <c r="M36" s="1781"/>
      <c r="N36" s="1839"/>
      <c r="O36" s="1770"/>
      <c r="P36" s="1786"/>
      <c r="Q36" s="1781"/>
      <c r="R36" s="1765"/>
      <c r="S36" s="1770"/>
      <c r="T36" s="1774"/>
      <c r="U36" s="1779"/>
      <c r="V36" s="1848"/>
    </row>
    <row r="37" spans="1:22" ht="20.45" customHeight="1">
      <c r="A37" s="1757" t="s">
        <v>297</v>
      </c>
      <c r="B37" s="1752">
        <v>1075</v>
      </c>
      <c r="C37" s="1759">
        <v>213</v>
      </c>
      <c r="D37" s="1773">
        <v>1288</v>
      </c>
      <c r="E37" s="1778">
        <v>1181</v>
      </c>
      <c r="F37" s="1765">
        <v>0</v>
      </c>
      <c r="G37" s="1759">
        <v>0</v>
      </c>
      <c r="H37" s="1751">
        <v>0</v>
      </c>
      <c r="I37" s="1759">
        <v>0</v>
      </c>
      <c r="J37" s="1785">
        <v>12239</v>
      </c>
      <c r="K37" s="1759">
        <v>0</v>
      </c>
      <c r="L37" s="1784">
        <v>12239</v>
      </c>
      <c r="M37" s="1780">
        <v>11997</v>
      </c>
      <c r="N37" s="1839">
        <v>0</v>
      </c>
      <c r="O37" s="1759">
        <v>0</v>
      </c>
      <c r="P37" s="1784">
        <v>0</v>
      </c>
      <c r="Q37" s="1782">
        <v>0</v>
      </c>
      <c r="R37" s="1785">
        <v>13314</v>
      </c>
      <c r="S37" s="1759">
        <v>213</v>
      </c>
      <c r="T37" s="1751">
        <v>13527</v>
      </c>
      <c r="U37" s="1787">
        <v>13178</v>
      </c>
      <c r="V37" s="1847" t="s">
        <v>297</v>
      </c>
    </row>
    <row r="38" spans="1:22" ht="20.45" customHeight="1">
      <c r="A38" s="1756"/>
      <c r="B38" s="1753"/>
      <c r="C38" s="1760"/>
      <c r="D38" s="1774"/>
      <c r="E38" s="1779"/>
      <c r="F38" s="1783"/>
      <c r="G38" s="1760"/>
      <c r="H38" s="1751"/>
      <c r="I38" s="1760"/>
      <c r="J38" s="1783"/>
      <c r="K38" s="1760"/>
      <c r="L38" s="1784"/>
      <c r="M38" s="1781"/>
      <c r="N38" s="1839"/>
      <c r="O38" s="1760"/>
      <c r="P38" s="1784"/>
      <c r="Q38" s="1781"/>
      <c r="R38" s="1765"/>
      <c r="S38" s="1770"/>
      <c r="T38" s="1751"/>
      <c r="U38" s="1779"/>
      <c r="V38" s="1848"/>
    </row>
    <row r="39" spans="1:22" ht="20.45" customHeight="1">
      <c r="A39" s="1754" t="s">
        <v>296</v>
      </c>
      <c r="B39" s="1752">
        <v>1141</v>
      </c>
      <c r="C39" s="1763">
        <v>331</v>
      </c>
      <c r="D39" s="1773">
        <v>1472</v>
      </c>
      <c r="E39" s="1787">
        <v>1375</v>
      </c>
      <c r="F39" s="1785">
        <v>0</v>
      </c>
      <c r="G39" s="1759">
        <v>0</v>
      </c>
      <c r="H39" s="1773">
        <v>0</v>
      </c>
      <c r="I39" s="1759">
        <v>0</v>
      </c>
      <c r="J39" s="1785">
        <v>12706</v>
      </c>
      <c r="K39" s="1759">
        <v>0</v>
      </c>
      <c r="L39" s="1759">
        <v>12706</v>
      </c>
      <c r="M39" s="1782">
        <v>12579</v>
      </c>
      <c r="N39" s="1839">
        <v>0</v>
      </c>
      <c r="O39" s="1759">
        <v>0</v>
      </c>
      <c r="P39" s="1763">
        <v>0</v>
      </c>
      <c r="Q39" s="1782">
        <v>0</v>
      </c>
      <c r="R39" s="1785">
        <v>13847</v>
      </c>
      <c r="S39" s="1759">
        <v>331</v>
      </c>
      <c r="T39" s="1773">
        <v>14178</v>
      </c>
      <c r="U39" s="1787">
        <v>13954</v>
      </c>
      <c r="V39" s="1849" t="s">
        <v>296</v>
      </c>
    </row>
    <row r="40" spans="1:22" ht="20.45" customHeight="1" thickBot="1">
      <c r="A40" s="1755"/>
      <c r="B40" s="1766"/>
      <c r="C40" s="1764"/>
      <c r="D40" s="1790"/>
      <c r="E40" s="1788"/>
      <c r="F40" s="1814"/>
      <c r="G40" s="1772"/>
      <c r="H40" s="1790"/>
      <c r="I40" s="1772"/>
      <c r="J40" s="1814"/>
      <c r="K40" s="1772"/>
      <c r="L40" s="1772"/>
      <c r="M40" s="1789"/>
      <c r="N40" s="1840"/>
      <c r="O40" s="1772"/>
      <c r="P40" s="1764"/>
      <c r="Q40" s="1789"/>
      <c r="R40" s="1814"/>
      <c r="S40" s="1772"/>
      <c r="T40" s="1790"/>
      <c r="U40" s="1788"/>
      <c r="V40" s="1850"/>
    </row>
    <row r="41" spans="1:22" ht="20.45" customHeight="1" thickTop="1">
      <c r="A41" s="224" t="s">
        <v>295</v>
      </c>
      <c r="B41" s="1758">
        <v>13083</v>
      </c>
      <c r="C41" s="1747">
        <v>2888</v>
      </c>
      <c r="D41" s="1747">
        <v>15971</v>
      </c>
      <c r="E41" s="1747">
        <v>14562</v>
      </c>
      <c r="F41" s="1829">
        <v>0</v>
      </c>
      <c r="G41" s="1747">
        <v>0</v>
      </c>
      <c r="H41" s="1747">
        <v>0</v>
      </c>
      <c r="I41" s="1747">
        <v>0</v>
      </c>
      <c r="J41" s="1829">
        <v>153725</v>
      </c>
      <c r="K41" s="1747">
        <v>308</v>
      </c>
      <c r="L41" s="1771">
        <v>154033</v>
      </c>
      <c r="M41" s="1833">
        <v>152177</v>
      </c>
      <c r="N41" s="1829">
        <v>2</v>
      </c>
      <c r="O41" s="1747">
        <v>0</v>
      </c>
      <c r="P41" s="1771">
        <v>2</v>
      </c>
      <c r="Q41" s="1833">
        <v>2</v>
      </c>
      <c r="R41" s="1829">
        <v>166810</v>
      </c>
      <c r="S41" s="1747">
        <v>3196</v>
      </c>
      <c r="T41" s="1747">
        <v>170006</v>
      </c>
      <c r="U41" s="1747">
        <v>166741</v>
      </c>
      <c r="V41" s="223" t="s">
        <v>295</v>
      </c>
    </row>
    <row r="42" spans="1:22" ht="20.45" customHeight="1">
      <c r="A42" s="222" t="s">
        <v>294</v>
      </c>
      <c r="B42" s="1767"/>
      <c r="C42" s="1748"/>
      <c r="D42" s="1748"/>
      <c r="E42" s="1748"/>
      <c r="F42" s="1830"/>
      <c r="G42" s="1748"/>
      <c r="H42" s="1748"/>
      <c r="I42" s="1748"/>
      <c r="J42" s="1830"/>
      <c r="K42" s="1748"/>
      <c r="L42" s="1815"/>
      <c r="M42" s="1834"/>
      <c r="N42" s="1830"/>
      <c r="O42" s="1748"/>
      <c r="P42" s="1815"/>
      <c r="Q42" s="1834"/>
      <c r="R42" s="1830"/>
      <c r="S42" s="1748"/>
      <c r="T42" s="1748"/>
      <c r="U42" s="1748"/>
      <c r="V42" s="221" t="s">
        <v>294</v>
      </c>
    </row>
    <row r="43" spans="1:22" ht="20.45" customHeight="1">
      <c r="A43" s="220" t="s">
        <v>293</v>
      </c>
      <c r="B43" s="1761">
        <v>1.0211520449578519</v>
      </c>
      <c r="C43" s="1749">
        <v>1.8477287268074216</v>
      </c>
      <c r="D43" s="1749">
        <v>1.1110260869565218</v>
      </c>
      <c r="E43" s="1749">
        <v>1.0829181230014129</v>
      </c>
      <c r="F43" s="1825" t="s">
        <v>262</v>
      </c>
      <c r="G43" s="1827" t="s">
        <v>262</v>
      </c>
      <c r="H43" s="1827" t="s">
        <v>262</v>
      </c>
      <c r="I43" s="1827" t="s">
        <v>262</v>
      </c>
      <c r="J43" s="1831">
        <v>1.0343215093120897</v>
      </c>
      <c r="K43" s="1749">
        <v>0.85555555555555551</v>
      </c>
      <c r="L43" s="1768">
        <v>1.0338895451860604</v>
      </c>
      <c r="M43" s="1822">
        <v>1.0332075010523742</v>
      </c>
      <c r="N43" s="1825" t="s">
        <v>262</v>
      </c>
      <c r="O43" s="1827" t="s">
        <v>262</v>
      </c>
      <c r="P43" s="1827" t="s">
        <v>262</v>
      </c>
      <c r="Q43" s="1843" t="s">
        <v>262</v>
      </c>
      <c r="R43" s="1831">
        <v>1.0332823330463277</v>
      </c>
      <c r="S43" s="1749">
        <v>1.6619864794591783</v>
      </c>
      <c r="T43" s="1749">
        <v>1.040683153770813</v>
      </c>
      <c r="U43" s="1749">
        <v>1.0373723045528638</v>
      </c>
      <c r="V43" s="219" t="s">
        <v>293</v>
      </c>
    </row>
    <row r="44" spans="1:22" ht="20.45" customHeight="1" thickBot="1">
      <c r="A44" s="218" t="s">
        <v>292</v>
      </c>
      <c r="B44" s="1762"/>
      <c r="C44" s="1750"/>
      <c r="D44" s="1750"/>
      <c r="E44" s="1750"/>
      <c r="F44" s="1826"/>
      <c r="G44" s="1828"/>
      <c r="H44" s="1828"/>
      <c r="I44" s="1828"/>
      <c r="J44" s="1832"/>
      <c r="K44" s="1750"/>
      <c r="L44" s="1769"/>
      <c r="M44" s="1823"/>
      <c r="N44" s="1826"/>
      <c r="O44" s="1828"/>
      <c r="P44" s="1828"/>
      <c r="Q44" s="1844"/>
      <c r="R44" s="1832"/>
      <c r="S44" s="1750"/>
      <c r="T44" s="1750"/>
      <c r="U44" s="1750"/>
      <c r="V44" s="217" t="s">
        <v>292</v>
      </c>
    </row>
    <row r="45" spans="1:22" ht="20.45" customHeight="1">
      <c r="A45" s="215"/>
      <c r="B45" s="216"/>
      <c r="C45" s="216"/>
      <c r="D45" s="216"/>
      <c r="E45" s="216"/>
      <c r="F45" s="216"/>
      <c r="G45" s="216"/>
      <c r="H45" s="216"/>
      <c r="I45" s="216"/>
      <c r="J45" s="216"/>
      <c r="K45" s="216"/>
      <c r="L45" s="216"/>
      <c r="M45" s="216"/>
      <c r="N45" s="216"/>
      <c r="O45" s="216"/>
      <c r="P45" s="216"/>
      <c r="Q45" s="216"/>
      <c r="R45" s="216"/>
      <c r="S45" s="216"/>
      <c r="T45" s="216"/>
      <c r="U45" s="216"/>
      <c r="V45" s="215"/>
    </row>
    <row r="46" spans="1:22" s="212" customFormat="1" ht="20.45" customHeight="1">
      <c r="A46" s="214" t="s">
        <v>291</v>
      </c>
      <c r="B46" s="214"/>
      <c r="C46" s="214"/>
      <c r="D46" s="214"/>
      <c r="E46" s="214"/>
      <c r="F46" s="214"/>
      <c r="G46" s="214"/>
      <c r="H46" s="214"/>
      <c r="I46" s="214"/>
      <c r="J46" s="214"/>
      <c r="K46" s="214"/>
      <c r="L46" s="214"/>
      <c r="M46" s="214" t="s">
        <v>290</v>
      </c>
      <c r="N46" s="213"/>
      <c r="O46" s="213"/>
      <c r="P46" s="213"/>
      <c r="Q46" s="213"/>
      <c r="R46" s="213"/>
      <c r="S46" s="213"/>
      <c r="T46" s="213"/>
      <c r="U46" s="213"/>
      <c r="V46" s="213"/>
    </row>
    <row r="47" spans="1:22" ht="20.45" customHeight="1">
      <c r="A47" s="210"/>
      <c r="B47" s="211"/>
      <c r="C47" s="211"/>
      <c r="D47" s="211"/>
      <c r="E47" s="211"/>
      <c r="F47" s="211"/>
      <c r="G47" s="211"/>
      <c r="H47" s="211"/>
      <c r="I47" s="211"/>
      <c r="J47" s="211"/>
      <c r="K47" s="211"/>
      <c r="L47" s="211"/>
      <c r="M47" s="211"/>
      <c r="N47" s="211"/>
      <c r="O47" s="211"/>
      <c r="P47" s="211"/>
      <c r="Q47" s="211"/>
      <c r="R47" s="211"/>
      <c r="S47" s="211"/>
      <c r="T47" s="211"/>
      <c r="U47" s="211"/>
      <c r="V47" s="210"/>
    </row>
    <row r="48" spans="1:22" ht="20.45" customHeight="1">
      <c r="A48" s="210"/>
      <c r="B48" s="211"/>
      <c r="C48" s="211"/>
      <c r="D48" s="211"/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211"/>
      <c r="P48" s="211"/>
      <c r="Q48" s="211"/>
      <c r="R48" s="211"/>
      <c r="S48" s="211"/>
      <c r="T48" s="211"/>
      <c r="U48" s="211"/>
      <c r="V48" s="210"/>
    </row>
    <row r="49" spans="1:22" ht="20.45" customHeight="1">
      <c r="A49" s="210"/>
      <c r="B49" s="211"/>
      <c r="C49" s="211"/>
      <c r="D49" s="211"/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11"/>
      <c r="P49" s="211"/>
      <c r="Q49" s="211"/>
      <c r="R49" s="211"/>
      <c r="S49" s="211"/>
      <c r="T49" s="211"/>
      <c r="U49" s="211"/>
      <c r="V49" s="210"/>
    </row>
    <row r="50" spans="1:22" ht="20.45" customHeight="1">
      <c r="B50" s="209"/>
      <c r="C50" s="209"/>
      <c r="D50" s="209"/>
      <c r="E50" s="209"/>
      <c r="F50" s="209"/>
      <c r="G50" s="209"/>
      <c r="H50" s="209"/>
      <c r="I50" s="209"/>
      <c r="J50" s="209"/>
      <c r="K50" s="209"/>
      <c r="L50" s="209"/>
      <c r="M50" s="209"/>
      <c r="N50" s="209"/>
      <c r="O50" s="209"/>
      <c r="P50" s="209"/>
      <c r="Q50" s="209"/>
      <c r="R50" s="209"/>
      <c r="S50" s="209"/>
      <c r="T50" s="209"/>
      <c r="U50" s="209"/>
    </row>
    <row r="51" spans="1:22" ht="20.45" customHeight="1">
      <c r="B51" s="209"/>
      <c r="C51" s="209"/>
      <c r="D51" s="209"/>
      <c r="E51" s="209"/>
      <c r="F51" s="209"/>
      <c r="G51" s="209"/>
      <c r="H51" s="209"/>
      <c r="I51" s="209"/>
      <c r="J51" s="209"/>
      <c r="K51" s="209"/>
      <c r="L51" s="209"/>
      <c r="M51" s="209"/>
      <c r="N51" s="209"/>
      <c r="O51" s="209"/>
      <c r="P51" s="209"/>
      <c r="Q51" s="209"/>
      <c r="R51" s="209"/>
      <c r="S51" s="209"/>
      <c r="T51" s="209"/>
      <c r="U51" s="209"/>
    </row>
    <row r="52" spans="1:22" ht="20.45" customHeight="1">
      <c r="B52" s="209"/>
      <c r="C52" s="209"/>
      <c r="D52" s="209"/>
      <c r="E52" s="209"/>
      <c r="F52" s="209"/>
      <c r="G52" s="209"/>
      <c r="H52" s="209"/>
      <c r="I52" s="209"/>
      <c r="J52" s="209"/>
      <c r="K52" s="209"/>
      <c r="L52" s="209"/>
      <c r="M52" s="209"/>
      <c r="N52" s="209"/>
      <c r="O52" s="209"/>
      <c r="P52" s="209"/>
      <c r="Q52" s="209"/>
      <c r="R52" s="209"/>
      <c r="S52" s="209"/>
      <c r="T52" s="209"/>
      <c r="U52" s="209"/>
    </row>
  </sheetData>
  <mergeCells count="425">
    <mergeCell ref="V7:V8"/>
    <mergeCell ref="V9:V10"/>
    <mergeCell ref="V11:V12"/>
    <mergeCell ref="V13:V14"/>
    <mergeCell ref="S17:S18"/>
    <mergeCell ref="T17:T18"/>
    <mergeCell ref="U17:U18"/>
    <mergeCell ref="S23:S24"/>
    <mergeCell ref="T23:T24"/>
    <mergeCell ref="U23:U24"/>
    <mergeCell ref="S21:S22"/>
    <mergeCell ref="T21:T22"/>
    <mergeCell ref="U21:U22"/>
    <mergeCell ref="S19:S20"/>
    <mergeCell ref="V17:V18"/>
    <mergeCell ref="V19:V20"/>
    <mergeCell ref="V21:V22"/>
    <mergeCell ref="V23:V24"/>
    <mergeCell ref="T19:T20"/>
    <mergeCell ref="U19:U20"/>
    <mergeCell ref="U7:U8"/>
    <mergeCell ref="U13:U14"/>
    <mergeCell ref="V39:V40"/>
    <mergeCell ref="Q39:Q40"/>
    <mergeCell ref="Q41:Q42"/>
    <mergeCell ref="S39:S40"/>
    <mergeCell ref="T39:T40"/>
    <mergeCell ref="U39:U40"/>
    <mergeCell ref="R37:R38"/>
    <mergeCell ref="T15:T16"/>
    <mergeCell ref="U15:U16"/>
    <mergeCell ref="R21:R22"/>
    <mergeCell ref="R23:R24"/>
    <mergeCell ref="V15:V16"/>
    <mergeCell ref="Q23:Q24"/>
    <mergeCell ref="Q25:Q26"/>
    <mergeCell ref="Q27:Q28"/>
    <mergeCell ref="Q29:Q30"/>
    <mergeCell ref="V25:V26"/>
    <mergeCell ref="V27:V28"/>
    <mergeCell ref="R17:R18"/>
    <mergeCell ref="R19:R20"/>
    <mergeCell ref="S15:S16"/>
    <mergeCell ref="R15:R16"/>
    <mergeCell ref="V29:V30"/>
    <mergeCell ref="V35:V36"/>
    <mergeCell ref="Q31:Q32"/>
    <mergeCell ref="Q33:Q34"/>
    <mergeCell ref="Q35:Q36"/>
    <mergeCell ref="Q37:Q38"/>
    <mergeCell ref="R33:R34"/>
    <mergeCell ref="S33:S34"/>
    <mergeCell ref="T33:T34"/>
    <mergeCell ref="U33:U34"/>
    <mergeCell ref="V37:V38"/>
    <mergeCell ref="R31:R32"/>
    <mergeCell ref="O41:O42"/>
    <mergeCell ref="N43:N44"/>
    <mergeCell ref="O43:O44"/>
    <mergeCell ref="R35:R36"/>
    <mergeCell ref="S35:S36"/>
    <mergeCell ref="T35:T36"/>
    <mergeCell ref="U35:U36"/>
    <mergeCell ref="P39:P40"/>
    <mergeCell ref="P41:P42"/>
    <mergeCell ref="U37:U38"/>
    <mergeCell ref="R39:R40"/>
    <mergeCell ref="Q43:Q44"/>
    <mergeCell ref="T41:T42"/>
    <mergeCell ref="U41:U42"/>
    <mergeCell ref="R43:R44"/>
    <mergeCell ref="U43:U44"/>
    <mergeCell ref="R41:R42"/>
    <mergeCell ref="S41:S42"/>
    <mergeCell ref="R25:R26"/>
    <mergeCell ref="S25:S26"/>
    <mergeCell ref="R29:R30"/>
    <mergeCell ref="P7:P8"/>
    <mergeCell ref="P9:P10"/>
    <mergeCell ref="P11:P12"/>
    <mergeCell ref="P13:P14"/>
    <mergeCell ref="P15:P16"/>
    <mergeCell ref="P43:P44"/>
    <mergeCell ref="R7:R8"/>
    <mergeCell ref="S7:S8"/>
    <mergeCell ref="T7:T8"/>
    <mergeCell ref="T11:T12"/>
    <mergeCell ref="S11:S12"/>
    <mergeCell ref="S9:S10"/>
    <mergeCell ref="S13:S14"/>
    <mergeCell ref="T13:T14"/>
    <mergeCell ref="R9:R10"/>
    <mergeCell ref="R11:R12"/>
    <mergeCell ref="R13:R14"/>
    <mergeCell ref="P37:P38"/>
    <mergeCell ref="N33:N34"/>
    <mergeCell ref="O33:O34"/>
    <mergeCell ref="N35:N36"/>
    <mergeCell ref="O35:O36"/>
    <mergeCell ref="T43:T44"/>
    <mergeCell ref="T25:T26"/>
    <mergeCell ref="S37:S38"/>
    <mergeCell ref="S43:S44"/>
    <mergeCell ref="S31:S32"/>
    <mergeCell ref="T31:T32"/>
    <mergeCell ref="N27:N28"/>
    <mergeCell ref="O27:O28"/>
    <mergeCell ref="N29:N30"/>
    <mergeCell ref="O29:O30"/>
    <mergeCell ref="N31:N32"/>
    <mergeCell ref="O31:O32"/>
    <mergeCell ref="P33:P34"/>
    <mergeCell ref="P35:P36"/>
    <mergeCell ref="P27:P28"/>
    <mergeCell ref="P29:P30"/>
    <mergeCell ref="P31:P32"/>
    <mergeCell ref="P25:P26"/>
    <mergeCell ref="T37:T38"/>
    <mergeCell ref="N41:N42"/>
    <mergeCell ref="O7:O8"/>
    <mergeCell ref="O25:O26"/>
    <mergeCell ref="U11:U12"/>
    <mergeCell ref="T9:T10"/>
    <mergeCell ref="U9:U10"/>
    <mergeCell ref="U25:U26"/>
    <mergeCell ref="R27:R28"/>
    <mergeCell ref="S27:S28"/>
    <mergeCell ref="T27:T28"/>
    <mergeCell ref="O21:O22"/>
    <mergeCell ref="P23:P24"/>
    <mergeCell ref="P17:P18"/>
    <mergeCell ref="P19:P20"/>
    <mergeCell ref="P21:P22"/>
    <mergeCell ref="N9:N10"/>
    <mergeCell ref="O9:O10"/>
    <mergeCell ref="N11:N12"/>
    <mergeCell ref="O11:O12"/>
    <mergeCell ref="N13:N14"/>
    <mergeCell ref="O13:O14"/>
    <mergeCell ref="U31:U32"/>
    <mergeCell ref="U27:U28"/>
    <mergeCell ref="S29:S30"/>
    <mergeCell ref="T29:T30"/>
    <mergeCell ref="U29:U30"/>
    <mergeCell ref="N15:N16"/>
    <mergeCell ref="O15:O16"/>
    <mergeCell ref="N23:N24"/>
    <mergeCell ref="O23:O24"/>
    <mergeCell ref="Q13:Q14"/>
    <mergeCell ref="Q15:Q16"/>
    <mergeCell ref="Q17:Q18"/>
    <mergeCell ref="Q19:Q20"/>
    <mergeCell ref="Q21:Q22"/>
    <mergeCell ref="O17:O18"/>
    <mergeCell ref="N19:N20"/>
    <mergeCell ref="O19:O20"/>
    <mergeCell ref="N21:N22"/>
    <mergeCell ref="N17:N18"/>
    <mergeCell ref="J39:J40"/>
    <mergeCell ref="K39:K40"/>
    <mergeCell ref="L39:L40"/>
    <mergeCell ref="M39:M40"/>
    <mergeCell ref="N25:N26"/>
    <mergeCell ref="N37:N38"/>
    <mergeCell ref="O37:O38"/>
    <mergeCell ref="N39:N40"/>
    <mergeCell ref="O39:O40"/>
    <mergeCell ref="L23:L24"/>
    <mergeCell ref="M23:M24"/>
    <mergeCell ref="J25:J26"/>
    <mergeCell ref="K25:K26"/>
    <mergeCell ref="L25:L26"/>
    <mergeCell ref="M25:M26"/>
    <mergeCell ref="J23:J24"/>
    <mergeCell ref="J37:J38"/>
    <mergeCell ref="K37:K38"/>
    <mergeCell ref="L37:L38"/>
    <mergeCell ref="M37:M38"/>
    <mergeCell ref="J31:J32"/>
    <mergeCell ref="K31:K32"/>
    <mergeCell ref="M21:M22"/>
    <mergeCell ref="J17:J18"/>
    <mergeCell ref="K23:K24"/>
    <mergeCell ref="J35:J36"/>
    <mergeCell ref="K35:K36"/>
    <mergeCell ref="J27:J28"/>
    <mergeCell ref="K27:K28"/>
    <mergeCell ref="L27:L28"/>
    <mergeCell ref="M27:M28"/>
    <mergeCell ref="L35:L36"/>
    <mergeCell ref="M35:M36"/>
    <mergeCell ref="L31:L32"/>
    <mergeCell ref="M31:M32"/>
    <mergeCell ref="J33:J34"/>
    <mergeCell ref="K33:K34"/>
    <mergeCell ref="L33:L34"/>
    <mergeCell ref="M33:M34"/>
    <mergeCell ref="J29:J30"/>
    <mergeCell ref="K29:K30"/>
    <mergeCell ref="L29:L30"/>
    <mergeCell ref="M29:M30"/>
    <mergeCell ref="M9:M10"/>
    <mergeCell ref="J11:J12"/>
    <mergeCell ref="K11:K12"/>
    <mergeCell ref="L11:L12"/>
    <mergeCell ref="M11:M12"/>
    <mergeCell ref="J15:J16"/>
    <mergeCell ref="K15:K16"/>
    <mergeCell ref="L15:L16"/>
    <mergeCell ref="M15:M16"/>
    <mergeCell ref="K43:K44"/>
    <mergeCell ref="L43:L44"/>
    <mergeCell ref="M43:M44"/>
    <mergeCell ref="F35:F36"/>
    <mergeCell ref="G35:G36"/>
    <mergeCell ref="H35:H36"/>
    <mergeCell ref="I35:I36"/>
    <mergeCell ref="F37:F38"/>
    <mergeCell ref="G37:G38"/>
    <mergeCell ref="H37:H38"/>
    <mergeCell ref="F43:F44"/>
    <mergeCell ref="G43:G44"/>
    <mergeCell ref="H43:H44"/>
    <mergeCell ref="I43:I44"/>
    <mergeCell ref="F41:F42"/>
    <mergeCell ref="J43:J44"/>
    <mergeCell ref="J41:J42"/>
    <mergeCell ref="K41:K42"/>
    <mergeCell ref="L41:L42"/>
    <mergeCell ref="M41:M42"/>
    <mergeCell ref="I37:I38"/>
    <mergeCell ref="F39:F40"/>
    <mergeCell ref="G39:G40"/>
    <mergeCell ref="H39:H40"/>
    <mergeCell ref="F17:F18"/>
    <mergeCell ref="G17:G18"/>
    <mergeCell ref="F23:F24"/>
    <mergeCell ref="G23:G24"/>
    <mergeCell ref="H23:H24"/>
    <mergeCell ref="I23:I24"/>
    <mergeCell ref="F25:F26"/>
    <mergeCell ref="G25:G26"/>
    <mergeCell ref="I39:I40"/>
    <mergeCell ref="F29:F30"/>
    <mergeCell ref="G29:G30"/>
    <mergeCell ref="H29:H30"/>
    <mergeCell ref="I29:I30"/>
    <mergeCell ref="F31:F32"/>
    <mergeCell ref="H25:H26"/>
    <mergeCell ref="I25:I26"/>
    <mergeCell ref="G31:G32"/>
    <mergeCell ref="H31:H32"/>
    <mergeCell ref="I31:I32"/>
    <mergeCell ref="F33:F34"/>
    <mergeCell ref="G33:G34"/>
    <mergeCell ref="H33:H34"/>
    <mergeCell ref="I33:I34"/>
    <mergeCell ref="F19:F20"/>
    <mergeCell ref="G19:G20"/>
    <mergeCell ref="H19:H20"/>
    <mergeCell ref="I19:I20"/>
    <mergeCell ref="F27:F28"/>
    <mergeCell ref="G27:G28"/>
    <mergeCell ref="H27:H28"/>
    <mergeCell ref="I27:I28"/>
    <mergeCell ref="F21:F22"/>
    <mergeCell ref="B4:E4"/>
    <mergeCell ref="B5:D5"/>
    <mergeCell ref="E5:E6"/>
    <mergeCell ref="I5:I6"/>
    <mergeCell ref="F5:H5"/>
    <mergeCell ref="U5:U6"/>
    <mergeCell ref="R5:T5"/>
    <mergeCell ref="N5:P5"/>
    <mergeCell ref="E23:E24"/>
    <mergeCell ref="E21:E22"/>
    <mergeCell ref="E19:E20"/>
    <mergeCell ref="R4:U4"/>
    <mergeCell ref="M5:M6"/>
    <mergeCell ref="J4:M4"/>
    <mergeCell ref="Q5:Q6"/>
    <mergeCell ref="N4:Q4"/>
    <mergeCell ref="J5:L5"/>
    <mergeCell ref="F4:I4"/>
    <mergeCell ref="E7:E8"/>
    <mergeCell ref="E9:E10"/>
    <mergeCell ref="E13:E14"/>
    <mergeCell ref="F7:F8"/>
    <mergeCell ref="F9:F10"/>
    <mergeCell ref="F13:F14"/>
    <mergeCell ref="E43:E44"/>
    <mergeCell ref="E41:E42"/>
    <mergeCell ref="E39:E40"/>
    <mergeCell ref="E37:E38"/>
    <mergeCell ref="G13:G14"/>
    <mergeCell ref="D37:D38"/>
    <mergeCell ref="D15:D16"/>
    <mergeCell ref="D25:D26"/>
    <mergeCell ref="D17:D18"/>
    <mergeCell ref="E35:E36"/>
    <mergeCell ref="E33:E34"/>
    <mergeCell ref="E31:E32"/>
    <mergeCell ref="E29:E30"/>
    <mergeCell ref="E27:E28"/>
    <mergeCell ref="E25:E26"/>
    <mergeCell ref="G21:G22"/>
    <mergeCell ref="E17:E18"/>
    <mergeCell ref="E15:E16"/>
    <mergeCell ref="F15:F16"/>
    <mergeCell ref="D19:D20"/>
    <mergeCell ref="D21:D22"/>
    <mergeCell ref="D39:D40"/>
    <mergeCell ref="D29:D30"/>
    <mergeCell ref="D31:D32"/>
    <mergeCell ref="M7:M8"/>
    <mergeCell ref="G41:G42"/>
    <mergeCell ref="H41:H42"/>
    <mergeCell ref="I41:I42"/>
    <mergeCell ref="K17:K18"/>
    <mergeCell ref="L17:L18"/>
    <mergeCell ref="J7:J8"/>
    <mergeCell ref="G11:G12"/>
    <mergeCell ref="H11:H12"/>
    <mergeCell ref="I11:I12"/>
    <mergeCell ref="H13:H14"/>
    <mergeCell ref="I13:I14"/>
    <mergeCell ref="H17:H18"/>
    <mergeCell ref="I17:I18"/>
    <mergeCell ref="G15:G16"/>
    <mergeCell ref="H15:H16"/>
    <mergeCell ref="I15:I16"/>
    <mergeCell ref="J13:J14"/>
    <mergeCell ref="K13:K14"/>
    <mergeCell ref="L13:L14"/>
    <mergeCell ref="M13:M14"/>
    <mergeCell ref="J9:J10"/>
    <mergeCell ref="K9:K10"/>
    <mergeCell ref="L9:L10"/>
    <mergeCell ref="D33:D34"/>
    <mergeCell ref="D35:D36"/>
    <mergeCell ref="F11:F12"/>
    <mergeCell ref="H21:H22"/>
    <mergeCell ref="I21:I22"/>
    <mergeCell ref="E11:E12"/>
    <mergeCell ref="Q7:Q8"/>
    <mergeCell ref="Q9:Q10"/>
    <mergeCell ref="Q11:Q12"/>
    <mergeCell ref="N7:N8"/>
    <mergeCell ref="M17:M18"/>
    <mergeCell ref="J19:J20"/>
    <mergeCell ref="K19:K20"/>
    <mergeCell ref="L19:L20"/>
    <mergeCell ref="M19:M20"/>
    <mergeCell ref="J21:J22"/>
    <mergeCell ref="K21:K22"/>
    <mergeCell ref="L21:L22"/>
    <mergeCell ref="D23:D24"/>
    <mergeCell ref="D9:D10"/>
    <mergeCell ref="D11:D12"/>
    <mergeCell ref="D13:D14"/>
    <mergeCell ref="K7:K8"/>
    <mergeCell ref="L7:L8"/>
    <mergeCell ref="A37:A38"/>
    <mergeCell ref="C19:C20"/>
    <mergeCell ref="B21:B22"/>
    <mergeCell ref="C21:C22"/>
    <mergeCell ref="B15:B16"/>
    <mergeCell ref="C15:C16"/>
    <mergeCell ref="G7:G8"/>
    <mergeCell ref="H7:H8"/>
    <mergeCell ref="I7:I8"/>
    <mergeCell ref="G9:G10"/>
    <mergeCell ref="H9:H10"/>
    <mergeCell ref="I9:I10"/>
    <mergeCell ref="A7:A8"/>
    <mergeCell ref="A9:A10"/>
    <mergeCell ref="A11:A12"/>
    <mergeCell ref="A13:A14"/>
    <mergeCell ref="C7:C8"/>
    <mergeCell ref="D7:D8"/>
    <mergeCell ref="B9:B10"/>
    <mergeCell ref="C9:C10"/>
    <mergeCell ref="B23:B24"/>
    <mergeCell ref="C23:C24"/>
    <mergeCell ref="A23:A24"/>
    <mergeCell ref="B17:B18"/>
    <mergeCell ref="C17:C18"/>
    <mergeCell ref="B11:B12"/>
    <mergeCell ref="C11:C12"/>
    <mergeCell ref="B13:B14"/>
    <mergeCell ref="C13:C14"/>
    <mergeCell ref="B7:B8"/>
    <mergeCell ref="A35:A36"/>
    <mergeCell ref="A15:A16"/>
    <mergeCell ref="A17:A18"/>
    <mergeCell ref="A19:A20"/>
    <mergeCell ref="A21:A22"/>
    <mergeCell ref="B19:B20"/>
    <mergeCell ref="C27:C28"/>
    <mergeCell ref="B29:B30"/>
    <mergeCell ref="C29:C30"/>
    <mergeCell ref="D41:D42"/>
    <mergeCell ref="D43:D44"/>
    <mergeCell ref="D27:D28"/>
    <mergeCell ref="B25:B26"/>
    <mergeCell ref="A39:A40"/>
    <mergeCell ref="A25:A26"/>
    <mergeCell ref="A27:A28"/>
    <mergeCell ref="A29:A30"/>
    <mergeCell ref="B31:B32"/>
    <mergeCell ref="C25:C26"/>
    <mergeCell ref="B43:B44"/>
    <mergeCell ref="C43:C44"/>
    <mergeCell ref="C41:C42"/>
    <mergeCell ref="C39:C40"/>
    <mergeCell ref="B35:B36"/>
    <mergeCell ref="B37:B38"/>
    <mergeCell ref="B39:B40"/>
    <mergeCell ref="B41:B42"/>
    <mergeCell ref="B33:B34"/>
    <mergeCell ref="C33:C34"/>
    <mergeCell ref="C37:C38"/>
    <mergeCell ref="C35:C36"/>
    <mergeCell ref="C31:C32"/>
    <mergeCell ref="B27:B28"/>
  </mergeCells>
  <phoneticPr fontId="2"/>
  <printOptions horizontalCentered="1"/>
  <pageMargins left="0.39370078740157483" right="0.39370078740157483" top="0.59055118110236227" bottom="0.39370078740157483" header="0.51181102362204722" footer="0.51181102362204722"/>
  <pageSetup paperSize="9" scale="89" fitToWidth="2" orientation="portrait" r:id="rId1"/>
  <headerFooter alignWithMargins="0"/>
  <colBreaks count="1" manualBreakCount="1">
    <brk id="12" max="4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4"/>
  <sheetViews>
    <sheetView view="pageBreakPreview" topLeftCell="A19" zoomScale="85" zoomScaleNormal="100" zoomScaleSheetLayoutView="85" workbookViewId="0">
      <selection activeCell="C2" sqref="C2"/>
    </sheetView>
  </sheetViews>
  <sheetFormatPr defaultRowHeight="22.5" customHeight="1"/>
  <cols>
    <col min="1" max="1" width="5.375" style="208" customWidth="1"/>
    <col min="2" max="2" width="10.625" style="208" customWidth="1"/>
    <col min="3" max="3" width="12.625" style="208" customWidth="1"/>
    <col min="4" max="4" width="8.75" style="208" customWidth="1"/>
    <col min="5" max="5" width="9.75" style="208" customWidth="1"/>
    <col min="6" max="7" width="4" style="208" customWidth="1"/>
    <col min="8" max="8" width="11.5" style="208" customWidth="1"/>
    <col min="9" max="9" width="12.625" style="208" customWidth="1"/>
    <col min="10" max="11" width="5.25" style="208" customWidth="1"/>
    <col min="12" max="12" width="5.75" style="208" customWidth="1"/>
    <col min="13" max="13" width="6.625" style="208" customWidth="1"/>
    <col min="14" max="14" width="9.5" style="208" bestFit="1" customWidth="1"/>
    <col min="15" max="15" width="8.625" style="208" customWidth="1"/>
    <col min="16" max="16" width="10.625" style="208" customWidth="1"/>
    <col min="17" max="17" width="10.375" style="208" customWidth="1"/>
    <col min="18" max="18" width="11.375" style="208" customWidth="1"/>
    <col min="19" max="19" width="14.625" style="208" customWidth="1"/>
    <col min="20" max="20" width="14.5" style="208" customWidth="1"/>
    <col min="21" max="21" width="6.875" style="208" customWidth="1"/>
    <col min="22" max="16384" width="9" style="208"/>
  </cols>
  <sheetData>
    <row r="1" spans="1:24" ht="29.1" customHeight="1">
      <c r="A1" s="241" t="s">
        <v>354</v>
      </c>
      <c r="B1" s="241"/>
      <c r="C1" s="241"/>
      <c r="D1" s="240"/>
      <c r="E1" s="240"/>
      <c r="F1" s="240"/>
      <c r="G1" s="240"/>
      <c r="H1" s="240"/>
      <c r="I1" s="240"/>
      <c r="J1" s="240"/>
      <c r="K1" s="240"/>
      <c r="L1" s="239"/>
      <c r="M1" s="239"/>
      <c r="N1" s="239"/>
      <c r="O1" s="239"/>
      <c r="P1" s="239"/>
      <c r="Q1" s="239"/>
      <c r="R1" s="239"/>
      <c r="S1" s="239"/>
      <c r="T1" s="239"/>
      <c r="U1" s="239"/>
    </row>
    <row r="2" spans="1:24" ht="22.5" customHeight="1">
      <c r="A2" s="267"/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42"/>
      <c r="W2" s="242"/>
      <c r="X2" s="242"/>
    </row>
    <row r="3" spans="1:24" ht="22.5" customHeight="1" thickBot="1">
      <c r="A3" s="267"/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  <c r="S3" s="267"/>
      <c r="T3" s="267"/>
      <c r="U3" s="266" t="s">
        <v>353</v>
      </c>
      <c r="V3" s="242"/>
      <c r="W3" s="242"/>
      <c r="X3" s="242"/>
    </row>
    <row r="4" spans="1:24" ht="22.5" customHeight="1">
      <c r="A4" s="265" t="s">
        <v>251</v>
      </c>
      <c r="B4" s="1851" t="s">
        <v>238</v>
      </c>
      <c r="C4" s="1852"/>
      <c r="D4" s="1851" t="s">
        <v>352</v>
      </c>
      <c r="E4" s="1852"/>
      <c r="F4" s="1851" t="s">
        <v>351</v>
      </c>
      <c r="G4" s="1852"/>
      <c r="H4" s="1851" t="s">
        <v>350</v>
      </c>
      <c r="I4" s="1864"/>
      <c r="J4" s="1851" t="s">
        <v>349</v>
      </c>
      <c r="K4" s="1864"/>
      <c r="L4" s="1851" t="s">
        <v>348</v>
      </c>
      <c r="M4" s="1852"/>
      <c r="N4" s="1851" t="s">
        <v>347</v>
      </c>
      <c r="O4" s="1852"/>
      <c r="P4" s="1851" t="s">
        <v>346</v>
      </c>
      <c r="Q4" s="1852"/>
      <c r="R4" s="264" t="s">
        <v>345</v>
      </c>
      <c r="S4" s="1853" t="s">
        <v>344</v>
      </c>
      <c r="T4" s="1854"/>
      <c r="U4" s="263" t="s">
        <v>343</v>
      </c>
      <c r="V4" s="242"/>
      <c r="W4" s="242"/>
      <c r="X4" s="242"/>
    </row>
    <row r="5" spans="1:24" ht="22.5" customHeight="1" thickBot="1">
      <c r="A5" s="254" t="s">
        <v>342</v>
      </c>
      <c r="B5" s="256" t="s">
        <v>341</v>
      </c>
      <c r="C5" s="262" t="s">
        <v>340</v>
      </c>
      <c r="D5" s="256" t="s">
        <v>341</v>
      </c>
      <c r="E5" s="259" t="s">
        <v>340</v>
      </c>
      <c r="F5" s="258" t="s">
        <v>341</v>
      </c>
      <c r="G5" s="257" t="s">
        <v>340</v>
      </c>
      <c r="H5" s="256" t="s">
        <v>341</v>
      </c>
      <c r="I5" s="261" t="s">
        <v>340</v>
      </c>
      <c r="J5" s="256" t="s">
        <v>341</v>
      </c>
      <c r="K5" s="260" t="s">
        <v>340</v>
      </c>
      <c r="L5" s="258" t="s">
        <v>341</v>
      </c>
      <c r="M5" s="257" t="s">
        <v>340</v>
      </c>
      <c r="N5" s="256" t="s">
        <v>341</v>
      </c>
      <c r="O5" s="259" t="s">
        <v>340</v>
      </c>
      <c r="P5" s="258" t="s">
        <v>341</v>
      </c>
      <c r="Q5" s="257" t="s">
        <v>340</v>
      </c>
      <c r="R5" s="256" t="s">
        <v>340</v>
      </c>
      <c r="S5" s="249" t="s">
        <v>341</v>
      </c>
      <c r="T5" s="255" t="s">
        <v>340</v>
      </c>
      <c r="U5" s="254" t="s">
        <v>339</v>
      </c>
      <c r="V5" s="242"/>
      <c r="W5" s="242"/>
      <c r="X5" s="242"/>
    </row>
    <row r="6" spans="1:24" ht="22.5" customHeight="1">
      <c r="A6" s="1929" t="s">
        <v>329</v>
      </c>
      <c r="B6" s="1865">
        <v>413931</v>
      </c>
      <c r="C6" s="1867">
        <v>743836085</v>
      </c>
      <c r="D6" s="1865">
        <v>0</v>
      </c>
      <c r="E6" s="1867">
        <v>0</v>
      </c>
      <c r="F6" s="1865">
        <v>0</v>
      </c>
      <c r="G6" s="1867">
        <v>0</v>
      </c>
      <c r="H6" s="1865">
        <v>877040.5</v>
      </c>
      <c r="I6" s="1866">
        <v>446417554</v>
      </c>
      <c r="J6" s="1865">
        <v>0</v>
      </c>
      <c r="K6" s="1866">
        <v>0</v>
      </c>
      <c r="L6" s="1865">
        <v>0</v>
      </c>
      <c r="M6" s="1867">
        <v>0</v>
      </c>
      <c r="N6" s="1865">
        <v>7919.5</v>
      </c>
      <c r="O6" s="1867">
        <v>28234244</v>
      </c>
      <c r="P6" s="1917">
        <v>0</v>
      </c>
      <c r="Q6" s="1867">
        <v>0</v>
      </c>
      <c r="R6" s="1855">
        <v>22979474</v>
      </c>
      <c r="S6" s="1857">
        <v>1298891</v>
      </c>
      <c r="T6" s="1859">
        <v>1241467357</v>
      </c>
      <c r="U6" s="1868">
        <v>18</v>
      </c>
      <c r="V6" s="242"/>
      <c r="W6" s="242"/>
      <c r="X6" s="242"/>
    </row>
    <row r="7" spans="1:24" ht="22.5" customHeight="1">
      <c r="A7" s="1929"/>
      <c r="B7" s="1861"/>
      <c r="C7" s="1862"/>
      <c r="D7" s="1861"/>
      <c r="E7" s="1862"/>
      <c r="F7" s="1861"/>
      <c r="G7" s="1862"/>
      <c r="H7" s="1861"/>
      <c r="I7" s="1863"/>
      <c r="J7" s="1861"/>
      <c r="K7" s="1863"/>
      <c r="L7" s="1861"/>
      <c r="M7" s="1862"/>
      <c r="N7" s="1861"/>
      <c r="O7" s="1862"/>
      <c r="P7" s="1894"/>
      <c r="Q7" s="1862"/>
      <c r="R7" s="1856"/>
      <c r="S7" s="1858"/>
      <c r="T7" s="1860"/>
      <c r="U7" s="1868"/>
      <c r="V7" s="242"/>
      <c r="W7" s="242"/>
      <c r="X7" s="242"/>
    </row>
    <row r="8" spans="1:24" ht="22.5" customHeight="1">
      <c r="A8" s="1931" t="s">
        <v>328</v>
      </c>
      <c r="B8" s="1865">
        <v>518572</v>
      </c>
      <c r="C8" s="1862">
        <v>901537142</v>
      </c>
      <c r="D8" s="1861">
        <v>0</v>
      </c>
      <c r="E8" s="1862">
        <v>0</v>
      </c>
      <c r="F8" s="1861">
        <v>0</v>
      </c>
      <c r="G8" s="1862">
        <v>0</v>
      </c>
      <c r="H8" s="1861">
        <v>965416</v>
      </c>
      <c r="I8" s="1863">
        <v>554776378</v>
      </c>
      <c r="J8" s="1861">
        <v>0</v>
      </c>
      <c r="K8" s="1863">
        <v>0</v>
      </c>
      <c r="L8" s="1861">
        <v>163</v>
      </c>
      <c r="M8" s="1862">
        <v>52812</v>
      </c>
      <c r="N8" s="1861">
        <v>124.6</v>
      </c>
      <c r="O8" s="1862">
        <v>457531</v>
      </c>
      <c r="P8" s="1894">
        <v>0</v>
      </c>
      <c r="Q8" s="1862">
        <v>0</v>
      </c>
      <c r="R8" s="1856">
        <v>27633632</v>
      </c>
      <c r="S8" s="1858">
        <v>1484275.6</v>
      </c>
      <c r="T8" s="1860">
        <v>1484457495</v>
      </c>
      <c r="U8" s="1869">
        <v>19</v>
      </c>
      <c r="V8" s="242"/>
      <c r="W8" s="242"/>
      <c r="X8" s="242"/>
    </row>
    <row r="9" spans="1:24" ht="22.5" customHeight="1">
      <c r="A9" s="1929"/>
      <c r="B9" s="1861"/>
      <c r="C9" s="1862"/>
      <c r="D9" s="1861"/>
      <c r="E9" s="1862"/>
      <c r="F9" s="1861"/>
      <c r="G9" s="1862"/>
      <c r="H9" s="1861"/>
      <c r="I9" s="1863"/>
      <c r="J9" s="1861"/>
      <c r="K9" s="1863"/>
      <c r="L9" s="1861"/>
      <c r="M9" s="1862"/>
      <c r="N9" s="1861"/>
      <c r="O9" s="1862"/>
      <c r="P9" s="1894"/>
      <c r="Q9" s="1862"/>
      <c r="R9" s="1856"/>
      <c r="S9" s="1858"/>
      <c r="T9" s="1860"/>
      <c r="U9" s="1868"/>
      <c r="V9" s="242"/>
      <c r="W9" s="242"/>
      <c r="X9" s="242"/>
    </row>
    <row r="10" spans="1:24" ht="22.5" customHeight="1">
      <c r="A10" s="1931" t="s">
        <v>327</v>
      </c>
      <c r="B10" s="1865">
        <v>514692</v>
      </c>
      <c r="C10" s="1862">
        <v>971961988</v>
      </c>
      <c r="D10" s="1861">
        <v>0</v>
      </c>
      <c r="E10" s="1862">
        <v>0</v>
      </c>
      <c r="F10" s="1861">
        <v>0</v>
      </c>
      <c r="G10" s="1862">
        <v>0</v>
      </c>
      <c r="H10" s="1861">
        <v>1096205.5</v>
      </c>
      <c r="I10" s="1863">
        <v>613709464</v>
      </c>
      <c r="J10" s="1861">
        <v>0</v>
      </c>
      <c r="K10" s="1863">
        <v>0</v>
      </c>
      <c r="L10" s="1861">
        <v>0</v>
      </c>
      <c r="M10" s="1862">
        <v>0</v>
      </c>
      <c r="N10" s="1861">
        <v>4063.1</v>
      </c>
      <c r="O10" s="1862">
        <v>14060757</v>
      </c>
      <c r="P10" s="1894">
        <v>0</v>
      </c>
      <c r="Q10" s="1862">
        <v>0</v>
      </c>
      <c r="R10" s="1856">
        <v>27515291</v>
      </c>
      <c r="S10" s="1858">
        <v>1614960.6</v>
      </c>
      <c r="T10" s="1860">
        <v>1627247500</v>
      </c>
      <c r="U10" s="1869">
        <v>21</v>
      </c>
      <c r="V10" s="242"/>
      <c r="W10" s="242"/>
      <c r="X10" s="242"/>
    </row>
    <row r="11" spans="1:24" ht="22.5" customHeight="1">
      <c r="A11" s="1929"/>
      <c r="B11" s="1861"/>
      <c r="C11" s="1862"/>
      <c r="D11" s="1861"/>
      <c r="E11" s="1862"/>
      <c r="F11" s="1861"/>
      <c r="G11" s="1862"/>
      <c r="H11" s="1861"/>
      <c r="I11" s="1863"/>
      <c r="J11" s="1861"/>
      <c r="K11" s="1863"/>
      <c r="L11" s="1861"/>
      <c r="M11" s="1862"/>
      <c r="N11" s="1861"/>
      <c r="O11" s="1862"/>
      <c r="P11" s="1894"/>
      <c r="Q11" s="1862"/>
      <c r="R11" s="1856"/>
      <c r="S11" s="1858"/>
      <c r="T11" s="1860"/>
      <c r="U11" s="1868"/>
      <c r="V11" s="242"/>
      <c r="W11" s="242"/>
      <c r="X11" s="242"/>
    </row>
    <row r="12" spans="1:24" ht="22.5" customHeight="1">
      <c r="A12" s="1931" t="s">
        <v>338</v>
      </c>
      <c r="B12" s="1865">
        <v>543177</v>
      </c>
      <c r="C12" s="1862">
        <v>1032715147</v>
      </c>
      <c r="D12" s="1861">
        <v>0</v>
      </c>
      <c r="E12" s="1862">
        <v>0</v>
      </c>
      <c r="F12" s="1861">
        <v>0</v>
      </c>
      <c r="G12" s="1862">
        <v>0</v>
      </c>
      <c r="H12" s="1861">
        <v>1037930.5</v>
      </c>
      <c r="I12" s="1863">
        <v>559980610</v>
      </c>
      <c r="J12" s="1861">
        <v>0</v>
      </c>
      <c r="K12" s="1863">
        <v>0</v>
      </c>
      <c r="L12" s="1861">
        <v>0</v>
      </c>
      <c r="M12" s="1862">
        <v>0</v>
      </c>
      <c r="N12" s="1861">
        <v>0</v>
      </c>
      <c r="O12" s="1862">
        <v>0</v>
      </c>
      <c r="P12" s="1894">
        <v>0</v>
      </c>
      <c r="Q12" s="1862">
        <v>0</v>
      </c>
      <c r="R12" s="1856">
        <v>28293912</v>
      </c>
      <c r="S12" s="1858">
        <v>1581107.5</v>
      </c>
      <c r="T12" s="1860">
        <v>1620989669</v>
      </c>
      <c r="U12" s="1869">
        <v>20</v>
      </c>
      <c r="V12" s="242"/>
      <c r="W12" s="242"/>
      <c r="X12" s="242"/>
    </row>
    <row r="13" spans="1:24" ht="22.5" customHeight="1">
      <c r="A13" s="1929"/>
      <c r="B13" s="1861"/>
      <c r="C13" s="1862"/>
      <c r="D13" s="1861"/>
      <c r="E13" s="1862"/>
      <c r="F13" s="1861"/>
      <c r="G13" s="1862"/>
      <c r="H13" s="1861"/>
      <c r="I13" s="1863"/>
      <c r="J13" s="1861"/>
      <c r="K13" s="1863"/>
      <c r="L13" s="1861"/>
      <c r="M13" s="1862"/>
      <c r="N13" s="1861"/>
      <c r="O13" s="1862"/>
      <c r="P13" s="1894"/>
      <c r="Q13" s="1862"/>
      <c r="R13" s="1856"/>
      <c r="S13" s="1858"/>
      <c r="T13" s="1860"/>
      <c r="U13" s="1868"/>
      <c r="V13" s="242"/>
      <c r="W13" s="242"/>
      <c r="X13" s="242"/>
    </row>
    <row r="14" spans="1:24" ht="22.5" customHeight="1">
      <c r="A14" s="1931" t="s">
        <v>337</v>
      </c>
      <c r="B14" s="1865">
        <v>494380</v>
      </c>
      <c r="C14" s="1862">
        <v>871452139</v>
      </c>
      <c r="D14" s="1861">
        <v>0</v>
      </c>
      <c r="E14" s="1862">
        <v>0</v>
      </c>
      <c r="F14" s="1861">
        <v>0</v>
      </c>
      <c r="G14" s="1862">
        <v>0</v>
      </c>
      <c r="H14" s="1861">
        <v>966262</v>
      </c>
      <c r="I14" s="1863">
        <v>611619617</v>
      </c>
      <c r="J14" s="1861">
        <v>0</v>
      </c>
      <c r="K14" s="1863">
        <v>0</v>
      </c>
      <c r="L14" s="1861">
        <v>0</v>
      </c>
      <c r="M14" s="1862">
        <v>0</v>
      </c>
      <c r="N14" s="1861">
        <v>44</v>
      </c>
      <c r="O14" s="1862">
        <v>161568</v>
      </c>
      <c r="P14" s="1894">
        <v>0</v>
      </c>
      <c r="Q14" s="1862">
        <v>0</v>
      </c>
      <c r="R14" s="1856">
        <v>25358999</v>
      </c>
      <c r="S14" s="1858">
        <v>1460686</v>
      </c>
      <c r="T14" s="1860">
        <v>1508592323</v>
      </c>
      <c r="U14" s="1869">
        <v>20</v>
      </c>
      <c r="V14" s="242"/>
      <c r="W14" s="242"/>
      <c r="X14" s="242"/>
    </row>
    <row r="15" spans="1:24" ht="22.5" customHeight="1">
      <c r="A15" s="1929"/>
      <c r="B15" s="1861"/>
      <c r="C15" s="1862"/>
      <c r="D15" s="1861"/>
      <c r="E15" s="1862"/>
      <c r="F15" s="1861"/>
      <c r="G15" s="1862"/>
      <c r="H15" s="1861"/>
      <c r="I15" s="1863"/>
      <c r="J15" s="1861"/>
      <c r="K15" s="1863"/>
      <c r="L15" s="1861"/>
      <c r="M15" s="1862"/>
      <c r="N15" s="1861"/>
      <c r="O15" s="1862"/>
      <c r="P15" s="1894"/>
      <c r="Q15" s="1862"/>
      <c r="R15" s="1856"/>
      <c r="S15" s="1858"/>
      <c r="T15" s="1860"/>
      <c r="U15" s="1868"/>
      <c r="V15" s="242"/>
      <c r="W15" s="242"/>
      <c r="X15" s="242"/>
    </row>
    <row r="16" spans="1:24" ht="22.5" customHeight="1">
      <c r="A16" s="1931" t="s">
        <v>336</v>
      </c>
      <c r="B16" s="1865">
        <v>567883</v>
      </c>
      <c r="C16" s="1862">
        <v>961478061</v>
      </c>
      <c r="D16" s="1861">
        <v>0</v>
      </c>
      <c r="E16" s="1862">
        <v>0</v>
      </c>
      <c r="F16" s="1861">
        <v>0</v>
      </c>
      <c r="G16" s="1862">
        <v>0</v>
      </c>
      <c r="H16" s="1861">
        <v>1051568.5</v>
      </c>
      <c r="I16" s="1863">
        <v>709334406</v>
      </c>
      <c r="J16" s="1861">
        <v>0</v>
      </c>
      <c r="K16" s="1863">
        <v>0</v>
      </c>
      <c r="L16" s="1861">
        <v>0</v>
      </c>
      <c r="M16" s="1862">
        <v>0</v>
      </c>
      <c r="N16" s="1861">
        <v>7857.1</v>
      </c>
      <c r="O16" s="1862">
        <v>28020762</v>
      </c>
      <c r="P16" s="1894">
        <v>0</v>
      </c>
      <c r="Q16" s="1862">
        <v>0</v>
      </c>
      <c r="R16" s="1856">
        <v>29802020</v>
      </c>
      <c r="S16" s="1858">
        <v>1627308.6</v>
      </c>
      <c r="T16" s="1860">
        <v>1728635249</v>
      </c>
      <c r="U16" s="1869">
        <v>22</v>
      </c>
      <c r="V16" s="242"/>
      <c r="W16" s="242"/>
      <c r="X16" s="242"/>
    </row>
    <row r="17" spans="1:24" ht="22.5" customHeight="1">
      <c r="A17" s="1929"/>
      <c r="B17" s="1861"/>
      <c r="C17" s="1862"/>
      <c r="D17" s="1861"/>
      <c r="E17" s="1862"/>
      <c r="F17" s="1861"/>
      <c r="G17" s="1862"/>
      <c r="H17" s="1861"/>
      <c r="I17" s="1863"/>
      <c r="J17" s="1861"/>
      <c r="K17" s="1863"/>
      <c r="L17" s="1861"/>
      <c r="M17" s="1862"/>
      <c r="N17" s="1861"/>
      <c r="O17" s="1862"/>
      <c r="P17" s="1894"/>
      <c r="Q17" s="1862"/>
      <c r="R17" s="1856"/>
      <c r="S17" s="1858"/>
      <c r="T17" s="1860"/>
      <c r="U17" s="1868"/>
      <c r="V17" s="242"/>
      <c r="W17" s="242"/>
      <c r="X17" s="242"/>
    </row>
    <row r="18" spans="1:24" ht="22.5" customHeight="1">
      <c r="A18" s="1931" t="s">
        <v>335</v>
      </c>
      <c r="B18" s="1865">
        <v>597155</v>
      </c>
      <c r="C18" s="1862">
        <v>1043654303</v>
      </c>
      <c r="D18" s="1861">
        <v>0</v>
      </c>
      <c r="E18" s="1862">
        <v>0</v>
      </c>
      <c r="F18" s="1861">
        <v>0</v>
      </c>
      <c r="G18" s="1862">
        <v>0</v>
      </c>
      <c r="H18" s="1861">
        <v>923430</v>
      </c>
      <c r="I18" s="1863">
        <v>611055400</v>
      </c>
      <c r="J18" s="1861">
        <v>0</v>
      </c>
      <c r="K18" s="1863">
        <v>0</v>
      </c>
      <c r="L18" s="1861">
        <v>316</v>
      </c>
      <c r="M18" s="1862">
        <v>148884</v>
      </c>
      <c r="N18" s="1861">
        <v>5931.4</v>
      </c>
      <c r="O18" s="1862">
        <v>21153368</v>
      </c>
      <c r="P18" s="1894">
        <v>0</v>
      </c>
      <c r="Q18" s="1862">
        <v>0</v>
      </c>
      <c r="R18" s="1856">
        <v>28180350</v>
      </c>
      <c r="S18" s="1858">
        <v>1526832.4</v>
      </c>
      <c r="T18" s="1860">
        <v>1704192305</v>
      </c>
      <c r="U18" s="1869">
        <v>20</v>
      </c>
      <c r="V18" s="242"/>
      <c r="W18" s="242"/>
      <c r="X18" s="242"/>
    </row>
    <row r="19" spans="1:24" ht="22.5" customHeight="1">
      <c r="A19" s="1929"/>
      <c r="B19" s="1861"/>
      <c r="C19" s="1862"/>
      <c r="D19" s="1861"/>
      <c r="E19" s="1862"/>
      <c r="F19" s="1861"/>
      <c r="G19" s="1862"/>
      <c r="H19" s="1861"/>
      <c r="I19" s="1863"/>
      <c r="J19" s="1861"/>
      <c r="K19" s="1863"/>
      <c r="L19" s="1861"/>
      <c r="M19" s="1862"/>
      <c r="N19" s="1861"/>
      <c r="O19" s="1862"/>
      <c r="P19" s="1894"/>
      <c r="Q19" s="1862"/>
      <c r="R19" s="1856"/>
      <c r="S19" s="1858"/>
      <c r="T19" s="1860"/>
      <c r="U19" s="1868"/>
      <c r="V19" s="242"/>
      <c r="W19" s="242"/>
      <c r="X19" s="242"/>
    </row>
    <row r="20" spans="1:24" ht="22.5" customHeight="1">
      <c r="A20" s="1931" t="s">
        <v>334</v>
      </c>
      <c r="B20" s="1865">
        <v>520524</v>
      </c>
      <c r="C20" s="1862">
        <v>876815673</v>
      </c>
      <c r="D20" s="1861">
        <v>0</v>
      </c>
      <c r="E20" s="1862">
        <v>0</v>
      </c>
      <c r="F20" s="1861">
        <v>0</v>
      </c>
      <c r="G20" s="1862">
        <v>0</v>
      </c>
      <c r="H20" s="1861">
        <v>870958.5</v>
      </c>
      <c r="I20" s="1863">
        <v>612840759</v>
      </c>
      <c r="J20" s="1861">
        <v>0</v>
      </c>
      <c r="K20" s="1863">
        <v>0</v>
      </c>
      <c r="L20" s="1861">
        <v>0</v>
      </c>
      <c r="M20" s="1862">
        <v>0</v>
      </c>
      <c r="N20" s="1861">
        <v>138.6</v>
      </c>
      <c r="O20" s="1862">
        <v>479779</v>
      </c>
      <c r="P20" s="1894">
        <v>0</v>
      </c>
      <c r="Q20" s="1862">
        <v>0</v>
      </c>
      <c r="R20" s="1856">
        <v>25495431</v>
      </c>
      <c r="S20" s="1858">
        <v>1391621.1</v>
      </c>
      <c r="T20" s="1860">
        <v>1515631642</v>
      </c>
      <c r="U20" s="1869">
        <v>20</v>
      </c>
      <c r="V20" s="242"/>
      <c r="W20" s="242"/>
      <c r="X20" s="242"/>
    </row>
    <row r="21" spans="1:24" ht="22.5" customHeight="1">
      <c r="A21" s="1929"/>
      <c r="B21" s="1861"/>
      <c r="C21" s="1862"/>
      <c r="D21" s="1861"/>
      <c r="E21" s="1862"/>
      <c r="F21" s="1861"/>
      <c r="G21" s="1862"/>
      <c r="H21" s="1861"/>
      <c r="I21" s="1863"/>
      <c r="J21" s="1861"/>
      <c r="K21" s="1863"/>
      <c r="L21" s="1861"/>
      <c r="M21" s="1862"/>
      <c r="N21" s="1861"/>
      <c r="O21" s="1862"/>
      <c r="P21" s="1894"/>
      <c r="Q21" s="1862"/>
      <c r="R21" s="1856"/>
      <c r="S21" s="1858"/>
      <c r="T21" s="1860"/>
      <c r="U21" s="1868"/>
      <c r="V21" s="242"/>
      <c r="W21" s="242"/>
      <c r="X21" s="242"/>
    </row>
    <row r="22" spans="1:24" ht="22.5" customHeight="1">
      <c r="A22" s="1931" t="s">
        <v>333</v>
      </c>
      <c r="B22" s="1865">
        <v>594965</v>
      </c>
      <c r="C22" s="1862">
        <v>1024992199</v>
      </c>
      <c r="D22" s="1861">
        <v>0</v>
      </c>
      <c r="E22" s="1862">
        <v>0</v>
      </c>
      <c r="F22" s="1861">
        <v>0</v>
      </c>
      <c r="G22" s="1862">
        <v>0</v>
      </c>
      <c r="H22" s="1861">
        <v>920308.5</v>
      </c>
      <c r="I22" s="1863">
        <v>635116006</v>
      </c>
      <c r="J22" s="1861">
        <v>0</v>
      </c>
      <c r="K22" s="1863">
        <v>0</v>
      </c>
      <c r="L22" s="1861">
        <v>0</v>
      </c>
      <c r="M22" s="1862">
        <v>0</v>
      </c>
      <c r="N22" s="1861">
        <v>4011.4</v>
      </c>
      <c r="O22" s="1862">
        <v>14310257</v>
      </c>
      <c r="P22" s="1894">
        <v>0</v>
      </c>
      <c r="Q22" s="1862">
        <v>0</v>
      </c>
      <c r="R22" s="1856">
        <v>28302497</v>
      </c>
      <c r="S22" s="1858">
        <v>1519284.9</v>
      </c>
      <c r="T22" s="1860">
        <v>1702720959</v>
      </c>
      <c r="U22" s="1869">
        <v>20</v>
      </c>
      <c r="V22" s="242"/>
      <c r="W22" s="242"/>
      <c r="X22" s="242"/>
    </row>
    <row r="23" spans="1:24" ht="22.5" customHeight="1">
      <c r="A23" s="1929"/>
      <c r="B23" s="1861"/>
      <c r="C23" s="1862"/>
      <c r="D23" s="1861"/>
      <c r="E23" s="1862"/>
      <c r="F23" s="1861"/>
      <c r="G23" s="1862"/>
      <c r="H23" s="1861"/>
      <c r="I23" s="1863"/>
      <c r="J23" s="1861"/>
      <c r="K23" s="1863"/>
      <c r="L23" s="1861"/>
      <c r="M23" s="1862"/>
      <c r="N23" s="1861"/>
      <c r="O23" s="1862"/>
      <c r="P23" s="1894"/>
      <c r="Q23" s="1862"/>
      <c r="R23" s="1856"/>
      <c r="S23" s="1858"/>
      <c r="T23" s="1860"/>
      <c r="U23" s="1868"/>
      <c r="V23" s="242"/>
      <c r="W23" s="242"/>
      <c r="X23" s="242"/>
    </row>
    <row r="24" spans="1:24" ht="22.5" customHeight="1">
      <c r="A24" s="1931" t="s">
        <v>332</v>
      </c>
      <c r="B24" s="1865">
        <v>623445.69999999995</v>
      </c>
      <c r="C24" s="1862">
        <v>1058724810</v>
      </c>
      <c r="D24" s="1861">
        <v>0</v>
      </c>
      <c r="E24" s="1862">
        <v>0</v>
      </c>
      <c r="F24" s="1861">
        <v>0</v>
      </c>
      <c r="G24" s="1862">
        <v>0</v>
      </c>
      <c r="H24" s="1861">
        <v>1041257.5</v>
      </c>
      <c r="I24" s="1863">
        <v>573896808</v>
      </c>
      <c r="J24" s="1861">
        <v>0</v>
      </c>
      <c r="K24" s="1863">
        <v>0</v>
      </c>
      <c r="L24" s="1861">
        <v>0</v>
      </c>
      <c r="M24" s="1862">
        <v>0</v>
      </c>
      <c r="N24" s="1861">
        <v>4105.7</v>
      </c>
      <c r="O24" s="1862">
        <v>14216883</v>
      </c>
      <c r="P24" s="1894">
        <v>0</v>
      </c>
      <c r="Q24" s="1862">
        <v>0</v>
      </c>
      <c r="R24" s="1856">
        <v>30495481</v>
      </c>
      <c r="S24" s="1858">
        <v>1668808.9</v>
      </c>
      <c r="T24" s="1860">
        <v>1677333982</v>
      </c>
      <c r="U24" s="1869">
        <v>21</v>
      </c>
      <c r="V24" s="242"/>
      <c r="W24" s="242"/>
      <c r="X24" s="242"/>
    </row>
    <row r="25" spans="1:24" ht="22.5" customHeight="1">
      <c r="A25" s="1930"/>
      <c r="B25" s="1861"/>
      <c r="C25" s="1862"/>
      <c r="D25" s="1861"/>
      <c r="E25" s="1862"/>
      <c r="F25" s="1861"/>
      <c r="G25" s="1862"/>
      <c r="H25" s="1861"/>
      <c r="I25" s="1863"/>
      <c r="J25" s="1861"/>
      <c r="K25" s="1863"/>
      <c r="L25" s="1861"/>
      <c r="M25" s="1862"/>
      <c r="N25" s="1861"/>
      <c r="O25" s="1862"/>
      <c r="P25" s="1894"/>
      <c r="Q25" s="1862"/>
      <c r="R25" s="1856"/>
      <c r="S25" s="1858"/>
      <c r="T25" s="1860"/>
      <c r="U25" s="1868"/>
      <c r="V25" s="242"/>
      <c r="W25" s="242"/>
      <c r="X25" s="242"/>
    </row>
    <row r="26" spans="1:24" ht="22.5" customHeight="1">
      <c r="A26" s="1929" t="s">
        <v>331</v>
      </c>
      <c r="B26" s="1865">
        <v>714648.5</v>
      </c>
      <c r="C26" s="1862">
        <v>1332176120</v>
      </c>
      <c r="D26" s="1861">
        <v>0</v>
      </c>
      <c r="E26" s="1862">
        <v>0</v>
      </c>
      <c r="F26" s="1861">
        <v>0</v>
      </c>
      <c r="G26" s="1862">
        <v>0</v>
      </c>
      <c r="H26" s="1861">
        <v>1048474.5</v>
      </c>
      <c r="I26" s="1863">
        <v>538478863</v>
      </c>
      <c r="J26" s="1861">
        <v>0</v>
      </c>
      <c r="K26" s="1863">
        <v>0</v>
      </c>
      <c r="L26" s="1861">
        <v>0</v>
      </c>
      <c r="M26" s="1862">
        <v>0</v>
      </c>
      <c r="N26" s="1861">
        <v>6842.2</v>
      </c>
      <c r="O26" s="1862">
        <v>24385600</v>
      </c>
      <c r="P26" s="1894">
        <v>0</v>
      </c>
      <c r="Q26" s="1862">
        <v>0</v>
      </c>
      <c r="R26" s="1856">
        <v>35554573</v>
      </c>
      <c r="S26" s="1858">
        <v>1769965.2</v>
      </c>
      <c r="T26" s="1860">
        <v>1930595156</v>
      </c>
      <c r="U26" s="1869">
        <v>20</v>
      </c>
      <c r="V26" s="242"/>
      <c r="W26" s="242"/>
      <c r="X26" s="242"/>
    </row>
    <row r="27" spans="1:24" ht="22.5" customHeight="1">
      <c r="A27" s="1930"/>
      <c r="B27" s="1861"/>
      <c r="C27" s="1862"/>
      <c r="D27" s="1861"/>
      <c r="E27" s="1862"/>
      <c r="F27" s="1861"/>
      <c r="G27" s="1862"/>
      <c r="H27" s="1861"/>
      <c r="I27" s="1863"/>
      <c r="J27" s="1861"/>
      <c r="K27" s="1863"/>
      <c r="L27" s="1861"/>
      <c r="M27" s="1862"/>
      <c r="N27" s="1861"/>
      <c r="O27" s="1862"/>
      <c r="P27" s="1894"/>
      <c r="Q27" s="1862"/>
      <c r="R27" s="1856"/>
      <c r="S27" s="1858"/>
      <c r="T27" s="1860"/>
      <c r="U27" s="1868"/>
      <c r="V27" s="242"/>
      <c r="W27" s="242"/>
      <c r="X27" s="242"/>
    </row>
    <row r="28" spans="1:24" ht="22.5" customHeight="1">
      <c r="A28" s="1931" t="s">
        <v>330</v>
      </c>
      <c r="B28" s="1861">
        <v>812659.9</v>
      </c>
      <c r="C28" s="1862">
        <v>1631556792</v>
      </c>
      <c r="D28" s="1861">
        <v>0</v>
      </c>
      <c r="E28" s="1862">
        <v>0</v>
      </c>
      <c r="F28" s="1861">
        <v>0</v>
      </c>
      <c r="G28" s="1862">
        <v>0</v>
      </c>
      <c r="H28" s="1861">
        <v>1155459</v>
      </c>
      <c r="I28" s="1863">
        <v>629227984</v>
      </c>
      <c r="J28" s="1861">
        <v>0</v>
      </c>
      <c r="K28" s="1863">
        <v>0</v>
      </c>
      <c r="L28" s="1861">
        <v>0</v>
      </c>
      <c r="M28" s="1862">
        <v>0</v>
      </c>
      <c r="N28" s="1861">
        <v>247.4</v>
      </c>
      <c r="O28" s="1862">
        <v>908453</v>
      </c>
      <c r="P28" s="1894">
        <v>0</v>
      </c>
      <c r="Q28" s="1862">
        <v>0</v>
      </c>
      <c r="R28" s="1900">
        <v>38307395</v>
      </c>
      <c r="S28" s="1858">
        <v>1968366.2999999998</v>
      </c>
      <c r="T28" s="1860">
        <v>2300000624</v>
      </c>
      <c r="U28" s="1869">
        <v>23</v>
      </c>
      <c r="V28" s="242"/>
      <c r="W28" s="242"/>
      <c r="X28" s="242"/>
    </row>
    <row r="29" spans="1:24" ht="22.5" customHeight="1" thickBot="1">
      <c r="A29" s="1932"/>
      <c r="B29" s="1911"/>
      <c r="C29" s="1896"/>
      <c r="D29" s="1911"/>
      <c r="E29" s="1896"/>
      <c r="F29" s="1911"/>
      <c r="G29" s="1896"/>
      <c r="H29" s="1911"/>
      <c r="I29" s="1918"/>
      <c r="J29" s="1911"/>
      <c r="K29" s="1918"/>
      <c r="L29" s="1911"/>
      <c r="M29" s="1896"/>
      <c r="N29" s="1911"/>
      <c r="O29" s="1896"/>
      <c r="P29" s="1895"/>
      <c r="Q29" s="1896"/>
      <c r="R29" s="1901"/>
      <c r="S29" s="1902"/>
      <c r="T29" s="1873"/>
      <c r="U29" s="1870"/>
      <c r="V29" s="242"/>
      <c r="W29" s="242"/>
      <c r="X29" s="242"/>
    </row>
    <row r="30" spans="1:24" ht="22.5" customHeight="1" thickTop="1">
      <c r="A30" s="252" t="s">
        <v>299</v>
      </c>
      <c r="B30" s="1903">
        <v>6916033.1000000006</v>
      </c>
      <c r="C30" s="1875">
        <v>12450900459</v>
      </c>
      <c r="D30" s="1903">
        <v>0</v>
      </c>
      <c r="E30" s="1875">
        <v>0</v>
      </c>
      <c r="F30" s="1919">
        <v>0</v>
      </c>
      <c r="G30" s="1916">
        <v>0</v>
      </c>
      <c r="H30" s="1919">
        <v>11954311</v>
      </c>
      <c r="I30" s="1883">
        <v>7096453849</v>
      </c>
      <c r="J30" s="1903">
        <v>0</v>
      </c>
      <c r="K30" s="1883">
        <v>0</v>
      </c>
      <c r="L30" s="1919">
        <v>479</v>
      </c>
      <c r="M30" s="1875">
        <v>201696</v>
      </c>
      <c r="N30" s="1903">
        <v>41285</v>
      </c>
      <c r="O30" s="1875">
        <v>146389202</v>
      </c>
      <c r="P30" s="1920">
        <v>0</v>
      </c>
      <c r="Q30" s="1916">
        <v>0</v>
      </c>
      <c r="R30" s="1943">
        <v>347919055</v>
      </c>
      <c r="S30" s="1920">
        <v>18912108.100000001</v>
      </c>
      <c r="T30" s="1916">
        <v>20041864261</v>
      </c>
      <c r="U30" s="1947">
        <v>244</v>
      </c>
      <c r="V30" s="242"/>
      <c r="W30" s="242"/>
      <c r="X30" s="242"/>
    </row>
    <row r="31" spans="1:24" ht="22.5" customHeight="1">
      <c r="A31" s="251" t="s">
        <v>193</v>
      </c>
      <c r="B31" s="1903"/>
      <c r="C31" s="1875"/>
      <c r="D31" s="1903"/>
      <c r="E31" s="1875"/>
      <c r="F31" s="1919"/>
      <c r="G31" s="1916"/>
      <c r="H31" s="1919"/>
      <c r="I31" s="1883"/>
      <c r="J31" s="1903"/>
      <c r="K31" s="1883"/>
      <c r="L31" s="1919"/>
      <c r="M31" s="1875"/>
      <c r="N31" s="1903"/>
      <c r="O31" s="1875"/>
      <c r="P31" s="1920"/>
      <c r="Q31" s="1916"/>
      <c r="R31" s="1943"/>
      <c r="S31" s="1920"/>
      <c r="T31" s="1916"/>
      <c r="U31" s="1948"/>
      <c r="V31" s="242"/>
      <c r="W31" s="242"/>
      <c r="X31" s="242"/>
    </row>
    <row r="32" spans="1:24" ht="22.5" customHeight="1">
      <c r="A32" s="253" t="s">
        <v>326</v>
      </c>
      <c r="B32" s="1933">
        <v>1.0543946902425509</v>
      </c>
      <c r="C32" s="1935">
        <v>1.0074074793259751</v>
      </c>
      <c r="D32" s="1905" t="s">
        <v>217</v>
      </c>
      <c r="E32" s="1877" t="s">
        <v>217</v>
      </c>
      <c r="F32" s="1885" t="s">
        <v>217</v>
      </c>
      <c r="G32" s="1889" t="s">
        <v>217</v>
      </c>
      <c r="H32" s="1925">
        <v>1.0490070275675281</v>
      </c>
      <c r="I32" s="1927">
        <v>1.1158975969893845</v>
      </c>
      <c r="J32" s="1905" t="s">
        <v>217</v>
      </c>
      <c r="K32" s="1887" t="s">
        <v>217</v>
      </c>
      <c r="L32" s="1905" t="s">
        <v>217</v>
      </c>
      <c r="M32" s="1887" t="s">
        <v>217</v>
      </c>
      <c r="N32" s="1905">
        <v>0.94831091091596942</v>
      </c>
      <c r="O32" s="1877">
        <v>0.96679320329908169</v>
      </c>
      <c r="P32" s="1885" t="s">
        <v>217</v>
      </c>
      <c r="Q32" s="1889" t="s">
        <v>217</v>
      </c>
      <c r="R32" s="1933">
        <v>1.1512654313359585</v>
      </c>
      <c r="S32" s="1925">
        <v>1.0507535043543044</v>
      </c>
      <c r="T32" s="1897">
        <v>1.045350602975651</v>
      </c>
      <c r="U32" s="1945">
        <v>1.0124481327800829</v>
      </c>
      <c r="V32" s="242"/>
      <c r="W32" s="242"/>
      <c r="X32" s="242"/>
    </row>
    <row r="33" spans="1:24" ht="22.5" customHeight="1" thickBot="1">
      <c r="A33" s="249" t="s">
        <v>325</v>
      </c>
      <c r="B33" s="1934"/>
      <c r="C33" s="1936"/>
      <c r="D33" s="1906"/>
      <c r="E33" s="1878"/>
      <c r="F33" s="1886"/>
      <c r="G33" s="1890"/>
      <c r="H33" s="1926"/>
      <c r="I33" s="1928"/>
      <c r="J33" s="1906"/>
      <c r="K33" s="1888"/>
      <c r="L33" s="1906"/>
      <c r="M33" s="1888"/>
      <c r="N33" s="1906"/>
      <c r="O33" s="1878"/>
      <c r="P33" s="1886"/>
      <c r="Q33" s="1890"/>
      <c r="R33" s="1934"/>
      <c r="S33" s="1926"/>
      <c r="T33" s="1898"/>
      <c r="U33" s="1946"/>
      <c r="V33" s="242"/>
      <c r="W33" s="242"/>
      <c r="X33" s="242"/>
    </row>
    <row r="34" spans="1:24" ht="22.5" customHeight="1">
      <c r="A34" s="1929" t="s">
        <v>329</v>
      </c>
      <c r="B34" s="1907">
        <v>557631.5</v>
      </c>
      <c r="C34" s="1891">
        <v>1064301918</v>
      </c>
      <c r="D34" s="1907">
        <v>0</v>
      </c>
      <c r="E34" s="1891">
        <v>0</v>
      </c>
      <c r="F34" s="1921">
        <v>0</v>
      </c>
      <c r="G34" s="1893">
        <v>0</v>
      </c>
      <c r="H34" s="1921">
        <v>921568.5</v>
      </c>
      <c r="I34" s="1922">
        <v>445929954</v>
      </c>
      <c r="J34" s="1907">
        <v>0</v>
      </c>
      <c r="K34" s="1922">
        <v>0</v>
      </c>
      <c r="L34" s="1921">
        <v>0</v>
      </c>
      <c r="M34" s="1891">
        <v>0</v>
      </c>
      <c r="N34" s="1907">
        <v>7985.2</v>
      </c>
      <c r="O34" s="1891">
        <v>28473175</v>
      </c>
      <c r="P34" s="1892">
        <v>0</v>
      </c>
      <c r="Q34" s="1893">
        <v>0</v>
      </c>
      <c r="R34" s="1899">
        <v>27802049</v>
      </c>
      <c r="S34" s="1858">
        <v>1487185.2</v>
      </c>
      <c r="T34" s="1860">
        <v>1566507096</v>
      </c>
      <c r="U34" s="1871">
        <v>19</v>
      </c>
      <c r="V34" s="242"/>
      <c r="W34" s="242"/>
      <c r="X34" s="242"/>
    </row>
    <row r="35" spans="1:24" ht="22.5" customHeight="1">
      <c r="A35" s="1930"/>
      <c r="B35" s="1907"/>
      <c r="C35" s="1891"/>
      <c r="D35" s="1907"/>
      <c r="E35" s="1891"/>
      <c r="F35" s="1921"/>
      <c r="G35" s="1893"/>
      <c r="H35" s="1921"/>
      <c r="I35" s="1922"/>
      <c r="J35" s="1907"/>
      <c r="K35" s="1922"/>
      <c r="L35" s="1921"/>
      <c r="M35" s="1891"/>
      <c r="N35" s="1907"/>
      <c r="O35" s="1891"/>
      <c r="P35" s="1892"/>
      <c r="Q35" s="1893"/>
      <c r="R35" s="1899"/>
      <c r="S35" s="1858"/>
      <c r="T35" s="1860"/>
      <c r="U35" s="1872"/>
      <c r="V35" s="242"/>
      <c r="W35" s="242"/>
      <c r="X35" s="242"/>
    </row>
    <row r="36" spans="1:24" ht="22.5" customHeight="1">
      <c r="A36" s="1929" t="s">
        <v>328</v>
      </c>
      <c r="B36" s="1908">
        <v>591853.5</v>
      </c>
      <c r="C36" s="1879">
        <v>1105726316</v>
      </c>
      <c r="D36" s="1908">
        <v>0</v>
      </c>
      <c r="E36" s="1879">
        <v>0</v>
      </c>
      <c r="F36" s="1914">
        <v>0</v>
      </c>
      <c r="G36" s="1939">
        <v>0</v>
      </c>
      <c r="H36" s="1914">
        <v>959054</v>
      </c>
      <c r="I36" s="1912">
        <v>550899940</v>
      </c>
      <c r="J36" s="1908">
        <v>0</v>
      </c>
      <c r="K36" s="1912">
        <v>0</v>
      </c>
      <c r="L36" s="1914">
        <v>0</v>
      </c>
      <c r="M36" s="1879">
        <v>0</v>
      </c>
      <c r="N36" s="1908">
        <v>0</v>
      </c>
      <c r="O36" s="1879">
        <v>0</v>
      </c>
      <c r="P36" s="1937">
        <v>0</v>
      </c>
      <c r="Q36" s="1939">
        <v>0</v>
      </c>
      <c r="R36" s="1941">
        <v>29466326</v>
      </c>
      <c r="S36" s="1858">
        <v>1550907.5</v>
      </c>
      <c r="T36" s="1860">
        <v>1686092582</v>
      </c>
      <c r="U36" s="1868">
        <v>19</v>
      </c>
      <c r="V36" s="242"/>
      <c r="W36" s="242"/>
      <c r="X36" s="242"/>
    </row>
    <row r="37" spans="1:24" ht="22.5" customHeight="1">
      <c r="A37" s="1930"/>
      <c r="B37" s="1909"/>
      <c r="C37" s="1867"/>
      <c r="D37" s="1909"/>
      <c r="E37" s="1867"/>
      <c r="F37" s="1865"/>
      <c r="G37" s="1942"/>
      <c r="H37" s="1865"/>
      <c r="I37" s="1866"/>
      <c r="J37" s="1909"/>
      <c r="K37" s="1866"/>
      <c r="L37" s="1865"/>
      <c r="M37" s="1867"/>
      <c r="N37" s="1909"/>
      <c r="O37" s="1867"/>
      <c r="P37" s="1917"/>
      <c r="Q37" s="1942"/>
      <c r="R37" s="1855"/>
      <c r="S37" s="1858"/>
      <c r="T37" s="1860"/>
      <c r="U37" s="1872"/>
      <c r="V37" s="242"/>
      <c r="W37" s="242"/>
      <c r="X37" s="242"/>
    </row>
    <row r="38" spans="1:24" ht="22.5" customHeight="1">
      <c r="A38" s="1931" t="s">
        <v>327</v>
      </c>
      <c r="B38" s="1908">
        <v>689680</v>
      </c>
      <c r="C38" s="1879">
        <v>1266643370</v>
      </c>
      <c r="D38" s="1908">
        <v>0</v>
      </c>
      <c r="E38" s="1879">
        <v>0</v>
      </c>
      <c r="F38" s="1914">
        <v>0</v>
      </c>
      <c r="G38" s="1939">
        <v>0</v>
      </c>
      <c r="H38" s="1914">
        <v>1009711</v>
      </c>
      <c r="I38" s="1912">
        <v>534254157</v>
      </c>
      <c r="J38" s="1908">
        <v>0</v>
      </c>
      <c r="K38" s="1912">
        <v>0</v>
      </c>
      <c r="L38" s="1914">
        <v>0</v>
      </c>
      <c r="M38" s="1879">
        <v>0</v>
      </c>
      <c r="N38" s="1908">
        <v>5094.7</v>
      </c>
      <c r="O38" s="1879">
        <v>17614346</v>
      </c>
      <c r="P38" s="1937">
        <v>0</v>
      </c>
      <c r="Q38" s="1939">
        <v>0</v>
      </c>
      <c r="R38" s="1941">
        <v>30806283</v>
      </c>
      <c r="S38" s="1858">
        <v>1704485.7</v>
      </c>
      <c r="T38" s="1860">
        <v>1849318156</v>
      </c>
      <c r="U38" s="1869">
        <v>19</v>
      </c>
      <c r="V38" s="242"/>
      <c r="W38" s="242"/>
      <c r="X38" s="242"/>
    </row>
    <row r="39" spans="1:24" ht="22.5" customHeight="1" thickBot="1">
      <c r="A39" s="1932"/>
      <c r="B39" s="1910"/>
      <c r="C39" s="1880"/>
      <c r="D39" s="1910"/>
      <c r="E39" s="1880"/>
      <c r="F39" s="1915"/>
      <c r="G39" s="1940"/>
      <c r="H39" s="1915"/>
      <c r="I39" s="1913"/>
      <c r="J39" s="1910"/>
      <c r="K39" s="1913"/>
      <c r="L39" s="1915"/>
      <c r="M39" s="1880"/>
      <c r="N39" s="1910"/>
      <c r="O39" s="1880"/>
      <c r="P39" s="1938"/>
      <c r="Q39" s="1940"/>
      <c r="R39" s="1944"/>
      <c r="S39" s="1902"/>
      <c r="T39" s="1873"/>
      <c r="U39" s="1870"/>
      <c r="V39" s="242"/>
      <c r="W39" s="242"/>
      <c r="X39" s="242"/>
    </row>
    <row r="40" spans="1:24" ht="22.5" customHeight="1" thickTop="1">
      <c r="A40" s="252" t="s">
        <v>295</v>
      </c>
      <c r="B40" s="1903">
        <v>7308003.1000000006</v>
      </c>
      <c r="C40" s="1875">
        <v>13270236848</v>
      </c>
      <c r="D40" s="1903">
        <v>0</v>
      </c>
      <c r="E40" s="1875">
        <v>0</v>
      </c>
      <c r="F40" s="1903">
        <v>0</v>
      </c>
      <c r="G40" s="1875">
        <v>0</v>
      </c>
      <c r="H40" s="1919">
        <v>11905982.5</v>
      </c>
      <c r="I40" s="1883">
        <v>7012634504</v>
      </c>
      <c r="J40" s="1903">
        <v>0</v>
      </c>
      <c r="K40" s="1883">
        <v>0</v>
      </c>
      <c r="L40" s="1903">
        <v>316</v>
      </c>
      <c r="M40" s="1875">
        <v>148884</v>
      </c>
      <c r="N40" s="1903">
        <v>42257.7</v>
      </c>
      <c r="O40" s="1875">
        <v>149724191</v>
      </c>
      <c r="P40" s="1881">
        <v>0</v>
      </c>
      <c r="Q40" s="1883">
        <v>0</v>
      </c>
      <c r="R40" s="1943">
        <v>357865316</v>
      </c>
      <c r="S40" s="1881">
        <v>19256559.299999997</v>
      </c>
      <c r="T40" s="1875">
        <v>20790609743</v>
      </c>
      <c r="U40" s="1947">
        <v>243</v>
      </c>
      <c r="V40" s="242"/>
      <c r="W40" s="242"/>
      <c r="X40" s="242"/>
    </row>
    <row r="41" spans="1:24" ht="22.5" customHeight="1">
      <c r="A41" s="251" t="s">
        <v>193</v>
      </c>
      <c r="B41" s="1904"/>
      <c r="C41" s="1876"/>
      <c r="D41" s="1904"/>
      <c r="E41" s="1876"/>
      <c r="F41" s="1904"/>
      <c r="G41" s="1876"/>
      <c r="H41" s="1924"/>
      <c r="I41" s="1884"/>
      <c r="J41" s="1904"/>
      <c r="K41" s="1884"/>
      <c r="L41" s="1904"/>
      <c r="M41" s="1876"/>
      <c r="N41" s="1904"/>
      <c r="O41" s="1876"/>
      <c r="P41" s="1882"/>
      <c r="Q41" s="1884"/>
      <c r="R41" s="1949"/>
      <c r="S41" s="1882"/>
      <c r="T41" s="1876"/>
      <c r="U41" s="1948"/>
      <c r="V41" s="242"/>
      <c r="W41" s="242"/>
      <c r="X41" s="242"/>
    </row>
    <row r="42" spans="1:24" ht="22.5" customHeight="1">
      <c r="A42" s="250" t="s">
        <v>326</v>
      </c>
      <c r="B42" s="1933">
        <v>1.0927015254453714</v>
      </c>
      <c r="C42" s="1935">
        <v>1.0645933007548449</v>
      </c>
      <c r="D42" s="1905" t="s">
        <v>217</v>
      </c>
      <c r="E42" s="1877" t="s">
        <v>217</v>
      </c>
      <c r="F42" s="1905" t="s">
        <v>217</v>
      </c>
      <c r="G42" s="1877" t="s">
        <v>217</v>
      </c>
      <c r="H42" s="1925">
        <v>1.0404369754332072</v>
      </c>
      <c r="I42" s="1927">
        <v>1.0603878855334132</v>
      </c>
      <c r="J42" s="1905" t="s">
        <v>217</v>
      </c>
      <c r="K42" s="1887" t="s">
        <v>217</v>
      </c>
      <c r="L42" s="1905">
        <v>1.9386503067484662</v>
      </c>
      <c r="M42" s="1877">
        <v>2.819132015451034</v>
      </c>
      <c r="N42" s="1905">
        <v>0.99265918412410559</v>
      </c>
      <c r="O42" s="1877">
        <v>0.9929175433976446</v>
      </c>
      <c r="P42" s="1885" t="s">
        <v>217</v>
      </c>
      <c r="Q42" s="1887" t="s">
        <v>217</v>
      </c>
      <c r="R42" s="1933">
        <v>1.0840180903350296</v>
      </c>
      <c r="S42" s="1933">
        <v>1.0595664216822458</v>
      </c>
      <c r="T42" s="1935">
        <v>1.0629514052961453</v>
      </c>
      <c r="U42" s="1945">
        <v>1.0041322314049588</v>
      </c>
      <c r="V42" s="242"/>
      <c r="W42" s="242"/>
      <c r="X42" s="242"/>
    </row>
    <row r="43" spans="1:24" ht="22.5" customHeight="1" thickBot="1">
      <c r="A43" s="249" t="s">
        <v>325</v>
      </c>
      <c r="B43" s="1934"/>
      <c r="C43" s="1936"/>
      <c r="D43" s="1906"/>
      <c r="E43" s="1878"/>
      <c r="F43" s="1906"/>
      <c r="G43" s="1878"/>
      <c r="H43" s="1926"/>
      <c r="I43" s="1928"/>
      <c r="J43" s="1906"/>
      <c r="K43" s="1888"/>
      <c r="L43" s="1906"/>
      <c r="M43" s="1878"/>
      <c r="N43" s="1906"/>
      <c r="O43" s="1878"/>
      <c r="P43" s="1886"/>
      <c r="Q43" s="1888"/>
      <c r="R43" s="1934"/>
      <c r="S43" s="1934"/>
      <c r="T43" s="1936"/>
      <c r="U43" s="1946"/>
      <c r="V43" s="242"/>
      <c r="W43" s="242"/>
      <c r="X43" s="242"/>
    </row>
    <row r="44" spans="1:24" ht="22.5" customHeight="1">
      <c r="A44" s="164"/>
      <c r="B44" s="247"/>
      <c r="C44" s="247"/>
      <c r="D44" s="247"/>
      <c r="E44" s="247"/>
      <c r="F44" s="248"/>
      <c r="G44" s="248"/>
      <c r="H44" s="247"/>
      <c r="I44" s="247"/>
      <c r="J44" s="248"/>
      <c r="K44" s="248"/>
      <c r="L44" s="247"/>
      <c r="M44" s="247"/>
      <c r="N44" s="248"/>
      <c r="O44" s="248"/>
      <c r="P44" s="247"/>
      <c r="Q44" s="247"/>
      <c r="R44" s="247"/>
      <c r="S44" s="247"/>
      <c r="T44" s="247"/>
      <c r="U44" s="247"/>
      <c r="V44" s="242"/>
      <c r="W44" s="242"/>
      <c r="X44" s="242"/>
    </row>
    <row r="45" spans="1:24" s="246" customFormat="1" ht="22.5" customHeight="1">
      <c r="A45" s="1923" t="s">
        <v>324</v>
      </c>
      <c r="B45" s="1923"/>
      <c r="C45" s="1923"/>
      <c r="D45" s="1923"/>
      <c r="E45" s="1923"/>
      <c r="F45" s="1923"/>
      <c r="G45" s="1923"/>
      <c r="H45" s="1923"/>
      <c r="I45" s="1923"/>
      <c r="J45" s="1923"/>
      <c r="K45" s="1923"/>
      <c r="L45" s="1874" t="s">
        <v>323</v>
      </c>
      <c r="M45" s="1874"/>
      <c r="N45" s="1874"/>
      <c r="O45" s="1874"/>
      <c r="P45" s="1874"/>
      <c r="Q45" s="1874"/>
      <c r="R45" s="1874"/>
      <c r="S45" s="1874"/>
      <c r="T45" s="1874"/>
      <c r="U45" s="1874"/>
    </row>
    <row r="46" spans="1:24" ht="22.5" customHeight="1">
      <c r="A46" s="244"/>
      <c r="B46" s="245"/>
      <c r="C46" s="245"/>
      <c r="D46" s="245"/>
      <c r="E46" s="245"/>
      <c r="F46" s="245"/>
      <c r="G46" s="245"/>
      <c r="H46" s="245"/>
      <c r="I46" s="245"/>
      <c r="J46" s="245"/>
      <c r="K46" s="245"/>
      <c r="L46" s="245"/>
      <c r="M46" s="245"/>
      <c r="N46" s="245"/>
      <c r="O46" s="245"/>
      <c r="P46" s="245"/>
      <c r="Q46" s="245"/>
      <c r="R46" s="245"/>
      <c r="S46" s="245"/>
      <c r="T46" s="245"/>
      <c r="U46" s="244"/>
      <c r="V46" s="242"/>
      <c r="W46" s="242"/>
      <c r="X46" s="242"/>
    </row>
    <row r="47" spans="1:24" ht="22.5" customHeight="1">
      <c r="A47" s="244"/>
      <c r="B47" s="245"/>
      <c r="C47" s="245"/>
      <c r="D47" s="245"/>
      <c r="E47" s="245"/>
      <c r="F47" s="245"/>
      <c r="G47" s="245"/>
      <c r="H47" s="245"/>
      <c r="I47" s="245"/>
      <c r="J47" s="245"/>
      <c r="K47" s="245"/>
      <c r="L47" s="245"/>
      <c r="M47" s="245"/>
      <c r="N47" s="245"/>
      <c r="O47" s="245"/>
      <c r="P47" s="245"/>
      <c r="Q47" s="245"/>
      <c r="R47" s="245"/>
      <c r="S47" s="245"/>
      <c r="T47" s="245"/>
      <c r="U47" s="244"/>
      <c r="V47" s="242"/>
      <c r="W47" s="242"/>
      <c r="X47" s="242"/>
    </row>
    <row r="48" spans="1:24" ht="22.5" customHeight="1">
      <c r="A48" s="244"/>
      <c r="B48" s="245"/>
      <c r="C48" s="245"/>
      <c r="D48" s="245"/>
      <c r="E48" s="245"/>
      <c r="F48" s="245"/>
      <c r="G48" s="245"/>
      <c r="H48" s="245"/>
      <c r="I48" s="245"/>
      <c r="J48" s="245"/>
      <c r="K48" s="245"/>
      <c r="L48" s="245"/>
      <c r="M48" s="245"/>
      <c r="N48" s="245"/>
      <c r="O48" s="245"/>
      <c r="P48" s="245"/>
      <c r="Q48" s="245"/>
      <c r="R48" s="245"/>
      <c r="S48" s="245"/>
      <c r="T48" s="245"/>
      <c r="U48" s="244"/>
      <c r="V48" s="242"/>
      <c r="W48" s="242"/>
      <c r="X48" s="242"/>
    </row>
    <row r="49" spans="1:24" ht="22.5" customHeight="1">
      <c r="A49" s="242"/>
      <c r="B49" s="243"/>
      <c r="C49" s="243"/>
      <c r="D49" s="243"/>
      <c r="E49" s="243"/>
      <c r="F49" s="243"/>
      <c r="G49" s="243"/>
      <c r="H49" s="243"/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2"/>
      <c r="V49" s="242"/>
      <c r="W49" s="242"/>
      <c r="X49" s="242"/>
    </row>
    <row r="50" spans="1:24" ht="22.5" customHeight="1">
      <c r="A50" s="242"/>
      <c r="B50" s="243"/>
      <c r="C50" s="243"/>
      <c r="D50" s="243"/>
      <c r="E50" s="243"/>
      <c r="F50" s="243"/>
      <c r="G50" s="243"/>
      <c r="H50" s="243"/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2"/>
      <c r="V50" s="242"/>
      <c r="W50" s="242"/>
      <c r="X50" s="242"/>
    </row>
    <row r="51" spans="1:24" ht="22.5" customHeight="1">
      <c r="A51" s="242"/>
      <c r="B51" s="243"/>
      <c r="C51" s="243"/>
      <c r="D51" s="243"/>
      <c r="E51" s="243"/>
      <c r="F51" s="243"/>
      <c r="G51" s="243"/>
      <c r="H51" s="243"/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2"/>
      <c r="V51" s="242"/>
      <c r="W51" s="242"/>
      <c r="X51" s="242"/>
    </row>
    <row r="52" spans="1:24" ht="22.5" customHeight="1">
      <c r="A52" s="242"/>
      <c r="B52" s="242"/>
      <c r="C52" s="242"/>
      <c r="D52" s="242"/>
      <c r="E52" s="242"/>
      <c r="F52" s="242"/>
      <c r="G52" s="242"/>
      <c r="H52" s="242"/>
      <c r="I52" s="242"/>
      <c r="J52" s="242"/>
      <c r="K52" s="242"/>
      <c r="L52" s="242"/>
      <c r="M52" s="242"/>
      <c r="N52" s="242"/>
      <c r="O52" s="242"/>
      <c r="P52" s="242"/>
      <c r="Q52" s="242"/>
      <c r="R52" s="242"/>
      <c r="S52" s="242"/>
      <c r="T52" s="242"/>
      <c r="U52" s="242"/>
      <c r="V52" s="242"/>
      <c r="W52" s="242"/>
      <c r="X52" s="242"/>
    </row>
    <row r="53" spans="1:24" ht="22.5" customHeight="1">
      <c r="A53" s="242"/>
      <c r="B53" s="242"/>
      <c r="C53" s="242"/>
      <c r="D53" s="242"/>
      <c r="E53" s="242"/>
      <c r="F53" s="242"/>
      <c r="G53" s="242"/>
      <c r="H53" s="242"/>
      <c r="I53" s="242"/>
      <c r="J53" s="242"/>
      <c r="K53" s="242"/>
      <c r="L53" s="242"/>
      <c r="M53" s="242"/>
      <c r="N53" s="242"/>
      <c r="O53" s="242"/>
      <c r="P53" s="242"/>
      <c r="Q53" s="242"/>
      <c r="R53" s="242"/>
      <c r="S53" s="242"/>
      <c r="T53" s="242"/>
      <c r="U53" s="242"/>
      <c r="V53" s="242"/>
      <c r="W53" s="242"/>
      <c r="X53" s="242"/>
    </row>
    <row r="54" spans="1:24" ht="22.5" customHeight="1">
      <c r="A54" s="242"/>
      <c r="B54" s="242"/>
      <c r="C54" s="242"/>
      <c r="D54" s="242"/>
      <c r="E54" s="242"/>
      <c r="F54" s="242"/>
      <c r="G54" s="242"/>
      <c r="H54" s="242"/>
      <c r="I54" s="242"/>
      <c r="J54" s="242"/>
      <c r="K54" s="242"/>
      <c r="L54" s="242"/>
      <c r="M54" s="242"/>
      <c r="N54" s="242"/>
      <c r="O54" s="242"/>
      <c r="P54" s="242"/>
      <c r="Q54" s="242"/>
      <c r="R54" s="242"/>
      <c r="S54" s="242"/>
      <c r="T54" s="242"/>
      <c r="U54" s="242"/>
      <c r="V54" s="242"/>
      <c r="W54" s="242"/>
      <c r="X54" s="242"/>
    </row>
  </sheetData>
  <mergeCells count="406">
    <mergeCell ref="U36:U37"/>
    <mergeCell ref="U38:U39"/>
    <mergeCell ref="R30:R31"/>
    <mergeCell ref="S30:S31"/>
    <mergeCell ref="T30:T31"/>
    <mergeCell ref="T36:T37"/>
    <mergeCell ref="R38:R39"/>
    <mergeCell ref="U42:U43"/>
    <mergeCell ref="U40:U41"/>
    <mergeCell ref="U32:U33"/>
    <mergeCell ref="U30:U31"/>
    <mergeCell ref="R40:R41"/>
    <mergeCell ref="S40:S41"/>
    <mergeCell ref="T40:T41"/>
    <mergeCell ref="R42:R43"/>
    <mergeCell ref="S42:S43"/>
    <mergeCell ref="T42:T43"/>
    <mergeCell ref="S38:S39"/>
    <mergeCell ref="T38:T39"/>
    <mergeCell ref="S34:S35"/>
    <mergeCell ref="T34:T35"/>
    <mergeCell ref="R32:R33"/>
    <mergeCell ref="S32:S33"/>
    <mergeCell ref="R36:R37"/>
    <mergeCell ref="S36:S37"/>
    <mergeCell ref="D34:D35"/>
    <mergeCell ref="D36:D37"/>
    <mergeCell ref="D38:D39"/>
    <mergeCell ref="F38:F39"/>
    <mergeCell ref="G38:G39"/>
    <mergeCell ref="O36:O37"/>
    <mergeCell ref="M36:M37"/>
    <mergeCell ref="K36:K37"/>
    <mergeCell ref="L36:L37"/>
    <mergeCell ref="F34:F35"/>
    <mergeCell ref="G34:G35"/>
    <mergeCell ref="F36:F37"/>
    <mergeCell ref="G36:G37"/>
    <mergeCell ref="E38:E39"/>
    <mergeCell ref="P36:P37"/>
    <mergeCell ref="Q36:Q37"/>
    <mergeCell ref="B40:B41"/>
    <mergeCell ref="B42:B43"/>
    <mergeCell ref="C42:C43"/>
    <mergeCell ref="C40:C41"/>
    <mergeCell ref="C38:C39"/>
    <mergeCell ref="D22:D23"/>
    <mergeCell ref="D26:D27"/>
    <mergeCell ref="D28:D29"/>
    <mergeCell ref="C36:C37"/>
    <mergeCell ref="C34:C35"/>
    <mergeCell ref="B30:B31"/>
    <mergeCell ref="B32:B33"/>
    <mergeCell ref="C32:C33"/>
    <mergeCell ref="B26:B27"/>
    <mergeCell ref="C26:C27"/>
    <mergeCell ref="B28:B29"/>
    <mergeCell ref="C30:C31"/>
    <mergeCell ref="D30:D31"/>
    <mergeCell ref="D32:D33"/>
    <mergeCell ref="D40:D41"/>
    <mergeCell ref="D42:D43"/>
    <mergeCell ref="B36:B37"/>
    <mergeCell ref="B38:B39"/>
    <mergeCell ref="B34:B35"/>
    <mergeCell ref="A14:A15"/>
    <mergeCell ref="A16:A17"/>
    <mergeCell ref="B20:B21"/>
    <mergeCell ref="C20:C21"/>
    <mergeCell ref="B22:B23"/>
    <mergeCell ref="C22:C23"/>
    <mergeCell ref="C28:C29"/>
    <mergeCell ref="D20:D21"/>
    <mergeCell ref="B14:B15"/>
    <mergeCell ref="C14:C15"/>
    <mergeCell ref="B16:B17"/>
    <mergeCell ref="C16:C17"/>
    <mergeCell ref="B18:B19"/>
    <mergeCell ref="C18:C19"/>
    <mergeCell ref="B24:B25"/>
    <mergeCell ref="C24:C25"/>
    <mergeCell ref="D14:D15"/>
    <mergeCell ref="D24:D25"/>
    <mergeCell ref="D16:D17"/>
    <mergeCell ref="D18:D19"/>
    <mergeCell ref="C6:C7"/>
    <mergeCell ref="D6:D7"/>
    <mergeCell ref="B8:B9"/>
    <mergeCell ref="C8:C9"/>
    <mergeCell ref="D8:D9"/>
    <mergeCell ref="B10:B11"/>
    <mergeCell ref="C10:C11"/>
    <mergeCell ref="B12:B13"/>
    <mergeCell ref="A6:A7"/>
    <mergeCell ref="A8:A9"/>
    <mergeCell ref="A10:A11"/>
    <mergeCell ref="A12:A13"/>
    <mergeCell ref="A34:A35"/>
    <mergeCell ref="A36:A37"/>
    <mergeCell ref="A38:A39"/>
    <mergeCell ref="A22:A23"/>
    <mergeCell ref="A24:A25"/>
    <mergeCell ref="A26:A27"/>
    <mergeCell ref="A28:A29"/>
    <mergeCell ref="A18:A19"/>
    <mergeCell ref="A20:A21"/>
    <mergeCell ref="G16:G17"/>
    <mergeCell ref="G10:G11"/>
    <mergeCell ref="G12:G13"/>
    <mergeCell ref="G22:G23"/>
    <mergeCell ref="G24:G25"/>
    <mergeCell ref="G18:G19"/>
    <mergeCell ref="G20:G21"/>
    <mergeCell ref="G14:G15"/>
    <mergeCell ref="E22:E23"/>
    <mergeCell ref="F22:F23"/>
    <mergeCell ref="E20:E21"/>
    <mergeCell ref="F20:F21"/>
    <mergeCell ref="E16:E17"/>
    <mergeCell ref="F16:F17"/>
    <mergeCell ref="E14:E15"/>
    <mergeCell ref="F14:F15"/>
    <mergeCell ref="E24:E25"/>
    <mergeCell ref="F24:F25"/>
    <mergeCell ref="E18:E19"/>
    <mergeCell ref="F18:F19"/>
    <mergeCell ref="H24:H25"/>
    <mergeCell ref="I24:I25"/>
    <mergeCell ref="J24:J25"/>
    <mergeCell ref="H26:H27"/>
    <mergeCell ref="I26:I27"/>
    <mergeCell ref="I20:I21"/>
    <mergeCell ref="J20:J21"/>
    <mergeCell ref="H14:H15"/>
    <mergeCell ref="I14:I15"/>
    <mergeCell ref="J14:J15"/>
    <mergeCell ref="H16:H17"/>
    <mergeCell ref="I16:I17"/>
    <mergeCell ref="J16:J17"/>
    <mergeCell ref="H18:H19"/>
    <mergeCell ref="I18:I19"/>
    <mergeCell ref="H28:H29"/>
    <mergeCell ref="I28:I29"/>
    <mergeCell ref="I40:I41"/>
    <mergeCell ref="J26:J27"/>
    <mergeCell ref="J28:J29"/>
    <mergeCell ref="M34:M35"/>
    <mergeCell ref="G32:G33"/>
    <mergeCell ref="E26:E27"/>
    <mergeCell ref="F26:F27"/>
    <mergeCell ref="G26:G27"/>
    <mergeCell ref="E28:E29"/>
    <mergeCell ref="F28:F29"/>
    <mergeCell ref="G28:G29"/>
    <mergeCell ref="F30:F31"/>
    <mergeCell ref="G30:G31"/>
    <mergeCell ref="E32:E33"/>
    <mergeCell ref="F32:F33"/>
    <mergeCell ref="E30:E31"/>
    <mergeCell ref="E36:E37"/>
    <mergeCell ref="H32:H33"/>
    <mergeCell ref="I32:I33"/>
    <mergeCell ref="J32:J33"/>
    <mergeCell ref="J40:J41"/>
    <mergeCell ref="H34:H35"/>
    <mergeCell ref="I34:I35"/>
    <mergeCell ref="J34:J35"/>
    <mergeCell ref="H36:H37"/>
    <mergeCell ref="I36:I37"/>
    <mergeCell ref="J36:J37"/>
    <mergeCell ref="L34:L35"/>
    <mergeCell ref="K32:K33"/>
    <mergeCell ref="M18:M19"/>
    <mergeCell ref="M30:M31"/>
    <mergeCell ref="K34:K35"/>
    <mergeCell ref="A45:K45"/>
    <mergeCell ref="E42:E43"/>
    <mergeCell ref="F42:F43"/>
    <mergeCell ref="G42:G43"/>
    <mergeCell ref="H38:H39"/>
    <mergeCell ref="I38:I39"/>
    <mergeCell ref="J38:J39"/>
    <mergeCell ref="H40:H41"/>
    <mergeCell ref="K42:K43"/>
    <mergeCell ref="H42:H43"/>
    <mergeCell ref="I42:I43"/>
    <mergeCell ref="J42:J43"/>
    <mergeCell ref="E40:E41"/>
    <mergeCell ref="F40:F41"/>
    <mergeCell ref="G40:G41"/>
    <mergeCell ref="E34:E35"/>
    <mergeCell ref="H30:H31"/>
    <mergeCell ref="I30:I31"/>
    <mergeCell ref="J30:J31"/>
    <mergeCell ref="M14:M15"/>
    <mergeCell ref="M16:M17"/>
    <mergeCell ref="O6:O7"/>
    <mergeCell ref="O24:O25"/>
    <mergeCell ref="O28:O29"/>
    <mergeCell ref="O32:O33"/>
    <mergeCell ref="P30:P31"/>
    <mergeCell ref="N18:N19"/>
    <mergeCell ref="N20:N21"/>
    <mergeCell ref="N22:N23"/>
    <mergeCell ref="O26:O27"/>
    <mergeCell ref="O8:O9"/>
    <mergeCell ref="O14:O15"/>
    <mergeCell ref="L32:L33"/>
    <mergeCell ref="K26:K27"/>
    <mergeCell ref="L26:L27"/>
    <mergeCell ref="K28:K29"/>
    <mergeCell ref="L28:L29"/>
    <mergeCell ref="P26:P27"/>
    <mergeCell ref="P32:P33"/>
    <mergeCell ref="L30:L31"/>
    <mergeCell ref="M32:M33"/>
    <mergeCell ref="Q20:Q21"/>
    <mergeCell ref="P18:P19"/>
    <mergeCell ref="Q18:Q19"/>
    <mergeCell ref="P14:P15"/>
    <mergeCell ref="Q14:Q15"/>
    <mergeCell ref="Q26:Q27"/>
    <mergeCell ref="P16:P17"/>
    <mergeCell ref="Q16:Q17"/>
    <mergeCell ref="P12:P13"/>
    <mergeCell ref="Q12:Q13"/>
    <mergeCell ref="P24:P25"/>
    <mergeCell ref="Q24:Q25"/>
    <mergeCell ref="K24:K25"/>
    <mergeCell ref="L24:L25"/>
    <mergeCell ref="K18:K19"/>
    <mergeCell ref="N40:N41"/>
    <mergeCell ref="N42:N43"/>
    <mergeCell ref="N32:N33"/>
    <mergeCell ref="N34:N35"/>
    <mergeCell ref="N36:N37"/>
    <mergeCell ref="N38:N39"/>
    <mergeCell ref="N24:N25"/>
    <mergeCell ref="N26:N27"/>
    <mergeCell ref="N28:N29"/>
    <mergeCell ref="N30:N31"/>
    <mergeCell ref="M20:M21"/>
    <mergeCell ref="K22:K23"/>
    <mergeCell ref="M24:M25"/>
    <mergeCell ref="M26:M27"/>
    <mergeCell ref="M28:M29"/>
    <mergeCell ref="K30:K31"/>
    <mergeCell ref="L42:L43"/>
    <mergeCell ref="K38:K39"/>
    <mergeCell ref="L38:L39"/>
    <mergeCell ref="K40:K41"/>
    <mergeCell ref="L40:L41"/>
    <mergeCell ref="Q32:Q33"/>
    <mergeCell ref="O34:O35"/>
    <mergeCell ref="P34:P35"/>
    <mergeCell ref="Q34:Q35"/>
    <mergeCell ref="P28:P29"/>
    <mergeCell ref="Q28:Q29"/>
    <mergeCell ref="O30:O31"/>
    <mergeCell ref="T32:T33"/>
    <mergeCell ref="R34:R35"/>
    <mergeCell ref="R28:R29"/>
    <mergeCell ref="S28:S29"/>
    <mergeCell ref="Q30:Q31"/>
    <mergeCell ref="L45:U45"/>
    <mergeCell ref="M40:M41"/>
    <mergeCell ref="M42:M43"/>
    <mergeCell ref="M38:M39"/>
    <mergeCell ref="P40:P41"/>
    <mergeCell ref="Q40:Q41"/>
    <mergeCell ref="O42:O43"/>
    <mergeCell ref="P42:P43"/>
    <mergeCell ref="Q42:Q43"/>
    <mergeCell ref="O40:O41"/>
    <mergeCell ref="O38:O39"/>
    <mergeCell ref="P38:P39"/>
    <mergeCell ref="Q38:Q39"/>
    <mergeCell ref="U24:U25"/>
    <mergeCell ref="U26:U27"/>
    <mergeCell ref="U28:U29"/>
    <mergeCell ref="U34:U35"/>
    <mergeCell ref="T28:T29"/>
    <mergeCell ref="T24:T25"/>
    <mergeCell ref="T26:T27"/>
    <mergeCell ref="R24:R25"/>
    <mergeCell ref="S24:S25"/>
    <mergeCell ref="R26:R27"/>
    <mergeCell ref="S26:S27"/>
    <mergeCell ref="U6:U7"/>
    <mergeCell ref="U8:U9"/>
    <mergeCell ref="U10:U11"/>
    <mergeCell ref="U12:U13"/>
    <mergeCell ref="U22:U23"/>
    <mergeCell ref="R16:R17"/>
    <mergeCell ref="S16:S17"/>
    <mergeCell ref="T16:T17"/>
    <mergeCell ref="R18:R19"/>
    <mergeCell ref="S18:S19"/>
    <mergeCell ref="S22:S23"/>
    <mergeCell ref="T22:T23"/>
    <mergeCell ref="R20:R21"/>
    <mergeCell ref="S20:S21"/>
    <mergeCell ref="T20:T21"/>
    <mergeCell ref="S14:S15"/>
    <mergeCell ref="T14:T15"/>
    <mergeCell ref="S10:S11"/>
    <mergeCell ref="T10:T11"/>
    <mergeCell ref="U14:U15"/>
    <mergeCell ref="U16:U17"/>
    <mergeCell ref="U18:U19"/>
    <mergeCell ref="U20:U21"/>
    <mergeCell ref="T18:T19"/>
    <mergeCell ref="B4:C4"/>
    <mergeCell ref="D4:E4"/>
    <mergeCell ref="F4:G4"/>
    <mergeCell ref="H4:I4"/>
    <mergeCell ref="O10:O11"/>
    <mergeCell ref="O12:O13"/>
    <mergeCell ref="K6:K7"/>
    <mergeCell ref="L6:L7"/>
    <mergeCell ref="K8:K9"/>
    <mergeCell ref="L8:L9"/>
    <mergeCell ref="E12:E13"/>
    <mergeCell ref="F12:F13"/>
    <mergeCell ref="E10:E11"/>
    <mergeCell ref="F10:F11"/>
    <mergeCell ref="B6:B7"/>
    <mergeCell ref="G6:G7"/>
    <mergeCell ref="E8:E9"/>
    <mergeCell ref="F8:F9"/>
    <mergeCell ref="G8:G9"/>
    <mergeCell ref="E6:E7"/>
    <mergeCell ref="F6:F7"/>
    <mergeCell ref="D10:D11"/>
    <mergeCell ref="D12:D13"/>
    <mergeCell ref="C12:C13"/>
    <mergeCell ref="J4:K4"/>
    <mergeCell ref="L4:M4"/>
    <mergeCell ref="N4:O4"/>
    <mergeCell ref="H6:H7"/>
    <mergeCell ref="I6:I7"/>
    <mergeCell ref="J6:J7"/>
    <mergeCell ref="M6:M7"/>
    <mergeCell ref="N6:N7"/>
    <mergeCell ref="N8:N9"/>
    <mergeCell ref="H8:H9"/>
    <mergeCell ref="I8:I9"/>
    <mergeCell ref="J8:J9"/>
    <mergeCell ref="M8:M9"/>
    <mergeCell ref="H10:H11"/>
    <mergeCell ref="I10:I11"/>
    <mergeCell ref="J10:J11"/>
    <mergeCell ref="H12:H13"/>
    <mergeCell ref="I12:I13"/>
    <mergeCell ref="J12:J13"/>
    <mergeCell ref="R12:R13"/>
    <mergeCell ref="N10:N11"/>
    <mergeCell ref="N12:N13"/>
    <mergeCell ref="K10:K11"/>
    <mergeCell ref="L10:L11"/>
    <mergeCell ref="K12:K13"/>
    <mergeCell ref="L12:L13"/>
    <mergeCell ref="R10:R11"/>
    <mergeCell ref="P10:P11"/>
    <mergeCell ref="Q10:Q11"/>
    <mergeCell ref="M10:M11"/>
    <mergeCell ref="M12:M13"/>
    <mergeCell ref="M22:M23"/>
    <mergeCell ref="O16:O17"/>
    <mergeCell ref="O18:O19"/>
    <mergeCell ref="O20:O21"/>
    <mergeCell ref="O22:O23"/>
    <mergeCell ref="R14:R15"/>
    <mergeCell ref="R22:R23"/>
    <mergeCell ref="L22:L23"/>
    <mergeCell ref="H22:H23"/>
    <mergeCell ref="I22:I23"/>
    <mergeCell ref="J22:J23"/>
    <mergeCell ref="J18:J19"/>
    <mergeCell ref="H20:H21"/>
    <mergeCell ref="N16:N17"/>
    <mergeCell ref="L18:L19"/>
    <mergeCell ref="K20:K21"/>
    <mergeCell ref="L20:L21"/>
    <mergeCell ref="K14:K15"/>
    <mergeCell ref="L14:L15"/>
    <mergeCell ref="K16:K17"/>
    <mergeCell ref="L16:L17"/>
    <mergeCell ref="P22:P23"/>
    <mergeCell ref="Q22:Q23"/>
    <mergeCell ref="P20:P21"/>
    <mergeCell ref="P4:Q4"/>
    <mergeCell ref="S4:T4"/>
    <mergeCell ref="R6:R7"/>
    <mergeCell ref="S6:S7"/>
    <mergeCell ref="T6:T7"/>
    <mergeCell ref="R8:R9"/>
    <mergeCell ref="S8:S9"/>
    <mergeCell ref="T8:T9"/>
    <mergeCell ref="N14:N15"/>
    <mergeCell ref="S12:S13"/>
    <mergeCell ref="T12:T13"/>
    <mergeCell ref="Q8:Q9"/>
    <mergeCell ref="P6:P7"/>
    <mergeCell ref="Q6:Q7"/>
    <mergeCell ref="P8:P9"/>
  </mergeCells>
  <phoneticPr fontId="2"/>
  <printOptions horizontalCentered="1"/>
  <pageMargins left="0" right="0" top="0.39370078740157483" bottom="0.39370078740157483" header="0" footer="0"/>
  <pageSetup paperSize="9" scale="84" fitToWidth="2" orientation="portrait" r:id="rId1"/>
  <headerFooter alignWithMargins="0"/>
  <colBreaks count="1" manualBreakCount="1">
    <brk id="11" max="4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8"/>
  <sheetViews>
    <sheetView view="pageBreakPreview" topLeftCell="A31" zoomScale="85" zoomScaleNormal="85" zoomScaleSheetLayoutView="85" workbookViewId="0">
      <selection activeCell="C2" sqref="C2"/>
    </sheetView>
  </sheetViews>
  <sheetFormatPr defaultRowHeight="19.5" customHeight="1"/>
  <cols>
    <col min="1" max="1" width="9" style="208" customWidth="1"/>
    <col min="2" max="5" width="9.125" style="208" customWidth="1"/>
    <col min="6" max="8" width="4.75" style="208" customWidth="1"/>
    <col min="9" max="9" width="7.75" style="208" customWidth="1"/>
    <col min="10" max="10" width="10.125" style="208" bestFit="1" customWidth="1"/>
    <col min="11" max="11" width="9.125" style="208" customWidth="1"/>
    <col min="12" max="13" width="10.125" style="208" bestFit="1" customWidth="1"/>
    <col min="14" max="17" width="8" style="208" customWidth="1"/>
    <col min="18" max="21" width="10.875" style="208" customWidth="1"/>
    <col min="22" max="22" width="9" style="208" customWidth="1"/>
    <col min="23" max="16384" width="9" style="208"/>
  </cols>
  <sheetData>
    <row r="1" spans="1:22" ht="29.1" customHeight="1">
      <c r="A1" s="241" t="s">
        <v>404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39"/>
      <c r="N1" s="239"/>
      <c r="O1" s="239"/>
      <c r="P1" s="239"/>
      <c r="Q1" s="239"/>
      <c r="R1" s="239"/>
      <c r="S1" s="239"/>
      <c r="T1" s="239"/>
      <c r="U1" s="239"/>
      <c r="V1" s="239"/>
    </row>
    <row r="2" spans="1:22" s="244" customFormat="1" ht="19.5" customHeight="1">
      <c r="A2" s="326"/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7"/>
      <c r="N2" s="326"/>
      <c r="O2" s="326"/>
      <c r="P2" s="326"/>
      <c r="Q2" s="326"/>
      <c r="R2" s="326"/>
      <c r="S2" s="326"/>
      <c r="T2" s="326"/>
      <c r="U2" s="326"/>
      <c r="V2" s="326"/>
    </row>
    <row r="3" spans="1:22" s="244" customFormat="1" ht="19.5" customHeight="1" thickBot="1">
      <c r="A3" s="326"/>
      <c r="B3" s="326"/>
      <c r="C3" s="326"/>
      <c r="D3" s="326"/>
      <c r="E3" s="326"/>
      <c r="F3" s="326"/>
      <c r="G3" s="326"/>
      <c r="H3" s="326"/>
      <c r="I3" s="326"/>
      <c r="J3" s="326"/>
      <c r="K3" s="326"/>
      <c r="L3" s="326"/>
      <c r="M3" s="326"/>
      <c r="N3" s="326"/>
      <c r="O3" s="326"/>
      <c r="P3" s="326"/>
      <c r="Q3" s="326"/>
      <c r="R3" s="326"/>
      <c r="S3" s="326"/>
      <c r="T3" s="326"/>
      <c r="U3" s="326"/>
      <c r="V3" s="266" t="s">
        <v>274</v>
      </c>
    </row>
    <row r="4" spans="1:22" s="244" customFormat="1" ht="19.5" customHeight="1">
      <c r="A4" s="265" t="s">
        <v>251</v>
      </c>
      <c r="B4" s="1963" t="s">
        <v>238</v>
      </c>
      <c r="C4" s="1964"/>
      <c r="D4" s="1964"/>
      <c r="E4" s="325"/>
      <c r="F4" s="1963" t="s">
        <v>236</v>
      </c>
      <c r="G4" s="1964"/>
      <c r="H4" s="1964"/>
      <c r="I4" s="1967"/>
      <c r="J4" s="1851" t="s">
        <v>237</v>
      </c>
      <c r="K4" s="1852"/>
      <c r="L4" s="1852"/>
      <c r="M4" s="1864"/>
      <c r="N4" s="1851" t="s">
        <v>403</v>
      </c>
      <c r="O4" s="1852"/>
      <c r="P4" s="1852"/>
      <c r="Q4" s="1864"/>
      <c r="R4" s="1959" t="s">
        <v>400</v>
      </c>
      <c r="S4" s="1960"/>
      <c r="T4" s="1960"/>
      <c r="U4" s="1960"/>
      <c r="V4" s="263" t="s">
        <v>251</v>
      </c>
    </row>
    <row r="5" spans="1:22" s="244" customFormat="1" ht="19.5" customHeight="1">
      <c r="A5" s="324" t="s">
        <v>342</v>
      </c>
      <c r="B5" s="1952" t="s">
        <v>402</v>
      </c>
      <c r="C5" s="1953"/>
      <c r="D5" s="1954"/>
      <c r="E5" s="1961" t="s">
        <v>283</v>
      </c>
      <c r="F5" s="1952" t="s">
        <v>402</v>
      </c>
      <c r="G5" s="1953"/>
      <c r="H5" s="1953"/>
      <c r="I5" s="1965" t="s">
        <v>283</v>
      </c>
      <c r="J5" s="1952" t="s">
        <v>402</v>
      </c>
      <c r="K5" s="1953"/>
      <c r="L5" s="1954"/>
      <c r="M5" s="1950" t="s">
        <v>283</v>
      </c>
      <c r="N5" s="1952" t="s">
        <v>402</v>
      </c>
      <c r="O5" s="1953"/>
      <c r="P5" s="1954"/>
      <c r="Q5" s="1961" t="s">
        <v>283</v>
      </c>
      <c r="R5" s="1957" t="s">
        <v>402</v>
      </c>
      <c r="S5" s="1958"/>
      <c r="T5" s="1958"/>
      <c r="U5" s="1955" t="s">
        <v>283</v>
      </c>
      <c r="V5" s="307" t="s">
        <v>342</v>
      </c>
    </row>
    <row r="6" spans="1:22" s="244" customFormat="1" ht="19.5" customHeight="1" thickBot="1">
      <c r="A6" s="256" t="s">
        <v>399</v>
      </c>
      <c r="B6" s="256" t="s">
        <v>269</v>
      </c>
      <c r="C6" s="323" t="s">
        <v>401</v>
      </c>
      <c r="D6" s="257" t="s">
        <v>400</v>
      </c>
      <c r="E6" s="1962"/>
      <c r="F6" s="256" t="s">
        <v>269</v>
      </c>
      <c r="G6" s="321" t="s">
        <v>401</v>
      </c>
      <c r="H6" s="257" t="s">
        <v>400</v>
      </c>
      <c r="I6" s="1966"/>
      <c r="J6" s="256" t="s">
        <v>269</v>
      </c>
      <c r="K6" s="321" t="s">
        <v>401</v>
      </c>
      <c r="L6" s="322" t="s">
        <v>400</v>
      </c>
      <c r="M6" s="1951"/>
      <c r="N6" s="256" t="s">
        <v>269</v>
      </c>
      <c r="O6" s="321" t="s">
        <v>401</v>
      </c>
      <c r="P6" s="321" t="s">
        <v>400</v>
      </c>
      <c r="Q6" s="1962"/>
      <c r="R6" s="249" t="s">
        <v>269</v>
      </c>
      <c r="S6" s="320" t="s">
        <v>401</v>
      </c>
      <c r="T6" s="319" t="s">
        <v>400</v>
      </c>
      <c r="U6" s="1956"/>
      <c r="V6" s="254" t="s">
        <v>399</v>
      </c>
    </row>
    <row r="7" spans="1:22" s="244" customFormat="1" ht="19.5" customHeight="1">
      <c r="A7" s="264" t="s">
        <v>199</v>
      </c>
      <c r="B7" s="317">
        <v>5847</v>
      </c>
      <c r="C7" s="316">
        <v>848</v>
      </c>
      <c r="D7" s="315">
        <v>6695</v>
      </c>
      <c r="E7" s="314">
        <v>6022</v>
      </c>
      <c r="F7" s="317">
        <v>0</v>
      </c>
      <c r="G7" s="316">
        <v>0</v>
      </c>
      <c r="H7" s="315">
        <v>0</v>
      </c>
      <c r="I7" s="318">
        <v>0</v>
      </c>
      <c r="J7" s="304">
        <v>0</v>
      </c>
      <c r="K7" s="303">
        <v>0</v>
      </c>
      <c r="L7" s="306">
        <v>0</v>
      </c>
      <c r="M7" s="301">
        <v>0</v>
      </c>
      <c r="N7" s="304">
        <v>0</v>
      </c>
      <c r="O7" s="303">
        <v>0</v>
      </c>
      <c r="P7" s="315">
        <v>0</v>
      </c>
      <c r="Q7" s="305">
        <v>0</v>
      </c>
      <c r="R7" s="317">
        <v>5847</v>
      </c>
      <c r="S7" s="316">
        <v>848</v>
      </c>
      <c r="T7" s="315">
        <v>6695</v>
      </c>
      <c r="U7" s="314">
        <v>6022</v>
      </c>
      <c r="V7" s="313" t="s">
        <v>199</v>
      </c>
    </row>
    <row r="8" spans="1:22" s="244" customFormat="1" ht="19.5" customHeight="1">
      <c r="A8" s="312" t="s">
        <v>398</v>
      </c>
      <c r="B8" s="304">
        <v>830</v>
      </c>
      <c r="C8" s="303">
        <v>410</v>
      </c>
      <c r="D8" s="302">
        <v>1240</v>
      </c>
      <c r="E8" s="301">
        <v>724</v>
      </c>
      <c r="F8" s="304">
        <v>0</v>
      </c>
      <c r="G8" s="303">
        <v>0</v>
      </c>
      <c r="H8" s="302">
        <v>0</v>
      </c>
      <c r="I8" s="305">
        <v>0</v>
      </c>
      <c r="J8" s="304">
        <v>0</v>
      </c>
      <c r="K8" s="303">
        <v>0</v>
      </c>
      <c r="L8" s="306">
        <v>0</v>
      </c>
      <c r="M8" s="301">
        <v>0</v>
      </c>
      <c r="N8" s="304">
        <v>0</v>
      </c>
      <c r="O8" s="303">
        <v>0</v>
      </c>
      <c r="P8" s="302">
        <v>0</v>
      </c>
      <c r="Q8" s="305">
        <v>0</v>
      </c>
      <c r="R8" s="304">
        <v>830</v>
      </c>
      <c r="S8" s="303">
        <v>410</v>
      </c>
      <c r="T8" s="302">
        <v>1240</v>
      </c>
      <c r="U8" s="301">
        <v>724</v>
      </c>
      <c r="V8" s="300" t="s">
        <v>398</v>
      </c>
    </row>
    <row r="9" spans="1:22" s="244" customFormat="1" ht="19.5" customHeight="1">
      <c r="A9" s="312" t="s">
        <v>270</v>
      </c>
      <c r="B9" s="304">
        <v>380</v>
      </c>
      <c r="C9" s="303">
        <v>73</v>
      </c>
      <c r="D9" s="302">
        <v>453</v>
      </c>
      <c r="E9" s="301">
        <v>452</v>
      </c>
      <c r="F9" s="304">
        <v>0</v>
      </c>
      <c r="G9" s="303">
        <v>0</v>
      </c>
      <c r="H9" s="302">
        <v>0</v>
      </c>
      <c r="I9" s="305">
        <v>0</v>
      </c>
      <c r="J9" s="304">
        <v>5505</v>
      </c>
      <c r="K9" s="303">
        <v>0</v>
      </c>
      <c r="L9" s="306">
        <v>5505</v>
      </c>
      <c r="M9" s="301">
        <v>5504</v>
      </c>
      <c r="N9" s="304">
        <v>0</v>
      </c>
      <c r="O9" s="303">
        <v>0</v>
      </c>
      <c r="P9" s="302">
        <v>0</v>
      </c>
      <c r="Q9" s="305">
        <v>0</v>
      </c>
      <c r="R9" s="304">
        <v>5885</v>
      </c>
      <c r="S9" s="303">
        <v>73</v>
      </c>
      <c r="T9" s="302">
        <v>5958</v>
      </c>
      <c r="U9" s="301">
        <v>5956</v>
      </c>
      <c r="V9" s="300" t="s">
        <v>270</v>
      </c>
    </row>
    <row r="10" spans="1:22" s="244" customFormat="1" ht="19.5" customHeight="1">
      <c r="A10" s="312" t="s">
        <v>196</v>
      </c>
      <c r="B10" s="304">
        <v>654</v>
      </c>
      <c r="C10" s="303">
        <v>80</v>
      </c>
      <c r="D10" s="302">
        <v>734</v>
      </c>
      <c r="E10" s="301">
        <v>733</v>
      </c>
      <c r="F10" s="304">
        <v>0</v>
      </c>
      <c r="G10" s="303">
        <v>0</v>
      </c>
      <c r="H10" s="302">
        <v>0</v>
      </c>
      <c r="I10" s="305">
        <v>0</v>
      </c>
      <c r="J10" s="304">
        <v>0</v>
      </c>
      <c r="K10" s="303">
        <v>0</v>
      </c>
      <c r="L10" s="306">
        <v>0</v>
      </c>
      <c r="M10" s="301">
        <v>0</v>
      </c>
      <c r="N10" s="304">
        <v>3</v>
      </c>
      <c r="O10" s="303">
        <v>0</v>
      </c>
      <c r="P10" s="302">
        <v>3</v>
      </c>
      <c r="Q10" s="305">
        <v>3</v>
      </c>
      <c r="R10" s="304">
        <v>657</v>
      </c>
      <c r="S10" s="303">
        <v>80</v>
      </c>
      <c r="T10" s="302">
        <v>737</v>
      </c>
      <c r="U10" s="301">
        <v>736</v>
      </c>
      <c r="V10" s="300" t="s">
        <v>196</v>
      </c>
    </row>
    <row r="11" spans="1:22" s="244" customFormat="1" ht="19.5" customHeight="1">
      <c r="A11" s="312" t="s">
        <v>397</v>
      </c>
      <c r="B11" s="304">
        <v>75</v>
      </c>
      <c r="C11" s="303">
        <v>0</v>
      </c>
      <c r="D11" s="302">
        <v>75</v>
      </c>
      <c r="E11" s="301">
        <v>74</v>
      </c>
      <c r="F11" s="304">
        <v>0</v>
      </c>
      <c r="G11" s="303">
        <v>0</v>
      </c>
      <c r="H11" s="302">
        <v>0</v>
      </c>
      <c r="I11" s="305">
        <v>0</v>
      </c>
      <c r="J11" s="304">
        <v>0</v>
      </c>
      <c r="K11" s="303">
        <v>0</v>
      </c>
      <c r="L11" s="306">
        <v>0</v>
      </c>
      <c r="M11" s="301">
        <v>0</v>
      </c>
      <c r="N11" s="304">
        <v>0</v>
      </c>
      <c r="O11" s="303">
        <v>0</v>
      </c>
      <c r="P11" s="302">
        <v>0</v>
      </c>
      <c r="Q11" s="305">
        <v>0</v>
      </c>
      <c r="R11" s="304">
        <v>75</v>
      </c>
      <c r="S11" s="303">
        <v>0</v>
      </c>
      <c r="T11" s="302">
        <v>75</v>
      </c>
      <c r="U11" s="301">
        <v>74</v>
      </c>
      <c r="V11" s="300" t="s">
        <v>397</v>
      </c>
    </row>
    <row r="12" spans="1:22" s="244" customFormat="1" ht="19.5" customHeight="1">
      <c r="A12" s="312" t="s">
        <v>396</v>
      </c>
      <c r="B12" s="304">
        <v>34</v>
      </c>
      <c r="C12" s="303">
        <v>24</v>
      </c>
      <c r="D12" s="302">
        <v>58</v>
      </c>
      <c r="E12" s="301">
        <v>58</v>
      </c>
      <c r="F12" s="304">
        <v>0</v>
      </c>
      <c r="G12" s="303">
        <v>0</v>
      </c>
      <c r="H12" s="302">
        <v>0</v>
      </c>
      <c r="I12" s="305">
        <v>0</v>
      </c>
      <c r="J12" s="304">
        <v>0</v>
      </c>
      <c r="K12" s="303">
        <v>0</v>
      </c>
      <c r="L12" s="306">
        <v>0</v>
      </c>
      <c r="M12" s="301">
        <v>0</v>
      </c>
      <c r="N12" s="304">
        <v>0</v>
      </c>
      <c r="O12" s="303">
        <v>0</v>
      </c>
      <c r="P12" s="302">
        <v>0</v>
      </c>
      <c r="Q12" s="305">
        <v>0</v>
      </c>
      <c r="R12" s="304">
        <v>34</v>
      </c>
      <c r="S12" s="303">
        <v>24</v>
      </c>
      <c r="T12" s="302">
        <v>58</v>
      </c>
      <c r="U12" s="301">
        <v>58</v>
      </c>
      <c r="V12" s="300" t="s">
        <v>396</v>
      </c>
    </row>
    <row r="13" spans="1:22" s="244" customFormat="1" ht="19.5" customHeight="1">
      <c r="A13" s="312" t="s">
        <v>198</v>
      </c>
      <c r="B13" s="304">
        <v>1008</v>
      </c>
      <c r="C13" s="303">
        <v>146</v>
      </c>
      <c r="D13" s="302">
        <v>1154</v>
      </c>
      <c r="E13" s="301">
        <v>1152</v>
      </c>
      <c r="F13" s="304">
        <v>0</v>
      </c>
      <c r="G13" s="303">
        <v>0</v>
      </c>
      <c r="H13" s="302">
        <v>0</v>
      </c>
      <c r="I13" s="305">
        <v>0</v>
      </c>
      <c r="J13" s="304">
        <v>0</v>
      </c>
      <c r="K13" s="303">
        <v>0</v>
      </c>
      <c r="L13" s="306">
        <v>0</v>
      </c>
      <c r="M13" s="301">
        <v>0</v>
      </c>
      <c r="N13" s="304">
        <v>0</v>
      </c>
      <c r="O13" s="303">
        <v>0</v>
      </c>
      <c r="P13" s="302">
        <v>0</v>
      </c>
      <c r="Q13" s="305">
        <v>0</v>
      </c>
      <c r="R13" s="304">
        <v>1008</v>
      </c>
      <c r="S13" s="303">
        <v>146</v>
      </c>
      <c r="T13" s="302">
        <v>1154</v>
      </c>
      <c r="U13" s="301">
        <v>1152</v>
      </c>
      <c r="V13" s="300" t="s">
        <v>198</v>
      </c>
    </row>
    <row r="14" spans="1:22" s="244" customFormat="1" ht="19.5" customHeight="1">
      <c r="A14" s="312" t="s">
        <v>195</v>
      </c>
      <c r="B14" s="304">
        <v>575</v>
      </c>
      <c r="C14" s="303">
        <v>126</v>
      </c>
      <c r="D14" s="302">
        <v>701</v>
      </c>
      <c r="E14" s="301">
        <v>701</v>
      </c>
      <c r="F14" s="304">
        <v>0</v>
      </c>
      <c r="G14" s="303">
        <v>0</v>
      </c>
      <c r="H14" s="302">
        <v>0</v>
      </c>
      <c r="I14" s="305">
        <v>0</v>
      </c>
      <c r="J14" s="304">
        <v>4190</v>
      </c>
      <c r="K14" s="303">
        <v>0</v>
      </c>
      <c r="L14" s="306">
        <v>4190</v>
      </c>
      <c r="M14" s="301">
        <v>4189</v>
      </c>
      <c r="N14" s="304">
        <v>0</v>
      </c>
      <c r="O14" s="303">
        <v>0</v>
      </c>
      <c r="P14" s="302">
        <v>0</v>
      </c>
      <c r="Q14" s="305">
        <v>0</v>
      </c>
      <c r="R14" s="304">
        <v>4765</v>
      </c>
      <c r="S14" s="303">
        <v>126</v>
      </c>
      <c r="T14" s="302">
        <v>4891</v>
      </c>
      <c r="U14" s="301">
        <v>4890</v>
      </c>
      <c r="V14" s="300" t="s">
        <v>195</v>
      </c>
    </row>
    <row r="15" spans="1:22" s="244" customFormat="1" ht="19.5" customHeight="1">
      <c r="A15" s="312" t="s">
        <v>271</v>
      </c>
      <c r="B15" s="304">
        <v>116</v>
      </c>
      <c r="C15" s="303">
        <v>217</v>
      </c>
      <c r="D15" s="302">
        <v>333</v>
      </c>
      <c r="E15" s="301">
        <v>297</v>
      </c>
      <c r="F15" s="304">
        <v>0</v>
      </c>
      <c r="G15" s="303">
        <v>0</v>
      </c>
      <c r="H15" s="302">
        <v>0</v>
      </c>
      <c r="I15" s="305">
        <v>0</v>
      </c>
      <c r="J15" s="304">
        <v>10103</v>
      </c>
      <c r="K15" s="303">
        <v>0</v>
      </c>
      <c r="L15" s="306">
        <v>10103</v>
      </c>
      <c r="M15" s="301">
        <v>10085</v>
      </c>
      <c r="N15" s="304">
        <v>0</v>
      </c>
      <c r="O15" s="303">
        <v>0</v>
      </c>
      <c r="P15" s="302">
        <v>0</v>
      </c>
      <c r="Q15" s="305">
        <v>0</v>
      </c>
      <c r="R15" s="304">
        <v>10219</v>
      </c>
      <c r="S15" s="303">
        <v>217</v>
      </c>
      <c r="T15" s="302">
        <v>10436</v>
      </c>
      <c r="U15" s="301">
        <v>10382</v>
      </c>
      <c r="V15" s="300" t="s">
        <v>271</v>
      </c>
    </row>
    <row r="16" spans="1:22" s="244" customFormat="1" ht="19.5" customHeight="1">
      <c r="A16" s="312" t="s">
        <v>204</v>
      </c>
      <c r="B16" s="304">
        <v>699</v>
      </c>
      <c r="C16" s="303">
        <v>59</v>
      </c>
      <c r="D16" s="302">
        <v>758</v>
      </c>
      <c r="E16" s="301">
        <v>755</v>
      </c>
      <c r="F16" s="304">
        <v>0</v>
      </c>
      <c r="G16" s="303">
        <v>0</v>
      </c>
      <c r="H16" s="302">
        <v>0</v>
      </c>
      <c r="I16" s="305">
        <v>0</v>
      </c>
      <c r="J16" s="304">
        <v>16571</v>
      </c>
      <c r="K16" s="303">
        <v>0</v>
      </c>
      <c r="L16" s="306">
        <v>16571</v>
      </c>
      <c r="M16" s="301">
        <v>16473</v>
      </c>
      <c r="N16" s="304">
        <v>0</v>
      </c>
      <c r="O16" s="303">
        <v>0</v>
      </c>
      <c r="P16" s="302">
        <v>0</v>
      </c>
      <c r="Q16" s="305">
        <v>0</v>
      </c>
      <c r="R16" s="304">
        <v>17270</v>
      </c>
      <c r="S16" s="303">
        <v>59</v>
      </c>
      <c r="T16" s="302">
        <v>17329</v>
      </c>
      <c r="U16" s="301">
        <v>17228</v>
      </c>
      <c r="V16" s="300" t="s">
        <v>204</v>
      </c>
    </row>
    <row r="17" spans="1:22" s="244" customFormat="1" ht="19.5" customHeight="1">
      <c r="A17" s="312" t="s">
        <v>395</v>
      </c>
      <c r="B17" s="304">
        <v>4</v>
      </c>
      <c r="C17" s="303">
        <v>13</v>
      </c>
      <c r="D17" s="302">
        <v>17</v>
      </c>
      <c r="E17" s="301">
        <v>17</v>
      </c>
      <c r="F17" s="304">
        <v>0</v>
      </c>
      <c r="G17" s="303">
        <v>0</v>
      </c>
      <c r="H17" s="302">
        <v>0</v>
      </c>
      <c r="I17" s="305">
        <v>0</v>
      </c>
      <c r="J17" s="304">
        <v>0</v>
      </c>
      <c r="K17" s="303">
        <v>0</v>
      </c>
      <c r="L17" s="306">
        <v>0</v>
      </c>
      <c r="M17" s="301">
        <v>0</v>
      </c>
      <c r="N17" s="304">
        <v>0</v>
      </c>
      <c r="O17" s="303">
        <v>0</v>
      </c>
      <c r="P17" s="302">
        <v>0</v>
      </c>
      <c r="Q17" s="305">
        <v>0</v>
      </c>
      <c r="R17" s="304">
        <v>4</v>
      </c>
      <c r="S17" s="303">
        <v>13</v>
      </c>
      <c r="T17" s="302">
        <v>17</v>
      </c>
      <c r="U17" s="301">
        <v>17</v>
      </c>
      <c r="V17" s="300" t="s">
        <v>395</v>
      </c>
    </row>
    <row r="18" spans="1:22" s="244" customFormat="1" ht="19.5" customHeight="1">
      <c r="A18" s="312" t="s">
        <v>273</v>
      </c>
      <c r="B18" s="304">
        <v>335</v>
      </c>
      <c r="C18" s="303">
        <v>271</v>
      </c>
      <c r="D18" s="302">
        <v>606</v>
      </c>
      <c r="E18" s="301">
        <v>606</v>
      </c>
      <c r="F18" s="304">
        <v>0</v>
      </c>
      <c r="G18" s="303">
        <v>0</v>
      </c>
      <c r="H18" s="302">
        <v>0</v>
      </c>
      <c r="I18" s="305">
        <v>0</v>
      </c>
      <c r="J18" s="304">
        <v>63740</v>
      </c>
      <c r="K18" s="303">
        <v>0</v>
      </c>
      <c r="L18" s="306">
        <v>63740</v>
      </c>
      <c r="M18" s="301">
        <v>63321</v>
      </c>
      <c r="N18" s="304">
        <v>0</v>
      </c>
      <c r="O18" s="303">
        <v>0</v>
      </c>
      <c r="P18" s="302">
        <v>0</v>
      </c>
      <c r="Q18" s="305">
        <v>0</v>
      </c>
      <c r="R18" s="304">
        <v>64075</v>
      </c>
      <c r="S18" s="303">
        <v>271</v>
      </c>
      <c r="T18" s="302">
        <v>64346</v>
      </c>
      <c r="U18" s="301">
        <v>63927</v>
      </c>
      <c r="V18" s="300" t="s">
        <v>273</v>
      </c>
    </row>
    <row r="19" spans="1:22" s="244" customFormat="1" ht="19.5" customHeight="1">
      <c r="A19" s="312" t="s">
        <v>394</v>
      </c>
      <c r="B19" s="304">
        <v>32</v>
      </c>
      <c r="C19" s="303">
        <v>0</v>
      </c>
      <c r="D19" s="302">
        <v>32</v>
      </c>
      <c r="E19" s="301">
        <v>32</v>
      </c>
      <c r="F19" s="304">
        <v>0</v>
      </c>
      <c r="G19" s="303">
        <v>0</v>
      </c>
      <c r="H19" s="302">
        <v>0</v>
      </c>
      <c r="I19" s="305">
        <v>0</v>
      </c>
      <c r="J19" s="304">
        <v>0</v>
      </c>
      <c r="K19" s="303">
        <v>0</v>
      </c>
      <c r="L19" s="306">
        <v>0</v>
      </c>
      <c r="M19" s="301">
        <v>0</v>
      </c>
      <c r="N19" s="304">
        <v>0</v>
      </c>
      <c r="O19" s="303">
        <v>0</v>
      </c>
      <c r="P19" s="302">
        <v>0</v>
      </c>
      <c r="Q19" s="305">
        <v>0</v>
      </c>
      <c r="R19" s="304">
        <v>32</v>
      </c>
      <c r="S19" s="303">
        <v>0</v>
      </c>
      <c r="T19" s="302">
        <v>32</v>
      </c>
      <c r="U19" s="301">
        <v>32</v>
      </c>
      <c r="V19" s="309" t="s">
        <v>394</v>
      </c>
    </row>
    <row r="20" spans="1:22" s="244" customFormat="1" ht="19.5" customHeight="1">
      <c r="A20" s="312" t="s">
        <v>393</v>
      </c>
      <c r="B20" s="304">
        <v>0</v>
      </c>
      <c r="C20" s="303">
        <v>2</v>
      </c>
      <c r="D20" s="302">
        <v>2</v>
      </c>
      <c r="E20" s="301">
        <v>2</v>
      </c>
      <c r="F20" s="304">
        <v>0</v>
      </c>
      <c r="G20" s="303">
        <v>0</v>
      </c>
      <c r="H20" s="302">
        <v>0</v>
      </c>
      <c r="I20" s="305">
        <v>0</v>
      </c>
      <c r="J20" s="304">
        <v>0</v>
      </c>
      <c r="K20" s="303">
        <v>0</v>
      </c>
      <c r="L20" s="306">
        <v>0</v>
      </c>
      <c r="M20" s="301">
        <v>0</v>
      </c>
      <c r="N20" s="304">
        <v>0</v>
      </c>
      <c r="O20" s="303">
        <v>0</v>
      </c>
      <c r="P20" s="302">
        <v>0</v>
      </c>
      <c r="Q20" s="305">
        <v>0</v>
      </c>
      <c r="R20" s="304">
        <v>0</v>
      </c>
      <c r="S20" s="303">
        <v>2</v>
      </c>
      <c r="T20" s="302">
        <v>2</v>
      </c>
      <c r="U20" s="301">
        <v>2</v>
      </c>
      <c r="V20" s="300" t="s">
        <v>393</v>
      </c>
    </row>
    <row r="21" spans="1:22" s="244" customFormat="1" ht="19.5" customHeight="1">
      <c r="A21" s="312" t="s">
        <v>392</v>
      </c>
      <c r="B21" s="304">
        <v>0</v>
      </c>
      <c r="C21" s="303">
        <v>1</v>
      </c>
      <c r="D21" s="302">
        <v>1</v>
      </c>
      <c r="E21" s="301">
        <v>1</v>
      </c>
      <c r="F21" s="304">
        <v>0</v>
      </c>
      <c r="G21" s="303">
        <v>0</v>
      </c>
      <c r="H21" s="302">
        <v>0</v>
      </c>
      <c r="I21" s="305">
        <v>0</v>
      </c>
      <c r="J21" s="304">
        <v>0</v>
      </c>
      <c r="K21" s="303">
        <v>0</v>
      </c>
      <c r="L21" s="306">
        <v>0</v>
      </c>
      <c r="M21" s="301">
        <v>0</v>
      </c>
      <c r="N21" s="304">
        <v>0</v>
      </c>
      <c r="O21" s="303">
        <v>0</v>
      </c>
      <c r="P21" s="302">
        <v>0</v>
      </c>
      <c r="Q21" s="305">
        <v>0</v>
      </c>
      <c r="R21" s="304">
        <v>0</v>
      </c>
      <c r="S21" s="303">
        <v>1</v>
      </c>
      <c r="T21" s="302">
        <v>1</v>
      </c>
      <c r="U21" s="301">
        <v>1</v>
      </c>
      <c r="V21" s="308" t="s">
        <v>392</v>
      </c>
    </row>
    <row r="22" spans="1:22" s="244" customFormat="1" ht="19.5" customHeight="1">
      <c r="A22" s="312" t="s">
        <v>391</v>
      </c>
      <c r="B22" s="304">
        <v>0</v>
      </c>
      <c r="C22" s="303">
        <v>0</v>
      </c>
      <c r="D22" s="302">
        <v>0</v>
      </c>
      <c r="E22" s="301">
        <v>0</v>
      </c>
      <c r="F22" s="304">
        <v>0</v>
      </c>
      <c r="G22" s="303">
        <v>0</v>
      </c>
      <c r="H22" s="302">
        <v>0</v>
      </c>
      <c r="I22" s="305">
        <v>0</v>
      </c>
      <c r="J22" s="304">
        <v>0</v>
      </c>
      <c r="K22" s="303">
        <v>0</v>
      </c>
      <c r="L22" s="306">
        <v>0</v>
      </c>
      <c r="M22" s="301">
        <v>0</v>
      </c>
      <c r="N22" s="304">
        <v>0</v>
      </c>
      <c r="O22" s="303">
        <v>0</v>
      </c>
      <c r="P22" s="302">
        <v>0</v>
      </c>
      <c r="Q22" s="305">
        <v>0</v>
      </c>
      <c r="R22" s="304">
        <v>0</v>
      </c>
      <c r="S22" s="303">
        <v>0</v>
      </c>
      <c r="T22" s="302">
        <v>0</v>
      </c>
      <c r="U22" s="301">
        <v>0</v>
      </c>
      <c r="V22" s="308" t="s">
        <v>391</v>
      </c>
    </row>
    <row r="23" spans="1:22" s="244" customFormat="1" ht="19.5" customHeight="1">
      <c r="A23" s="312" t="s">
        <v>390</v>
      </c>
      <c r="B23" s="304">
        <v>0</v>
      </c>
      <c r="C23" s="303">
        <v>0</v>
      </c>
      <c r="D23" s="302">
        <v>0</v>
      </c>
      <c r="E23" s="301">
        <v>0</v>
      </c>
      <c r="F23" s="304">
        <v>0</v>
      </c>
      <c r="G23" s="303">
        <v>0</v>
      </c>
      <c r="H23" s="302">
        <v>0</v>
      </c>
      <c r="I23" s="305">
        <v>0</v>
      </c>
      <c r="J23" s="304">
        <v>0</v>
      </c>
      <c r="K23" s="303">
        <v>0</v>
      </c>
      <c r="L23" s="306">
        <v>0</v>
      </c>
      <c r="M23" s="301">
        <v>0</v>
      </c>
      <c r="N23" s="304">
        <v>0</v>
      </c>
      <c r="O23" s="303">
        <v>0</v>
      </c>
      <c r="P23" s="302">
        <v>0</v>
      </c>
      <c r="Q23" s="305">
        <v>0</v>
      </c>
      <c r="R23" s="304">
        <v>0</v>
      </c>
      <c r="S23" s="303">
        <v>0</v>
      </c>
      <c r="T23" s="302">
        <v>0</v>
      </c>
      <c r="U23" s="301">
        <v>0</v>
      </c>
      <c r="V23" s="308" t="s">
        <v>390</v>
      </c>
    </row>
    <row r="24" spans="1:22" s="244" customFormat="1" ht="19.5" customHeight="1">
      <c r="A24" s="312" t="s">
        <v>389</v>
      </c>
      <c r="B24" s="304">
        <v>5</v>
      </c>
      <c r="C24" s="303">
        <v>0</v>
      </c>
      <c r="D24" s="302">
        <v>5</v>
      </c>
      <c r="E24" s="301">
        <v>5</v>
      </c>
      <c r="F24" s="304">
        <v>0</v>
      </c>
      <c r="G24" s="303">
        <v>0</v>
      </c>
      <c r="H24" s="302">
        <v>0</v>
      </c>
      <c r="I24" s="305">
        <v>0</v>
      </c>
      <c r="J24" s="304">
        <v>0</v>
      </c>
      <c r="K24" s="303">
        <v>0</v>
      </c>
      <c r="L24" s="306">
        <v>0</v>
      </c>
      <c r="M24" s="301">
        <v>0</v>
      </c>
      <c r="N24" s="304">
        <v>0</v>
      </c>
      <c r="O24" s="303">
        <v>0</v>
      </c>
      <c r="P24" s="302">
        <v>0</v>
      </c>
      <c r="Q24" s="305">
        <v>0</v>
      </c>
      <c r="R24" s="304">
        <v>5</v>
      </c>
      <c r="S24" s="303">
        <v>0</v>
      </c>
      <c r="T24" s="302">
        <v>5</v>
      </c>
      <c r="U24" s="301">
        <v>5</v>
      </c>
      <c r="V24" s="309" t="s">
        <v>389</v>
      </c>
    </row>
    <row r="25" spans="1:22" s="244" customFormat="1" ht="19.5" customHeight="1">
      <c r="A25" s="312" t="s">
        <v>388</v>
      </c>
      <c r="B25" s="304">
        <v>5</v>
      </c>
      <c r="C25" s="303">
        <v>4</v>
      </c>
      <c r="D25" s="302">
        <v>9</v>
      </c>
      <c r="E25" s="301">
        <v>9</v>
      </c>
      <c r="F25" s="304">
        <v>0</v>
      </c>
      <c r="G25" s="303">
        <v>0</v>
      </c>
      <c r="H25" s="302">
        <v>0</v>
      </c>
      <c r="I25" s="305">
        <v>0</v>
      </c>
      <c r="J25" s="304">
        <v>0</v>
      </c>
      <c r="K25" s="303">
        <v>0</v>
      </c>
      <c r="L25" s="306">
        <v>0</v>
      </c>
      <c r="M25" s="301">
        <v>0</v>
      </c>
      <c r="N25" s="304">
        <v>0</v>
      </c>
      <c r="O25" s="303">
        <v>0</v>
      </c>
      <c r="P25" s="302">
        <v>0</v>
      </c>
      <c r="Q25" s="305">
        <v>0</v>
      </c>
      <c r="R25" s="304">
        <v>5</v>
      </c>
      <c r="S25" s="303">
        <v>4</v>
      </c>
      <c r="T25" s="302">
        <v>9</v>
      </c>
      <c r="U25" s="301">
        <v>9</v>
      </c>
      <c r="V25" s="300" t="s">
        <v>388</v>
      </c>
    </row>
    <row r="26" spans="1:22" s="244" customFormat="1" ht="19.5" customHeight="1">
      <c r="A26" s="312" t="s">
        <v>387</v>
      </c>
      <c r="B26" s="304">
        <v>0</v>
      </c>
      <c r="C26" s="303">
        <v>0</v>
      </c>
      <c r="D26" s="302">
        <v>0</v>
      </c>
      <c r="E26" s="301">
        <v>0</v>
      </c>
      <c r="F26" s="304">
        <v>0</v>
      </c>
      <c r="G26" s="303">
        <v>0</v>
      </c>
      <c r="H26" s="302">
        <v>0</v>
      </c>
      <c r="I26" s="305">
        <v>0</v>
      </c>
      <c r="J26" s="304">
        <v>0</v>
      </c>
      <c r="K26" s="303">
        <v>0</v>
      </c>
      <c r="L26" s="306">
        <v>0</v>
      </c>
      <c r="M26" s="301">
        <v>0</v>
      </c>
      <c r="N26" s="304">
        <v>0</v>
      </c>
      <c r="O26" s="303">
        <v>0</v>
      </c>
      <c r="P26" s="302">
        <v>0</v>
      </c>
      <c r="Q26" s="305">
        <v>0</v>
      </c>
      <c r="R26" s="304">
        <v>0</v>
      </c>
      <c r="S26" s="303">
        <v>0</v>
      </c>
      <c r="T26" s="302">
        <v>0</v>
      </c>
      <c r="U26" s="301">
        <v>0</v>
      </c>
      <c r="V26" s="300" t="s">
        <v>387</v>
      </c>
    </row>
    <row r="27" spans="1:22" s="244" customFormat="1" ht="19.5" customHeight="1">
      <c r="A27" s="312" t="s">
        <v>386</v>
      </c>
      <c r="B27" s="304">
        <v>4</v>
      </c>
      <c r="C27" s="303">
        <v>3</v>
      </c>
      <c r="D27" s="302">
        <v>7</v>
      </c>
      <c r="E27" s="301">
        <v>7</v>
      </c>
      <c r="F27" s="304">
        <v>0</v>
      </c>
      <c r="G27" s="303">
        <v>0</v>
      </c>
      <c r="H27" s="302">
        <v>0</v>
      </c>
      <c r="I27" s="305">
        <v>0</v>
      </c>
      <c r="J27" s="304">
        <v>650</v>
      </c>
      <c r="K27" s="303">
        <v>0</v>
      </c>
      <c r="L27" s="306">
        <v>650</v>
      </c>
      <c r="M27" s="301">
        <v>650</v>
      </c>
      <c r="N27" s="304">
        <v>0</v>
      </c>
      <c r="O27" s="303">
        <v>0</v>
      </c>
      <c r="P27" s="302">
        <v>0</v>
      </c>
      <c r="Q27" s="305">
        <v>0</v>
      </c>
      <c r="R27" s="304">
        <v>654</v>
      </c>
      <c r="S27" s="303">
        <v>3</v>
      </c>
      <c r="T27" s="302">
        <v>657</v>
      </c>
      <c r="U27" s="301">
        <v>657</v>
      </c>
      <c r="V27" s="300" t="s">
        <v>386</v>
      </c>
    </row>
    <row r="28" spans="1:22" s="244" customFormat="1" ht="19.5" customHeight="1">
      <c r="A28" s="312" t="s">
        <v>385</v>
      </c>
      <c r="B28" s="304">
        <v>19</v>
      </c>
      <c r="C28" s="303">
        <v>0</v>
      </c>
      <c r="D28" s="302">
        <v>19</v>
      </c>
      <c r="E28" s="301">
        <v>19</v>
      </c>
      <c r="F28" s="304">
        <v>0</v>
      </c>
      <c r="G28" s="303">
        <v>0</v>
      </c>
      <c r="H28" s="302">
        <v>0</v>
      </c>
      <c r="I28" s="305">
        <v>0</v>
      </c>
      <c r="J28" s="304">
        <v>0</v>
      </c>
      <c r="K28" s="303">
        <v>0</v>
      </c>
      <c r="L28" s="306">
        <v>0</v>
      </c>
      <c r="M28" s="301">
        <v>0</v>
      </c>
      <c r="N28" s="304">
        <v>0</v>
      </c>
      <c r="O28" s="303">
        <v>0</v>
      </c>
      <c r="P28" s="302">
        <v>0</v>
      </c>
      <c r="Q28" s="305">
        <v>0</v>
      </c>
      <c r="R28" s="304">
        <v>19</v>
      </c>
      <c r="S28" s="303">
        <v>0</v>
      </c>
      <c r="T28" s="302">
        <v>19</v>
      </c>
      <c r="U28" s="301">
        <v>19</v>
      </c>
      <c r="V28" s="300" t="s">
        <v>385</v>
      </c>
    </row>
    <row r="29" spans="1:22" s="244" customFormat="1" ht="19.5" customHeight="1">
      <c r="A29" s="312" t="s">
        <v>384</v>
      </c>
      <c r="B29" s="304">
        <v>22</v>
      </c>
      <c r="C29" s="303">
        <v>7</v>
      </c>
      <c r="D29" s="302">
        <v>29</v>
      </c>
      <c r="E29" s="301">
        <v>29</v>
      </c>
      <c r="F29" s="304">
        <v>0</v>
      </c>
      <c r="G29" s="303">
        <v>0</v>
      </c>
      <c r="H29" s="302">
        <v>0</v>
      </c>
      <c r="I29" s="305">
        <v>0</v>
      </c>
      <c r="J29" s="304">
        <v>0</v>
      </c>
      <c r="K29" s="303">
        <v>0</v>
      </c>
      <c r="L29" s="306">
        <v>0</v>
      </c>
      <c r="M29" s="301">
        <v>0</v>
      </c>
      <c r="N29" s="304">
        <v>0</v>
      </c>
      <c r="O29" s="303">
        <v>0</v>
      </c>
      <c r="P29" s="302">
        <v>0</v>
      </c>
      <c r="Q29" s="305">
        <v>0</v>
      </c>
      <c r="R29" s="304">
        <v>22</v>
      </c>
      <c r="S29" s="303">
        <v>7</v>
      </c>
      <c r="T29" s="302">
        <v>29</v>
      </c>
      <c r="U29" s="301">
        <v>29</v>
      </c>
      <c r="V29" s="300" t="s">
        <v>384</v>
      </c>
    </row>
    <row r="30" spans="1:22" s="244" customFormat="1" ht="19.5" customHeight="1">
      <c r="A30" s="311" t="s">
        <v>383</v>
      </c>
      <c r="B30" s="310">
        <v>0</v>
      </c>
      <c r="C30" s="303">
        <v>0</v>
      </c>
      <c r="D30" s="302">
        <v>0</v>
      </c>
      <c r="E30" s="301">
        <v>0</v>
      </c>
      <c r="F30" s="304">
        <v>0</v>
      </c>
      <c r="G30" s="303">
        <v>0</v>
      </c>
      <c r="H30" s="302">
        <v>0</v>
      </c>
      <c r="I30" s="305">
        <v>0</v>
      </c>
      <c r="J30" s="304">
        <v>0</v>
      </c>
      <c r="K30" s="303">
        <v>0</v>
      </c>
      <c r="L30" s="306">
        <v>0</v>
      </c>
      <c r="M30" s="301">
        <v>0</v>
      </c>
      <c r="N30" s="304">
        <v>0</v>
      </c>
      <c r="O30" s="303">
        <v>0</v>
      </c>
      <c r="P30" s="302">
        <v>0</v>
      </c>
      <c r="Q30" s="305">
        <v>0</v>
      </c>
      <c r="R30" s="304">
        <v>0</v>
      </c>
      <c r="S30" s="303">
        <v>0</v>
      </c>
      <c r="T30" s="302">
        <v>0</v>
      </c>
      <c r="U30" s="301">
        <v>0</v>
      </c>
      <c r="V30" s="300" t="s">
        <v>383</v>
      </c>
    </row>
    <row r="31" spans="1:22" s="244" customFormat="1" ht="19.5" customHeight="1">
      <c r="A31" s="311" t="s">
        <v>382</v>
      </c>
      <c r="B31" s="310">
        <v>0</v>
      </c>
      <c r="C31" s="303">
        <v>0</v>
      </c>
      <c r="D31" s="302">
        <v>0</v>
      </c>
      <c r="E31" s="301">
        <v>0</v>
      </c>
      <c r="F31" s="304">
        <v>0</v>
      </c>
      <c r="G31" s="303">
        <v>0</v>
      </c>
      <c r="H31" s="302">
        <v>0</v>
      </c>
      <c r="I31" s="305">
        <v>0</v>
      </c>
      <c r="J31" s="304">
        <v>0</v>
      </c>
      <c r="K31" s="303">
        <v>0</v>
      </c>
      <c r="L31" s="306">
        <v>0</v>
      </c>
      <c r="M31" s="301">
        <v>0</v>
      </c>
      <c r="N31" s="304">
        <v>0</v>
      </c>
      <c r="O31" s="303">
        <v>0</v>
      </c>
      <c r="P31" s="302">
        <v>0</v>
      </c>
      <c r="Q31" s="305">
        <v>0</v>
      </c>
      <c r="R31" s="304">
        <v>0</v>
      </c>
      <c r="S31" s="303">
        <v>0</v>
      </c>
      <c r="T31" s="302">
        <v>0</v>
      </c>
      <c r="U31" s="301">
        <v>0</v>
      </c>
      <c r="V31" s="300" t="s">
        <v>382</v>
      </c>
    </row>
    <row r="32" spans="1:22" s="244" customFormat="1" ht="19.5" customHeight="1">
      <c r="A32" s="311" t="s">
        <v>381</v>
      </c>
      <c r="B32" s="310">
        <v>0</v>
      </c>
      <c r="C32" s="303">
        <v>0</v>
      </c>
      <c r="D32" s="302">
        <v>0</v>
      </c>
      <c r="E32" s="301">
        <v>0</v>
      </c>
      <c r="F32" s="304">
        <v>0</v>
      </c>
      <c r="G32" s="303">
        <v>0</v>
      </c>
      <c r="H32" s="302">
        <v>0</v>
      </c>
      <c r="I32" s="305">
        <v>0</v>
      </c>
      <c r="J32" s="304">
        <v>0</v>
      </c>
      <c r="K32" s="303">
        <v>0</v>
      </c>
      <c r="L32" s="306">
        <v>0</v>
      </c>
      <c r="M32" s="301">
        <v>0</v>
      </c>
      <c r="N32" s="304">
        <v>0</v>
      </c>
      <c r="O32" s="303">
        <v>0</v>
      </c>
      <c r="P32" s="302">
        <v>0</v>
      </c>
      <c r="Q32" s="305">
        <v>0</v>
      </c>
      <c r="R32" s="304">
        <v>0</v>
      </c>
      <c r="S32" s="303">
        <v>0</v>
      </c>
      <c r="T32" s="302">
        <v>0</v>
      </c>
      <c r="U32" s="301">
        <v>0</v>
      </c>
      <c r="V32" s="308" t="s">
        <v>381</v>
      </c>
    </row>
    <row r="33" spans="1:22" s="244" customFormat="1" ht="19.5" customHeight="1">
      <c r="A33" s="300" t="s">
        <v>380</v>
      </c>
      <c r="B33" s="304">
        <v>0</v>
      </c>
      <c r="C33" s="303">
        <v>0</v>
      </c>
      <c r="D33" s="302">
        <v>0</v>
      </c>
      <c r="E33" s="301">
        <v>0</v>
      </c>
      <c r="F33" s="304">
        <v>0</v>
      </c>
      <c r="G33" s="303">
        <v>0</v>
      </c>
      <c r="H33" s="302">
        <v>0</v>
      </c>
      <c r="I33" s="305">
        <v>0</v>
      </c>
      <c r="J33" s="304">
        <v>0</v>
      </c>
      <c r="K33" s="303">
        <v>0</v>
      </c>
      <c r="L33" s="306">
        <v>0</v>
      </c>
      <c r="M33" s="301">
        <v>0</v>
      </c>
      <c r="N33" s="304">
        <v>0</v>
      </c>
      <c r="O33" s="303">
        <v>0</v>
      </c>
      <c r="P33" s="302">
        <v>0</v>
      </c>
      <c r="Q33" s="305">
        <v>0</v>
      </c>
      <c r="R33" s="304">
        <v>0</v>
      </c>
      <c r="S33" s="303">
        <v>0</v>
      </c>
      <c r="T33" s="302">
        <v>0</v>
      </c>
      <c r="U33" s="301">
        <v>0</v>
      </c>
      <c r="V33" s="309" t="s">
        <v>380</v>
      </c>
    </row>
    <row r="34" spans="1:22" s="244" customFormat="1" ht="19.5" customHeight="1">
      <c r="A34" s="300" t="s">
        <v>379</v>
      </c>
      <c r="B34" s="304">
        <v>0</v>
      </c>
      <c r="C34" s="303">
        <v>0</v>
      </c>
      <c r="D34" s="302">
        <v>0</v>
      </c>
      <c r="E34" s="301">
        <v>0</v>
      </c>
      <c r="F34" s="304">
        <v>0</v>
      </c>
      <c r="G34" s="303">
        <v>0</v>
      </c>
      <c r="H34" s="302">
        <v>0</v>
      </c>
      <c r="I34" s="305">
        <v>0</v>
      </c>
      <c r="J34" s="304">
        <v>0</v>
      </c>
      <c r="K34" s="303">
        <v>0</v>
      </c>
      <c r="L34" s="306">
        <v>0</v>
      </c>
      <c r="M34" s="301">
        <v>0</v>
      </c>
      <c r="N34" s="304">
        <v>0</v>
      </c>
      <c r="O34" s="303">
        <v>0</v>
      </c>
      <c r="P34" s="302">
        <v>0</v>
      </c>
      <c r="Q34" s="305">
        <v>0</v>
      </c>
      <c r="R34" s="304">
        <v>0</v>
      </c>
      <c r="S34" s="303">
        <v>0</v>
      </c>
      <c r="T34" s="302">
        <v>0</v>
      </c>
      <c r="U34" s="301">
        <v>0</v>
      </c>
      <c r="V34" s="309" t="s">
        <v>379</v>
      </c>
    </row>
    <row r="35" spans="1:22" s="244" customFormat="1" ht="19.5" customHeight="1">
      <c r="A35" s="300" t="s">
        <v>378</v>
      </c>
      <c r="B35" s="304">
        <v>0</v>
      </c>
      <c r="C35" s="303">
        <v>0</v>
      </c>
      <c r="D35" s="302">
        <v>0</v>
      </c>
      <c r="E35" s="301">
        <v>0</v>
      </c>
      <c r="F35" s="304">
        <v>0</v>
      </c>
      <c r="G35" s="303">
        <v>0</v>
      </c>
      <c r="H35" s="302">
        <v>0</v>
      </c>
      <c r="I35" s="305">
        <v>0</v>
      </c>
      <c r="J35" s="304">
        <v>0</v>
      </c>
      <c r="K35" s="303">
        <v>0</v>
      </c>
      <c r="L35" s="306">
        <v>0</v>
      </c>
      <c r="M35" s="301">
        <v>0</v>
      </c>
      <c r="N35" s="304">
        <v>0</v>
      </c>
      <c r="O35" s="303">
        <v>0</v>
      </c>
      <c r="P35" s="302">
        <v>0</v>
      </c>
      <c r="Q35" s="305">
        <v>0</v>
      </c>
      <c r="R35" s="304">
        <v>0</v>
      </c>
      <c r="S35" s="303">
        <v>0</v>
      </c>
      <c r="T35" s="302">
        <v>0</v>
      </c>
      <c r="U35" s="301">
        <v>0</v>
      </c>
      <c r="V35" s="309" t="s">
        <v>378</v>
      </c>
    </row>
    <row r="36" spans="1:22" s="244" customFormat="1" ht="19.5" customHeight="1">
      <c r="A36" s="300" t="s">
        <v>377</v>
      </c>
      <c r="B36" s="304">
        <v>0</v>
      </c>
      <c r="C36" s="303">
        <v>0</v>
      </c>
      <c r="D36" s="302">
        <v>0</v>
      </c>
      <c r="E36" s="301">
        <v>0</v>
      </c>
      <c r="F36" s="304">
        <v>0</v>
      </c>
      <c r="G36" s="303">
        <v>0</v>
      </c>
      <c r="H36" s="302">
        <v>0</v>
      </c>
      <c r="I36" s="305">
        <v>0</v>
      </c>
      <c r="J36" s="304">
        <v>0</v>
      </c>
      <c r="K36" s="303">
        <v>0</v>
      </c>
      <c r="L36" s="306">
        <v>0</v>
      </c>
      <c r="M36" s="301">
        <v>0</v>
      </c>
      <c r="N36" s="304">
        <v>0</v>
      </c>
      <c r="O36" s="303">
        <v>0</v>
      </c>
      <c r="P36" s="302">
        <v>0</v>
      </c>
      <c r="Q36" s="305">
        <v>0</v>
      </c>
      <c r="R36" s="304">
        <v>0</v>
      </c>
      <c r="S36" s="303">
        <v>0</v>
      </c>
      <c r="T36" s="302">
        <v>0</v>
      </c>
      <c r="U36" s="301">
        <v>0</v>
      </c>
      <c r="V36" s="308" t="s">
        <v>376</v>
      </c>
    </row>
    <row r="37" spans="1:22" s="244" customFormat="1" ht="19.5" customHeight="1">
      <c r="A37" s="300" t="s">
        <v>375</v>
      </c>
      <c r="B37" s="304">
        <v>169</v>
      </c>
      <c r="C37" s="303">
        <v>92</v>
      </c>
      <c r="D37" s="302">
        <v>261</v>
      </c>
      <c r="E37" s="301">
        <v>261</v>
      </c>
      <c r="F37" s="304">
        <v>0</v>
      </c>
      <c r="G37" s="303">
        <v>0</v>
      </c>
      <c r="H37" s="302">
        <v>0</v>
      </c>
      <c r="I37" s="305">
        <v>0</v>
      </c>
      <c r="J37" s="304">
        <v>0</v>
      </c>
      <c r="K37" s="303">
        <v>0</v>
      </c>
      <c r="L37" s="306">
        <v>0</v>
      </c>
      <c r="M37" s="301">
        <v>0</v>
      </c>
      <c r="N37" s="304">
        <v>0</v>
      </c>
      <c r="O37" s="303">
        <v>0</v>
      </c>
      <c r="P37" s="302">
        <v>0</v>
      </c>
      <c r="Q37" s="305">
        <v>0</v>
      </c>
      <c r="R37" s="304">
        <v>169</v>
      </c>
      <c r="S37" s="303">
        <v>92</v>
      </c>
      <c r="T37" s="302">
        <v>261</v>
      </c>
      <c r="U37" s="301">
        <v>261</v>
      </c>
      <c r="V37" s="308" t="s">
        <v>375</v>
      </c>
    </row>
    <row r="38" spans="1:22" s="244" customFormat="1" ht="19.5" customHeight="1">
      <c r="A38" s="307" t="s">
        <v>374</v>
      </c>
      <c r="B38" s="304">
        <v>0</v>
      </c>
      <c r="C38" s="303">
        <v>6</v>
      </c>
      <c r="D38" s="302">
        <v>6</v>
      </c>
      <c r="E38" s="301">
        <v>6</v>
      </c>
      <c r="F38" s="304">
        <v>0</v>
      </c>
      <c r="G38" s="303">
        <v>0</v>
      </c>
      <c r="H38" s="302">
        <v>0</v>
      </c>
      <c r="I38" s="305">
        <v>0</v>
      </c>
      <c r="J38" s="304">
        <v>0</v>
      </c>
      <c r="K38" s="303">
        <v>0</v>
      </c>
      <c r="L38" s="306">
        <v>0</v>
      </c>
      <c r="M38" s="301">
        <v>0</v>
      </c>
      <c r="N38" s="304">
        <v>0</v>
      </c>
      <c r="O38" s="303">
        <v>0</v>
      </c>
      <c r="P38" s="302">
        <v>0</v>
      </c>
      <c r="Q38" s="305">
        <v>0</v>
      </c>
      <c r="R38" s="304">
        <v>0</v>
      </c>
      <c r="S38" s="303">
        <v>6</v>
      </c>
      <c r="T38" s="302">
        <v>6</v>
      </c>
      <c r="U38" s="301">
        <v>6</v>
      </c>
      <c r="V38" s="300" t="s">
        <v>374</v>
      </c>
    </row>
    <row r="39" spans="1:22" s="244" customFormat="1" ht="19.5" customHeight="1">
      <c r="A39" s="300" t="s">
        <v>373</v>
      </c>
      <c r="B39" s="304">
        <v>1</v>
      </c>
      <c r="C39" s="303">
        <v>0</v>
      </c>
      <c r="D39" s="302">
        <v>1</v>
      </c>
      <c r="E39" s="301">
        <v>1</v>
      </c>
      <c r="F39" s="304">
        <v>0</v>
      </c>
      <c r="G39" s="303">
        <v>0</v>
      </c>
      <c r="H39" s="302">
        <v>0</v>
      </c>
      <c r="I39" s="305">
        <v>0</v>
      </c>
      <c r="J39" s="304">
        <v>0</v>
      </c>
      <c r="K39" s="303">
        <v>0</v>
      </c>
      <c r="L39" s="306">
        <v>0</v>
      </c>
      <c r="M39" s="301">
        <v>0</v>
      </c>
      <c r="N39" s="304">
        <v>0</v>
      </c>
      <c r="O39" s="303">
        <v>0</v>
      </c>
      <c r="P39" s="302">
        <v>0</v>
      </c>
      <c r="Q39" s="305">
        <v>0</v>
      </c>
      <c r="R39" s="304">
        <v>1</v>
      </c>
      <c r="S39" s="303">
        <v>0</v>
      </c>
      <c r="T39" s="302">
        <v>1</v>
      </c>
      <c r="U39" s="301">
        <v>1</v>
      </c>
      <c r="V39" s="300" t="s">
        <v>373</v>
      </c>
    </row>
    <row r="40" spans="1:22" s="244" customFormat="1" ht="19.5" customHeight="1">
      <c r="A40" s="300" t="s">
        <v>372</v>
      </c>
      <c r="B40" s="304">
        <v>1</v>
      </c>
      <c r="C40" s="303">
        <v>7</v>
      </c>
      <c r="D40" s="302">
        <v>8</v>
      </c>
      <c r="E40" s="301">
        <v>8</v>
      </c>
      <c r="F40" s="304">
        <v>0</v>
      </c>
      <c r="G40" s="303">
        <v>0</v>
      </c>
      <c r="H40" s="302">
        <v>0</v>
      </c>
      <c r="I40" s="305">
        <v>0</v>
      </c>
      <c r="J40" s="304">
        <v>0</v>
      </c>
      <c r="K40" s="303">
        <v>0</v>
      </c>
      <c r="L40" s="306">
        <v>0</v>
      </c>
      <c r="M40" s="301">
        <v>0</v>
      </c>
      <c r="N40" s="304">
        <v>0</v>
      </c>
      <c r="O40" s="303">
        <v>0</v>
      </c>
      <c r="P40" s="302">
        <v>0</v>
      </c>
      <c r="Q40" s="305">
        <v>0</v>
      </c>
      <c r="R40" s="304">
        <v>1</v>
      </c>
      <c r="S40" s="303">
        <v>7</v>
      </c>
      <c r="T40" s="302">
        <v>8</v>
      </c>
      <c r="U40" s="301">
        <v>8</v>
      </c>
      <c r="V40" s="300" t="s">
        <v>372</v>
      </c>
    </row>
    <row r="41" spans="1:22" s="244" customFormat="1" ht="19.5" customHeight="1">
      <c r="A41" s="300" t="s">
        <v>371</v>
      </c>
      <c r="B41" s="304">
        <v>0</v>
      </c>
      <c r="C41" s="303">
        <v>0</v>
      </c>
      <c r="D41" s="302">
        <v>0</v>
      </c>
      <c r="E41" s="301">
        <v>0</v>
      </c>
      <c r="F41" s="304">
        <v>0</v>
      </c>
      <c r="G41" s="303">
        <v>0</v>
      </c>
      <c r="H41" s="302">
        <v>0</v>
      </c>
      <c r="I41" s="305">
        <v>0</v>
      </c>
      <c r="J41" s="304">
        <v>0</v>
      </c>
      <c r="K41" s="303">
        <v>0</v>
      </c>
      <c r="L41" s="306">
        <v>0</v>
      </c>
      <c r="M41" s="301">
        <v>0</v>
      </c>
      <c r="N41" s="304">
        <v>0</v>
      </c>
      <c r="O41" s="303">
        <v>0</v>
      </c>
      <c r="P41" s="302">
        <v>0</v>
      </c>
      <c r="Q41" s="305">
        <v>0</v>
      </c>
      <c r="R41" s="304">
        <v>0</v>
      </c>
      <c r="S41" s="303">
        <v>0</v>
      </c>
      <c r="T41" s="302">
        <v>0</v>
      </c>
      <c r="U41" s="301">
        <v>0</v>
      </c>
      <c r="V41" s="300" t="s">
        <v>371</v>
      </c>
    </row>
    <row r="42" spans="1:22" s="244" customFormat="1" ht="19.5" customHeight="1">
      <c r="A42" s="300" t="s">
        <v>370</v>
      </c>
      <c r="B42" s="304">
        <v>0</v>
      </c>
      <c r="C42" s="303">
        <v>0</v>
      </c>
      <c r="D42" s="302">
        <v>0</v>
      </c>
      <c r="E42" s="301">
        <v>0</v>
      </c>
      <c r="F42" s="304">
        <v>0</v>
      </c>
      <c r="G42" s="303">
        <v>0</v>
      </c>
      <c r="H42" s="302">
        <v>0</v>
      </c>
      <c r="I42" s="305">
        <v>0</v>
      </c>
      <c r="J42" s="304">
        <v>0</v>
      </c>
      <c r="K42" s="303">
        <v>0</v>
      </c>
      <c r="L42" s="306">
        <v>0</v>
      </c>
      <c r="M42" s="301">
        <v>0</v>
      </c>
      <c r="N42" s="304">
        <v>0</v>
      </c>
      <c r="O42" s="303">
        <v>0</v>
      </c>
      <c r="P42" s="302">
        <v>0</v>
      </c>
      <c r="Q42" s="305">
        <v>0</v>
      </c>
      <c r="R42" s="304">
        <v>0</v>
      </c>
      <c r="S42" s="303">
        <v>0</v>
      </c>
      <c r="T42" s="302">
        <v>0</v>
      </c>
      <c r="U42" s="301">
        <v>0</v>
      </c>
      <c r="V42" s="300" t="s">
        <v>370</v>
      </c>
    </row>
    <row r="43" spans="1:22" s="244" customFormat="1" ht="19.5" customHeight="1">
      <c r="A43" s="300" t="s">
        <v>369</v>
      </c>
      <c r="B43" s="304">
        <v>0</v>
      </c>
      <c r="C43" s="303">
        <v>0</v>
      </c>
      <c r="D43" s="302">
        <v>0</v>
      </c>
      <c r="E43" s="301">
        <v>0</v>
      </c>
      <c r="F43" s="304">
        <v>0</v>
      </c>
      <c r="G43" s="303">
        <v>0</v>
      </c>
      <c r="H43" s="302">
        <v>0</v>
      </c>
      <c r="I43" s="305">
        <v>0</v>
      </c>
      <c r="J43" s="304">
        <v>0</v>
      </c>
      <c r="K43" s="303">
        <v>0</v>
      </c>
      <c r="L43" s="306">
        <v>0</v>
      </c>
      <c r="M43" s="301">
        <v>0</v>
      </c>
      <c r="N43" s="304">
        <v>0</v>
      </c>
      <c r="O43" s="303">
        <v>0</v>
      </c>
      <c r="P43" s="302">
        <v>0</v>
      </c>
      <c r="Q43" s="305">
        <v>0</v>
      </c>
      <c r="R43" s="304">
        <v>0</v>
      </c>
      <c r="S43" s="303">
        <v>0</v>
      </c>
      <c r="T43" s="302">
        <v>0</v>
      </c>
      <c r="U43" s="301">
        <v>0</v>
      </c>
      <c r="V43" s="300" t="s">
        <v>369</v>
      </c>
    </row>
    <row r="44" spans="1:22" s="244" customFormat="1" ht="19.5" customHeight="1">
      <c r="A44" s="300" t="s">
        <v>368</v>
      </c>
      <c r="B44" s="304">
        <v>0</v>
      </c>
      <c r="C44" s="303">
        <v>0</v>
      </c>
      <c r="D44" s="302">
        <v>0</v>
      </c>
      <c r="E44" s="301">
        <v>0</v>
      </c>
      <c r="F44" s="304">
        <v>0</v>
      </c>
      <c r="G44" s="303">
        <v>0</v>
      </c>
      <c r="H44" s="302">
        <v>0</v>
      </c>
      <c r="I44" s="305">
        <v>0</v>
      </c>
      <c r="J44" s="304">
        <v>0</v>
      </c>
      <c r="K44" s="303">
        <v>0</v>
      </c>
      <c r="L44" s="306">
        <v>0</v>
      </c>
      <c r="M44" s="301">
        <v>0</v>
      </c>
      <c r="N44" s="304">
        <v>0</v>
      </c>
      <c r="O44" s="303">
        <v>0</v>
      </c>
      <c r="P44" s="302">
        <v>0</v>
      </c>
      <c r="Q44" s="305">
        <v>0</v>
      </c>
      <c r="R44" s="304">
        <v>0</v>
      </c>
      <c r="S44" s="303">
        <v>0</v>
      </c>
      <c r="T44" s="302">
        <v>0</v>
      </c>
      <c r="U44" s="301">
        <v>0</v>
      </c>
      <c r="V44" s="300" t="s">
        <v>368</v>
      </c>
    </row>
    <row r="45" spans="1:22" s="244" customFormat="1" ht="19.5" customHeight="1">
      <c r="A45" s="300" t="s">
        <v>367</v>
      </c>
      <c r="B45" s="304">
        <v>0</v>
      </c>
      <c r="C45" s="303">
        <v>1</v>
      </c>
      <c r="D45" s="302">
        <v>1</v>
      </c>
      <c r="E45" s="301">
        <v>1</v>
      </c>
      <c r="F45" s="304">
        <v>0</v>
      </c>
      <c r="G45" s="303">
        <v>0</v>
      </c>
      <c r="H45" s="302">
        <v>0</v>
      </c>
      <c r="I45" s="305">
        <v>0</v>
      </c>
      <c r="J45" s="304">
        <v>0</v>
      </c>
      <c r="K45" s="303">
        <v>0</v>
      </c>
      <c r="L45" s="306">
        <v>0</v>
      </c>
      <c r="M45" s="301">
        <v>0</v>
      </c>
      <c r="N45" s="304">
        <v>0</v>
      </c>
      <c r="O45" s="303">
        <v>0</v>
      </c>
      <c r="P45" s="302">
        <v>0</v>
      </c>
      <c r="Q45" s="305">
        <v>0</v>
      </c>
      <c r="R45" s="304">
        <v>0</v>
      </c>
      <c r="S45" s="303">
        <v>1</v>
      </c>
      <c r="T45" s="302">
        <v>1</v>
      </c>
      <c r="U45" s="301">
        <v>1</v>
      </c>
      <c r="V45" s="300" t="s">
        <v>366</v>
      </c>
    </row>
    <row r="46" spans="1:22" s="244" customFormat="1" ht="19.5" customHeight="1">
      <c r="A46" s="300" t="s">
        <v>365</v>
      </c>
      <c r="B46" s="304">
        <v>0</v>
      </c>
      <c r="C46" s="303">
        <v>6</v>
      </c>
      <c r="D46" s="302">
        <v>6</v>
      </c>
      <c r="E46" s="301">
        <v>6</v>
      </c>
      <c r="F46" s="304">
        <v>0</v>
      </c>
      <c r="G46" s="303">
        <v>0</v>
      </c>
      <c r="H46" s="302">
        <v>0</v>
      </c>
      <c r="I46" s="305">
        <v>0</v>
      </c>
      <c r="J46" s="304">
        <v>0</v>
      </c>
      <c r="K46" s="303">
        <v>0</v>
      </c>
      <c r="L46" s="306">
        <v>0</v>
      </c>
      <c r="M46" s="301">
        <v>0</v>
      </c>
      <c r="N46" s="304">
        <v>0</v>
      </c>
      <c r="O46" s="303">
        <v>0</v>
      </c>
      <c r="P46" s="302">
        <v>0</v>
      </c>
      <c r="Q46" s="305">
        <v>0</v>
      </c>
      <c r="R46" s="304">
        <v>0</v>
      </c>
      <c r="S46" s="303">
        <v>6</v>
      </c>
      <c r="T46" s="302">
        <v>6</v>
      </c>
      <c r="U46" s="301">
        <v>6</v>
      </c>
      <c r="V46" s="300" t="s">
        <v>365</v>
      </c>
    </row>
    <row r="47" spans="1:22" s="244" customFormat="1" ht="19.5" customHeight="1">
      <c r="A47" s="300" t="s">
        <v>364</v>
      </c>
      <c r="B47" s="304">
        <v>23</v>
      </c>
      <c r="C47" s="303">
        <v>0</v>
      </c>
      <c r="D47" s="302">
        <v>23</v>
      </c>
      <c r="E47" s="301">
        <v>23</v>
      </c>
      <c r="F47" s="304">
        <v>0</v>
      </c>
      <c r="G47" s="303">
        <v>0</v>
      </c>
      <c r="H47" s="302">
        <v>0</v>
      </c>
      <c r="I47" s="305">
        <v>0</v>
      </c>
      <c r="J47" s="304">
        <v>0</v>
      </c>
      <c r="K47" s="303">
        <v>0</v>
      </c>
      <c r="L47" s="306">
        <v>0</v>
      </c>
      <c r="M47" s="301">
        <v>0</v>
      </c>
      <c r="N47" s="304">
        <v>0</v>
      </c>
      <c r="O47" s="303">
        <v>0</v>
      </c>
      <c r="P47" s="302">
        <v>0</v>
      </c>
      <c r="Q47" s="305">
        <v>0</v>
      </c>
      <c r="R47" s="304">
        <v>23</v>
      </c>
      <c r="S47" s="303">
        <v>0</v>
      </c>
      <c r="T47" s="302">
        <v>23</v>
      </c>
      <c r="U47" s="301">
        <v>23</v>
      </c>
      <c r="V47" s="300" t="s">
        <v>364</v>
      </c>
    </row>
    <row r="48" spans="1:22" s="244" customFormat="1" ht="19.5" customHeight="1">
      <c r="A48" s="300" t="s">
        <v>363</v>
      </c>
      <c r="B48" s="304">
        <v>32</v>
      </c>
      <c r="C48" s="303">
        <v>0</v>
      </c>
      <c r="D48" s="302">
        <v>32</v>
      </c>
      <c r="E48" s="301">
        <v>32</v>
      </c>
      <c r="F48" s="304">
        <v>0</v>
      </c>
      <c r="G48" s="303">
        <v>0</v>
      </c>
      <c r="H48" s="302">
        <v>0</v>
      </c>
      <c r="I48" s="305">
        <v>0</v>
      </c>
      <c r="J48" s="304">
        <v>0</v>
      </c>
      <c r="K48" s="303">
        <v>0</v>
      </c>
      <c r="L48" s="306">
        <v>0</v>
      </c>
      <c r="M48" s="301">
        <v>0</v>
      </c>
      <c r="N48" s="304">
        <v>0</v>
      </c>
      <c r="O48" s="303">
        <v>0</v>
      </c>
      <c r="P48" s="302">
        <v>0</v>
      </c>
      <c r="Q48" s="305">
        <v>0</v>
      </c>
      <c r="R48" s="304">
        <v>32</v>
      </c>
      <c r="S48" s="303">
        <v>0</v>
      </c>
      <c r="T48" s="302">
        <v>32</v>
      </c>
      <c r="U48" s="301">
        <v>32</v>
      </c>
      <c r="V48" s="300" t="s">
        <v>363</v>
      </c>
    </row>
    <row r="49" spans="1:22" s="244" customFormat="1" ht="19.5" customHeight="1">
      <c r="A49" s="300" t="s">
        <v>362</v>
      </c>
      <c r="B49" s="304">
        <v>79</v>
      </c>
      <c r="C49" s="303">
        <v>0</v>
      </c>
      <c r="D49" s="302">
        <v>79</v>
      </c>
      <c r="E49" s="301">
        <v>78</v>
      </c>
      <c r="F49" s="304">
        <v>0</v>
      </c>
      <c r="G49" s="303">
        <v>0</v>
      </c>
      <c r="H49" s="302">
        <v>0</v>
      </c>
      <c r="I49" s="305">
        <v>0</v>
      </c>
      <c r="J49" s="304">
        <v>0</v>
      </c>
      <c r="K49" s="303">
        <v>0</v>
      </c>
      <c r="L49" s="306">
        <v>0</v>
      </c>
      <c r="M49" s="301">
        <v>0</v>
      </c>
      <c r="N49" s="304">
        <v>0</v>
      </c>
      <c r="O49" s="303">
        <v>0</v>
      </c>
      <c r="P49" s="302">
        <v>0</v>
      </c>
      <c r="Q49" s="305">
        <v>0</v>
      </c>
      <c r="R49" s="304">
        <v>79</v>
      </c>
      <c r="S49" s="303">
        <v>0</v>
      </c>
      <c r="T49" s="302">
        <v>79</v>
      </c>
      <c r="U49" s="301">
        <v>78</v>
      </c>
      <c r="V49" s="300" t="s">
        <v>362</v>
      </c>
    </row>
    <row r="50" spans="1:22" s="244" customFormat="1" ht="19.5" customHeight="1">
      <c r="A50" s="300" t="s">
        <v>361</v>
      </c>
      <c r="B50" s="304">
        <v>98</v>
      </c>
      <c r="C50" s="303">
        <v>13</v>
      </c>
      <c r="D50" s="302">
        <v>111</v>
      </c>
      <c r="E50" s="301">
        <v>111</v>
      </c>
      <c r="F50" s="304">
        <v>0</v>
      </c>
      <c r="G50" s="303">
        <v>0</v>
      </c>
      <c r="H50" s="302">
        <v>0</v>
      </c>
      <c r="I50" s="305">
        <v>0</v>
      </c>
      <c r="J50" s="304">
        <v>0</v>
      </c>
      <c r="K50" s="303">
        <v>0</v>
      </c>
      <c r="L50" s="306">
        <v>0</v>
      </c>
      <c r="M50" s="301">
        <v>0</v>
      </c>
      <c r="N50" s="304">
        <v>0</v>
      </c>
      <c r="O50" s="303">
        <v>0</v>
      </c>
      <c r="P50" s="302">
        <v>0</v>
      </c>
      <c r="Q50" s="305">
        <v>0</v>
      </c>
      <c r="R50" s="304">
        <v>98</v>
      </c>
      <c r="S50" s="303">
        <v>13</v>
      </c>
      <c r="T50" s="302">
        <v>111</v>
      </c>
      <c r="U50" s="301">
        <v>111</v>
      </c>
      <c r="V50" s="300" t="s">
        <v>361</v>
      </c>
    </row>
    <row r="51" spans="1:22" s="244" customFormat="1" ht="19.5" customHeight="1">
      <c r="A51" s="307" t="s">
        <v>360</v>
      </c>
      <c r="B51" s="304">
        <v>1010</v>
      </c>
      <c r="C51" s="303">
        <v>21</v>
      </c>
      <c r="D51" s="302">
        <v>1031</v>
      </c>
      <c r="E51" s="301">
        <v>1030</v>
      </c>
      <c r="F51" s="304">
        <v>0</v>
      </c>
      <c r="G51" s="303">
        <v>0</v>
      </c>
      <c r="H51" s="302">
        <v>0</v>
      </c>
      <c r="I51" s="305">
        <v>0</v>
      </c>
      <c r="J51" s="304">
        <v>0</v>
      </c>
      <c r="K51" s="303">
        <v>0</v>
      </c>
      <c r="L51" s="306">
        <v>0</v>
      </c>
      <c r="M51" s="301">
        <v>0</v>
      </c>
      <c r="N51" s="304">
        <v>0</v>
      </c>
      <c r="O51" s="303">
        <v>0</v>
      </c>
      <c r="P51" s="302">
        <v>0</v>
      </c>
      <c r="Q51" s="305">
        <v>0</v>
      </c>
      <c r="R51" s="304">
        <v>1010</v>
      </c>
      <c r="S51" s="303">
        <v>21</v>
      </c>
      <c r="T51" s="302">
        <v>1031</v>
      </c>
      <c r="U51" s="301">
        <v>1030</v>
      </c>
      <c r="V51" s="300" t="s">
        <v>360</v>
      </c>
    </row>
    <row r="52" spans="1:22" s="244" customFormat="1" ht="19.5" customHeight="1">
      <c r="A52" s="300" t="s">
        <v>359</v>
      </c>
      <c r="B52" s="304">
        <v>5</v>
      </c>
      <c r="C52" s="303">
        <v>0</v>
      </c>
      <c r="D52" s="302">
        <v>5</v>
      </c>
      <c r="E52" s="301">
        <v>5</v>
      </c>
      <c r="F52" s="304">
        <v>0</v>
      </c>
      <c r="G52" s="303">
        <v>0</v>
      </c>
      <c r="H52" s="302">
        <v>0</v>
      </c>
      <c r="I52" s="305">
        <v>0</v>
      </c>
      <c r="J52" s="304">
        <v>0</v>
      </c>
      <c r="K52" s="303">
        <v>0</v>
      </c>
      <c r="L52" s="306">
        <v>0</v>
      </c>
      <c r="M52" s="301">
        <v>0</v>
      </c>
      <c r="N52" s="304">
        <v>0</v>
      </c>
      <c r="O52" s="303">
        <v>0</v>
      </c>
      <c r="P52" s="302">
        <v>0</v>
      </c>
      <c r="Q52" s="305">
        <v>0</v>
      </c>
      <c r="R52" s="304">
        <v>5</v>
      </c>
      <c r="S52" s="303">
        <v>0</v>
      </c>
      <c r="T52" s="302">
        <v>5</v>
      </c>
      <c r="U52" s="301">
        <v>5</v>
      </c>
      <c r="V52" s="300" t="s">
        <v>359</v>
      </c>
    </row>
    <row r="53" spans="1:22" s="244" customFormat="1" ht="19.5" customHeight="1">
      <c r="A53" s="299" t="s">
        <v>272</v>
      </c>
      <c r="B53" s="296">
        <v>442</v>
      </c>
      <c r="C53" s="295">
        <v>161</v>
      </c>
      <c r="D53" s="295">
        <v>603</v>
      </c>
      <c r="E53" s="295">
        <v>493</v>
      </c>
      <c r="F53" s="296">
        <v>0</v>
      </c>
      <c r="G53" s="295">
        <v>0</v>
      </c>
      <c r="H53" s="295">
        <v>0</v>
      </c>
      <c r="I53" s="295">
        <v>0</v>
      </c>
      <c r="J53" s="294">
        <v>53337</v>
      </c>
      <c r="K53" s="298">
        <v>396</v>
      </c>
      <c r="L53" s="297">
        <v>53733</v>
      </c>
      <c r="M53" s="292">
        <v>52784</v>
      </c>
      <c r="N53" s="296">
        <v>0</v>
      </c>
      <c r="O53" s="295">
        <v>0</v>
      </c>
      <c r="P53" s="295">
        <v>0</v>
      </c>
      <c r="Q53" s="295">
        <v>0</v>
      </c>
      <c r="R53" s="294">
        <v>53779</v>
      </c>
      <c r="S53" s="293">
        <v>557</v>
      </c>
      <c r="T53" s="293">
        <v>54336</v>
      </c>
      <c r="U53" s="292">
        <v>53277</v>
      </c>
      <c r="V53" s="291" t="s">
        <v>272</v>
      </c>
    </row>
    <row r="54" spans="1:22" s="244" customFormat="1" ht="19.5" customHeight="1">
      <c r="A54" s="290" t="s">
        <v>358</v>
      </c>
      <c r="B54" s="288">
        <v>439</v>
      </c>
      <c r="C54" s="287">
        <v>161</v>
      </c>
      <c r="D54" s="286">
        <v>600</v>
      </c>
      <c r="E54" s="285">
        <v>490</v>
      </c>
      <c r="F54" s="288">
        <v>0</v>
      </c>
      <c r="G54" s="287">
        <v>0</v>
      </c>
      <c r="H54" s="286">
        <v>0</v>
      </c>
      <c r="I54" s="285">
        <v>0</v>
      </c>
      <c r="J54" s="288">
        <v>30212</v>
      </c>
      <c r="K54" s="287">
        <v>396</v>
      </c>
      <c r="L54" s="289">
        <v>30608</v>
      </c>
      <c r="M54" s="285">
        <v>30032</v>
      </c>
      <c r="N54" s="288">
        <v>0</v>
      </c>
      <c r="O54" s="287">
        <v>0</v>
      </c>
      <c r="P54" s="286">
        <v>0</v>
      </c>
      <c r="Q54" s="285">
        <v>0</v>
      </c>
      <c r="R54" s="288">
        <v>30651</v>
      </c>
      <c r="S54" s="287">
        <v>557</v>
      </c>
      <c r="T54" s="286">
        <v>31208</v>
      </c>
      <c r="U54" s="285">
        <v>30522</v>
      </c>
      <c r="V54" s="284" t="s">
        <v>358</v>
      </c>
    </row>
    <row r="55" spans="1:22" s="244" customFormat="1" ht="19.5" customHeight="1" thickBot="1">
      <c r="A55" s="283" t="s">
        <v>357</v>
      </c>
      <c r="B55" s="281">
        <v>3</v>
      </c>
      <c r="C55" s="280">
        <v>0</v>
      </c>
      <c r="D55" s="279">
        <v>3</v>
      </c>
      <c r="E55" s="275">
        <v>3</v>
      </c>
      <c r="F55" s="281">
        <v>0</v>
      </c>
      <c r="G55" s="280">
        <v>0</v>
      </c>
      <c r="H55" s="279">
        <v>0</v>
      </c>
      <c r="I55" s="275">
        <v>0</v>
      </c>
      <c r="J55" s="281">
        <v>23125</v>
      </c>
      <c r="K55" s="280">
        <v>0</v>
      </c>
      <c r="L55" s="282">
        <v>23125</v>
      </c>
      <c r="M55" s="275">
        <v>22752</v>
      </c>
      <c r="N55" s="281">
        <v>0</v>
      </c>
      <c r="O55" s="280">
        <v>0</v>
      </c>
      <c r="P55" s="279">
        <v>0</v>
      </c>
      <c r="Q55" s="275">
        <v>0</v>
      </c>
      <c r="R55" s="278">
        <v>23128</v>
      </c>
      <c r="S55" s="277">
        <v>0</v>
      </c>
      <c r="T55" s="276">
        <v>23128</v>
      </c>
      <c r="U55" s="275">
        <v>22755</v>
      </c>
      <c r="V55" s="274" t="s">
        <v>357</v>
      </c>
    </row>
    <row r="56" spans="1:22" s="244" customFormat="1" ht="19.5" customHeight="1" thickTop="1" thickBot="1">
      <c r="A56" s="273" t="s">
        <v>193</v>
      </c>
      <c r="B56" s="270">
        <v>12504</v>
      </c>
      <c r="C56" s="269">
        <v>2591</v>
      </c>
      <c r="D56" s="269">
        <v>15095</v>
      </c>
      <c r="E56" s="269">
        <v>13750</v>
      </c>
      <c r="F56" s="270">
        <v>0</v>
      </c>
      <c r="G56" s="269">
        <v>0</v>
      </c>
      <c r="H56" s="269">
        <v>0</v>
      </c>
      <c r="I56" s="269">
        <v>0</v>
      </c>
      <c r="J56" s="270">
        <v>154096</v>
      </c>
      <c r="K56" s="269">
        <v>396</v>
      </c>
      <c r="L56" s="272">
        <v>154492</v>
      </c>
      <c r="M56" s="271">
        <v>153006</v>
      </c>
      <c r="N56" s="270">
        <v>3</v>
      </c>
      <c r="O56" s="269">
        <v>0</v>
      </c>
      <c r="P56" s="269">
        <v>3</v>
      </c>
      <c r="Q56" s="269">
        <v>3</v>
      </c>
      <c r="R56" s="270">
        <v>166603</v>
      </c>
      <c r="S56" s="269">
        <v>2987</v>
      </c>
      <c r="T56" s="269">
        <v>169590</v>
      </c>
      <c r="U56" s="269">
        <v>166759</v>
      </c>
      <c r="V56" s="268" t="s">
        <v>193</v>
      </c>
    </row>
    <row r="57" spans="1:22" s="246" customFormat="1" ht="19.5" customHeight="1">
      <c r="A57" s="214" t="s">
        <v>356</v>
      </c>
      <c r="B57" s="214"/>
      <c r="C57" s="214"/>
      <c r="D57" s="214"/>
      <c r="E57" s="214"/>
      <c r="F57" s="214"/>
      <c r="G57" s="214"/>
      <c r="H57" s="214"/>
      <c r="I57" s="214"/>
      <c r="J57" s="214"/>
      <c r="K57" s="214"/>
      <c r="L57" s="214"/>
      <c r="M57" s="213"/>
      <c r="N57" s="213" t="s">
        <v>355</v>
      </c>
      <c r="O57" s="213"/>
      <c r="P57" s="213"/>
      <c r="Q57" s="213"/>
      <c r="R57" s="213"/>
      <c r="S57" s="213"/>
      <c r="T57" s="213"/>
      <c r="U57" s="213"/>
      <c r="V57" s="213"/>
    </row>
    <row r="58" spans="1:22" ht="19.5" customHeight="1">
      <c r="B58" s="209"/>
      <c r="C58" s="209"/>
      <c r="D58" s="209"/>
      <c r="E58" s="209"/>
      <c r="F58" s="209"/>
      <c r="G58" s="209"/>
      <c r="H58" s="209"/>
      <c r="I58" s="209"/>
      <c r="J58" s="209"/>
      <c r="K58" s="209"/>
      <c r="L58" s="209"/>
      <c r="M58" s="209"/>
      <c r="N58" s="209"/>
      <c r="O58" s="209"/>
      <c r="P58" s="209"/>
      <c r="Q58" s="209"/>
      <c r="R58" s="209"/>
      <c r="S58" s="209"/>
      <c r="T58" s="209"/>
      <c r="U58" s="209"/>
    </row>
  </sheetData>
  <mergeCells count="15">
    <mergeCell ref="B4:D4"/>
    <mergeCell ref="B5:D5"/>
    <mergeCell ref="E5:E6"/>
    <mergeCell ref="I5:I6"/>
    <mergeCell ref="F5:H5"/>
    <mergeCell ref="F4:I4"/>
    <mergeCell ref="M5:M6"/>
    <mergeCell ref="J5:L5"/>
    <mergeCell ref="N4:Q4"/>
    <mergeCell ref="U5:U6"/>
    <mergeCell ref="R5:T5"/>
    <mergeCell ref="R4:U4"/>
    <mergeCell ref="Q5:Q6"/>
    <mergeCell ref="N5:P5"/>
    <mergeCell ref="J4:M4"/>
  </mergeCells>
  <phoneticPr fontId="2"/>
  <printOptions horizontalCentered="1"/>
  <pageMargins left="0.39370078740157483" right="0.39370078740157483" top="0.47244094488188981" bottom="0.27559055118110237" header="0.43307086614173229" footer="0.51181102362204722"/>
  <pageSetup paperSize="9" scale="77" fitToWidth="0" orientation="portrait" r:id="rId1"/>
  <headerFooter alignWithMargins="0"/>
  <colBreaks count="1" manualBreakCount="1">
    <brk id="13" max="51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3"/>
  <sheetViews>
    <sheetView view="pageBreakPreview" topLeftCell="A25" zoomScale="85" zoomScaleNormal="100" zoomScaleSheetLayoutView="85" workbookViewId="0">
      <selection activeCell="C2" sqref="C2"/>
    </sheetView>
  </sheetViews>
  <sheetFormatPr defaultRowHeight="19.5" customHeight="1"/>
  <cols>
    <col min="1" max="1" width="9" style="208" customWidth="1"/>
    <col min="2" max="5" width="9.125" style="208" customWidth="1"/>
    <col min="6" max="8" width="4.75" style="208" customWidth="1"/>
    <col min="9" max="9" width="7.75" style="208" customWidth="1"/>
    <col min="10" max="13" width="9.125" style="208" customWidth="1"/>
    <col min="14" max="17" width="8" style="208" customWidth="1"/>
    <col min="18" max="21" width="10.875" style="208" customWidth="1"/>
    <col min="22" max="22" width="9" style="208" customWidth="1"/>
    <col min="23" max="16384" width="9" style="208"/>
  </cols>
  <sheetData>
    <row r="1" spans="1:22" ht="29.1" customHeight="1">
      <c r="A1" s="241" t="s">
        <v>409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39"/>
      <c r="N1" s="239"/>
      <c r="O1" s="239"/>
      <c r="P1" s="239"/>
      <c r="Q1" s="239"/>
      <c r="R1" s="239"/>
      <c r="S1" s="239"/>
      <c r="T1" s="239"/>
      <c r="U1" s="239"/>
      <c r="V1" s="239"/>
    </row>
    <row r="2" spans="1:22" ht="19.5" customHeight="1">
      <c r="A2" s="326"/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6"/>
      <c r="S2" s="326"/>
      <c r="T2" s="326"/>
      <c r="U2" s="326"/>
      <c r="V2" s="326"/>
    </row>
    <row r="3" spans="1:22" ht="19.5" customHeight="1" thickBot="1">
      <c r="A3" s="326"/>
      <c r="B3" s="326"/>
      <c r="C3" s="326"/>
      <c r="D3" s="326"/>
      <c r="E3" s="326"/>
      <c r="F3" s="326"/>
      <c r="G3" s="326"/>
      <c r="H3" s="326"/>
      <c r="I3" s="326"/>
      <c r="J3" s="326"/>
      <c r="K3" s="326"/>
      <c r="L3" s="326"/>
      <c r="M3" s="326"/>
      <c r="N3" s="326"/>
      <c r="O3" s="326"/>
      <c r="P3" s="326"/>
      <c r="Q3" s="326"/>
      <c r="R3" s="326"/>
      <c r="S3" s="326"/>
      <c r="T3" s="326"/>
      <c r="U3" s="326"/>
      <c r="V3" s="266" t="s">
        <v>274</v>
      </c>
    </row>
    <row r="4" spans="1:22" ht="19.5" customHeight="1">
      <c r="A4" s="265" t="s">
        <v>251</v>
      </c>
      <c r="B4" s="1851" t="s">
        <v>238</v>
      </c>
      <c r="C4" s="1852"/>
      <c r="D4" s="1852"/>
      <c r="E4" s="1864"/>
      <c r="F4" s="1963" t="s">
        <v>236</v>
      </c>
      <c r="G4" s="1964"/>
      <c r="H4" s="1964"/>
      <c r="I4" s="1967"/>
      <c r="J4" s="1851" t="s">
        <v>237</v>
      </c>
      <c r="K4" s="1852"/>
      <c r="L4" s="1852"/>
      <c r="M4" s="1864"/>
      <c r="N4" s="1851" t="s">
        <v>403</v>
      </c>
      <c r="O4" s="1852"/>
      <c r="P4" s="1852"/>
      <c r="Q4" s="1864"/>
      <c r="R4" s="1959" t="s">
        <v>400</v>
      </c>
      <c r="S4" s="1960"/>
      <c r="T4" s="1960"/>
      <c r="U4" s="1960"/>
      <c r="V4" s="263" t="s">
        <v>251</v>
      </c>
    </row>
    <row r="5" spans="1:22" ht="19.5" customHeight="1">
      <c r="A5" s="324" t="s">
        <v>342</v>
      </c>
      <c r="B5" s="1952" t="s">
        <v>402</v>
      </c>
      <c r="C5" s="1953"/>
      <c r="D5" s="1954"/>
      <c r="E5" s="1961" t="s">
        <v>283</v>
      </c>
      <c r="F5" s="1952" t="s">
        <v>402</v>
      </c>
      <c r="G5" s="1953"/>
      <c r="H5" s="1953"/>
      <c r="I5" s="1965" t="s">
        <v>283</v>
      </c>
      <c r="J5" s="1952" t="s">
        <v>402</v>
      </c>
      <c r="K5" s="1953"/>
      <c r="L5" s="1954"/>
      <c r="M5" s="1950" t="s">
        <v>283</v>
      </c>
      <c r="N5" s="1952" t="s">
        <v>402</v>
      </c>
      <c r="O5" s="1953"/>
      <c r="P5" s="1954"/>
      <c r="Q5" s="1961" t="s">
        <v>283</v>
      </c>
      <c r="R5" s="1957" t="s">
        <v>402</v>
      </c>
      <c r="S5" s="1958"/>
      <c r="T5" s="1958"/>
      <c r="U5" s="1955" t="s">
        <v>283</v>
      </c>
      <c r="V5" s="307" t="s">
        <v>342</v>
      </c>
    </row>
    <row r="6" spans="1:22" ht="19.5" customHeight="1" thickBot="1">
      <c r="A6" s="256" t="s">
        <v>399</v>
      </c>
      <c r="B6" s="256" t="s">
        <v>269</v>
      </c>
      <c r="C6" s="323" t="s">
        <v>401</v>
      </c>
      <c r="D6" s="257" t="s">
        <v>400</v>
      </c>
      <c r="E6" s="1962"/>
      <c r="F6" s="324" t="s">
        <v>269</v>
      </c>
      <c r="G6" s="321" t="s">
        <v>401</v>
      </c>
      <c r="H6" s="257" t="s">
        <v>400</v>
      </c>
      <c r="I6" s="1966"/>
      <c r="J6" s="256" t="s">
        <v>269</v>
      </c>
      <c r="K6" s="321" t="s">
        <v>401</v>
      </c>
      <c r="L6" s="322" t="s">
        <v>400</v>
      </c>
      <c r="M6" s="1951"/>
      <c r="N6" s="256" t="s">
        <v>269</v>
      </c>
      <c r="O6" s="321" t="s">
        <v>401</v>
      </c>
      <c r="P6" s="321" t="s">
        <v>400</v>
      </c>
      <c r="Q6" s="1962"/>
      <c r="R6" s="249" t="s">
        <v>269</v>
      </c>
      <c r="S6" s="320" t="s">
        <v>401</v>
      </c>
      <c r="T6" s="319" t="s">
        <v>400</v>
      </c>
      <c r="U6" s="1956"/>
      <c r="V6" s="254" t="s">
        <v>399</v>
      </c>
    </row>
    <row r="7" spans="1:22" ht="19.5" customHeight="1">
      <c r="A7" s="264" t="s">
        <v>199</v>
      </c>
      <c r="B7" s="344">
        <v>6121</v>
      </c>
      <c r="C7" s="316">
        <v>972</v>
      </c>
      <c r="D7" s="315">
        <v>7093</v>
      </c>
      <c r="E7" s="318">
        <v>6378</v>
      </c>
      <c r="F7" s="343">
        <v>0</v>
      </c>
      <c r="G7" s="316">
        <v>0</v>
      </c>
      <c r="H7" s="316">
        <v>0</v>
      </c>
      <c r="I7" s="318">
        <v>0</v>
      </c>
      <c r="J7" s="317">
        <v>0</v>
      </c>
      <c r="K7" s="316">
        <v>0</v>
      </c>
      <c r="L7" s="342">
        <v>0</v>
      </c>
      <c r="M7" s="314">
        <v>0</v>
      </c>
      <c r="N7" s="317">
        <v>0</v>
      </c>
      <c r="O7" s="316">
        <v>0</v>
      </c>
      <c r="P7" s="315">
        <v>0</v>
      </c>
      <c r="Q7" s="318">
        <v>0</v>
      </c>
      <c r="R7" s="317">
        <v>6121</v>
      </c>
      <c r="S7" s="316">
        <v>972</v>
      </c>
      <c r="T7" s="315">
        <v>7093</v>
      </c>
      <c r="U7" s="314">
        <v>6378</v>
      </c>
      <c r="V7" s="313" t="s">
        <v>199</v>
      </c>
    </row>
    <row r="8" spans="1:22" ht="19.5" customHeight="1">
      <c r="A8" s="312" t="s">
        <v>398</v>
      </c>
      <c r="B8" s="341">
        <v>759</v>
      </c>
      <c r="C8" s="303">
        <v>399</v>
      </c>
      <c r="D8" s="302">
        <v>1158</v>
      </c>
      <c r="E8" s="305">
        <v>666</v>
      </c>
      <c r="F8" s="341">
        <v>0</v>
      </c>
      <c r="G8" s="303">
        <v>0</v>
      </c>
      <c r="H8" s="303">
        <v>0</v>
      </c>
      <c r="I8" s="305">
        <v>0</v>
      </c>
      <c r="J8" s="304">
        <v>0</v>
      </c>
      <c r="K8" s="303">
        <v>0</v>
      </c>
      <c r="L8" s="306">
        <v>0</v>
      </c>
      <c r="M8" s="301">
        <v>0</v>
      </c>
      <c r="N8" s="304">
        <v>0</v>
      </c>
      <c r="O8" s="303">
        <v>0</v>
      </c>
      <c r="P8" s="302">
        <v>0</v>
      </c>
      <c r="Q8" s="305">
        <v>0</v>
      </c>
      <c r="R8" s="304">
        <v>759</v>
      </c>
      <c r="S8" s="303">
        <v>399</v>
      </c>
      <c r="T8" s="302">
        <v>1158</v>
      </c>
      <c r="U8" s="301">
        <v>666</v>
      </c>
      <c r="V8" s="300" t="s">
        <v>398</v>
      </c>
    </row>
    <row r="9" spans="1:22" ht="19.5" customHeight="1">
      <c r="A9" s="312" t="s">
        <v>270</v>
      </c>
      <c r="B9" s="341">
        <v>440</v>
      </c>
      <c r="C9" s="303">
        <v>66</v>
      </c>
      <c r="D9" s="302">
        <v>506</v>
      </c>
      <c r="E9" s="305">
        <v>495</v>
      </c>
      <c r="F9" s="341">
        <v>0</v>
      </c>
      <c r="G9" s="303">
        <v>0</v>
      </c>
      <c r="H9" s="302">
        <v>0</v>
      </c>
      <c r="I9" s="305">
        <v>0</v>
      </c>
      <c r="J9" s="304">
        <v>5121</v>
      </c>
      <c r="K9" s="303">
        <v>0</v>
      </c>
      <c r="L9" s="306">
        <v>5121</v>
      </c>
      <c r="M9" s="301">
        <v>5148</v>
      </c>
      <c r="N9" s="304">
        <v>0</v>
      </c>
      <c r="O9" s="303">
        <v>0</v>
      </c>
      <c r="P9" s="302">
        <v>0</v>
      </c>
      <c r="Q9" s="305">
        <v>0</v>
      </c>
      <c r="R9" s="304">
        <v>5561</v>
      </c>
      <c r="S9" s="303">
        <v>66</v>
      </c>
      <c r="T9" s="302">
        <v>5627</v>
      </c>
      <c r="U9" s="301">
        <v>5643</v>
      </c>
      <c r="V9" s="300" t="s">
        <v>270</v>
      </c>
    </row>
    <row r="10" spans="1:22" ht="19.5" customHeight="1">
      <c r="A10" s="312" t="s">
        <v>196</v>
      </c>
      <c r="B10" s="341">
        <v>731</v>
      </c>
      <c r="C10" s="303">
        <v>95</v>
      </c>
      <c r="D10" s="302">
        <v>826</v>
      </c>
      <c r="E10" s="305">
        <v>825</v>
      </c>
      <c r="F10" s="341">
        <v>0</v>
      </c>
      <c r="G10" s="303">
        <v>0</v>
      </c>
      <c r="H10" s="302">
        <v>0</v>
      </c>
      <c r="I10" s="305">
        <v>0</v>
      </c>
      <c r="J10" s="304">
        <v>0</v>
      </c>
      <c r="K10" s="303">
        <v>0</v>
      </c>
      <c r="L10" s="306">
        <v>0</v>
      </c>
      <c r="M10" s="301">
        <v>0</v>
      </c>
      <c r="N10" s="304">
        <v>2</v>
      </c>
      <c r="O10" s="303">
        <v>0</v>
      </c>
      <c r="P10" s="302">
        <v>2</v>
      </c>
      <c r="Q10" s="305">
        <v>2</v>
      </c>
      <c r="R10" s="304">
        <v>733</v>
      </c>
      <c r="S10" s="303">
        <v>95</v>
      </c>
      <c r="T10" s="302">
        <v>828</v>
      </c>
      <c r="U10" s="301">
        <v>827</v>
      </c>
      <c r="V10" s="300" t="s">
        <v>196</v>
      </c>
    </row>
    <row r="11" spans="1:22" ht="19.5" customHeight="1">
      <c r="A11" s="312" t="s">
        <v>397</v>
      </c>
      <c r="B11" s="341">
        <v>84</v>
      </c>
      <c r="C11" s="303">
        <v>0</v>
      </c>
      <c r="D11" s="302">
        <v>84</v>
      </c>
      <c r="E11" s="305">
        <v>81</v>
      </c>
      <c r="F11" s="341">
        <v>0</v>
      </c>
      <c r="G11" s="303">
        <v>0</v>
      </c>
      <c r="H11" s="302">
        <v>0</v>
      </c>
      <c r="I11" s="305">
        <v>0</v>
      </c>
      <c r="J11" s="304">
        <v>0</v>
      </c>
      <c r="K11" s="303">
        <v>0</v>
      </c>
      <c r="L11" s="306">
        <v>0</v>
      </c>
      <c r="M11" s="301">
        <v>0</v>
      </c>
      <c r="N11" s="304">
        <v>0</v>
      </c>
      <c r="O11" s="303">
        <v>0</v>
      </c>
      <c r="P11" s="302">
        <v>0</v>
      </c>
      <c r="Q11" s="305">
        <v>0</v>
      </c>
      <c r="R11" s="304">
        <v>84</v>
      </c>
      <c r="S11" s="303">
        <v>0</v>
      </c>
      <c r="T11" s="302">
        <v>84</v>
      </c>
      <c r="U11" s="301">
        <v>81</v>
      </c>
      <c r="V11" s="300" t="s">
        <v>397</v>
      </c>
    </row>
    <row r="12" spans="1:22" ht="19.5" customHeight="1">
      <c r="A12" s="312" t="s">
        <v>396</v>
      </c>
      <c r="B12" s="341">
        <v>34</v>
      </c>
      <c r="C12" s="303">
        <v>22</v>
      </c>
      <c r="D12" s="302">
        <v>56</v>
      </c>
      <c r="E12" s="305">
        <v>56</v>
      </c>
      <c r="F12" s="341">
        <v>0</v>
      </c>
      <c r="G12" s="303">
        <v>0</v>
      </c>
      <c r="H12" s="302">
        <v>0</v>
      </c>
      <c r="I12" s="305">
        <v>0</v>
      </c>
      <c r="J12" s="304">
        <v>0</v>
      </c>
      <c r="K12" s="303">
        <v>0</v>
      </c>
      <c r="L12" s="306">
        <v>0</v>
      </c>
      <c r="M12" s="301">
        <v>0</v>
      </c>
      <c r="N12" s="304">
        <v>0</v>
      </c>
      <c r="O12" s="303">
        <v>0</v>
      </c>
      <c r="P12" s="302">
        <v>0</v>
      </c>
      <c r="Q12" s="305">
        <v>0</v>
      </c>
      <c r="R12" s="304">
        <v>34</v>
      </c>
      <c r="S12" s="303">
        <v>22</v>
      </c>
      <c r="T12" s="302">
        <v>56</v>
      </c>
      <c r="U12" s="301">
        <v>56</v>
      </c>
      <c r="V12" s="300" t="s">
        <v>396</v>
      </c>
    </row>
    <row r="13" spans="1:22" ht="19.5" customHeight="1">
      <c r="A13" s="312" t="s">
        <v>198</v>
      </c>
      <c r="B13" s="341">
        <v>1165</v>
      </c>
      <c r="C13" s="303">
        <v>179</v>
      </c>
      <c r="D13" s="302">
        <v>1344</v>
      </c>
      <c r="E13" s="305">
        <v>1330</v>
      </c>
      <c r="F13" s="341">
        <v>0</v>
      </c>
      <c r="G13" s="303">
        <v>0</v>
      </c>
      <c r="H13" s="302">
        <v>0</v>
      </c>
      <c r="I13" s="305">
        <v>0</v>
      </c>
      <c r="J13" s="304">
        <v>0</v>
      </c>
      <c r="K13" s="303">
        <v>0</v>
      </c>
      <c r="L13" s="306">
        <v>0</v>
      </c>
      <c r="M13" s="301">
        <v>0</v>
      </c>
      <c r="N13" s="304">
        <v>0</v>
      </c>
      <c r="O13" s="303">
        <v>0</v>
      </c>
      <c r="P13" s="302">
        <v>0</v>
      </c>
      <c r="Q13" s="305">
        <v>0</v>
      </c>
      <c r="R13" s="304">
        <v>1165</v>
      </c>
      <c r="S13" s="303">
        <v>179</v>
      </c>
      <c r="T13" s="302">
        <v>1344</v>
      </c>
      <c r="U13" s="301">
        <v>1330</v>
      </c>
      <c r="V13" s="300" t="s">
        <v>198</v>
      </c>
    </row>
    <row r="14" spans="1:22" ht="19.5" customHeight="1">
      <c r="A14" s="312" t="s">
        <v>195</v>
      </c>
      <c r="B14" s="341">
        <v>625</v>
      </c>
      <c r="C14" s="303">
        <v>140</v>
      </c>
      <c r="D14" s="302">
        <v>765</v>
      </c>
      <c r="E14" s="305">
        <v>776</v>
      </c>
      <c r="F14" s="341">
        <v>0</v>
      </c>
      <c r="G14" s="303">
        <v>0</v>
      </c>
      <c r="H14" s="302">
        <v>0</v>
      </c>
      <c r="I14" s="305">
        <v>0</v>
      </c>
      <c r="J14" s="304">
        <v>4298</v>
      </c>
      <c r="K14" s="303">
        <v>0</v>
      </c>
      <c r="L14" s="306">
        <v>4298</v>
      </c>
      <c r="M14" s="301">
        <v>4298</v>
      </c>
      <c r="N14" s="304">
        <v>0</v>
      </c>
      <c r="O14" s="303">
        <v>0</v>
      </c>
      <c r="P14" s="302">
        <v>0</v>
      </c>
      <c r="Q14" s="305">
        <v>0</v>
      </c>
      <c r="R14" s="304">
        <v>4923</v>
      </c>
      <c r="S14" s="303">
        <v>140</v>
      </c>
      <c r="T14" s="302">
        <v>5063</v>
      </c>
      <c r="U14" s="301">
        <v>5074</v>
      </c>
      <c r="V14" s="300" t="s">
        <v>195</v>
      </c>
    </row>
    <row r="15" spans="1:22" ht="19.5" customHeight="1">
      <c r="A15" s="312" t="s">
        <v>271</v>
      </c>
      <c r="B15" s="341">
        <v>157</v>
      </c>
      <c r="C15" s="303">
        <v>268</v>
      </c>
      <c r="D15" s="302">
        <v>425</v>
      </c>
      <c r="E15" s="305">
        <v>371</v>
      </c>
      <c r="F15" s="341">
        <v>0</v>
      </c>
      <c r="G15" s="303">
        <v>0</v>
      </c>
      <c r="H15" s="302">
        <v>0</v>
      </c>
      <c r="I15" s="305">
        <v>0</v>
      </c>
      <c r="J15" s="304">
        <v>10945</v>
      </c>
      <c r="K15" s="303">
        <v>0</v>
      </c>
      <c r="L15" s="306">
        <v>10945</v>
      </c>
      <c r="M15" s="301">
        <v>10927</v>
      </c>
      <c r="N15" s="304">
        <v>0</v>
      </c>
      <c r="O15" s="303">
        <v>0</v>
      </c>
      <c r="P15" s="302">
        <v>0</v>
      </c>
      <c r="Q15" s="305">
        <v>0</v>
      </c>
      <c r="R15" s="304">
        <v>11102</v>
      </c>
      <c r="S15" s="303">
        <v>268</v>
      </c>
      <c r="T15" s="302">
        <v>11370</v>
      </c>
      <c r="U15" s="301">
        <v>11298</v>
      </c>
      <c r="V15" s="300" t="s">
        <v>271</v>
      </c>
    </row>
    <row r="16" spans="1:22" ht="19.5" customHeight="1">
      <c r="A16" s="312" t="s">
        <v>204</v>
      </c>
      <c r="B16" s="341">
        <v>716</v>
      </c>
      <c r="C16" s="303">
        <v>60</v>
      </c>
      <c r="D16" s="302">
        <v>776</v>
      </c>
      <c r="E16" s="305">
        <v>774</v>
      </c>
      <c r="F16" s="341">
        <v>0</v>
      </c>
      <c r="G16" s="303">
        <v>0</v>
      </c>
      <c r="H16" s="302">
        <v>0</v>
      </c>
      <c r="I16" s="305">
        <v>0</v>
      </c>
      <c r="J16" s="304">
        <v>16249</v>
      </c>
      <c r="K16" s="303">
        <v>0</v>
      </c>
      <c r="L16" s="306">
        <v>16249</v>
      </c>
      <c r="M16" s="301">
        <v>16211</v>
      </c>
      <c r="N16" s="304">
        <v>0</v>
      </c>
      <c r="O16" s="303">
        <v>0</v>
      </c>
      <c r="P16" s="302">
        <v>0</v>
      </c>
      <c r="Q16" s="305">
        <v>0</v>
      </c>
      <c r="R16" s="304">
        <v>16965</v>
      </c>
      <c r="S16" s="303">
        <v>60</v>
      </c>
      <c r="T16" s="302">
        <v>17025</v>
      </c>
      <c r="U16" s="301">
        <v>16985</v>
      </c>
      <c r="V16" s="300" t="s">
        <v>204</v>
      </c>
    </row>
    <row r="17" spans="1:22" ht="19.5" customHeight="1">
      <c r="A17" s="312" t="s">
        <v>395</v>
      </c>
      <c r="B17" s="341">
        <v>6</v>
      </c>
      <c r="C17" s="303">
        <v>12</v>
      </c>
      <c r="D17" s="302">
        <v>18</v>
      </c>
      <c r="E17" s="305">
        <v>18</v>
      </c>
      <c r="F17" s="341">
        <v>0</v>
      </c>
      <c r="G17" s="303">
        <v>0</v>
      </c>
      <c r="H17" s="302">
        <v>0</v>
      </c>
      <c r="I17" s="305">
        <v>0</v>
      </c>
      <c r="J17" s="304">
        <v>0</v>
      </c>
      <c r="K17" s="303">
        <v>0</v>
      </c>
      <c r="L17" s="306">
        <v>0</v>
      </c>
      <c r="M17" s="301">
        <v>0</v>
      </c>
      <c r="N17" s="304">
        <v>0</v>
      </c>
      <c r="O17" s="303">
        <v>0</v>
      </c>
      <c r="P17" s="302">
        <v>0</v>
      </c>
      <c r="Q17" s="305">
        <v>0</v>
      </c>
      <c r="R17" s="304">
        <v>6</v>
      </c>
      <c r="S17" s="303">
        <v>12</v>
      </c>
      <c r="T17" s="302">
        <v>18</v>
      </c>
      <c r="U17" s="301">
        <v>18</v>
      </c>
      <c r="V17" s="300" t="s">
        <v>395</v>
      </c>
    </row>
    <row r="18" spans="1:22" ht="19.5" customHeight="1">
      <c r="A18" s="312" t="s">
        <v>273</v>
      </c>
      <c r="B18" s="341">
        <v>339</v>
      </c>
      <c r="C18" s="303">
        <v>314</v>
      </c>
      <c r="D18" s="302">
        <v>653</v>
      </c>
      <c r="E18" s="305">
        <v>653</v>
      </c>
      <c r="F18" s="341">
        <v>0</v>
      </c>
      <c r="G18" s="303">
        <v>0</v>
      </c>
      <c r="H18" s="302">
        <v>0</v>
      </c>
      <c r="I18" s="305">
        <v>0</v>
      </c>
      <c r="J18" s="304">
        <v>60956</v>
      </c>
      <c r="K18" s="303">
        <v>0</v>
      </c>
      <c r="L18" s="306">
        <v>60956</v>
      </c>
      <c r="M18" s="301">
        <v>60201</v>
      </c>
      <c r="N18" s="304">
        <v>0</v>
      </c>
      <c r="O18" s="303">
        <v>0</v>
      </c>
      <c r="P18" s="302">
        <v>0</v>
      </c>
      <c r="Q18" s="305">
        <v>0</v>
      </c>
      <c r="R18" s="304">
        <v>61295</v>
      </c>
      <c r="S18" s="303">
        <v>314</v>
      </c>
      <c r="T18" s="302">
        <v>61609</v>
      </c>
      <c r="U18" s="301">
        <v>60854</v>
      </c>
      <c r="V18" s="300" t="s">
        <v>273</v>
      </c>
    </row>
    <row r="19" spans="1:22" ht="19.5" customHeight="1">
      <c r="A19" s="312" t="s">
        <v>394</v>
      </c>
      <c r="B19" s="341">
        <v>31</v>
      </c>
      <c r="C19" s="303">
        <v>0</v>
      </c>
      <c r="D19" s="302">
        <v>31</v>
      </c>
      <c r="E19" s="305">
        <v>31</v>
      </c>
      <c r="F19" s="341">
        <v>0</v>
      </c>
      <c r="G19" s="303">
        <v>0</v>
      </c>
      <c r="H19" s="302">
        <v>0</v>
      </c>
      <c r="I19" s="305">
        <v>0</v>
      </c>
      <c r="J19" s="304">
        <v>0</v>
      </c>
      <c r="K19" s="303">
        <v>0</v>
      </c>
      <c r="L19" s="306">
        <v>0</v>
      </c>
      <c r="M19" s="301">
        <v>0</v>
      </c>
      <c r="N19" s="304">
        <v>0</v>
      </c>
      <c r="O19" s="303">
        <v>0</v>
      </c>
      <c r="P19" s="302">
        <v>0</v>
      </c>
      <c r="Q19" s="305">
        <v>0</v>
      </c>
      <c r="R19" s="304">
        <v>31</v>
      </c>
      <c r="S19" s="303">
        <v>0</v>
      </c>
      <c r="T19" s="302">
        <v>31</v>
      </c>
      <c r="U19" s="301">
        <v>31</v>
      </c>
      <c r="V19" s="300" t="s">
        <v>394</v>
      </c>
    </row>
    <row r="20" spans="1:22" ht="19.5" customHeight="1">
      <c r="A20" s="312" t="s">
        <v>393</v>
      </c>
      <c r="B20" s="341">
        <v>0</v>
      </c>
      <c r="C20" s="303">
        <v>2</v>
      </c>
      <c r="D20" s="302">
        <v>2</v>
      </c>
      <c r="E20" s="305">
        <v>2</v>
      </c>
      <c r="F20" s="341">
        <v>0</v>
      </c>
      <c r="G20" s="303">
        <v>0</v>
      </c>
      <c r="H20" s="302">
        <v>0</v>
      </c>
      <c r="I20" s="305">
        <v>0</v>
      </c>
      <c r="J20" s="304">
        <v>0</v>
      </c>
      <c r="K20" s="303">
        <v>0</v>
      </c>
      <c r="L20" s="306">
        <v>0</v>
      </c>
      <c r="M20" s="301">
        <v>0</v>
      </c>
      <c r="N20" s="304">
        <v>0</v>
      </c>
      <c r="O20" s="303">
        <v>0</v>
      </c>
      <c r="P20" s="302">
        <v>0</v>
      </c>
      <c r="Q20" s="305">
        <v>0</v>
      </c>
      <c r="R20" s="304">
        <v>0</v>
      </c>
      <c r="S20" s="303">
        <v>2</v>
      </c>
      <c r="T20" s="302">
        <v>2</v>
      </c>
      <c r="U20" s="301">
        <v>2</v>
      </c>
      <c r="V20" s="300" t="s">
        <v>393</v>
      </c>
    </row>
    <row r="21" spans="1:22" ht="19.5" customHeight="1">
      <c r="A21" s="312" t="s">
        <v>392</v>
      </c>
      <c r="B21" s="341">
        <v>0</v>
      </c>
      <c r="C21" s="303">
        <v>0</v>
      </c>
      <c r="D21" s="302">
        <v>0</v>
      </c>
      <c r="E21" s="305">
        <v>0</v>
      </c>
      <c r="F21" s="341">
        <v>0</v>
      </c>
      <c r="G21" s="303">
        <v>0</v>
      </c>
      <c r="H21" s="302">
        <v>0</v>
      </c>
      <c r="I21" s="305">
        <v>0</v>
      </c>
      <c r="J21" s="304">
        <v>0</v>
      </c>
      <c r="K21" s="303">
        <v>0</v>
      </c>
      <c r="L21" s="306">
        <v>0</v>
      </c>
      <c r="M21" s="301">
        <v>0</v>
      </c>
      <c r="N21" s="304">
        <v>0</v>
      </c>
      <c r="O21" s="303">
        <v>0</v>
      </c>
      <c r="P21" s="302">
        <v>0</v>
      </c>
      <c r="Q21" s="305">
        <v>0</v>
      </c>
      <c r="R21" s="304">
        <v>0</v>
      </c>
      <c r="S21" s="303">
        <v>0</v>
      </c>
      <c r="T21" s="302">
        <v>0</v>
      </c>
      <c r="U21" s="301">
        <v>0</v>
      </c>
      <c r="V21" s="300" t="s">
        <v>392</v>
      </c>
    </row>
    <row r="22" spans="1:22" s="244" customFormat="1" ht="19.5" customHeight="1">
      <c r="A22" s="312" t="s">
        <v>391</v>
      </c>
      <c r="B22" s="341">
        <v>0</v>
      </c>
      <c r="C22" s="303">
        <v>0</v>
      </c>
      <c r="D22" s="302">
        <v>0</v>
      </c>
      <c r="E22" s="305">
        <v>0</v>
      </c>
      <c r="F22" s="341">
        <v>0</v>
      </c>
      <c r="G22" s="303">
        <v>0</v>
      </c>
      <c r="H22" s="302">
        <v>0</v>
      </c>
      <c r="I22" s="305">
        <v>0</v>
      </c>
      <c r="J22" s="304">
        <v>0</v>
      </c>
      <c r="K22" s="303">
        <v>0</v>
      </c>
      <c r="L22" s="306">
        <v>0</v>
      </c>
      <c r="M22" s="301">
        <v>0</v>
      </c>
      <c r="N22" s="304">
        <v>0</v>
      </c>
      <c r="O22" s="303">
        <v>0</v>
      </c>
      <c r="P22" s="302">
        <v>0</v>
      </c>
      <c r="Q22" s="305">
        <v>0</v>
      </c>
      <c r="R22" s="304">
        <v>0</v>
      </c>
      <c r="S22" s="303">
        <v>0</v>
      </c>
      <c r="T22" s="302">
        <v>0</v>
      </c>
      <c r="U22" s="301">
        <v>0</v>
      </c>
      <c r="V22" s="308" t="s">
        <v>391</v>
      </c>
    </row>
    <row r="23" spans="1:22" s="244" customFormat="1" ht="19.5" customHeight="1">
      <c r="A23" s="312" t="s">
        <v>390</v>
      </c>
      <c r="B23" s="341">
        <v>0</v>
      </c>
      <c r="C23" s="303">
        <v>0</v>
      </c>
      <c r="D23" s="302">
        <v>0</v>
      </c>
      <c r="E23" s="305">
        <v>0</v>
      </c>
      <c r="F23" s="341">
        <v>0</v>
      </c>
      <c r="G23" s="303">
        <v>0</v>
      </c>
      <c r="H23" s="302">
        <v>0</v>
      </c>
      <c r="I23" s="305">
        <v>0</v>
      </c>
      <c r="J23" s="304">
        <v>0</v>
      </c>
      <c r="K23" s="303">
        <v>0</v>
      </c>
      <c r="L23" s="306">
        <v>0</v>
      </c>
      <c r="M23" s="301">
        <v>0</v>
      </c>
      <c r="N23" s="304">
        <v>0</v>
      </c>
      <c r="O23" s="303">
        <v>0</v>
      </c>
      <c r="P23" s="302">
        <v>0</v>
      </c>
      <c r="Q23" s="305">
        <v>0</v>
      </c>
      <c r="R23" s="304">
        <v>0</v>
      </c>
      <c r="S23" s="303">
        <v>0</v>
      </c>
      <c r="T23" s="302">
        <v>0</v>
      </c>
      <c r="U23" s="301">
        <v>0</v>
      </c>
      <c r="V23" s="308" t="s">
        <v>390</v>
      </c>
    </row>
    <row r="24" spans="1:22" ht="19.5" customHeight="1">
      <c r="A24" s="312" t="s">
        <v>389</v>
      </c>
      <c r="B24" s="341">
        <v>5</v>
      </c>
      <c r="C24" s="303">
        <v>0</v>
      </c>
      <c r="D24" s="302">
        <v>5</v>
      </c>
      <c r="E24" s="305">
        <v>5</v>
      </c>
      <c r="F24" s="341">
        <v>0</v>
      </c>
      <c r="G24" s="303">
        <v>0</v>
      </c>
      <c r="H24" s="302">
        <v>0</v>
      </c>
      <c r="I24" s="305">
        <v>0</v>
      </c>
      <c r="J24" s="304">
        <v>0</v>
      </c>
      <c r="K24" s="303">
        <v>0</v>
      </c>
      <c r="L24" s="306">
        <v>0</v>
      </c>
      <c r="M24" s="301">
        <v>0</v>
      </c>
      <c r="N24" s="304">
        <v>0</v>
      </c>
      <c r="O24" s="303">
        <v>0</v>
      </c>
      <c r="P24" s="302">
        <v>0</v>
      </c>
      <c r="Q24" s="305">
        <v>0</v>
      </c>
      <c r="R24" s="304">
        <v>5</v>
      </c>
      <c r="S24" s="303">
        <v>0</v>
      </c>
      <c r="T24" s="302">
        <v>5</v>
      </c>
      <c r="U24" s="301">
        <v>5</v>
      </c>
      <c r="V24" s="300" t="s">
        <v>389</v>
      </c>
    </row>
    <row r="25" spans="1:22" ht="19.5" customHeight="1">
      <c r="A25" s="312" t="s">
        <v>388</v>
      </c>
      <c r="B25" s="341">
        <v>0</v>
      </c>
      <c r="C25" s="303">
        <v>3</v>
      </c>
      <c r="D25" s="302">
        <v>3</v>
      </c>
      <c r="E25" s="305">
        <v>3</v>
      </c>
      <c r="F25" s="341">
        <v>0</v>
      </c>
      <c r="G25" s="303">
        <v>0</v>
      </c>
      <c r="H25" s="302">
        <v>0</v>
      </c>
      <c r="I25" s="305">
        <v>0</v>
      </c>
      <c r="J25" s="304">
        <v>0</v>
      </c>
      <c r="K25" s="303">
        <v>0</v>
      </c>
      <c r="L25" s="306">
        <v>0</v>
      </c>
      <c r="M25" s="301">
        <v>0</v>
      </c>
      <c r="N25" s="304">
        <v>0</v>
      </c>
      <c r="O25" s="303">
        <v>0</v>
      </c>
      <c r="P25" s="302">
        <v>0</v>
      </c>
      <c r="Q25" s="305">
        <v>0</v>
      </c>
      <c r="R25" s="304">
        <v>0</v>
      </c>
      <c r="S25" s="303">
        <v>3</v>
      </c>
      <c r="T25" s="302">
        <v>3</v>
      </c>
      <c r="U25" s="301">
        <v>3</v>
      </c>
      <c r="V25" s="300" t="s">
        <v>388</v>
      </c>
    </row>
    <row r="26" spans="1:22" ht="19.5" customHeight="1">
      <c r="A26" s="312" t="s">
        <v>387</v>
      </c>
      <c r="B26" s="341">
        <v>0</v>
      </c>
      <c r="C26" s="303">
        <v>0</v>
      </c>
      <c r="D26" s="302">
        <v>0</v>
      </c>
      <c r="E26" s="305">
        <v>0</v>
      </c>
      <c r="F26" s="341">
        <v>0</v>
      </c>
      <c r="G26" s="303">
        <v>0</v>
      </c>
      <c r="H26" s="302">
        <v>0</v>
      </c>
      <c r="I26" s="305">
        <v>0</v>
      </c>
      <c r="J26" s="304">
        <v>0</v>
      </c>
      <c r="K26" s="303">
        <v>0</v>
      </c>
      <c r="L26" s="306">
        <v>0</v>
      </c>
      <c r="M26" s="301">
        <v>0</v>
      </c>
      <c r="N26" s="304">
        <v>0</v>
      </c>
      <c r="O26" s="303">
        <v>0</v>
      </c>
      <c r="P26" s="302">
        <v>0</v>
      </c>
      <c r="Q26" s="305">
        <v>0</v>
      </c>
      <c r="R26" s="304">
        <v>0</v>
      </c>
      <c r="S26" s="303">
        <v>0</v>
      </c>
      <c r="T26" s="302">
        <v>0</v>
      </c>
      <c r="U26" s="301">
        <v>0</v>
      </c>
      <c r="V26" s="300" t="s">
        <v>387</v>
      </c>
    </row>
    <row r="27" spans="1:22" ht="19.5" customHeight="1">
      <c r="A27" s="312" t="s">
        <v>386</v>
      </c>
      <c r="B27" s="341">
        <v>4</v>
      </c>
      <c r="C27" s="303">
        <v>4</v>
      </c>
      <c r="D27" s="302">
        <v>8</v>
      </c>
      <c r="E27" s="305">
        <v>8</v>
      </c>
      <c r="F27" s="341">
        <v>0</v>
      </c>
      <c r="G27" s="303">
        <v>0</v>
      </c>
      <c r="H27" s="302">
        <v>0</v>
      </c>
      <c r="I27" s="305">
        <v>0</v>
      </c>
      <c r="J27" s="304">
        <v>577</v>
      </c>
      <c r="K27" s="303">
        <v>0</v>
      </c>
      <c r="L27" s="306">
        <v>577</v>
      </c>
      <c r="M27" s="301">
        <v>578</v>
      </c>
      <c r="N27" s="304">
        <v>0</v>
      </c>
      <c r="O27" s="303">
        <v>0</v>
      </c>
      <c r="P27" s="302">
        <v>0</v>
      </c>
      <c r="Q27" s="305">
        <v>0</v>
      </c>
      <c r="R27" s="304">
        <v>581</v>
      </c>
      <c r="S27" s="303">
        <v>4</v>
      </c>
      <c r="T27" s="302">
        <v>585</v>
      </c>
      <c r="U27" s="301">
        <v>586</v>
      </c>
      <c r="V27" s="300" t="s">
        <v>386</v>
      </c>
    </row>
    <row r="28" spans="1:22" ht="19.5" customHeight="1">
      <c r="A28" s="312" t="s">
        <v>385</v>
      </c>
      <c r="B28" s="341">
        <v>0</v>
      </c>
      <c r="C28" s="303">
        <v>0</v>
      </c>
      <c r="D28" s="302">
        <v>0</v>
      </c>
      <c r="E28" s="305">
        <v>0</v>
      </c>
      <c r="F28" s="341">
        <v>0</v>
      </c>
      <c r="G28" s="303">
        <v>0</v>
      </c>
      <c r="H28" s="302">
        <v>0</v>
      </c>
      <c r="I28" s="305">
        <v>0</v>
      </c>
      <c r="J28" s="304">
        <v>0</v>
      </c>
      <c r="K28" s="303">
        <v>0</v>
      </c>
      <c r="L28" s="306">
        <v>0</v>
      </c>
      <c r="M28" s="301">
        <v>0</v>
      </c>
      <c r="N28" s="304">
        <v>0</v>
      </c>
      <c r="O28" s="303">
        <v>0</v>
      </c>
      <c r="P28" s="302">
        <v>0</v>
      </c>
      <c r="Q28" s="305">
        <v>0</v>
      </c>
      <c r="R28" s="304">
        <v>0</v>
      </c>
      <c r="S28" s="303">
        <v>0</v>
      </c>
      <c r="T28" s="302">
        <v>0</v>
      </c>
      <c r="U28" s="301">
        <v>0</v>
      </c>
      <c r="V28" s="300" t="s">
        <v>385</v>
      </c>
    </row>
    <row r="29" spans="1:22" ht="19.5" customHeight="1">
      <c r="A29" s="312" t="s">
        <v>384</v>
      </c>
      <c r="B29" s="341">
        <v>0</v>
      </c>
      <c r="C29" s="303">
        <v>8</v>
      </c>
      <c r="D29" s="302">
        <v>8</v>
      </c>
      <c r="E29" s="305">
        <v>8</v>
      </c>
      <c r="F29" s="341">
        <v>0</v>
      </c>
      <c r="G29" s="303">
        <v>0</v>
      </c>
      <c r="H29" s="302">
        <v>0</v>
      </c>
      <c r="I29" s="305">
        <v>0</v>
      </c>
      <c r="J29" s="304">
        <v>0</v>
      </c>
      <c r="K29" s="303">
        <v>0</v>
      </c>
      <c r="L29" s="306">
        <v>0</v>
      </c>
      <c r="M29" s="301">
        <v>0</v>
      </c>
      <c r="N29" s="304">
        <v>0</v>
      </c>
      <c r="O29" s="303">
        <v>0</v>
      </c>
      <c r="P29" s="302">
        <v>0</v>
      </c>
      <c r="Q29" s="305">
        <v>0</v>
      </c>
      <c r="R29" s="304">
        <v>0</v>
      </c>
      <c r="S29" s="303">
        <v>8</v>
      </c>
      <c r="T29" s="302">
        <v>8</v>
      </c>
      <c r="U29" s="301">
        <v>8</v>
      </c>
      <c r="V29" s="300" t="s">
        <v>384</v>
      </c>
    </row>
    <row r="30" spans="1:22" ht="19.5" customHeight="1">
      <c r="A30" s="312" t="s">
        <v>383</v>
      </c>
      <c r="B30" s="341">
        <v>0</v>
      </c>
      <c r="C30" s="303">
        <v>0</v>
      </c>
      <c r="D30" s="302">
        <v>0</v>
      </c>
      <c r="E30" s="305">
        <v>0</v>
      </c>
      <c r="F30" s="341">
        <v>0</v>
      </c>
      <c r="G30" s="303">
        <v>0</v>
      </c>
      <c r="H30" s="302">
        <v>0</v>
      </c>
      <c r="I30" s="305">
        <v>0</v>
      </c>
      <c r="J30" s="304">
        <v>0</v>
      </c>
      <c r="K30" s="303">
        <v>0</v>
      </c>
      <c r="L30" s="306">
        <v>0</v>
      </c>
      <c r="M30" s="301">
        <v>0</v>
      </c>
      <c r="N30" s="304">
        <v>0</v>
      </c>
      <c r="O30" s="303">
        <v>0</v>
      </c>
      <c r="P30" s="302">
        <v>0</v>
      </c>
      <c r="Q30" s="305">
        <v>0</v>
      </c>
      <c r="R30" s="304">
        <v>0</v>
      </c>
      <c r="S30" s="303">
        <v>0</v>
      </c>
      <c r="T30" s="302">
        <v>0</v>
      </c>
      <c r="U30" s="301">
        <v>0</v>
      </c>
      <c r="V30" s="300" t="s">
        <v>383</v>
      </c>
    </row>
    <row r="31" spans="1:22" ht="19.5" customHeight="1">
      <c r="A31" s="312" t="s">
        <v>382</v>
      </c>
      <c r="B31" s="341">
        <v>0</v>
      </c>
      <c r="C31" s="303">
        <v>0</v>
      </c>
      <c r="D31" s="302">
        <v>0</v>
      </c>
      <c r="E31" s="305">
        <v>0</v>
      </c>
      <c r="F31" s="341">
        <v>0</v>
      </c>
      <c r="G31" s="303">
        <v>0</v>
      </c>
      <c r="H31" s="302">
        <v>0</v>
      </c>
      <c r="I31" s="305">
        <v>0</v>
      </c>
      <c r="J31" s="304">
        <v>0</v>
      </c>
      <c r="K31" s="303">
        <v>0</v>
      </c>
      <c r="L31" s="306">
        <v>0</v>
      </c>
      <c r="M31" s="301">
        <v>0</v>
      </c>
      <c r="N31" s="304">
        <v>0</v>
      </c>
      <c r="O31" s="303">
        <v>0</v>
      </c>
      <c r="P31" s="302">
        <v>0</v>
      </c>
      <c r="Q31" s="305">
        <v>0</v>
      </c>
      <c r="R31" s="304">
        <v>0</v>
      </c>
      <c r="S31" s="303">
        <v>0</v>
      </c>
      <c r="T31" s="302">
        <v>0</v>
      </c>
      <c r="U31" s="301">
        <v>0</v>
      </c>
      <c r="V31" s="300" t="s">
        <v>382</v>
      </c>
    </row>
    <row r="32" spans="1:22" s="244" customFormat="1" ht="19.5" customHeight="1">
      <c r="A32" s="311" t="s">
        <v>381</v>
      </c>
      <c r="B32" s="341">
        <v>0</v>
      </c>
      <c r="C32" s="303">
        <v>0</v>
      </c>
      <c r="D32" s="302">
        <v>0</v>
      </c>
      <c r="E32" s="305">
        <v>0</v>
      </c>
      <c r="F32" s="341">
        <v>0</v>
      </c>
      <c r="G32" s="303">
        <v>0</v>
      </c>
      <c r="H32" s="302">
        <v>0</v>
      </c>
      <c r="I32" s="305">
        <v>0</v>
      </c>
      <c r="J32" s="304">
        <v>0</v>
      </c>
      <c r="K32" s="303">
        <v>0</v>
      </c>
      <c r="L32" s="306">
        <v>0</v>
      </c>
      <c r="M32" s="301">
        <v>0</v>
      </c>
      <c r="N32" s="304">
        <v>0</v>
      </c>
      <c r="O32" s="303">
        <v>0</v>
      </c>
      <c r="P32" s="302">
        <v>0</v>
      </c>
      <c r="Q32" s="305">
        <v>0</v>
      </c>
      <c r="R32" s="304">
        <v>0</v>
      </c>
      <c r="S32" s="303">
        <v>0</v>
      </c>
      <c r="T32" s="302">
        <v>0</v>
      </c>
      <c r="U32" s="301">
        <v>0</v>
      </c>
      <c r="V32" s="308" t="s">
        <v>381</v>
      </c>
    </row>
    <row r="33" spans="1:22" ht="19.5" customHeight="1">
      <c r="A33" s="312" t="s">
        <v>380</v>
      </c>
      <c r="B33" s="341">
        <v>0</v>
      </c>
      <c r="C33" s="303">
        <v>0</v>
      </c>
      <c r="D33" s="302">
        <v>0</v>
      </c>
      <c r="E33" s="305">
        <v>0</v>
      </c>
      <c r="F33" s="341">
        <v>0</v>
      </c>
      <c r="G33" s="303">
        <v>0</v>
      </c>
      <c r="H33" s="302">
        <v>0</v>
      </c>
      <c r="I33" s="305">
        <v>0</v>
      </c>
      <c r="J33" s="304">
        <v>0</v>
      </c>
      <c r="K33" s="303">
        <v>0</v>
      </c>
      <c r="L33" s="306">
        <v>0</v>
      </c>
      <c r="M33" s="301">
        <v>0</v>
      </c>
      <c r="N33" s="304">
        <v>0</v>
      </c>
      <c r="O33" s="303">
        <v>0</v>
      </c>
      <c r="P33" s="302">
        <v>0</v>
      </c>
      <c r="Q33" s="305">
        <v>0</v>
      </c>
      <c r="R33" s="304">
        <v>0</v>
      </c>
      <c r="S33" s="303">
        <v>0</v>
      </c>
      <c r="T33" s="302">
        <v>0</v>
      </c>
      <c r="U33" s="301">
        <v>0</v>
      </c>
      <c r="V33" s="300" t="s">
        <v>380</v>
      </c>
    </row>
    <row r="34" spans="1:22" ht="19.5" customHeight="1">
      <c r="A34" s="312" t="s">
        <v>379</v>
      </c>
      <c r="B34" s="341">
        <v>0</v>
      </c>
      <c r="C34" s="303">
        <v>0</v>
      </c>
      <c r="D34" s="302">
        <v>0</v>
      </c>
      <c r="E34" s="305">
        <v>0</v>
      </c>
      <c r="F34" s="341">
        <v>0</v>
      </c>
      <c r="G34" s="303">
        <v>0</v>
      </c>
      <c r="H34" s="302">
        <v>0</v>
      </c>
      <c r="I34" s="305">
        <v>0</v>
      </c>
      <c r="J34" s="304">
        <v>0</v>
      </c>
      <c r="K34" s="303">
        <v>0</v>
      </c>
      <c r="L34" s="306">
        <v>0</v>
      </c>
      <c r="M34" s="301">
        <v>0</v>
      </c>
      <c r="N34" s="304">
        <v>0</v>
      </c>
      <c r="O34" s="303">
        <v>0</v>
      </c>
      <c r="P34" s="302">
        <v>0</v>
      </c>
      <c r="Q34" s="305">
        <v>0</v>
      </c>
      <c r="R34" s="304">
        <v>0</v>
      </c>
      <c r="S34" s="303">
        <v>0</v>
      </c>
      <c r="T34" s="302">
        <v>0</v>
      </c>
      <c r="U34" s="301">
        <v>0</v>
      </c>
      <c r="V34" s="300" t="s">
        <v>379</v>
      </c>
    </row>
    <row r="35" spans="1:22" ht="19.5" customHeight="1">
      <c r="A35" s="312" t="s">
        <v>378</v>
      </c>
      <c r="B35" s="341">
        <v>0</v>
      </c>
      <c r="C35" s="303">
        <v>0</v>
      </c>
      <c r="D35" s="302">
        <v>0</v>
      </c>
      <c r="E35" s="305">
        <v>0</v>
      </c>
      <c r="F35" s="341">
        <v>0</v>
      </c>
      <c r="G35" s="303">
        <v>0</v>
      </c>
      <c r="H35" s="302">
        <v>0</v>
      </c>
      <c r="I35" s="305">
        <v>0</v>
      </c>
      <c r="J35" s="304">
        <v>0</v>
      </c>
      <c r="K35" s="303">
        <v>0</v>
      </c>
      <c r="L35" s="306">
        <v>0</v>
      </c>
      <c r="M35" s="301">
        <v>0</v>
      </c>
      <c r="N35" s="304">
        <v>0</v>
      </c>
      <c r="O35" s="303">
        <v>0</v>
      </c>
      <c r="P35" s="302">
        <v>0</v>
      </c>
      <c r="Q35" s="305">
        <v>0</v>
      </c>
      <c r="R35" s="304">
        <v>0</v>
      </c>
      <c r="S35" s="303">
        <v>0</v>
      </c>
      <c r="T35" s="302">
        <v>0</v>
      </c>
      <c r="U35" s="301">
        <v>0</v>
      </c>
      <c r="V35" s="300" t="s">
        <v>408</v>
      </c>
    </row>
    <row r="36" spans="1:22" ht="19.5" customHeight="1">
      <c r="A36" s="312" t="s">
        <v>377</v>
      </c>
      <c r="B36" s="341">
        <v>0</v>
      </c>
      <c r="C36" s="303">
        <v>0</v>
      </c>
      <c r="D36" s="302">
        <v>0</v>
      </c>
      <c r="E36" s="305">
        <v>0</v>
      </c>
      <c r="F36" s="341">
        <v>0</v>
      </c>
      <c r="G36" s="303">
        <v>0</v>
      </c>
      <c r="H36" s="302">
        <v>0</v>
      </c>
      <c r="I36" s="305">
        <v>0</v>
      </c>
      <c r="J36" s="304">
        <v>0</v>
      </c>
      <c r="K36" s="303">
        <v>0</v>
      </c>
      <c r="L36" s="306">
        <v>0</v>
      </c>
      <c r="M36" s="301">
        <v>0</v>
      </c>
      <c r="N36" s="304">
        <v>0</v>
      </c>
      <c r="O36" s="303">
        <v>0</v>
      </c>
      <c r="P36" s="302">
        <v>0</v>
      </c>
      <c r="Q36" s="305">
        <v>0</v>
      </c>
      <c r="R36" s="304">
        <v>0</v>
      </c>
      <c r="S36" s="303">
        <v>0</v>
      </c>
      <c r="T36" s="302">
        <v>0</v>
      </c>
      <c r="U36" s="301">
        <v>0</v>
      </c>
      <c r="V36" s="300" t="s">
        <v>377</v>
      </c>
    </row>
    <row r="37" spans="1:22" ht="19.5" customHeight="1">
      <c r="A37" s="312" t="s">
        <v>375</v>
      </c>
      <c r="B37" s="341">
        <v>169</v>
      </c>
      <c r="C37" s="303">
        <v>87</v>
      </c>
      <c r="D37" s="302">
        <v>256</v>
      </c>
      <c r="E37" s="305">
        <v>256</v>
      </c>
      <c r="F37" s="341">
        <v>0</v>
      </c>
      <c r="G37" s="303">
        <v>0</v>
      </c>
      <c r="H37" s="302">
        <v>0</v>
      </c>
      <c r="I37" s="305">
        <v>0</v>
      </c>
      <c r="J37" s="304">
        <v>0</v>
      </c>
      <c r="K37" s="303">
        <v>0</v>
      </c>
      <c r="L37" s="306">
        <v>0</v>
      </c>
      <c r="M37" s="301">
        <v>0</v>
      </c>
      <c r="N37" s="304">
        <v>0</v>
      </c>
      <c r="O37" s="303">
        <v>0</v>
      </c>
      <c r="P37" s="302">
        <v>0</v>
      </c>
      <c r="Q37" s="305">
        <v>0</v>
      </c>
      <c r="R37" s="304">
        <v>169</v>
      </c>
      <c r="S37" s="303">
        <v>87</v>
      </c>
      <c r="T37" s="302">
        <v>256</v>
      </c>
      <c r="U37" s="301">
        <v>256</v>
      </c>
      <c r="V37" s="300" t="s">
        <v>375</v>
      </c>
    </row>
    <row r="38" spans="1:22" ht="19.5" customHeight="1">
      <c r="A38" s="312" t="s">
        <v>374</v>
      </c>
      <c r="B38" s="341">
        <v>1</v>
      </c>
      <c r="C38" s="303">
        <v>11</v>
      </c>
      <c r="D38" s="302">
        <v>12</v>
      </c>
      <c r="E38" s="305">
        <v>12</v>
      </c>
      <c r="F38" s="341">
        <v>0</v>
      </c>
      <c r="G38" s="303">
        <v>0</v>
      </c>
      <c r="H38" s="302">
        <v>0</v>
      </c>
      <c r="I38" s="305">
        <v>0</v>
      </c>
      <c r="J38" s="304">
        <v>0</v>
      </c>
      <c r="K38" s="303">
        <v>0</v>
      </c>
      <c r="L38" s="306">
        <v>0</v>
      </c>
      <c r="M38" s="301">
        <v>0</v>
      </c>
      <c r="N38" s="304">
        <v>0</v>
      </c>
      <c r="O38" s="303">
        <v>0</v>
      </c>
      <c r="P38" s="302">
        <v>0</v>
      </c>
      <c r="Q38" s="305">
        <v>0</v>
      </c>
      <c r="R38" s="304">
        <v>1</v>
      </c>
      <c r="S38" s="303">
        <v>11</v>
      </c>
      <c r="T38" s="302">
        <v>12</v>
      </c>
      <c r="U38" s="301">
        <v>12</v>
      </c>
      <c r="V38" s="300" t="s">
        <v>374</v>
      </c>
    </row>
    <row r="39" spans="1:22" ht="19.5" customHeight="1">
      <c r="A39" s="312" t="s">
        <v>373</v>
      </c>
      <c r="B39" s="341">
        <v>1</v>
      </c>
      <c r="C39" s="303">
        <v>1</v>
      </c>
      <c r="D39" s="302">
        <v>2</v>
      </c>
      <c r="E39" s="305">
        <v>2</v>
      </c>
      <c r="F39" s="341">
        <v>0</v>
      </c>
      <c r="G39" s="303">
        <v>0</v>
      </c>
      <c r="H39" s="302">
        <v>0</v>
      </c>
      <c r="I39" s="305">
        <v>0</v>
      </c>
      <c r="J39" s="304">
        <v>0</v>
      </c>
      <c r="K39" s="303">
        <v>0</v>
      </c>
      <c r="L39" s="306">
        <v>0</v>
      </c>
      <c r="M39" s="301">
        <v>0</v>
      </c>
      <c r="N39" s="304">
        <v>0</v>
      </c>
      <c r="O39" s="303">
        <v>0</v>
      </c>
      <c r="P39" s="302">
        <v>0</v>
      </c>
      <c r="Q39" s="305">
        <v>0</v>
      </c>
      <c r="R39" s="304">
        <v>1</v>
      </c>
      <c r="S39" s="303">
        <v>1</v>
      </c>
      <c r="T39" s="302">
        <v>2</v>
      </c>
      <c r="U39" s="301">
        <v>2</v>
      </c>
      <c r="V39" s="300" t="s">
        <v>373</v>
      </c>
    </row>
    <row r="40" spans="1:22" ht="19.5" customHeight="1">
      <c r="A40" s="312" t="s">
        <v>372</v>
      </c>
      <c r="B40" s="341">
        <v>1</v>
      </c>
      <c r="C40" s="303">
        <v>8</v>
      </c>
      <c r="D40" s="302">
        <v>9</v>
      </c>
      <c r="E40" s="305">
        <v>9</v>
      </c>
      <c r="F40" s="341">
        <v>0</v>
      </c>
      <c r="G40" s="303">
        <v>0</v>
      </c>
      <c r="H40" s="302">
        <v>0</v>
      </c>
      <c r="I40" s="305">
        <v>0</v>
      </c>
      <c r="J40" s="304">
        <v>0</v>
      </c>
      <c r="K40" s="303">
        <v>0</v>
      </c>
      <c r="L40" s="306">
        <v>0</v>
      </c>
      <c r="M40" s="301">
        <v>0</v>
      </c>
      <c r="N40" s="304">
        <v>0</v>
      </c>
      <c r="O40" s="303">
        <v>0</v>
      </c>
      <c r="P40" s="302">
        <v>0</v>
      </c>
      <c r="Q40" s="305">
        <v>0</v>
      </c>
      <c r="R40" s="304">
        <v>1</v>
      </c>
      <c r="S40" s="303">
        <v>8</v>
      </c>
      <c r="T40" s="302">
        <v>9</v>
      </c>
      <c r="U40" s="301">
        <v>9</v>
      </c>
      <c r="V40" s="300" t="s">
        <v>372</v>
      </c>
    </row>
    <row r="41" spans="1:22" ht="19.5" customHeight="1">
      <c r="A41" s="312" t="s">
        <v>371</v>
      </c>
      <c r="B41" s="341">
        <v>0</v>
      </c>
      <c r="C41" s="303">
        <v>0</v>
      </c>
      <c r="D41" s="302">
        <v>0</v>
      </c>
      <c r="E41" s="305">
        <v>0</v>
      </c>
      <c r="F41" s="341">
        <v>0</v>
      </c>
      <c r="G41" s="303">
        <v>0</v>
      </c>
      <c r="H41" s="302">
        <v>0</v>
      </c>
      <c r="I41" s="305">
        <v>0</v>
      </c>
      <c r="J41" s="304">
        <v>0</v>
      </c>
      <c r="K41" s="303">
        <v>0</v>
      </c>
      <c r="L41" s="306">
        <v>0</v>
      </c>
      <c r="M41" s="301">
        <v>0</v>
      </c>
      <c r="N41" s="304">
        <v>0</v>
      </c>
      <c r="O41" s="303">
        <v>0</v>
      </c>
      <c r="P41" s="302">
        <v>0</v>
      </c>
      <c r="Q41" s="305">
        <v>0</v>
      </c>
      <c r="R41" s="304">
        <v>0</v>
      </c>
      <c r="S41" s="303">
        <v>0</v>
      </c>
      <c r="T41" s="302">
        <v>0</v>
      </c>
      <c r="U41" s="301">
        <v>0</v>
      </c>
      <c r="V41" s="300" t="s">
        <v>371</v>
      </c>
    </row>
    <row r="42" spans="1:22" ht="19.5" customHeight="1">
      <c r="A42" s="312" t="s">
        <v>370</v>
      </c>
      <c r="B42" s="341">
        <v>0</v>
      </c>
      <c r="C42" s="303">
        <v>0</v>
      </c>
      <c r="D42" s="302">
        <v>0</v>
      </c>
      <c r="E42" s="305">
        <v>0</v>
      </c>
      <c r="F42" s="341">
        <v>0</v>
      </c>
      <c r="G42" s="303">
        <v>0</v>
      </c>
      <c r="H42" s="302">
        <v>0</v>
      </c>
      <c r="I42" s="305">
        <v>0</v>
      </c>
      <c r="J42" s="304">
        <v>0</v>
      </c>
      <c r="K42" s="303">
        <v>0</v>
      </c>
      <c r="L42" s="306">
        <v>0</v>
      </c>
      <c r="M42" s="301">
        <v>0</v>
      </c>
      <c r="N42" s="304">
        <v>0</v>
      </c>
      <c r="O42" s="303">
        <v>0</v>
      </c>
      <c r="P42" s="302">
        <v>0</v>
      </c>
      <c r="Q42" s="305">
        <v>0</v>
      </c>
      <c r="R42" s="304">
        <v>0</v>
      </c>
      <c r="S42" s="303">
        <v>0</v>
      </c>
      <c r="T42" s="302">
        <v>0</v>
      </c>
      <c r="U42" s="301">
        <v>0</v>
      </c>
      <c r="V42" s="300" t="s">
        <v>370</v>
      </c>
    </row>
    <row r="43" spans="1:22" s="244" customFormat="1" ht="19.5" customHeight="1">
      <c r="A43" s="300" t="s">
        <v>369</v>
      </c>
      <c r="B43" s="341">
        <v>0</v>
      </c>
      <c r="C43" s="303">
        <v>0</v>
      </c>
      <c r="D43" s="302">
        <v>0</v>
      </c>
      <c r="E43" s="305">
        <v>0</v>
      </c>
      <c r="F43" s="341">
        <v>0</v>
      </c>
      <c r="G43" s="303">
        <v>0</v>
      </c>
      <c r="H43" s="302">
        <v>0</v>
      </c>
      <c r="I43" s="305">
        <v>0</v>
      </c>
      <c r="J43" s="304">
        <v>0</v>
      </c>
      <c r="K43" s="303">
        <v>0</v>
      </c>
      <c r="L43" s="306">
        <v>0</v>
      </c>
      <c r="M43" s="301">
        <v>0</v>
      </c>
      <c r="N43" s="304">
        <v>0</v>
      </c>
      <c r="O43" s="303">
        <v>0</v>
      </c>
      <c r="P43" s="302">
        <v>0</v>
      </c>
      <c r="Q43" s="305">
        <v>0</v>
      </c>
      <c r="R43" s="304">
        <v>0</v>
      </c>
      <c r="S43" s="303">
        <v>0</v>
      </c>
      <c r="T43" s="302">
        <v>0</v>
      </c>
      <c r="U43" s="301">
        <v>0</v>
      </c>
      <c r="V43" s="300" t="s">
        <v>369</v>
      </c>
    </row>
    <row r="44" spans="1:22" ht="19.5" customHeight="1">
      <c r="A44" s="312" t="s">
        <v>368</v>
      </c>
      <c r="B44" s="341">
        <v>0</v>
      </c>
      <c r="C44" s="303">
        <v>0</v>
      </c>
      <c r="D44" s="302">
        <v>0</v>
      </c>
      <c r="E44" s="305">
        <v>0</v>
      </c>
      <c r="F44" s="341">
        <v>0</v>
      </c>
      <c r="G44" s="303">
        <v>0</v>
      </c>
      <c r="H44" s="302">
        <v>0</v>
      </c>
      <c r="I44" s="305">
        <v>0</v>
      </c>
      <c r="J44" s="304">
        <v>0</v>
      </c>
      <c r="K44" s="303">
        <v>0</v>
      </c>
      <c r="L44" s="306">
        <v>0</v>
      </c>
      <c r="M44" s="301">
        <v>0</v>
      </c>
      <c r="N44" s="304">
        <v>0</v>
      </c>
      <c r="O44" s="303">
        <v>0</v>
      </c>
      <c r="P44" s="302">
        <v>0</v>
      </c>
      <c r="Q44" s="305">
        <v>0</v>
      </c>
      <c r="R44" s="304">
        <v>0</v>
      </c>
      <c r="S44" s="303">
        <v>0</v>
      </c>
      <c r="T44" s="302">
        <v>0</v>
      </c>
      <c r="U44" s="301">
        <v>0</v>
      </c>
      <c r="V44" s="300" t="s">
        <v>368</v>
      </c>
    </row>
    <row r="45" spans="1:22" ht="19.5" customHeight="1">
      <c r="A45" s="312" t="s">
        <v>367</v>
      </c>
      <c r="B45" s="341">
        <v>0</v>
      </c>
      <c r="C45" s="303">
        <v>1</v>
      </c>
      <c r="D45" s="302">
        <v>1</v>
      </c>
      <c r="E45" s="305">
        <v>1</v>
      </c>
      <c r="F45" s="341">
        <v>0</v>
      </c>
      <c r="G45" s="303">
        <v>0</v>
      </c>
      <c r="H45" s="302">
        <v>0</v>
      </c>
      <c r="I45" s="305">
        <v>0</v>
      </c>
      <c r="J45" s="304">
        <v>0</v>
      </c>
      <c r="K45" s="303">
        <v>0</v>
      </c>
      <c r="L45" s="306">
        <v>0</v>
      </c>
      <c r="M45" s="301">
        <v>0</v>
      </c>
      <c r="N45" s="304">
        <v>0</v>
      </c>
      <c r="O45" s="303">
        <v>0</v>
      </c>
      <c r="P45" s="302">
        <v>0</v>
      </c>
      <c r="Q45" s="305">
        <v>0</v>
      </c>
      <c r="R45" s="304">
        <v>0</v>
      </c>
      <c r="S45" s="303">
        <v>1</v>
      </c>
      <c r="T45" s="302">
        <v>1</v>
      </c>
      <c r="U45" s="301">
        <v>1</v>
      </c>
      <c r="V45" s="300" t="s">
        <v>367</v>
      </c>
    </row>
    <row r="46" spans="1:22" ht="19.5" customHeight="1">
      <c r="A46" s="312" t="s">
        <v>407</v>
      </c>
      <c r="B46" s="341">
        <v>3</v>
      </c>
      <c r="C46" s="303">
        <v>15</v>
      </c>
      <c r="D46" s="302">
        <v>18</v>
      </c>
      <c r="E46" s="305">
        <v>18</v>
      </c>
      <c r="F46" s="341">
        <v>0</v>
      </c>
      <c r="G46" s="303">
        <v>0</v>
      </c>
      <c r="H46" s="302">
        <v>0</v>
      </c>
      <c r="I46" s="305">
        <v>0</v>
      </c>
      <c r="J46" s="304">
        <v>0</v>
      </c>
      <c r="K46" s="303">
        <v>0</v>
      </c>
      <c r="L46" s="306">
        <v>0</v>
      </c>
      <c r="M46" s="301">
        <v>0</v>
      </c>
      <c r="N46" s="304">
        <v>0</v>
      </c>
      <c r="O46" s="303">
        <v>0</v>
      </c>
      <c r="P46" s="302">
        <v>0</v>
      </c>
      <c r="Q46" s="305">
        <v>0</v>
      </c>
      <c r="R46" s="304">
        <v>3</v>
      </c>
      <c r="S46" s="303">
        <v>15</v>
      </c>
      <c r="T46" s="302">
        <v>18</v>
      </c>
      <c r="U46" s="301">
        <v>18</v>
      </c>
      <c r="V46" s="300" t="s">
        <v>407</v>
      </c>
    </row>
    <row r="47" spans="1:22" ht="19.5" customHeight="1">
      <c r="A47" s="312" t="s">
        <v>364</v>
      </c>
      <c r="B47" s="341">
        <v>29</v>
      </c>
      <c r="C47" s="303">
        <v>0</v>
      </c>
      <c r="D47" s="302">
        <v>29</v>
      </c>
      <c r="E47" s="305">
        <v>29</v>
      </c>
      <c r="F47" s="341">
        <v>0</v>
      </c>
      <c r="G47" s="303">
        <v>0</v>
      </c>
      <c r="H47" s="302">
        <v>0</v>
      </c>
      <c r="I47" s="305">
        <v>0</v>
      </c>
      <c r="J47" s="304">
        <v>0</v>
      </c>
      <c r="K47" s="303">
        <v>0</v>
      </c>
      <c r="L47" s="306">
        <v>0</v>
      </c>
      <c r="M47" s="301">
        <v>0</v>
      </c>
      <c r="N47" s="304">
        <v>0</v>
      </c>
      <c r="O47" s="303">
        <v>0</v>
      </c>
      <c r="P47" s="302">
        <v>0</v>
      </c>
      <c r="Q47" s="305">
        <v>0</v>
      </c>
      <c r="R47" s="304">
        <v>29</v>
      </c>
      <c r="S47" s="303">
        <v>0</v>
      </c>
      <c r="T47" s="302">
        <v>29</v>
      </c>
      <c r="U47" s="301">
        <v>29</v>
      </c>
      <c r="V47" s="300" t="s">
        <v>364</v>
      </c>
    </row>
    <row r="48" spans="1:22" ht="19.5" customHeight="1">
      <c r="A48" s="312" t="s">
        <v>363</v>
      </c>
      <c r="B48" s="341">
        <v>42</v>
      </c>
      <c r="C48" s="303">
        <v>1</v>
      </c>
      <c r="D48" s="302">
        <v>43</v>
      </c>
      <c r="E48" s="305">
        <v>43</v>
      </c>
      <c r="F48" s="341">
        <v>0</v>
      </c>
      <c r="G48" s="303">
        <v>0</v>
      </c>
      <c r="H48" s="302">
        <v>0</v>
      </c>
      <c r="I48" s="305">
        <v>0</v>
      </c>
      <c r="J48" s="304">
        <v>0</v>
      </c>
      <c r="K48" s="303">
        <v>0</v>
      </c>
      <c r="L48" s="306">
        <v>0</v>
      </c>
      <c r="M48" s="301">
        <v>0</v>
      </c>
      <c r="N48" s="304">
        <v>0</v>
      </c>
      <c r="O48" s="303">
        <v>0</v>
      </c>
      <c r="P48" s="302">
        <v>0</v>
      </c>
      <c r="Q48" s="305">
        <v>0</v>
      </c>
      <c r="R48" s="304">
        <v>42</v>
      </c>
      <c r="S48" s="303">
        <v>1</v>
      </c>
      <c r="T48" s="302">
        <v>43</v>
      </c>
      <c r="U48" s="301">
        <v>43</v>
      </c>
      <c r="V48" s="300" t="s">
        <v>363</v>
      </c>
    </row>
    <row r="49" spans="1:22" ht="19.5" customHeight="1">
      <c r="A49" s="312" t="s">
        <v>362</v>
      </c>
      <c r="B49" s="341">
        <v>84</v>
      </c>
      <c r="C49" s="303">
        <v>0</v>
      </c>
      <c r="D49" s="302">
        <v>84</v>
      </c>
      <c r="E49" s="305">
        <v>81</v>
      </c>
      <c r="F49" s="341">
        <v>0</v>
      </c>
      <c r="G49" s="303">
        <v>0</v>
      </c>
      <c r="H49" s="302">
        <v>0</v>
      </c>
      <c r="I49" s="305">
        <v>0</v>
      </c>
      <c r="J49" s="304">
        <v>0</v>
      </c>
      <c r="K49" s="303">
        <v>0</v>
      </c>
      <c r="L49" s="306">
        <v>0</v>
      </c>
      <c r="M49" s="301">
        <v>0</v>
      </c>
      <c r="N49" s="304">
        <v>0</v>
      </c>
      <c r="O49" s="303">
        <v>0</v>
      </c>
      <c r="P49" s="302">
        <v>0</v>
      </c>
      <c r="Q49" s="305">
        <v>0</v>
      </c>
      <c r="R49" s="304">
        <v>84</v>
      </c>
      <c r="S49" s="303">
        <v>0</v>
      </c>
      <c r="T49" s="302">
        <v>84</v>
      </c>
      <c r="U49" s="301">
        <v>81</v>
      </c>
      <c r="V49" s="300" t="s">
        <v>362</v>
      </c>
    </row>
    <row r="50" spans="1:22" ht="19.5" customHeight="1">
      <c r="A50" s="312" t="s">
        <v>361</v>
      </c>
      <c r="B50" s="341">
        <v>98</v>
      </c>
      <c r="C50" s="303">
        <v>16</v>
      </c>
      <c r="D50" s="302">
        <v>114</v>
      </c>
      <c r="E50" s="305">
        <v>111</v>
      </c>
      <c r="F50" s="341">
        <v>0</v>
      </c>
      <c r="G50" s="303">
        <v>0</v>
      </c>
      <c r="H50" s="302">
        <v>0</v>
      </c>
      <c r="I50" s="305">
        <v>0</v>
      </c>
      <c r="J50" s="304">
        <v>0</v>
      </c>
      <c r="K50" s="303">
        <v>0</v>
      </c>
      <c r="L50" s="306">
        <v>0</v>
      </c>
      <c r="M50" s="301">
        <v>0</v>
      </c>
      <c r="N50" s="304">
        <v>0</v>
      </c>
      <c r="O50" s="303">
        <v>0</v>
      </c>
      <c r="P50" s="302">
        <v>0</v>
      </c>
      <c r="Q50" s="305">
        <v>0</v>
      </c>
      <c r="R50" s="304">
        <v>98</v>
      </c>
      <c r="S50" s="303">
        <v>16</v>
      </c>
      <c r="T50" s="302">
        <v>114</v>
      </c>
      <c r="U50" s="301">
        <v>111</v>
      </c>
      <c r="V50" s="300" t="s">
        <v>361</v>
      </c>
    </row>
    <row r="51" spans="1:22" ht="19.5" customHeight="1">
      <c r="A51" s="312" t="s">
        <v>360</v>
      </c>
      <c r="B51" s="341">
        <v>1005</v>
      </c>
      <c r="C51" s="303">
        <v>21</v>
      </c>
      <c r="D51" s="302">
        <v>1026</v>
      </c>
      <c r="E51" s="305">
        <v>1017</v>
      </c>
      <c r="F51" s="341">
        <v>0</v>
      </c>
      <c r="G51" s="303">
        <v>0</v>
      </c>
      <c r="H51" s="302">
        <v>0</v>
      </c>
      <c r="I51" s="305">
        <v>0</v>
      </c>
      <c r="J51" s="304">
        <v>0</v>
      </c>
      <c r="K51" s="303">
        <v>0</v>
      </c>
      <c r="L51" s="303">
        <v>0</v>
      </c>
      <c r="M51" s="301">
        <v>0</v>
      </c>
      <c r="N51" s="304">
        <v>0</v>
      </c>
      <c r="O51" s="303">
        <v>0</v>
      </c>
      <c r="P51" s="302">
        <v>0</v>
      </c>
      <c r="Q51" s="305">
        <v>0</v>
      </c>
      <c r="R51" s="304">
        <v>1005</v>
      </c>
      <c r="S51" s="303">
        <v>21</v>
      </c>
      <c r="T51" s="302">
        <v>1026</v>
      </c>
      <c r="U51" s="301">
        <v>1017</v>
      </c>
      <c r="V51" s="300" t="s">
        <v>360</v>
      </c>
    </row>
    <row r="52" spans="1:22" ht="19.5" customHeight="1">
      <c r="A52" s="312" t="s">
        <v>359</v>
      </c>
      <c r="B52" s="341">
        <v>8</v>
      </c>
      <c r="C52" s="303">
        <v>0</v>
      </c>
      <c r="D52" s="302">
        <v>8</v>
      </c>
      <c r="E52" s="305">
        <v>7</v>
      </c>
      <c r="F52" s="341">
        <v>0</v>
      </c>
      <c r="G52" s="303">
        <v>0</v>
      </c>
      <c r="H52" s="302">
        <v>0</v>
      </c>
      <c r="I52" s="305">
        <v>0</v>
      </c>
      <c r="J52" s="304">
        <v>0</v>
      </c>
      <c r="K52" s="303">
        <v>0</v>
      </c>
      <c r="L52" s="303">
        <v>0</v>
      </c>
      <c r="M52" s="301">
        <v>0</v>
      </c>
      <c r="N52" s="304">
        <v>0</v>
      </c>
      <c r="O52" s="303">
        <v>0</v>
      </c>
      <c r="P52" s="302">
        <v>0</v>
      </c>
      <c r="Q52" s="305">
        <v>0</v>
      </c>
      <c r="R52" s="304">
        <v>8</v>
      </c>
      <c r="S52" s="303">
        <v>0</v>
      </c>
      <c r="T52" s="302">
        <v>8</v>
      </c>
      <c r="U52" s="301">
        <v>7</v>
      </c>
      <c r="V52" s="300" t="s">
        <v>359</v>
      </c>
    </row>
    <row r="53" spans="1:22" ht="19.5" customHeight="1">
      <c r="A53" s="299" t="s">
        <v>272</v>
      </c>
      <c r="B53" s="340">
        <v>425</v>
      </c>
      <c r="C53" s="298">
        <v>186</v>
      </c>
      <c r="D53" s="339">
        <v>611</v>
      </c>
      <c r="E53" s="292">
        <v>496</v>
      </c>
      <c r="F53" s="296">
        <v>0</v>
      </c>
      <c r="G53" s="295">
        <v>0</v>
      </c>
      <c r="H53" s="295">
        <v>0</v>
      </c>
      <c r="I53" s="336">
        <v>0</v>
      </c>
      <c r="J53" s="338">
        <v>55579</v>
      </c>
      <c r="K53" s="337">
        <v>308</v>
      </c>
      <c r="L53" s="298">
        <v>55887</v>
      </c>
      <c r="M53" s="336">
        <v>54814</v>
      </c>
      <c r="N53" s="296">
        <v>0</v>
      </c>
      <c r="O53" s="295">
        <v>0</v>
      </c>
      <c r="P53" s="295">
        <v>0</v>
      </c>
      <c r="Q53" s="295">
        <v>0</v>
      </c>
      <c r="R53" s="294">
        <v>56004</v>
      </c>
      <c r="S53" s="293">
        <v>494</v>
      </c>
      <c r="T53" s="293">
        <v>56498</v>
      </c>
      <c r="U53" s="292">
        <v>55310</v>
      </c>
      <c r="V53" s="291" t="s">
        <v>272</v>
      </c>
    </row>
    <row r="54" spans="1:22" ht="19.5" customHeight="1">
      <c r="A54" s="290" t="s">
        <v>358</v>
      </c>
      <c r="B54" s="335">
        <v>424</v>
      </c>
      <c r="C54" s="287">
        <v>186</v>
      </c>
      <c r="D54" s="286">
        <v>610</v>
      </c>
      <c r="E54" s="285">
        <v>495</v>
      </c>
      <c r="F54" s="288">
        <v>0</v>
      </c>
      <c r="G54" s="287">
        <v>0</v>
      </c>
      <c r="H54" s="286">
        <v>0</v>
      </c>
      <c r="I54" s="285">
        <v>0</v>
      </c>
      <c r="J54" s="286">
        <v>30306</v>
      </c>
      <c r="K54" s="287">
        <v>308</v>
      </c>
      <c r="L54" s="287">
        <v>30614</v>
      </c>
      <c r="M54" s="285">
        <v>30059</v>
      </c>
      <c r="N54" s="288">
        <v>0</v>
      </c>
      <c r="O54" s="287">
        <v>0</v>
      </c>
      <c r="P54" s="286">
        <v>0</v>
      </c>
      <c r="Q54" s="285">
        <v>0</v>
      </c>
      <c r="R54" s="288">
        <v>30730</v>
      </c>
      <c r="S54" s="287">
        <v>494</v>
      </c>
      <c r="T54" s="286">
        <v>31224</v>
      </c>
      <c r="U54" s="285">
        <v>30554</v>
      </c>
      <c r="V54" s="284" t="s">
        <v>358</v>
      </c>
    </row>
    <row r="55" spans="1:22" ht="19.5" customHeight="1" thickBot="1">
      <c r="A55" s="283" t="s">
        <v>357</v>
      </c>
      <c r="B55" s="281">
        <v>1</v>
      </c>
      <c r="C55" s="280">
        <v>0</v>
      </c>
      <c r="D55" s="279">
        <v>1</v>
      </c>
      <c r="E55" s="275">
        <v>1</v>
      </c>
      <c r="F55" s="281">
        <v>0</v>
      </c>
      <c r="G55" s="280">
        <v>0</v>
      </c>
      <c r="H55" s="279">
        <v>0</v>
      </c>
      <c r="I55" s="334">
        <v>0</v>
      </c>
      <c r="J55" s="279">
        <v>25273</v>
      </c>
      <c r="K55" s="280">
        <v>0</v>
      </c>
      <c r="L55" s="282">
        <v>25273</v>
      </c>
      <c r="M55" s="275">
        <v>24755</v>
      </c>
      <c r="N55" s="281">
        <v>0</v>
      </c>
      <c r="O55" s="280">
        <v>0</v>
      </c>
      <c r="P55" s="279">
        <v>0</v>
      </c>
      <c r="Q55" s="275">
        <v>0</v>
      </c>
      <c r="R55" s="278">
        <v>25274</v>
      </c>
      <c r="S55" s="277">
        <v>0</v>
      </c>
      <c r="T55" s="276">
        <v>25274</v>
      </c>
      <c r="U55" s="275">
        <v>24756</v>
      </c>
      <c r="V55" s="274" t="s">
        <v>357</v>
      </c>
    </row>
    <row r="56" spans="1:22" ht="19.5" customHeight="1" thickTop="1" thickBot="1">
      <c r="A56" s="273" t="s">
        <v>193</v>
      </c>
      <c r="B56" s="270">
        <v>13083</v>
      </c>
      <c r="C56" s="333">
        <v>2891</v>
      </c>
      <c r="D56" s="269">
        <v>15974</v>
      </c>
      <c r="E56" s="269">
        <v>14562</v>
      </c>
      <c r="F56" s="270">
        <v>0</v>
      </c>
      <c r="G56" s="269">
        <v>0</v>
      </c>
      <c r="H56" s="269">
        <v>0</v>
      </c>
      <c r="I56" s="332">
        <v>0</v>
      </c>
      <c r="J56" s="331">
        <v>153725</v>
      </c>
      <c r="K56" s="330">
        <v>308</v>
      </c>
      <c r="L56" s="329">
        <v>154033</v>
      </c>
      <c r="M56" s="328">
        <v>152177</v>
      </c>
      <c r="N56" s="270">
        <v>2</v>
      </c>
      <c r="O56" s="269">
        <v>0</v>
      </c>
      <c r="P56" s="269">
        <v>2</v>
      </c>
      <c r="Q56" s="269">
        <v>2</v>
      </c>
      <c r="R56" s="270">
        <v>166810</v>
      </c>
      <c r="S56" s="269">
        <v>3199</v>
      </c>
      <c r="T56" s="269">
        <v>170009</v>
      </c>
      <c r="U56" s="269">
        <v>166741</v>
      </c>
      <c r="V56" s="268" t="s">
        <v>193</v>
      </c>
    </row>
    <row r="57" spans="1:22" s="246" customFormat="1" ht="19.5" customHeight="1">
      <c r="A57" s="214" t="s">
        <v>406</v>
      </c>
      <c r="B57" s="214"/>
      <c r="C57" s="214"/>
      <c r="D57" s="214"/>
      <c r="E57" s="214"/>
      <c r="F57" s="214"/>
      <c r="G57" s="214"/>
      <c r="H57" s="214"/>
      <c r="I57" s="214"/>
      <c r="J57" s="214"/>
      <c r="K57" s="214"/>
      <c r="L57" s="214"/>
      <c r="M57" s="213" t="s">
        <v>405</v>
      </c>
      <c r="N57" s="213"/>
      <c r="O57" s="213"/>
      <c r="P57" s="213"/>
      <c r="Q57" s="213"/>
      <c r="R57" s="213"/>
      <c r="S57" s="213"/>
      <c r="T57" s="213"/>
      <c r="U57" s="213"/>
      <c r="V57" s="213"/>
    </row>
    <row r="58" spans="1:22" ht="19.5" customHeight="1">
      <c r="B58" s="209"/>
      <c r="C58" s="209"/>
      <c r="D58" s="209"/>
      <c r="E58" s="209"/>
      <c r="F58" s="209"/>
      <c r="G58" s="209"/>
      <c r="H58" s="209"/>
      <c r="I58" s="209"/>
      <c r="J58" s="209"/>
      <c r="K58" s="209"/>
      <c r="L58" s="209"/>
      <c r="M58" s="209"/>
      <c r="N58" s="209"/>
      <c r="O58" s="209"/>
      <c r="P58" s="209"/>
      <c r="Q58" s="209"/>
      <c r="R58" s="209"/>
      <c r="S58" s="209"/>
      <c r="T58" s="209"/>
      <c r="U58" s="209"/>
    </row>
    <row r="59" spans="1:22" ht="19.5" customHeight="1">
      <c r="B59" s="209"/>
      <c r="C59" s="209"/>
      <c r="D59" s="209"/>
      <c r="E59" s="209"/>
      <c r="F59" s="209"/>
      <c r="G59" s="209"/>
      <c r="H59" s="209"/>
      <c r="I59" s="209"/>
      <c r="J59" s="209"/>
      <c r="K59" s="209"/>
      <c r="L59" s="209"/>
      <c r="M59" s="209"/>
      <c r="N59" s="209"/>
      <c r="O59" s="209"/>
      <c r="P59" s="209"/>
      <c r="Q59" s="209"/>
      <c r="R59" s="209"/>
      <c r="S59" s="209"/>
      <c r="T59" s="209"/>
      <c r="U59" s="209"/>
    </row>
    <row r="60" spans="1:22" ht="19.5" customHeight="1">
      <c r="B60" s="209"/>
      <c r="C60" s="209"/>
      <c r="D60" s="209"/>
      <c r="E60" s="209"/>
      <c r="F60" s="209"/>
      <c r="G60" s="209"/>
      <c r="H60" s="209"/>
      <c r="I60" s="209"/>
      <c r="J60" s="209"/>
      <c r="K60" s="209"/>
      <c r="L60" s="209"/>
      <c r="M60" s="209"/>
      <c r="N60" s="209"/>
      <c r="O60" s="209"/>
      <c r="P60" s="209"/>
      <c r="Q60" s="209"/>
      <c r="R60" s="209"/>
      <c r="S60" s="209"/>
      <c r="T60" s="209"/>
      <c r="U60" s="209"/>
    </row>
    <row r="61" spans="1:22" ht="19.5" customHeight="1">
      <c r="B61" s="209"/>
      <c r="C61" s="209"/>
      <c r="D61" s="209"/>
      <c r="E61" s="209"/>
      <c r="F61" s="209"/>
      <c r="G61" s="209"/>
      <c r="H61" s="209"/>
      <c r="I61" s="209"/>
      <c r="J61" s="209"/>
      <c r="K61" s="209"/>
      <c r="L61" s="209"/>
      <c r="M61" s="209"/>
      <c r="N61" s="209"/>
      <c r="O61" s="209"/>
      <c r="P61" s="209"/>
      <c r="Q61" s="209"/>
      <c r="R61" s="209"/>
      <c r="S61" s="209"/>
      <c r="T61" s="209"/>
      <c r="U61" s="209"/>
    </row>
    <row r="62" spans="1:22" ht="19.5" customHeight="1">
      <c r="B62" s="209"/>
      <c r="C62" s="209"/>
      <c r="D62" s="209"/>
      <c r="E62" s="209"/>
      <c r="F62" s="209"/>
      <c r="G62" s="209"/>
      <c r="H62" s="209"/>
      <c r="I62" s="209"/>
      <c r="J62" s="209"/>
      <c r="K62" s="209"/>
      <c r="L62" s="209"/>
      <c r="M62" s="209"/>
      <c r="N62" s="209"/>
      <c r="O62" s="209"/>
      <c r="P62" s="209"/>
      <c r="Q62" s="209"/>
      <c r="R62" s="209"/>
      <c r="S62" s="209"/>
      <c r="T62" s="209"/>
      <c r="U62" s="209"/>
    </row>
    <row r="63" spans="1:22" ht="19.5" customHeight="1">
      <c r="B63" s="209"/>
      <c r="C63" s="209"/>
      <c r="D63" s="209"/>
      <c r="E63" s="209"/>
      <c r="F63" s="209"/>
      <c r="G63" s="209"/>
      <c r="H63" s="209"/>
      <c r="I63" s="209"/>
      <c r="J63" s="209"/>
      <c r="K63" s="209"/>
      <c r="L63" s="209"/>
      <c r="M63" s="209"/>
      <c r="N63" s="209"/>
      <c r="O63" s="209"/>
      <c r="P63" s="209"/>
      <c r="Q63" s="209"/>
      <c r="R63" s="209"/>
      <c r="S63" s="209"/>
      <c r="T63" s="209"/>
      <c r="U63" s="209"/>
    </row>
  </sheetData>
  <mergeCells count="15">
    <mergeCell ref="F4:I4"/>
    <mergeCell ref="N5:P5"/>
    <mergeCell ref="N4:Q4"/>
    <mergeCell ref="B5:D5"/>
    <mergeCell ref="E5:E6"/>
    <mergeCell ref="I5:I6"/>
    <mergeCell ref="F5:H5"/>
    <mergeCell ref="J5:L5"/>
    <mergeCell ref="B4:E4"/>
    <mergeCell ref="U5:U6"/>
    <mergeCell ref="R5:T5"/>
    <mergeCell ref="R4:U4"/>
    <mergeCell ref="M5:M6"/>
    <mergeCell ref="J4:M4"/>
    <mergeCell ref="Q5:Q6"/>
  </mergeCells>
  <phoneticPr fontId="2"/>
  <printOptions horizontalCentered="1"/>
  <pageMargins left="0.39370078740157483" right="0.39370078740157483" top="0.47244094488188981" bottom="0.27559055118110237" header="0.51181102362204722" footer="0.51181102362204722"/>
  <pageSetup paperSize="9" scale="77" fitToWidth="2" orientation="portrait" r:id="rId1"/>
  <headerFooter alignWithMargins="0"/>
  <colBreaks count="1" manualBreakCount="1">
    <brk id="12" max="51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3"/>
  <sheetViews>
    <sheetView view="pageBreakPreview" zoomScale="70" zoomScaleNormal="100" zoomScaleSheetLayoutView="70" workbookViewId="0">
      <selection activeCell="C2" sqref="C2"/>
    </sheetView>
  </sheetViews>
  <sheetFormatPr defaultRowHeight="21" customHeight="1"/>
  <cols>
    <col min="1" max="1" width="9" style="208" customWidth="1"/>
    <col min="2" max="17" width="10.75" style="208" customWidth="1"/>
    <col min="18" max="18" width="9" style="208" customWidth="1"/>
    <col min="19" max="16384" width="9" style="208"/>
  </cols>
  <sheetData>
    <row r="1" spans="1:18" ht="30" customHeight="1">
      <c r="A1" s="388" t="s">
        <v>428</v>
      </c>
      <c r="B1" s="388"/>
      <c r="C1" s="388"/>
      <c r="D1" s="387"/>
      <c r="E1" s="387"/>
      <c r="F1" s="387"/>
      <c r="G1" s="387"/>
      <c r="H1" s="387"/>
      <c r="I1" s="387"/>
    </row>
    <row r="2" spans="1:18" ht="21" customHeight="1">
      <c r="A2" s="244"/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</row>
    <row r="3" spans="1:18" ht="21" customHeight="1" thickBot="1">
      <c r="A3" s="244"/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386" t="s">
        <v>274</v>
      </c>
    </row>
    <row r="4" spans="1:18" ht="21" customHeight="1">
      <c r="A4" s="385" t="s">
        <v>251</v>
      </c>
      <c r="B4" s="1968" t="s">
        <v>238</v>
      </c>
      <c r="C4" s="1969"/>
      <c r="D4" s="1969"/>
      <c r="E4" s="1970"/>
      <c r="F4" s="1968" t="s">
        <v>237</v>
      </c>
      <c r="G4" s="1969"/>
      <c r="H4" s="1969"/>
      <c r="I4" s="1970"/>
      <c r="J4" s="1968" t="s">
        <v>427</v>
      </c>
      <c r="K4" s="1969"/>
      <c r="L4" s="1969"/>
      <c r="M4" s="1970"/>
      <c r="N4" s="1971" t="s">
        <v>400</v>
      </c>
      <c r="O4" s="1972"/>
      <c r="P4" s="1972"/>
      <c r="Q4" s="1973"/>
      <c r="R4" s="384" t="s">
        <v>251</v>
      </c>
    </row>
    <row r="5" spans="1:18" ht="21" customHeight="1" thickBot="1">
      <c r="A5" s="359" t="s">
        <v>426</v>
      </c>
      <c r="B5" s="381" t="s">
        <v>425</v>
      </c>
      <c r="C5" s="382" t="s">
        <v>424</v>
      </c>
      <c r="D5" s="381" t="s">
        <v>423</v>
      </c>
      <c r="E5" s="380" t="s">
        <v>422</v>
      </c>
      <c r="F5" s="383" t="s">
        <v>425</v>
      </c>
      <c r="G5" s="382" t="s">
        <v>424</v>
      </c>
      <c r="H5" s="381" t="s">
        <v>423</v>
      </c>
      <c r="I5" s="380" t="s">
        <v>422</v>
      </c>
      <c r="J5" s="383" t="s">
        <v>425</v>
      </c>
      <c r="K5" s="382" t="s">
        <v>424</v>
      </c>
      <c r="L5" s="381" t="s">
        <v>423</v>
      </c>
      <c r="M5" s="380" t="s">
        <v>422</v>
      </c>
      <c r="N5" s="379" t="s">
        <v>425</v>
      </c>
      <c r="O5" s="378" t="s">
        <v>424</v>
      </c>
      <c r="P5" s="377" t="s">
        <v>423</v>
      </c>
      <c r="Q5" s="376" t="s">
        <v>422</v>
      </c>
      <c r="R5" s="375" t="s">
        <v>421</v>
      </c>
    </row>
    <row r="6" spans="1:18" ht="42" customHeight="1">
      <c r="A6" s="374" t="s">
        <v>329</v>
      </c>
      <c r="B6" s="1174">
        <v>0</v>
      </c>
      <c r="C6" s="1175">
        <v>818</v>
      </c>
      <c r="D6" s="1176">
        <v>818</v>
      </c>
      <c r="E6" s="1177">
        <v>0</v>
      </c>
      <c r="F6" s="1174">
        <v>826</v>
      </c>
      <c r="G6" s="1175">
        <v>10212</v>
      </c>
      <c r="H6" s="1178">
        <v>11038</v>
      </c>
      <c r="I6" s="1179">
        <v>7.4832397173400983E-2</v>
      </c>
      <c r="J6" s="1174">
        <v>0</v>
      </c>
      <c r="K6" s="1175">
        <v>0</v>
      </c>
      <c r="L6" s="1178">
        <v>0</v>
      </c>
      <c r="M6" s="1180">
        <v>0</v>
      </c>
      <c r="N6" s="1181">
        <v>826</v>
      </c>
      <c r="O6" s="1182">
        <v>11030</v>
      </c>
      <c r="P6" s="1183">
        <v>11856</v>
      </c>
      <c r="Q6" s="1184">
        <v>6.9669365721997306E-2</v>
      </c>
      <c r="R6" s="1185" t="s">
        <v>329</v>
      </c>
    </row>
    <row r="7" spans="1:18" ht="42" customHeight="1">
      <c r="A7" s="373" t="s">
        <v>328</v>
      </c>
      <c r="B7" s="1181">
        <v>2</v>
      </c>
      <c r="C7" s="1175">
        <v>1031</v>
      </c>
      <c r="D7" s="1175">
        <v>1033</v>
      </c>
      <c r="E7" s="1186">
        <v>1.9361084220716361E-3</v>
      </c>
      <c r="F7" s="1181">
        <v>890</v>
      </c>
      <c r="G7" s="1175">
        <v>11276</v>
      </c>
      <c r="H7" s="1182">
        <v>12166</v>
      </c>
      <c r="I7" s="1187">
        <v>7.3154693407857962E-2</v>
      </c>
      <c r="J7" s="1181">
        <v>0</v>
      </c>
      <c r="K7" s="1175">
        <v>1</v>
      </c>
      <c r="L7" s="1183">
        <v>1</v>
      </c>
      <c r="M7" s="1188">
        <v>0</v>
      </c>
      <c r="N7" s="1181">
        <v>892</v>
      </c>
      <c r="O7" s="1182">
        <v>12308</v>
      </c>
      <c r="P7" s="1183">
        <v>13200</v>
      </c>
      <c r="Q7" s="1184">
        <v>6.7575757575757581E-2</v>
      </c>
      <c r="R7" s="1189" t="s">
        <v>328</v>
      </c>
    </row>
    <row r="8" spans="1:18" ht="42" customHeight="1" thickBot="1">
      <c r="A8" s="372" t="s">
        <v>327</v>
      </c>
      <c r="B8" s="1181">
        <v>0</v>
      </c>
      <c r="C8" s="1182">
        <v>1006</v>
      </c>
      <c r="D8" s="1182">
        <v>1006</v>
      </c>
      <c r="E8" s="1187">
        <v>0</v>
      </c>
      <c r="F8" s="1181">
        <v>1015</v>
      </c>
      <c r="G8" s="1182">
        <v>12686</v>
      </c>
      <c r="H8" s="1182">
        <v>13701</v>
      </c>
      <c r="I8" s="1187">
        <v>7.4082183782205685E-2</v>
      </c>
      <c r="J8" s="1181">
        <v>0</v>
      </c>
      <c r="K8" s="1182">
        <v>0</v>
      </c>
      <c r="L8" s="1183">
        <v>0</v>
      </c>
      <c r="M8" s="1188">
        <v>0</v>
      </c>
      <c r="N8" s="1181">
        <v>1015</v>
      </c>
      <c r="O8" s="1182">
        <v>13692</v>
      </c>
      <c r="P8" s="1183">
        <v>14707</v>
      </c>
      <c r="Q8" s="1187">
        <v>6.9014754878629223E-2</v>
      </c>
      <c r="R8" s="1189" t="s">
        <v>327</v>
      </c>
    </row>
    <row r="9" spans="1:18" ht="42" customHeight="1" thickTop="1">
      <c r="A9" s="371" t="s">
        <v>338</v>
      </c>
      <c r="B9" s="1190">
        <v>0</v>
      </c>
      <c r="C9" s="1191">
        <v>1068</v>
      </c>
      <c r="D9" s="1191">
        <v>1068</v>
      </c>
      <c r="E9" s="1192">
        <v>0</v>
      </c>
      <c r="F9" s="1190">
        <v>894</v>
      </c>
      <c r="G9" s="1191">
        <v>12079</v>
      </c>
      <c r="H9" s="1191">
        <v>12973</v>
      </c>
      <c r="I9" s="1193">
        <v>6.8912356432590763E-2</v>
      </c>
      <c r="J9" s="1194">
        <v>0</v>
      </c>
      <c r="K9" s="1191">
        <v>0</v>
      </c>
      <c r="L9" s="1195">
        <v>0</v>
      </c>
      <c r="M9" s="1193">
        <v>0</v>
      </c>
      <c r="N9" s="1190">
        <v>894</v>
      </c>
      <c r="O9" s="1191">
        <v>13147</v>
      </c>
      <c r="P9" s="1195">
        <v>14041</v>
      </c>
      <c r="Q9" s="1192">
        <v>6.3670678726586424E-2</v>
      </c>
      <c r="R9" s="1196" t="s">
        <v>338</v>
      </c>
    </row>
    <row r="10" spans="1:18" ht="42" customHeight="1">
      <c r="A10" s="361" t="s">
        <v>420</v>
      </c>
      <c r="B10" s="1197">
        <v>0</v>
      </c>
      <c r="C10" s="1175">
        <v>979</v>
      </c>
      <c r="D10" s="1175">
        <v>979</v>
      </c>
      <c r="E10" s="1198">
        <v>0</v>
      </c>
      <c r="F10" s="1197">
        <v>843</v>
      </c>
      <c r="G10" s="1175">
        <v>11398</v>
      </c>
      <c r="H10" s="1175">
        <v>12241</v>
      </c>
      <c r="I10" s="1186">
        <v>6.886692263703946E-2</v>
      </c>
      <c r="J10" s="1199">
        <v>0</v>
      </c>
      <c r="K10" s="1175">
        <v>0</v>
      </c>
      <c r="L10" s="1200">
        <v>0</v>
      </c>
      <c r="M10" s="1186">
        <v>0</v>
      </c>
      <c r="N10" s="1197">
        <v>843</v>
      </c>
      <c r="O10" s="1175">
        <v>12377</v>
      </c>
      <c r="P10" s="1200">
        <v>13220</v>
      </c>
      <c r="Q10" s="1198">
        <v>6.3767019667170952E-2</v>
      </c>
      <c r="R10" s="1201" t="s">
        <v>337</v>
      </c>
    </row>
    <row r="11" spans="1:18" ht="42" customHeight="1">
      <c r="A11" s="361" t="s">
        <v>336</v>
      </c>
      <c r="B11" s="1197">
        <v>0</v>
      </c>
      <c r="C11" s="1175">
        <v>1115</v>
      </c>
      <c r="D11" s="1175">
        <v>1115</v>
      </c>
      <c r="E11" s="1198">
        <v>0</v>
      </c>
      <c r="F11" s="1197">
        <v>956</v>
      </c>
      <c r="G11" s="1175">
        <v>12618</v>
      </c>
      <c r="H11" s="1175">
        <v>13574</v>
      </c>
      <c r="I11" s="1186">
        <v>7.0428760866362169E-2</v>
      </c>
      <c r="J11" s="1199">
        <v>0</v>
      </c>
      <c r="K11" s="1175">
        <v>0</v>
      </c>
      <c r="L11" s="1200">
        <v>0</v>
      </c>
      <c r="M11" s="1186">
        <v>0</v>
      </c>
      <c r="N11" s="1197">
        <v>956</v>
      </c>
      <c r="O11" s="1175">
        <v>13733</v>
      </c>
      <c r="P11" s="1200">
        <v>14689</v>
      </c>
      <c r="Q11" s="1198">
        <v>6.5082714956770371E-2</v>
      </c>
      <c r="R11" s="1201" t="s">
        <v>336</v>
      </c>
    </row>
    <row r="12" spans="1:18" ht="42" customHeight="1">
      <c r="A12" s="361" t="s">
        <v>335</v>
      </c>
      <c r="B12" s="1197">
        <v>1</v>
      </c>
      <c r="C12" s="1175">
        <v>1174</v>
      </c>
      <c r="D12" s="1175">
        <v>1175</v>
      </c>
      <c r="E12" s="1198">
        <v>8.5106382978723403E-4</v>
      </c>
      <c r="F12" s="1197">
        <v>818</v>
      </c>
      <c r="G12" s="1175">
        <v>11330</v>
      </c>
      <c r="H12" s="1175">
        <v>12148</v>
      </c>
      <c r="I12" s="1186">
        <v>6.733618702667106E-2</v>
      </c>
      <c r="J12" s="1199">
        <v>0</v>
      </c>
      <c r="K12" s="1175">
        <v>2</v>
      </c>
      <c r="L12" s="1200">
        <v>2</v>
      </c>
      <c r="M12" s="1186">
        <v>0</v>
      </c>
      <c r="N12" s="1197">
        <v>819</v>
      </c>
      <c r="O12" s="1175">
        <v>12506</v>
      </c>
      <c r="P12" s="1200">
        <v>13325</v>
      </c>
      <c r="Q12" s="1198">
        <v>6.1463414634146341E-2</v>
      </c>
      <c r="R12" s="1201" t="s">
        <v>335</v>
      </c>
    </row>
    <row r="13" spans="1:18" ht="42" customHeight="1">
      <c r="A13" s="361" t="s">
        <v>334</v>
      </c>
      <c r="B13" s="1197">
        <v>0</v>
      </c>
      <c r="C13" s="1175">
        <v>1053</v>
      </c>
      <c r="D13" s="1175">
        <v>1053</v>
      </c>
      <c r="E13" s="1198">
        <v>0</v>
      </c>
      <c r="F13" s="1197">
        <v>786</v>
      </c>
      <c r="G13" s="1175">
        <v>10640</v>
      </c>
      <c r="H13" s="1175">
        <v>11426</v>
      </c>
      <c r="I13" s="1186">
        <v>6.8790477857517948E-2</v>
      </c>
      <c r="J13" s="1199">
        <v>0</v>
      </c>
      <c r="K13" s="1175">
        <v>0</v>
      </c>
      <c r="L13" s="1200">
        <v>0</v>
      </c>
      <c r="M13" s="1186">
        <v>0</v>
      </c>
      <c r="N13" s="1197">
        <v>786</v>
      </c>
      <c r="O13" s="1175">
        <v>11693</v>
      </c>
      <c r="P13" s="1200">
        <v>12479</v>
      </c>
      <c r="Q13" s="1198">
        <v>6.2985816171167566E-2</v>
      </c>
      <c r="R13" s="1201" t="s">
        <v>334</v>
      </c>
    </row>
    <row r="14" spans="1:18" ht="42" customHeight="1">
      <c r="A14" s="361" t="s">
        <v>333</v>
      </c>
      <c r="B14" s="1197">
        <v>0</v>
      </c>
      <c r="C14" s="1175">
        <v>1186</v>
      </c>
      <c r="D14" s="1175">
        <v>1186</v>
      </c>
      <c r="E14" s="1198">
        <v>0</v>
      </c>
      <c r="F14" s="1197">
        <v>827</v>
      </c>
      <c r="G14" s="1175">
        <v>11347</v>
      </c>
      <c r="H14" s="1175">
        <v>12174</v>
      </c>
      <c r="I14" s="1186">
        <v>6.7931657631016926E-2</v>
      </c>
      <c r="J14" s="1199">
        <v>0</v>
      </c>
      <c r="K14" s="1175">
        <v>0</v>
      </c>
      <c r="L14" s="1200">
        <v>0</v>
      </c>
      <c r="M14" s="1186">
        <v>0</v>
      </c>
      <c r="N14" s="1197">
        <v>827</v>
      </c>
      <c r="O14" s="1175">
        <v>12533</v>
      </c>
      <c r="P14" s="1200">
        <v>13360</v>
      </c>
      <c r="Q14" s="1198">
        <v>6.1901197604790417E-2</v>
      </c>
      <c r="R14" s="1201" t="s">
        <v>333</v>
      </c>
    </row>
    <row r="15" spans="1:18" ht="42" customHeight="1">
      <c r="A15" s="361" t="s">
        <v>332</v>
      </c>
      <c r="B15" s="1197">
        <v>12</v>
      </c>
      <c r="C15" s="1175">
        <v>1247</v>
      </c>
      <c r="D15" s="1175">
        <v>1259</v>
      </c>
      <c r="E15" s="1198">
        <v>9.5313741064336783E-3</v>
      </c>
      <c r="F15" s="1197">
        <v>930</v>
      </c>
      <c r="G15" s="1175">
        <v>12594</v>
      </c>
      <c r="H15" s="1175">
        <v>13524</v>
      </c>
      <c r="I15" s="1186">
        <v>6.8766637089618457E-2</v>
      </c>
      <c r="J15" s="1199">
        <v>0</v>
      </c>
      <c r="K15" s="1175">
        <v>0</v>
      </c>
      <c r="L15" s="1200">
        <v>0</v>
      </c>
      <c r="M15" s="1186">
        <v>0</v>
      </c>
      <c r="N15" s="1197">
        <v>942</v>
      </c>
      <c r="O15" s="1175">
        <v>13841</v>
      </c>
      <c r="P15" s="1200">
        <v>14783</v>
      </c>
      <c r="Q15" s="1198">
        <v>6.3721842657106134E-2</v>
      </c>
      <c r="R15" s="1201" t="s">
        <v>332</v>
      </c>
    </row>
    <row r="16" spans="1:18" ht="42" customHeight="1">
      <c r="A16" s="361" t="s">
        <v>331</v>
      </c>
      <c r="B16" s="1197">
        <v>0</v>
      </c>
      <c r="C16" s="1175">
        <v>1426</v>
      </c>
      <c r="D16" s="1175">
        <v>1426</v>
      </c>
      <c r="E16" s="1198">
        <v>0</v>
      </c>
      <c r="F16" s="1197">
        <v>908</v>
      </c>
      <c r="G16" s="1175">
        <v>12322</v>
      </c>
      <c r="H16" s="1175">
        <v>13230</v>
      </c>
      <c r="I16" s="1186">
        <v>6.863189720332577E-2</v>
      </c>
      <c r="J16" s="1199">
        <v>0</v>
      </c>
      <c r="K16" s="1175">
        <v>0</v>
      </c>
      <c r="L16" s="1200">
        <v>0</v>
      </c>
      <c r="M16" s="1186">
        <v>0</v>
      </c>
      <c r="N16" s="1197">
        <v>908</v>
      </c>
      <c r="O16" s="1175">
        <v>13748</v>
      </c>
      <c r="P16" s="1200">
        <v>14656</v>
      </c>
      <c r="Q16" s="1198">
        <v>6.1954148471615719E-2</v>
      </c>
      <c r="R16" s="1201" t="s">
        <v>331</v>
      </c>
    </row>
    <row r="17" spans="1:18" ht="42" customHeight="1" thickBot="1">
      <c r="A17" s="358" t="s">
        <v>330</v>
      </c>
      <c r="B17" s="1202">
        <v>1</v>
      </c>
      <c r="C17" s="1203">
        <v>1631</v>
      </c>
      <c r="D17" s="1203">
        <v>1632</v>
      </c>
      <c r="E17" s="1204">
        <v>6.1274509803921568E-4</v>
      </c>
      <c r="F17" s="1202">
        <v>992</v>
      </c>
      <c r="G17" s="1203">
        <v>13819</v>
      </c>
      <c r="H17" s="1203">
        <v>14811</v>
      </c>
      <c r="I17" s="1204">
        <v>6.6977246641010055E-2</v>
      </c>
      <c r="J17" s="1205">
        <v>0</v>
      </c>
      <c r="K17" s="1203">
        <v>0</v>
      </c>
      <c r="L17" s="1206">
        <v>0</v>
      </c>
      <c r="M17" s="1204">
        <v>0</v>
      </c>
      <c r="N17" s="1202">
        <v>993</v>
      </c>
      <c r="O17" s="1203">
        <v>15450</v>
      </c>
      <c r="P17" s="1206">
        <v>16443</v>
      </c>
      <c r="Q17" s="1204">
        <v>6.0390439700784532E-2</v>
      </c>
      <c r="R17" s="1207" t="s">
        <v>330</v>
      </c>
    </row>
    <row r="18" spans="1:18" ht="42" customHeight="1" thickTop="1">
      <c r="A18" s="370" t="s">
        <v>419</v>
      </c>
      <c r="B18" s="367">
        <v>16</v>
      </c>
      <c r="C18" s="366">
        <v>13734</v>
      </c>
      <c r="D18" s="366">
        <v>13750</v>
      </c>
      <c r="E18" s="364">
        <v>1.1636363636363637E-3</v>
      </c>
      <c r="F18" s="367">
        <v>10685</v>
      </c>
      <c r="G18" s="366">
        <v>142321</v>
      </c>
      <c r="H18" s="365">
        <v>153006</v>
      </c>
      <c r="I18" s="369">
        <v>6.9833862724337614E-2</v>
      </c>
      <c r="J18" s="367">
        <v>0</v>
      </c>
      <c r="K18" s="366">
        <v>3</v>
      </c>
      <c r="L18" s="366">
        <v>3</v>
      </c>
      <c r="M18" s="368" t="s">
        <v>415</v>
      </c>
      <c r="N18" s="367">
        <v>10701</v>
      </c>
      <c r="O18" s="366">
        <v>156058</v>
      </c>
      <c r="P18" s="365">
        <v>166759</v>
      </c>
      <c r="Q18" s="364">
        <v>6.4170449570937704E-2</v>
      </c>
      <c r="R18" s="363" t="s">
        <v>419</v>
      </c>
    </row>
    <row r="19" spans="1:18" ht="42" customHeight="1" thickBot="1">
      <c r="A19" s="348" t="s">
        <v>418</v>
      </c>
      <c r="B19" s="1208">
        <v>0.48484848484848486</v>
      </c>
      <c r="C19" s="1209">
        <v>1.0378598957152574</v>
      </c>
      <c r="D19" s="1210">
        <v>1.0364842454394694</v>
      </c>
      <c r="E19" s="1211">
        <v>0.46778181818181819</v>
      </c>
      <c r="F19" s="1208">
        <v>0.9786590950723576</v>
      </c>
      <c r="G19" s="1209">
        <v>1.0482738809872796</v>
      </c>
      <c r="H19" s="1210">
        <v>1.043092340730136</v>
      </c>
      <c r="I19" s="1212">
        <v>0.93822862737859158</v>
      </c>
      <c r="J19" s="1213" t="s">
        <v>415</v>
      </c>
      <c r="K19" s="1214" t="s">
        <v>415</v>
      </c>
      <c r="L19" s="1214" t="s">
        <v>415</v>
      </c>
      <c r="M19" s="1215" t="s">
        <v>415</v>
      </c>
      <c r="N19" s="1208">
        <v>0.97717103460871158</v>
      </c>
      <c r="O19" s="1209">
        <v>1.0473691275167785</v>
      </c>
      <c r="P19" s="1210">
        <v>1.0425630349294472</v>
      </c>
      <c r="Q19" s="1211">
        <v>0.93727765312035949</v>
      </c>
      <c r="R19" s="1216" t="s">
        <v>414</v>
      </c>
    </row>
    <row r="20" spans="1:18" ht="42" customHeight="1">
      <c r="A20" s="362" t="s">
        <v>329</v>
      </c>
      <c r="B20" s="1217">
        <v>0</v>
      </c>
      <c r="C20" s="1176">
        <v>1113</v>
      </c>
      <c r="D20" s="1176">
        <v>1113</v>
      </c>
      <c r="E20" s="1218">
        <v>0</v>
      </c>
      <c r="F20" s="1217">
        <v>943</v>
      </c>
      <c r="G20" s="1176">
        <v>10557</v>
      </c>
      <c r="H20" s="1219">
        <v>11500</v>
      </c>
      <c r="I20" s="1220">
        <v>8.2000000000000003E-2</v>
      </c>
      <c r="J20" s="1217">
        <v>0</v>
      </c>
      <c r="K20" s="1176">
        <v>0</v>
      </c>
      <c r="L20" s="1219">
        <v>0</v>
      </c>
      <c r="M20" s="1221">
        <v>0</v>
      </c>
      <c r="N20" s="1217">
        <v>943</v>
      </c>
      <c r="O20" s="1176">
        <v>11670</v>
      </c>
      <c r="P20" s="1219">
        <v>12613</v>
      </c>
      <c r="Q20" s="1218">
        <v>7.4764132244509632E-2</v>
      </c>
      <c r="R20" s="1222" t="s">
        <v>329</v>
      </c>
    </row>
    <row r="21" spans="1:18" ht="42" customHeight="1">
      <c r="A21" s="361" t="s">
        <v>328</v>
      </c>
      <c r="B21" s="1223">
        <v>0</v>
      </c>
      <c r="C21" s="1175">
        <v>1181</v>
      </c>
      <c r="D21" s="1175">
        <v>1181</v>
      </c>
      <c r="E21" s="1198">
        <v>0</v>
      </c>
      <c r="F21" s="1223">
        <v>958</v>
      </c>
      <c r="G21" s="1175">
        <v>11039</v>
      </c>
      <c r="H21" s="1175">
        <v>11997</v>
      </c>
      <c r="I21" s="1186">
        <v>7.9853296657497713E-2</v>
      </c>
      <c r="J21" s="1197">
        <v>0</v>
      </c>
      <c r="K21" s="1175">
        <v>0</v>
      </c>
      <c r="L21" s="1200">
        <v>0</v>
      </c>
      <c r="M21" s="1224">
        <v>0</v>
      </c>
      <c r="N21" s="1197">
        <v>958</v>
      </c>
      <c r="O21" s="1175">
        <v>12220</v>
      </c>
      <c r="P21" s="1200">
        <v>13178</v>
      </c>
      <c r="Q21" s="1198">
        <v>7.2696919107603578E-2</v>
      </c>
      <c r="R21" s="1201" t="s">
        <v>328</v>
      </c>
    </row>
    <row r="22" spans="1:18" ht="42" customHeight="1" thickBot="1">
      <c r="A22" s="358" t="s">
        <v>327</v>
      </c>
      <c r="B22" s="1202">
        <v>0</v>
      </c>
      <c r="C22" s="1203">
        <v>1375</v>
      </c>
      <c r="D22" s="1203">
        <v>1375</v>
      </c>
      <c r="E22" s="1204">
        <v>0</v>
      </c>
      <c r="F22" s="1202">
        <v>961</v>
      </c>
      <c r="G22" s="1203">
        <v>11618</v>
      </c>
      <c r="H22" s="1203">
        <v>12579</v>
      </c>
      <c r="I22" s="1204">
        <v>7.6397169886318464E-2</v>
      </c>
      <c r="J22" s="1202">
        <v>0</v>
      </c>
      <c r="K22" s="1203">
        <v>0</v>
      </c>
      <c r="L22" s="1206">
        <v>0</v>
      </c>
      <c r="M22" s="1225">
        <v>0</v>
      </c>
      <c r="N22" s="1202">
        <v>961</v>
      </c>
      <c r="O22" s="1203">
        <v>12993</v>
      </c>
      <c r="P22" s="1206">
        <v>13954</v>
      </c>
      <c r="Q22" s="1204">
        <v>6.8869141464812961E-2</v>
      </c>
      <c r="R22" s="1207" t="s">
        <v>327</v>
      </c>
    </row>
    <row r="23" spans="1:18" ht="42" customHeight="1" thickTop="1">
      <c r="A23" s="356" t="s">
        <v>417</v>
      </c>
      <c r="B23" s="354">
        <v>14</v>
      </c>
      <c r="C23" s="351">
        <v>14548</v>
      </c>
      <c r="D23" s="351">
        <v>14562</v>
      </c>
      <c r="E23" s="350">
        <v>9.6140640021975007E-4</v>
      </c>
      <c r="F23" s="354">
        <v>10816</v>
      </c>
      <c r="G23" s="351">
        <v>141361</v>
      </c>
      <c r="H23" s="351">
        <v>152177</v>
      </c>
      <c r="I23" s="355">
        <v>7.1075129618799165E-2</v>
      </c>
      <c r="J23" s="354">
        <v>0</v>
      </c>
      <c r="K23" s="351">
        <v>2</v>
      </c>
      <c r="L23" s="351">
        <v>2</v>
      </c>
      <c r="M23" s="353" t="s">
        <v>415</v>
      </c>
      <c r="N23" s="352">
        <v>10830</v>
      </c>
      <c r="O23" s="351">
        <v>155911</v>
      </c>
      <c r="P23" s="351">
        <v>166741</v>
      </c>
      <c r="Q23" s="350">
        <v>6.4951031839799445E-2</v>
      </c>
      <c r="R23" s="349" t="s">
        <v>417</v>
      </c>
    </row>
    <row r="24" spans="1:18" ht="42" customHeight="1" thickBot="1">
      <c r="A24" s="348" t="s">
        <v>416</v>
      </c>
      <c r="B24" s="1208">
        <v>0.48275862068965519</v>
      </c>
      <c r="C24" s="1211">
        <v>1.0842152332687436</v>
      </c>
      <c r="D24" s="1211">
        <v>1.0829181230014129</v>
      </c>
      <c r="E24" s="1211">
        <v>0.44579420219844751</v>
      </c>
      <c r="F24" s="1208">
        <v>0.99778597785977863</v>
      </c>
      <c r="G24" s="1211">
        <v>1.0360215763012475</v>
      </c>
      <c r="H24" s="1211">
        <v>1.0332075010523742</v>
      </c>
      <c r="I24" s="1212">
        <v>0.96571693182974661</v>
      </c>
      <c r="J24" s="1226" t="s">
        <v>415</v>
      </c>
      <c r="K24" s="1227" t="s">
        <v>415</v>
      </c>
      <c r="L24" s="1227" t="s">
        <v>415</v>
      </c>
      <c r="M24" s="1228" t="s">
        <v>415</v>
      </c>
      <c r="N24" s="1229">
        <v>0.99641181341429752</v>
      </c>
      <c r="O24" s="1211">
        <v>1.0403429753444766</v>
      </c>
      <c r="P24" s="1211">
        <v>1.0373723045528638</v>
      </c>
      <c r="Q24" s="1211">
        <v>0.96051514874766075</v>
      </c>
      <c r="R24" s="1216" t="s">
        <v>414</v>
      </c>
    </row>
    <row r="25" spans="1:18" ht="21" customHeight="1">
      <c r="A25" s="210" t="s">
        <v>413</v>
      </c>
      <c r="B25" s="211"/>
      <c r="C25" s="211"/>
      <c r="D25" s="211"/>
      <c r="E25" s="211"/>
      <c r="F25" s="211"/>
      <c r="G25" s="211"/>
      <c r="H25" s="211"/>
      <c r="I25" s="211"/>
      <c r="J25" s="211"/>
      <c r="K25" s="211"/>
      <c r="L25" s="211"/>
      <c r="M25" s="211"/>
      <c r="N25" s="211"/>
      <c r="O25" s="211"/>
      <c r="P25" s="211"/>
      <c r="Q25" s="211"/>
      <c r="R25" s="210"/>
    </row>
    <row r="26" spans="1:18" ht="21" customHeight="1">
      <c r="A26" s="210" t="s">
        <v>412</v>
      </c>
      <c r="B26" s="211"/>
      <c r="C26" s="211"/>
      <c r="D26" s="211"/>
      <c r="E26" s="211"/>
      <c r="F26" s="211"/>
      <c r="G26" s="211"/>
      <c r="H26" s="211"/>
      <c r="I26" s="211"/>
      <c r="J26" s="211"/>
      <c r="K26" s="211"/>
      <c r="L26" s="211"/>
      <c r="M26" s="211"/>
      <c r="N26" s="211"/>
      <c r="O26" s="211"/>
      <c r="P26" s="211"/>
      <c r="Q26" s="211"/>
      <c r="R26" s="210"/>
    </row>
    <row r="27" spans="1:18" ht="21" customHeight="1">
      <c r="A27" s="347"/>
      <c r="B27" s="245"/>
      <c r="C27" s="245"/>
      <c r="D27" s="245"/>
      <c r="E27" s="245"/>
      <c r="F27" s="245"/>
      <c r="G27" s="245"/>
      <c r="H27" s="245"/>
      <c r="I27" s="245"/>
      <c r="J27" s="245"/>
      <c r="K27" s="245"/>
      <c r="L27" s="245"/>
      <c r="M27" s="245"/>
      <c r="N27" s="245"/>
      <c r="O27" s="245"/>
      <c r="P27" s="245"/>
      <c r="Q27" s="245"/>
      <c r="R27" s="244"/>
    </row>
    <row r="28" spans="1:18" s="212" customFormat="1" ht="21" customHeight="1">
      <c r="A28" s="346" t="s">
        <v>411</v>
      </c>
      <c r="B28" s="346"/>
      <c r="C28" s="346"/>
      <c r="D28" s="346"/>
      <c r="E28" s="346"/>
      <c r="F28" s="346"/>
      <c r="G28" s="346"/>
      <c r="H28" s="346"/>
      <c r="I28" s="346"/>
      <c r="J28" s="345" t="s">
        <v>410</v>
      </c>
      <c r="K28" s="345"/>
      <c r="L28" s="345"/>
      <c r="M28" s="345"/>
      <c r="N28" s="345"/>
      <c r="O28" s="345"/>
      <c r="P28" s="345"/>
      <c r="Q28" s="345"/>
      <c r="R28" s="345"/>
    </row>
    <row r="29" spans="1:18" ht="21" customHeight="1">
      <c r="B29" s="209"/>
      <c r="C29" s="209"/>
      <c r="D29" s="209"/>
      <c r="E29" s="209"/>
      <c r="F29" s="209"/>
      <c r="G29" s="209"/>
      <c r="H29" s="209"/>
      <c r="I29" s="209"/>
      <c r="J29" s="209"/>
      <c r="K29" s="209"/>
      <c r="L29" s="209"/>
      <c r="M29" s="209"/>
      <c r="N29" s="209"/>
      <c r="O29" s="209"/>
      <c r="P29" s="209"/>
      <c r="Q29" s="209"/>
    </row>
    <row r="30" spans="1:18" ht="21" customHeight="1">
      <c r="B30" s="209"/>
      <c r="C30" s="209"/>
      <c r="D30" s="209"/>
      <c r="E30" s="209"/>
      <c r="F30" s="209"/>
      <c r="G30" s="209"/>
      <c r="H30" s="209"/>
      <c r="I30" s="209"/>
      <c r="J30" s="209"/>
      <c r="K30" s="209"/>
      <c r="L30" s="209"/>
      <c r="M30" s="209"/>
      <c r="N30" s="209"/>
      <c r="O30" s="209"/>
      <c r="P30" s="209"/>
      <c r="Q30" s="209"/>
    </row>
    <row r="31" spans="1:18" ht="21" customHeight="1"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</row>
    <row r="32" spans="1:18" ht="21" customHeight="1">
      <c r="B32" s="209"/>
      <c r="C32" s="209"/>
      <c r="D32" s="209"/>
      <c r="E32" s="209"/>
      <c r="F32" s="209"/>
      <c r="G32" s="209"/>
      <c r="H32" s="209"/>
      <c r="I32" s="209"/>
      <c r="J32" s="209"/>
      <c r="K32" s="209"/>
      <c r="L32" s="209"/>
      <c r="M32" s="209"/>
      <c r="N32" s="209"/>
      <c r="O32" s="209"/>
      <c r="P32" s="209"/>
      <c r="Q32" s="209"/>
    </row>
    <row r="33" spans="2:17" ht="21" customHeight="1">
      <c r="B33" s="209"/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209"/>
      <c r="N33" s="209"/>
      <c r="O33" s="209"/>
      <c r="P33" s="209"/>
      <c r="Q33" s="209"/>
    </row>
  </sheetData>
  <mergeCells count="4">
    <mergeCell ref="B4:E4"/>
    <mergeCell ref="J4:M4"/>
    <mergeCell ref="N4:Q4"/>
    <mergeCell ref="F4:I4"/>
  </mergeCells>
  <phoneticPr fontId="2"/>
  <printOptions horizontalCentered="1"/>
  <pageMargins left="0.39370078740157483" right="0.39370078740157483" top="0.59055118110236227" bottom="0.39370078740157483" header="0.51181102362204722" footer="0.51181102362204722"/>
  <pageSetup paperSize="9" scale="85" fitToWidth="2" orientation="portrait" r:id="rId1"/>
  <headerFooter alignWithMargins="0"/>
  <colBreaks count="1" manualBreakCount="1">
    <brk id="9" max="46" man="1"/>
  </colBreaks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63"/>
  <sheetViews>
    <sheetView view="pageBreakPreview" zoomScale="70" zoomScaleNormal="100" zoomScaleSheetLayoutView="70" workbookViewId="0">
      <selection activeCell="C2" sqref="C2"/>
    </sheetView>
  </sheetViews>
  <sheetFormatPr defaultRowHeight="19.5" customHeight="1"/>
  <cols>
    <col min="1" max="1" width="10.5" style="389" customWidth="1"/>
    <col min="2" max="9" width="10.5" style="390" customWidth="1"/>
    <col min="10" max="16" width="11.25" style="390" customWidth="1"/>
    <col min="17" max="17" width="12.125" style="390" customWidth="1"/>
    <col min="18" max="41" width="9" style="389"/>
    <col min="42" max="16384" width="9" style="208"/>
  </cols>
  <sheetData>
    <row r="1" spans="1:17" ht="30" customHeight="1">
      <c r="A1" s="475" t="s">
        <v>457</v>
      </c>
      <c r="B1" s="474"/>
      <c r="C1" s="474"/>
      <c r="D1" s="474"/>
      <c r="E1" s="474"/>
      <c r="F1" s="474"/>
      <c r="G1" s="474"/>
      <c r="H1" s="474"/>
      <c r="I1" s="474"/>
    </row>
    <row r="2" spans="1:17" ht="19.5" customHeight="1">
      <c r="A2" s="395"/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394"/>
      <c r="O2" s="394"/>
      <c r="P2" s="394"/>
      <c r="Q2" s="394"/>
    </row>
    <row r="3" spans="1:17" ht="19.5" customHeight="1" thickBot="1">
      <c r="A3" s="395" t="s">
        <v>456</v>
      </c>
      <c r="B3" s="394"/>
      <c r="C3" s="394"/>
      <c r="D3" s="394"/>
      <c r="E3" s="394"/>
      <c r="F3" s="394"/>
      <c r="G3" s="394"/>
      <c r="H3" s="394"/>
      <c r="I3" s="394"/>
      <c r="J3" s="394"/>
      <c r="K3" s="394"/>
      <c r="L3" s="394"/>
      <c r="M3" s="394"/>
      <c r="N3" s="394"/>
      <c r="O3" s="394"/>
      <c r="P3" s="394"/>
      <c r="Q3" s="423" t="s">
        <v>455</v>
      </c>
    </row>
    <row r="4" spans="1:17" ht="19.5" customHeight="1">
      <c r="A4" s="473" t="s">
        <v>317</v>
      </c>
      <c r="B4" s="472" t="s">
        <v>454</v>
      </c>
      <c r="C4" s="471"/>
      <c r="D4" s="471"/>
      <c r="E4" s="471"/>
      <c r="F4" s="471"/>
      <c r="G4" s="471"/>
      <c r="H4" s="471"/>
      <c r="I4" s="471"/>
      <c r="J4" s="471"/>
      <c r="K4" s="471"/>
      <c r="L4" s="471"/>
      <c r="M4" s="471"/>
      <c r="N4" s="471"/>
      <c r="O4" s="471"/>
      <c r="P4" s="471"/>
      <c r="Q4" s="470"/>
    </row>
    <row r="5" spans="1:17" ht="19.5" customHeight="1">
      <c r="A5" s="1976" t="s">
        <v>453</v>
      </c>
      <c r="B5" s="1978" t="s">
        <v>450</v>
      </c>
      <c r="C5" s="1980" t="s">
        <v>449</v>
      </c>
      <c r="D5" s="1980" t="s">
        <v>448</v>
      </c>
      <c r="E5" s="1980" t="s">
        <v>447</v>
      </c>
      <c r="F5" s="1974" t="s">
        <v>446</v>
      </c>
      <c r="G5" s="1984" t="s">
        <v>445</v>
      </c>
      <c r="H5" s="1980" t="s">
        <v>444</v>
      </c>
      <c r="I5" s="1980" t="s">
        <v>443</v>
      </c>
      <c r="J5" s="1980" t="s">
        <v>442</v>
      </c>
      <c r="K5" s="1974" t="s">
        <v>441</v>
      </c>
      <c r="L5" s="1984" t="s">
        <v>440</v>
      </c>
      <c r="M5" s="1980" t="s">
        <v>439</v>
      </c>
      <c r="N5" s="1980" t="s">
        <v>438</v>
      </c>
      <c r="O5" s="1980" t="s">
        <v>437</v>
      </c>
      <c r="P5" s="1993" t="s">
        <v>436</v>
      </c>
      <c r="Q5" s="1994" t="s">
        <v>435</v>
      </c>
    </row>
    <row r="6" spans="1:17" ht="19.5" customHeight="1" thickBot="1">
      <c r="A6" s="1977"/>
      <c r="B6" s="1979"/>
      <c r="C6" s="1981"/>
      <c r="D6" s="1981"/>
      <c r="E6" s="1981"/>
      <c r="F6" s="1975"/>
      <c r="G6" s="1983"/>
      <c r="H6" s="1981"/>
      <c r="I6" s="1981"/>
      <c r="J6" s="1981"/>
      <c r="K6" s="1975"/>
      <c r="L6" s="1983"/>
      <c r="M6" s="1981"/>
      <c r="N6" s="1981"/>
      <c r="O6" s="1981"/>
      <c r="P6" s="1990"/>
      <c r="Q6" s="1992"/>
    </row>
    <row r="7" spans="1:17" ht="19.5" customHeight="1">
      <c r="A7" s="451" t="s">
        <v>298</v>
      </c>
      <c r="B7" s="447">
        <v>2412.2354473499649</v>
      </c>
      <c r="C7" s="444">
        <v>2104.1275788560897</v>
      </c>
      <c r="D7" s="444">
        <v>1618.8947016546883</v>
      </c>
      <c r="E7" s="444">
        <v>1380</v>
      </c>
      <c r="F7" s="439" t="s">
        <v>217</v>
      </c>
      <c r="G7" s="468" t="s">
        <v>217</v>
      </c>
      <c r="H7" s="450">
        <v>2064</v>
      </c>
      <c r="I7" s="446">
        <v>1490</v>
      </c>
      <c r="J7" s="444">
        <v>1171</v>
      </c>
      <c r="K7" s="445" t="s">
        <v>217</v>
      </c>
      <c r="L7" s="434" t="s">
        <v>217</v>
      </c>
      <c r="M7" s="434" t="s">
        <v>217</v>
      </c>
      <c r="N7" s="434">
        <v>1133</v>
      </c>
      <c r="O7" s="450" t="s">
        <v>217</v>
      </c>
      <c r="P7" s="469">
        <v>767</v>
      </c>
      <c r="Q7" s="442">
        <v>2112</v>
      </c>
    </row>
    <row r="8" spans="1:17" ht="19.5" customHeight="1">
      <c r="A8" s="448" t="s">
        <v>297</v>
      </c>
      <c r="B8" s="447">
        <v>2354.4052563337382</v>
      </c>
      <c r="C8" s="444">
        <v>2019.7286994397434</v>
      </c>
      <c r="D8" s="444">
        <v>1692.653712007972</v>
      </c>
      <c r="E8" s="444">
        <v>1164</v>
      </c>
      <c r="F8" s="439" t="s">
        <v>217</v>
      </c>
      <c r="G8" s="468">
        <v>2104</v>
      </c>
      <c r="H8" s="444">
        <v>1943</v>
      </c>
      <c r="I8" s="446">
        <v>1543</v>
      </c>
      <c r="J8" s="444">
        <v>1221</v>
      </c>
      <c r="K8" s="445" t="s">
        <v>217</v>
      </c>
      <c r="L8" s="434" t="s">
        <v>217</v>
      </c>
      <c r="M8" s="434" t="s">
        <v>217</v>
      </c>
      <c r="N8" s="434" t="s">
        <v>217</v>
      </c>
      <c r="O8" s="434" t="s">
        <v>217</v>
      </c>
      <c r="P8" s="434" t="s">
        <v>217</v>
      </c>
      <c r="Q8" s="442">
        <v>2069</v>
      </c>
    </row>
    <row r="9" spans="1:17" ht="19.5" customHeight="1">
      <c r="A9" s="448" t="s">
        <v>296</v>
      </c>
      <c r="B9" s="447">
        <v>2408.3902656885475</v>
      </c>
      <c r="C9" s="444">
        <v>2114.9986217035744</v>
      </c>
      <c r="D9" s="444">
        <v>1777.6604128888268</v>
      </c>
      <c r="E9" s="444">
        <v>1237</v>
      </c>
      <c r="F9" s="439" t="s">
        <v>217</v>
      </c>
      <c r="G9" s="468">
        <v>1890</v>
      </c>
      <c r="H9" s="444">
        <v>1856</v>
      </c>
      <c r="I9" s="446">
        <v>1462</v>
      </c>
      <c r="J9" s="444">
        <v>1153</v>
      </c>
      <c r="K9" s="445" t="s">
        <v>217</v>
      </c>
      <c r="L9" s="434" t="s">
        <v>217</v>
      </c>
      <c r="M9" s="434" t="s">
        <v>217</v>
      </c>
      <c r="N9" s="434" t="s">
        <v>217</v>
      </c>
      <c r="O9" s="434" t="s">
        <v>217</v>
      </c>
      <c r="P9" s="467" t="s">
        <v>217</v>
      </c>
      <c r="Q9" s="442">
        <v>2142</v>
      </c>
    </row>
    <row r="10" spans="1:17" ht="19.5" customHeight="1">
      <c r="A10" s="448" t="s">
        <v>308</v>
      </c>
      <c r="B10" s="447">
        <v>2444.7247953372485</v>
      </c>
      <c r="C10" s="444">
        <v>2136.1099067791934</v>
      </c>
      <c r="D10" s="444">
        <v>1775.9118554429265</v>
      </c>
      <c r="E10" s="444">
        <v>1391</v>
      </c>
      <c r="F10" s="439" t="s">
        <v>217</v>
      </c>
      <c r="G10" s="468">
        <v>2168</v>
      </c>
      <c r="H10" s="444">
        <v>1973</v>
      </c>
      <c r="I10" s="446">
        <v>1710</v>
      </c>
      <c r="J10" s="444">
        <v>1202</v>
      </c>
      <c r="K10" s="445" t="s">
        <v>217</v>
      </c>
      <c r="L10" s="434" t="s">
        <v>217</v>
      </c>
      <c r="M10" s="434" t="s">
        <v>217</v>
      </c>
      <c r="N10" s="434" t="s">
        <v>217</v>
      </c>
      <c r="O10" s="434" t="s">
        <v>217</v>
      </c>
      <c r="P10" s="467" t="s">
        <v>217</v>
      </c>
      <c r="Q10" s="442">
        <v>2164</v>
      </c>
    </row>
    <row r="11" spans="1:17" ht="19.5" customHeight="1">
      <c r="A11" s="448" t="s">
        <v>307</v>
      </c>
      <c r="B11" s="447">
        <v>2369.3114386733728</v>
      </c>
      <c r="C11" s="444">
        <v>2041.6083411501552</v>
      </c>
      <c r="D11" s="444">
        <v>1622.367129029039</v>
      </c>
      <c r="E11" s="444">
        <v>1451</v>
      </c>
      <c r="F11" s="439" t="s">
        <v>217</v>
      </c>
      <c r="G11" s="468" t="s">
        <v>217</v>
      </c>
      <c r="H11" s="444">
        <v>1785</v>
      </c>
      <c r="I11" s="446">
        <v>1268</v>
      </c>
      <c r="J11" s="444">
        <v>1391</v>
      </c>
      <c r="K11" s="445" t="s">
        <v>217</v>
      </c>
      <c r="L11" s="434" t="s">
        <v>217</v>
      </c>
      <c r="M11" s="434" t="s">
        <v>217</v>
      </c>
      <c r="N11" s="434" t="s">
        <v>217</v>
      </c>
      <c r="O11" s="434" t="s">
        <v>217</v>
      </c>
      <c r="P11" s="434" t="s">
        <v>217</v>
      </c>
      <c r="Q11" s="442">
        <v>2094</v>
      </c>
    </row>
    <row r="12" spans="1:17" ht="19.5" customHeight="1">
      <c r="A12" s="448" t="s">
        <v>306</v>
      </c>
      <c r="B12" s="447">
        <v>2314.5493813119824</v>
      </c>
      <c r="C12" s="444">
        <v>1945.5100781301294</v>
      </c>
      <c r="D12" s="444">
        <v>1646.7433236945058</v>
      </c>
      <c r="E12" s="444">
        <v>1206</v>
      </c>
      <c r="F12" s="439" t="s">
        <v>217</v>
      </c>
      <c r="G12" s="468">
        <v>1890</v>
      </c>
      <c r="H12" s="444">
        <v>1685</v>
      </c>
      <c r="I12" s="446">
        <v>1372</v>
      </c>
      <c r="J12" s="444">
        <v>1089</v>
      </c>
      <c r="K12" s="445" t="s">
        <v>217</v>
      </c>
      <c r="L12" s="434" t="s">
        <v>217</v>
      </c>
      <c r="M12" s="434" t="s">
        <v>217</v>
      </c>
      <c r="N12" s="434" t="s">
        <v>217</v>
      </c>
      <c r="O12" s="434" t="s">
        <v>217</v>
      </c>
      <c r="P12" s="467" t="s">
        <v>217</v>
      </c>
      <c r="Q12" s="442">
        <v>1963</v>
      </c>
    </row>
    <row r="13" spans="1:17" ht="19.5" customHeight="1">
      <c r="A13" s="448" t="s">
        <v>305</v>
      </c>
      <c r="B13" s="447">
        <v>2403.0341945445189</v>
      </c>
      <c r="C13" s="444">
        <v>1869.309235688758</v>
      </c>
      <c r="D13" s="444">
        <v>1677.5263840830451</v>
      </c>
      <c r="E13" s="444">
        <v>1172</v>
      </c>
      <c r="F13" s="439" t="s">
        <v>217</v>
      </c>
      <c r="G13" s="468" t="s">
        <v>217</v>
      </c>
      <c r="H13" s="444">
        <v>1865</v>
      </c>
      <c r="I13" s="446">
        <v>1382</v>
      </c>
      <c r="J13" s="444">
        <v>1130</v>
      </c>
      <c r="K13" s="445" t="s">
        <v>217</v>
      </c>
      <c r="L13" s="434" t="s">
        <v>217</v>
      </c>
      <c r="M13" s="434" t="s">
        <v>217</v>
      </c>
      <c r="N13" s="434" t="s">
        <v>217</v>
      </c>
      <c r="O13" s="434" t="s">
        <v>217</v>
      </c>
      <c r="P13" s="467" t="s">
        <v>217</v>
      </c>
      <c r="Q13" s="442">
        <v>2007</v>
      </c>
    </row>
    <row r="14" spans="1:17" ht="19.5" customHeight="1">
      <c r="A14" s="448" t="s">
        <v>304</v>
      </c>
      <c r="B14" s="447">
        <v>2285.0217160140837</v>
      </c>
      <c r="C14" s="444">
        <v>1850.5761385861972</v>
      </c>
      <c r="D14" s="444">
        <v>1532.4491678726483</v>
      </c>
      <c r="E14" s="444">
        <v>1067</v>
      </c>
      <c r="F14" s="439" t="s">
        <v>217</v>
      </c>
      <c r="G14" s="468">
        <v>1948</v>
      </c>
      <c r="H14" s="444" t="s">
        <v>217</v>
      </c>
      <c r="I14" s="446">
        <v>1264</v>
      </c>
      <c r="J14" s="444">
        <v>871</v>
      </c>
      <c r="K14" s="445" t="s">
        <v>217</v>
      </c>
      <c r="L14" s="434" t="s">
        <v>217</v>
      </c>
      <c r="M14" s="434" t="s">
        <v>217</v>
      </c>
      <c r="N14" s="434" t="s">
        <v>217</v>
      </c>
      <c r="O14" s="434" t="s">
        <v>217</v>
      </c>
      <c r="P14" s="467" t="s">
        <v>217</v>
      </c>
      <c r="Q14" s="442">
        <v>1841</v>
      </c>
    </row>
    <row r="15" spans="1:17" ht="19.5" customHeight="1">
      <c r="A15" s="448" t="s">
        <v>303</v>
      </c>
      <c r="B15" s="447">
        <v>2297.5579626384279</v>
      </c>
      <c r="C15" s="444">
        <v>1849.9516583265449</v>
      </c>
      <c r="D15" s="444">
        <v>1595.6425891930721</v>
      </c>
      <c r="E15" s="444">
        <v>1233</v>
      </c>
      <c r="F15" s="439" t="s">
        <v>217</v>
      </c>
      <c r="G15" s="468">
        <v>1811</v>
      </c>
      <c r="H15" s="444">
        <v>1594</v>
      </c>
      <c r="I15" s="446">
        <v>1162</v>
      </c>
      <c r="J15" s="444">
        <v>1092</v>
      </c>
      <c r="K15" s="445" t="s">
        <v>217</v>
      </c>
      <c r="L15" s="434" t="s">
        <v>217</v>
      </c>
      <c r="M15" s="434" t="s">
        <v>217</v>
      </c>
      <c r="N15" s="434" t="s">
        <v>217</v>
      </c>
      <c r="O15" s="434" t="s">
        <v>217</v>
      </c>
      <c r="P15" s="467" t="s">
        <v>217</v>
      </c>
      <c r="Q15" s="442">
        <v>1914</v>
      </c>
    </row>
    <row r="16" spans="1:17" ht="19.5" customHeight="1">
      <c r="A16" s="448" t="s">
        <v>302</v>
      </c>
      <c r="B16" s="447">
        <v>2266.7154228677732</v>
      </c>
      <c r="C16" s="444">
        <v>1820.2849110951088</v>
      </c>
      <c r="D16" s="444">
        <v>1461.1084444444446</v>
      </c>
      <c r="E16" s="444">
        <v>1114</v>
      </c>
      <c r="F16" s="439" t="s">
        <v>217</v>
      </c>
      <c r="G16" s="468">
        <v>2355</v>
      </c>
      <c r="H16" s="444">
        <v>1543</v>
      </c>
      <c r="I16" s="446">
        <v>1329</v>
      </c>
      <c r="J16" s="444">
        <v>1032</v>
      </c>
      <c r="K16" s="445" t="s">
        <v>217</v>
      </c>
      <c r="L16" s="434" t="s">
        <v>217</v>
      </c>
      <c r="M16" s="434" t="s">
        <v>217</v>
      </c>
      <c r="N16" s="434">
        <v>995</v>
      </c>
      <c r="O16" s="434">
        <v>753</v>
      </c>
      <c r="P16" s="467">
        <v>702</v>
      </c>
      <c r="Q16" s="442">
        <v>1813</v>
      </c>
    </row>
    <row r="17" spans="1:41" ht="19.5" customHeight="1">
      <c r="A17" s="448" t="s">
        <v>301</v>
      </c>
      <c r="B17" s="447">
        <v>2476.3470341574211</v>
      </c>
      <c r="C17" s="444">
        <v>2053.4647918652686</v>
      </c>
      <c r="D17" s="444">
        <v>1507.88408541075</v>
      </c>
      <c r="E17" s="444">
        <v>1173</v>
      </c>
      <c r="F17" s="439" t="s">
        <v>217</v>
      </c>
      <c r="G17" s="468">
        <v>1996</v>
      </c>
      <c r="H17" s="444">
        <v>1844</v>
      </c>
      <c r="I17" s="446">
        <v>1326</v>
      </c>
      <c r="J17" s="444">
        <v>1053</v>
      </c>
      <c r="K17" s="445" t="s">
        <v>217</v>
      </c>
      <c r="L17" s="434" t="s">
        <v>217</v>
      </c>
      <c r="M17" s="434" t="s">
        <v>217</v>
      </c>
      <c r="N17" s="434" t="s">
        <v>217</v>
      </c>
      <c r="O17" s="434">
        <v>1009</v>
      </c>
      <c r="P17" s="467">
        <v>648</v>
      </c>
      <c r="Q17" s="442">
        <v>2080</v>
      </c>
    </row>
    <row r="18" spans="1:41" ht="19.5" customHeight="1" thickBot="1">
      <c r="A18" s="441" t="s">
        <v>300</v>
      </c>
      <c r="B18" s="466">
        <v>2547.9664540082622</v>
      </c>
      <c r="C18" s="463">
        <v>2248.6178289048385</v>
      </c>
      <c r="D18" s="463">
        <v>1802.1093417613808</v>
      </c>
      <c r="E18" s="463">
        <v>1388</v>
      </c>
      <c r="F18" s="439" t="s">
        <v>217</v>
      </c>
      <c r="G18" s="465">
        <v>2008</v>
      </c>
      <c r="H18" s="463">
        <v>2064</v>
      </c>
      <c r="I18" s="464">
        <v>1235</v>
      </c>
      <c r="J18" s="463">
        <v>1096</v>
      </c>
      <c r="K18" s="436" t="s">
        <v>217</v>
      </c>
      <c r="L18" s="434" t="s">
        <v>217</v>
      </c>
      <c r="M18" s="434" t="s">
        <v>217</v>
      </c>
      <c r="N18" s="434" t="s">
        <v>217</v>
      </c>
      <c r="O18" s="435" t="s">
        <v>217</v>
      </c>
      <c r="P18" s="432" t="s">
        <v>217</v>
      </c>
      <c r="Q18" s="462">
        <v>2286</v>
      </c>
    </row>
    <row r="19" spans="1:41" s="452" customFormat="1" ht="19.5" customHeight="1" thickTop="1" thickBot="1">
      <c r="A19" s="461" t="s">
        <v>434</v>
      </c>
      <c r="B19" s="457">
        <v>2391</v>
      </c>
      <c r="C19" s="456">
        <v>2019</v>
      </c>
      <c r="D19" s="456">
        <v>1646</v>
      </c>
      <c r="E19" s="456">
        <v>1211</v>
      </c>
      <c r="F19" s="458" t="s">
        <v>217</v>
      </c>
      <c r="G19" s="460">
        <v>1998</v>
      </c>
      <c r="H19" s="456">
        <v>1840</v>
      </c>
      <c r="I19" s="459">
        <v>1370</v>
      </c>
      <c r="J19" s="456">
        <v>1072</v>
      </c>
      <c r="K19" s="458" t="s">
        <v>217</v>
      </c>
      <c r="L19" s="457" t="s">
        <v>217</v>
      </c>
      <c r="M19" s="456" t="s">
        <v>217</v>
      </c>
      <c r="N19" s="456">
        <v>1064</v>
      </c>
      <c r="O19" s="456">
        <v>923</v>
      </c>
      <c r="P19" s="455">
        <v>705</v>
      </c>
      <c r="Q19" s="454">
        <v>2043</v>
      </c>
      <c r="R19" s="453"/>
      <c r="S19" s="453"/>
      <c r="T19" s="453"/>
      <c r="U19" s="453"/>
      <c r="V19" s="453"/>
      <c r="W19" s="453"/>
      <c r="X19" s="453"/>
      <c r="Y19" s="453"/>
      <c r="Z19" s="453"/>
      <c r="AA19" s="453"/>
      <c r="AB19" s="453"/>
      <c r="AC19" s="453"/>
      <c r="AD19" s="453"/>
      <c r="AE19" s="453"/>
      <c r="AF19" s="453"/>
      <c r="AG19" s="453"/>
      <c r="AH19" s="453"/>
      <c r="AI19" s="453"/>
      <c r="AJ19" s="453"/>
      <c r="AK19" s="453"/>
      <c r="AL19" s="453"/>
      <c r="AM19" s="453"/>
      <c r="AN19" s="453"/>
      <c r="AO19" s="453"/>
    </row>
    <row r="20" spans="1:41" ht="19.5" customHeight="1">
      <c r="A20" s="451" t="s">
        <v>298</v>
      </c>
      <c r="B20" s="447">
        <v>2430.6100047509699</v>
      </c>
      <c r="C20" s="444">
        <v>2112.7154018762335</v>
      </c>
      <c r="D20" s="450">
        <v>1713.6062930045871</v>
      </c>
      <c r="E20" s="444">
        <v>1161</v>
      </c>
      <c r="F20" s="439" t="s">
        <v>217</v>
      </c>
      <c r="G20" s="438" t="s">
        <v>217</v>
      </c>
      <c r="H20" s="450">
        <v>2021</v>
      </c>
      <c r="I20" s="450">
        <v>1404</v>
      </c>
      <c r="J20" s="450">
        <v>1076</v>
      </c>
      <c r="K20" s="449" t="s">
        <v>217</v>
      </c>
      <c r="L20" s="434" t="s">
        <v>217</v>
      </c>
      <c r="M20" s="435" t="s">
        <v>217</v>
      </c>
      <c r="N20" s="434" t="s">
        <v>217</v>
      </c>
      <c r="O20" s="434" t="s">
        <v>217</v>
      </c>
      <c r="P20" s="443" t="s">
        <v>217</v>
      </c>
      <c r="Q20" s="442">
        <v>2039</v>
      </c>
    </row>
    <row r="21" spans="1:41" ht="19.5" customHeight="1">
      <c r="A21" s="448" t="s">
        <v>297</v>
      </c>
      <c r="B21" s="447">
        <v>2429.7326573161486</v>
      </c>
      <c r="C21" s="444">
        <v>2060.3377525054193</v>
      </c>
      <c r="D21" s="444">
        <v>1649.8449811918431</v>
      </c>
      <c r="E21" s="444">
        <v>1269</v>
      </c>
      <c r="F21" s="439" t="s">
        <v>217</v>
      </c>
      <c r="G21" s="438">
        <v>2454</v>
      </c>
      <c r="H21" s="444">
        <v>1842</v>
      </c>
      <c r="I21" s="446">
        <v>1351</v>
      </c>
      <c r="J21" s="444">
        <v>1107</v>
      </c>
      <c r="K21" s="445" t="s">
        <v>217</v>
      </c>
      <c r="L21" s="434" t="s">
        <v>217</v>
      </c>
      <c r="M21" s="434" t="s">
        <v>217</v>
      </c>
      <c r="N21" s="434" t="s">
        <v>217</v>
      </c>
      <c r="O21" s="444" t="s">
        <v>217</v>
      </c>
      <c r="P21" s="443" t="s">
        <v>217</v>
      </c>
      <c r="Q21" s="442">
        <v>2095</v>
      </c>
    </row>
    <row r="22" spans="1:41" ht="19.5" customHeight="1" thickBot="1">
      <c r="A22" s="441" t="s">
        <v>296</v>
      </c>
      <c r="B22" s="440">
        <v>2336.6085052316889</v>
      </c>
      <c r="C22" s="433">
        <v>1999.5010584401684</v>
      </c>
      <c r="D22" s="437">
        <v>1664.1249597423509</v>
      </c>
      <c r="E22" s="433">
        <v>1239</v>
      </c>
      <c r="F22" s="439" t="s">
        <v>217</v>
      </c>
      <c r="G22" s="438">
        <v>1888</v>
      </c>
      <c r="H22" s="437">
        <v>1859</v>
      </c>
      <c r="I22" s="433">
        <v>1533</v>
      </c>
      <c r="J22" s="433">
        <v>1136</v>
      </c>
      <c r="K22" s="436">
        <v>837</v>
      </c>
      <c r="L22" s="434" t="s">
        <v>217</v>
      </c>
      <c r="M22" s="435" t="s">
        <v>217</v>
      </c>
      <c r="N22" s="434" t="s">
        <v>217</v>
      </c>
      <c r="O22" s="433">
        <v>982</v>
      </c>
      <c r="P22" s="432">
        <v>744</v>
      </c>
      <c r="Q22" s="431">
        <v>1973</v>
      </c>
    </row>
    <row r="23" spans="1:41" ht="19.5" customHeight="1" thickTop="1" thickBot="1">
      <c r="A23" s="430" t="s">
        <v>433</v>
      </c>
      <c r="B23" s="428">
        <v>2392</v>
      </c>
      <c r="C23" s="426">
        <v>2013</v>
      </c>
      <c r="D23" s="426">
        <v>1639</v>
      </c>
      <c r="E23" s="426">
        <v>1204</v>
      </c>
      <c r="F23" s="429" t="s">
        <v>217</v>
      </c>
      <c r="G23" s="428">
        <v>2087</v>
      </c>
      <c r="H23" s="426">
        <v>1815</v>
      </c>
      <c r="I23" s="426">
        <v>1361</v>
      </c>
      <c r="J23" s="426">
        <v>1076</v>
      </c>
      <c r="K23" s="429">
        <v>837</v>
      </c>
      <c r="L23" s="428" t="s">
        <v>217</v>
      </c>
      <c r="M23" s="427" t="s">
        <v>217</v>
      </c>
      <c r="N23" s="426">
        <v>995</v>
      </c>
      <c r="O23" s="425">
        <v>937</v>
      </c>
      <c r="P23" s="425">
        <v>727</v>
      </c>
      <c r="Q23" s="424">
        <v>2026</v>
      </c>
    </row>
    <row r="24" spans="1:41" ht="19.5" customHeight="1">
      <c r="A24" s="395"/>
      <c r="B24" s="394"/>
      <c r="C24" s="394"/>
      <c r="D24" s="394"/>
      <c r="E24" s="394"/>
      <c r="F24" s="394"/>
      <c r="G24" s="394"/>
      <c r="H24" s="394"/>
      <c r="I24" s="394"/>
      <c r="J24" s="394"/>
      <c r="K24" s="394"/>
      <c r="L24" s="394"/>
      <c r="M24" s="394"/>
      <c r="N24" s="394"/>
      <c r="O24" s="394"/>
      <c r="P24" s="394"/>
      <c r="Q24" s="394"/>
    </row>
    <row r="25" spans="1:41" ht="19.5" customHeight="1">
      <c r="A25" s="395"/>
      <c r="B25" s="394"/>
      <c r="C25" s="394"/>
      <c r="D25" s="394"/>
      <c r="E25" s="394"/>
      <c r="F25" s="394"/>
      <c r="G25" s="394"/>
      <c r="H25" s="394"/>
      <c r="I25" s="394"/>
      <c r="J25" s="394"/>
      <c r="K25" s="394"/>
      <c r="L25" s="394"/>
      <c r="M25" s="394"/>
      <c r="N25" s="394"/>
      <c r="O25" s="394"/>
      <c r="P25" s="394"/>
      <c r="Q25" s="394"/>
    </row>
    <row r="26" spans="1:41" ht="19.5" customHeight="1" thickBot="1">
      <c r="A26" s="395" t="s">
        <v>452</v>
      </c>
      <c r="B26" s="394"/>
      <c r="C26" s="394"/>
      <c r="D26" s="394"/>
      <c r="E26" s="394"/>
      <c r="F26" s="394"/>
      <c r="G26" s="394"/>
      <c r="H26" s="394"/>
      <c r="I26" s="394"/>
      <c r="J26" s="394"/>
      <c r="K26" s="394"/>
      <c r="L26" s="394"/>
      <c r="M26" s="394"/>
      <c r="N26" s="394"/>
      <c r="O26" s="394"/>
      <c r="P26" s="394"/>
      <c r="Q26" s="423" t="s">
        <v>321</v>
      </c>
    </row>
    <row r="27" spans="1:41" ht="19.5" customHeight="1">
      <c r="A27" s="1985" t="s">
        <v>451</v>
      </c>
      <c r="B27" s="1982" t="s">
        <v>450</v>
      </c>
      <c r="C27" s="1987" t="s">
        <v>449</v>
      </c>
      <c r="D27" s="1987" t="s">
        <v>448</v>
      </c>
      <c r="E27" s="1987" t="s">
        <v>447</v>
      </c>
      <c r="F27" s="1988" t="s">
        <v>446</v>
      </c>
      <c r="G27" s="1982" t="s">
        <v>445</v>
      </c>
      <c r="H27" s="1987" t="s">
        <v>444</v>
      </c>
      <c r="I27" s="1987" t="s">
        <v>443</v>
      </c>
      <c r="J27" s="1987" t="s">
        <v>442</v>
      </c>
      <c r="K27" s="1988" t="s">
        <v>441</v>
      </c>
      <c r="L27" s="1982" t="s">
        <v>440</v>
      </c>
      <c r="M27" s="1987" t="s">
        <v>439</v>
      </c>
      <c r="N27" s="1987" t="s">
        <v>438</v>
      </c>
      <c r="O27" s="1987" t="s">
        <v>437</v>
      </c>
      <c r="P27" s="1989" t="s">
        <v>436</v>
      </c>
      <c r="Q27" s="1991" t="s">
        <v>435</v>
      </c>
    </row>
    <row r="28" spans="1:41" ht="19.5" customHeight="1" thickBot="1">
      <c r="A28" s="1986"/>
      <c r="B28" s="1983"/>
      <c r="C28" s="1981"/>
      <c r="D28" s="1981"/>
      <c r="E28" s="1981"/>
      <c r="F28" s="1975"/>
      <c r="G28" s="1983"/>
      <c r="H28" s="1981"/>
      <c r="I28" s="1981"/>
      <c r="J28" s="1981"/>
      <c r="K28" s="1975"/>
      <c r="L28" s="1983"/>
      <c r="M28" s="1981"/>
      <c r="N28" s="1981"/>
      <c r="O28" s="1981"/>
      <c r="P28" s="1990"/>
      <c r="Q28" s="1992"/>
    </row>
    <row r="29" spans="1:41" ht="19.5" customHeight="1">
      <c r="A29" s="422" t="s">
        <v>298</v>
      </c>
      <c r="B29" s="416">
        <v>71</v>
      </c>
      <c r="C29" s="415">
        <v>60</v>
      </c>
      <c r="D29" s="415">
        <v>13</v>
      </c>
      <c r="E29" s="415">
        <v>6</v>
      </c>
      <c r="F29" s="417">
        <v>0</v>
      </c>
      <c r="G29" s="416">
        <v>0</v>
      </c>
      <c r="H29" s="415">
        <v>8</v>
      </c>
      <c r="I29" s="415">
        <v>6</v>
      </c>
      <c r="J29" s="415">
        <v>4</v>
      </c>
      <c r="K29" s="417">
        <v>0</v>
      </c>
      <c r="L29" s="416">
        <v>0</v>
      </c>
      <c r="M29" s="415">
        <v>0</v>
      </c>
      <c r="N29" s="415">
        <v>1</v>
      </c>
      <c r="O29" s="415">
        <v>0</v>
      </c>
      <c r="P29" s="414">
        <v>1</v>
      </c>
      <c r="Q29" s="413">
        <v>170</v>
      </c>
    </row>
    <row r="30" spans="1:41" ht="19.5" customHeight="1">
      <c r="A30" s="421" t="s">
        <v>297</v>
      </c>
      <c r="B30" s="416">
        <v>105</v>
      </c>
      <c r="C30" s="415">
        <v>129</v>
      </c>
      <c r="D30" s="415">
        <v>30</v>
      </c>
      <c r="E30" s="415">
        <v>4</v>
      </c>
      <c r="F30" s="417">
        <v>0</v>
      </c>
      <c r="G30" s="416">
        <v>3</v>
      </c>
      <c r="H30" s="415">
        <v>16</v>
      </c>
      <c r="I30" s="415">
        <v>7</v>
      </c>
      <c r="J30" s="415">
        <v>5</v>
      </c>
      <c r="K30" s="417">
        <v>0</v>
      </c>
      <c r="L30" s="416">
        <v>0</v>
      </c>
      <c r="M30" s="415">
        <v>0</v>
      </c>
      <c r="N30" s="415">
        <v>0</v>
      </c>
      <c r="O30" s="415">
        <v>0</v>
      </c>
      <c r="P30" s="414">
        <v>0</v>
      </c>
      <c r="Q30" s="413">
        <v>299</v>
      </c>
    </row>
    <row r="31" spans="1:41" ht="19.5" customHeight="1">
      <c r="A31" s="421" t="s">
        <v>296</v>
      </c>
      <c r="B31" s="416">
        <v>117</v>
      </c>
      <c r="C31" s="415">
        <v>94</v>
      </c>
      <c r="D31" s="415">
        <v>32</v>
      </c>
      <c r="E31" s="415">
        <v>8</v>
      </c>
      <c r="F31" s="417">
        <v>0</v>
      </c>
      <c r="G31" s="416">
        <v>1</v>
      </c>
      <c r="H31" s="415">
        <v>8</v>
      </c>
      <c r="I31" s="415">
        <v>5</v>
      </c>
      <c r="J31" s="415">
        <v>5</v>
      </c>
      <c r="K31" s="417">
        <v>0</v>
      </c>
      <c r="L31" s="416">
        <v>0</v>
      </c>
      <c r="M31" s="415">
        <v>0</v>
      </c>
      <c r="N31" s="415">
        <v>0</v>
      </c>
      <c r="O31" s="415">
        <v>0</v>
      </c>
      <c r="P31" s="414">
        <v>0</v>
      </c>
      <c r="Q31" s="413">
        <v>270</v>
      </c>
    </row>
    <row r="32" spans="1:41" ht="19.5" customHeight="1">
      <c r="A32" s="421" t="s">
        <v>308</v>
      </c>
      <c r="B32" s="416">
        <v>94</v>
      </c>
      <c r="C32" s="415">
        <v>80</v>
      </c>
      <c r="D32" s="415">
        <v>28</v>
      </c>
      <c r="E32" s="415">
        <v>8</v>
      </c>
      <c r="F32" s="417">
        <v>1</v>
      </c>
      <c r="G32" s="416">
        <v>1</v>
      </c>
      <c r="H32" s="415">
        <v>4</v>
      </c>
      <c r="I32" s="415">
        <v>9</v>
      </c>
      <c r="J32" s="415">
        <v>7</v>
      </c>
      <c r="K32" s="417">
        <v>0</v>
      </c>
      <c r="L32" s="416">
        <v>0</v>
      </c>
      <c r="M32" s="415">
        <v>0</v>
      </c>
      <c r="N32" s="415">
        <v>0</v>
      </c>
      <c r="O32" s="415">
        <v>0</v>
      </c>
      <c r="P32" s="414">
        <v>0</v>
      </c>
      <c r="Q32" s="413">
        <v>232</v>
      </c>
    </row>
    <row r="33" spans="1:17" ht="19.5" customHeight="1">
      <c r="A33" s="421" t="s">
        <v>307</v>
      </c>
      <c r="B33" s="416">
        <v>101</v>
      </c>
      <c r="C33" s="415">
        <v>65</v>
      </c>
      <c r="D33" s="415">
        <v>22</v>
      </c>
      <c r="E33" s="415">
        <v>4</v>
      </c>
      <c r="F33" s="417">
        <v>0</v>
      </c>
      <c r="G33" s="416">
        <v>0</v>
      </c>
      <c r="H33" s="415">
        <v>5</v>
      </c>
      <c r="I33" s="415">
        <v>4</v>
      </c>
      <c r="J33" s="415">
        <v>7</v>
      </c>
      <c r="K33" s="417">
        <v>1</v>
      </c>
      <c r="L33" s="416">
        <v>0</v>
      </c>
      <c r="M33" s="415">
        <v>0</v>
      </c>
      <c r="N33" s="415">
        <v>0</v>
      </c>
      <c r="O33" s="415">
        <v>0</v>
      </c>
      <c r="P33" s="414">
        <v>0</v>
      </c>
      <c r="Q33" s="413">
        <v>209</v>
      </c>
    </row>
    <row r="34" spans="1:17" ht="19.5" customHeight="1">
      <c r="A34" s="421" t="s">
        <v>306</v>
      </c>
      <c r="B34" s="416">
        <v>97</v>
      </c>
      <c r="C34" s="415">
        <v>72</v>
      </c>
      <c r="D34" s="415">
        <v>27</v>
      </c>
      <c r="E34" s="415">
        <v>13</v>
      </c>
      <c r="F34" s="417">
        <v>0</v>
      </c>
      <c r="G34" s="416">
        <v>1</v>
      </c>
      <c r="H34" s="415">
        <v>6</v>
      </c>
      <c r="I34" s="415">
        <v>9</v>
      </c>
      <c r="J34" s="415">
        <v>15</v>
      </c>
      <c r="K34" s="417">
        <v>0</v>
      </c>
      <c r="L34" s="416">
        <v>0</v>
      </c>
      <c r="M34" s="415">
        <v>0</v>
      </c>
      <c r="N34" s="415">
        <v>0</v>
      </c>
      <c r="O34" s="415">
        <v>0</v>
      </c>
      <c r="P34" s="414">
        <v>0</v>
      </c>
      <c r="Q34" s="413">
        <v>240</v>
      </c>
    </row>
    <row r="35" spans="1:17" ht="19.5" customHeight="1">
      <c r="A35" s="421" t="s">
        <v>305</v>
      </c>
      <c r="B35" s="416">
        <v>110</v>
      </c>
      <c r="C35" s="415">
        <v>72</v>
      </c>
      <c r="D35" s="415">
        <v>36</v>
      </c>
      <c r="E35" s="415">
        <v>9</v>
      </c>
      <c r="F35" s="417">
        <v>0</v>
      </c>
      <c r="G35" s="416">
        <v>0</v>
      </c>
      <c r="H35" s="415">
        <v>4</v>
      </c>
      <c r="I35" s="415">
        <v>8</v>
      </c>
      <c r="J35" s="415">
        <v>12</v>
      </c>
      <c r="K35" s="417">
        <v>0</v>
      </c>
      <c r="L35" s="416">
        <v>0</v>
      </c>
      <c r="M35" s="415">
        <v>0</v>
      </c>
      <c r="N35" s="415">
        <v>0</v>
      </c>
      <c r="O35" s="415">
        <v>0</v>
      </c>
      <c r="P35" s="414">
        <v>0</v>
      </c>
      <c r="Q35" s="413">
        <v>251</v>
      </c>
    </row>
    <row r="36" spans="1:17" ht="19.5" customHeight="1">
      <c r="A36" s="421" t="s">
        <v>304</v>
      </c>
      <c r="B36" s="416">
        <v>102</v>
      </c>
      <c r="C36" s="415">
        <v>67</v>
      </c>
      <c r="D36" s="415">
        <v>26</v>
      </c>
      <c r="E36" s="415">
        <v>16</v>
      </c>
      <c r="F36" s="417">
        <v>0</v>
      </c>
      <c r="G36" s="416">
        <v>2</v>
      </c>
      <c r="H36" s="415">
        <v>0</v>
      </c>
      <c r="I36" s="415">
        <v>10</v>
      </c>
      <c r="J36" s="415">
        <v>22</v>
      </c>
      <c r="K36" s="417">
        <v>0</v>
      </c>
      <c r="L36" s="416">
        <v>0</v>
      </c>
      <c r="M36" s="415">
        <v>0</v>
      </c>
      <c r="N36" s="415">
        <v>0</v>
      </c>
      <c r="O36" s="415">
        <v>0</v>
      </c>
      <c r="P36" s="414">
        <v>0</v>
      </c>
      <c r="Q36" s="413">
        <v>245</v>
      </c>
    </row>
    <row r="37" spans="1:17" ht="19.5" customHeight="1">
      <c r="A37" s="421" t="s">
        <v>303</v>
      </c>
      <c r="B37" s="416">
        <v>132</v>
      </c>
      <c r="C37" s="415">
        <v>97</v>
      </c>
      <c r="D37" s="415">
        <v>28</v>
      </c>
      <c r="E37" s="415">
        <v>14</v>
      </c>
      <c r="F37" s="417">
        <v>0</v>
      </c>
      <c r="G37" s="416">
        <v>3</v>
      </c>
      <c r="H37" s="415">
        <v>6</v>
      </c>
      <c r="I37" s="415">
        <v>12</v>
      </c>
      <c r="J37" s="415">
        <v>17</v>
      </c>
      <c r="K37" s="417">
        <v>0</v>
      </c>
      <c r="L37" s="416">
        <v>0</v>
      </c>
      <c r="M37" s="415">
        <v>0</v>
      </c>
      <c r="N37" s="415">
        <v>0</v>
      </c>
      <c r="O37" s="415">
        <v>0</v>
      </c>
      <c r="P37" s="414">
        <v>0</v>
      </c>
      <c r="Q37" s="413">
        <v>309</v>
      </c>
    </row>
    <row r="38" spans="1:17" ht="19.5" customHeight="1">
      <c r="A38" s="421" t="s">
        <v>302</v>
      </c>
      <c r="B38" s="416">
        <v>132</v>
      </c>
      <c r="C38" s="415">
        <v>87</v>
      </c>
      <c r="D38" s="415">
        <v>43</v>
      </c>
      <c r="E38" s="415">
        <v>18</v>
      </c>
      <c r="F38" s="417">
        <v>0</v>
      </c>
      <c r="G38" s="416">
        <v>1</v>
      </c>
      <c r="H38" s="415">
        <v>11</v>
      </c>
      <c r="I38" s="415">
        <v>20</v>
      </c>
      <c r="J38" s="415">
        <v>24</v>
      </c>
      <c r="K38" s="417">
        <v>0</v>
      </c>
      <c r="L38" s="416">
        <v>0</v>
      </c>
      <c r="M38" s="415">
        <v>0</v>
      </c>
      <c r="N38" s="415">
        <v>1</v>
      </c>
      <c r="O38" s="415">
        <v>1</v>
      </c>
      <c r="P38" s="414">
        <v>2</v>
      </c>
      <c r="Q38" s="413">
        <v>340</v>
      </c>
    </row>
    <row r="39" spans="1:17" ht="19.5" customHeight="1">
      <c r="A39" s="421" t="s">
        <v>301</v>
      </c>
      <c r="B39" s="416">
        <v>155</v>
      </c>
      <c r="C39" s="415">
        <v>77</v>
      </c>
      <c r="D39" s="415">
        <v>22</v>
      </c>
      <c r="E39" s="415">
        <v>17</v>
      </c>
      <c r="F39" s="417">
        <v>0</v>
      </c>
      <c r="G39" s="416">
        <v>1</v>
      </c>
      <c r="H39" s="415">
        <v>3</v>
      </c>
      <c r="I39" s="415">
        <v>16</v>
      </c>
      <c r="J39" s="415">
        <v>25</v>
      </c>
      <c r="K39" s="417">
        <v>0</v>
      </c>
      <c r="L39" s="416">
        <v>0</v>
      </c>
      <c r="M39" s="415">
        <v>0</v>
      </c>
      <c r="N39" s="415">
        <v>0</v>
      </c>
      <c r="O39" s="415">
        <v>1</v>
      </c>
      <c r="P39" s="414">
        <v>1</v>
      </c>
      <c r="Q39" s="413">
        <v>318</v>
      </c>
    </row>
    <row r="40" spans="1:17" ht="19.5" customHeight="1" thickBot="1">
      <c r="A40" s="420" t="s">
        <v>300</v>
      </c>
      <c r="B40" s="412">
        <v>177</v>
      </c>
      <c r="C40" s="409">
        <v>141</v>
      </c>
      <c r="D40" s="409">
        <v>39</v>
      </c>
      <c r="E40" s="409">
        <v>9</v>
      </c>
      <c r="F40" s="411">
        <v>0</v>
      </c>
      <c r="G40" s="410">
        <v>6</v>
      </c>
      <c r="H40" s="409">
        <v>9</v>
      </c>
      <c r="I40" s="409">
        <v>6</v>
      </c>
      <c r="J40" s="409">
        <v>7</v>
      </c>
      <c r="K40" s="411">
        <v>0</v>
      </c>
      <c r="L40" s="410">
        <v>0</v>
      </c>
      <c r="M40" s="409">
        <v>0</v>
      </c>
      <c r="N40" s="409">
        <v>0</v>
      </c>
      <c r="O40" s="409">
        <v>0</v>
      </c>
      <c r="P40" s="408">
        <v>0</v>
      </c>
      <c r="Q40" s="407">
        <v>394</v>
      </c>
    </row>
    <row r="41" spans="1:17" ht="19.5" customHeight="1" thickTop="1">
      <c r="A41" s="221" t="s">
        <v>434</v>
      </c>
      <c r="B41" s="405">
        <v>1393</v>
      </c>
      <c r="C41" s="404">
        <v>1041</v>
      </c>
      <c r="D41" s="404">
        <v>346</v>
      </c>
      <c r="E41" s="404">
        <v>126</v>
      </c>
      <c r="F41" s="406">
        <v>1</v>
      </c>
      <c r="G41" s="405">
        <v>19</v>
      </c>
      <c r="H41" s="404">
        <v>80</v>
      </c>
      <c r="I41" s="404">
        <v>112</v>
      </c>
      <c r="J41" s="404">
        <v>150</v>
      </c>
      <c r="K41" s="406">
        <v>1</v>
      </c>
      <c r="L41" s="405">
        <v>0</v>
      </c>
      <c r="M41" s="404">
        <v>0</v>
      </c>
      <c r="N41" s="404">
        <v>2</v>
      </c>
      <c r="O41" s="404">
        <v>2</v>
      </c>
      <c r="P41" s="403">
        <v>4</v>
      </c>
      <c r="Q41" s="402">
        <v>3277</v>
      </c>
    </row>
    <row r="42" spans="1:17" ht="19.5" customHeight="1" thickBot="1">
      <c r="A42" s="419" t="s">
        <v>432</v>
      </c>
      <c r="B42" s="397">
        <v>0.42508391821788222</v>
      </c>
      <c r="C42" s="397">
        <v>0.31766859932865427</v>
      </c>
      <c r="D42" s="397">
        <v>0.10558437595361611</v>
      </c>
      <c r="E42" s="397">
        <v>3.8449801647848642E-2</v>
      </c>
      <c r="F42" s="399">
        <v>3.0515715593530668E-4</v>
      </c>
      <c r="G42" s="398">
        <v>5.7979859627708269E-3</v>
      </c>
      <c r="H42" s="397">
        <v>2.4412572474824534E-2</v>
      </c>
      <c r="I42" s="400">
        <v>3.4177601464754348E-2</v>
      </c>
      <c r="J42" s="400">
        <v>4.5773573390296002E-2</v>
      </c>
      <c r="K42" s="399">
        <v>3.0515715593530668E-4</v>
      </c>
      <c r="L42" s="398">
        <v>0</v>
      </c>
      <c r="M42" s="397">
        <v>0</v>
      </c>
      <c r="N42" s="397">
        <v>6.1031431187061336E-4</v>
      </c>
      <c r="O42" s="397">
        <v>6.1031431187061336E-4</v>
      </c>
      <c r="P42" s="397">
        <v>1.2206286237412267E-3</v>
      </c>
      <c r="Q42" s="396">
        <v>1</v>
      </c>
    </row>
    <row r="43" spans="1:17" ht="19.5" customHeight="1">
      <c r="A43" s="418" t="s">
        <v>298</v>
      </c>
      <c r="B43" s="416">
        <v>114</v>
      </c>
      <c r="C43" s="415">
        <v>81</v>
      </c>
      <c r="D43" s="415">
        <v>32</v>
      </c>
      <c r="E43" s="415">
        <v>15</v>
      </c>
      <c r="F43" s="417">
        <v>0</v>
      </c>
      <c r="G43" s="416">
        <v>0</v>
      </c>
      <c r="H43" s="415">
        <v>7</v>
      </c>
      <c r="I43" s="415">
        <v>11</v>
      </c>
      <c r="J43" s="415">
        <v>27</v>
      </c>
      <c r="K43" s="417">
        <v>0</v>
      </c>
      <c r="L43" s="416">
        <v>0</v>
      </c>
      <c r="M43" s="415">
        <v>0</v>
      </c>
      <c r="N43" s="415">
        <v>0</v>
      </c>
      <c r="O43" s="415">
        <v>0</v>
      </c>
      <c r="P43" s="414">
        <v>0</v>
      </c>
      <c r="Q43" s="413">
        <v>287</v>
      </c>
    </row>
    <row r="44" spans="1:17" ht="19.5" customHeight="1">
      <c r="A44" s="359" t="s">
        <v>297</v>
      </c>
      <c r="B44" s="416">
        <v>118</v>
      </c>
      <c r="C44" s="415">
        <v>68</v>
      </c>
      <c r="D44" s="415">
        <v>34</v>
      </c>
      <c r="E44" s="415">
        <v>6</v>
      </c>
      <c r="F44" s="417">
        <v>0</v>
      </c>
      <c r="G44" s="416">
        <v>5</v>
      </c>
      <c r="H44" s="415">
        <v>5</v>
      </c>
      <c r="I44" s="415">
        <v>11</v>
      </c>
      <c r="J44" s="415">
        <v>14</v>
      </c>
      <c r="K44" s="417">
        <v>0</v>
      </c>
      <c r="L44" s="416">
        <v>0</v>
      </c>
      <c r="M44" s="415">
        <v>0</v>
      </c>
      <c r="N44" s="415">
        <v>0</v>
      </c>
      <c r="O44" s="415">
        <v>0</v>
      </c>
      <c r="P44" s="414">
        <v>0</v>
      </c>
      <c r="Q44" s="413">
        <v>261</v>
      </c>
    </row>
    <row r="45" spans="1:17" ht="19.5" customHeight="1" thickBot="1">
      <c r="A45" s="357" t="s">
        <v>296</v>
      </c>
      <c r="B45" s="412">
        <v>152</v>
      </c>
      <c r="C45" s="409">
        <v>94</v>
      </c>
      <c r="D45" s="409">
        <v>29</v>
      </c>
      <c r="E45" s="409">
        <v>26</v>
      </c>
      <c r="F45" s="411">
        <v>0</v>
      </c>
      <c r="G45" s="410">
        <v>3</v>
      </c>
      <c r="H45" s="409">
        <v>12</v>
      </c>
      <c r="I45" s="409">
        <v>8</v>
      </c>
      <c r="J45" s="409">
        <v>31</v>
      </c>
      <c r="K45" s="411">
        <v>2</v>
      </c>
      <c r="L45" s="410">
        <v>0</v>
      </c>
      <c r="M45" s="409">
        <v>0</v>
      </c>
      <c r="N45" s="409">
        <v>0</v>
      </c>
      <c r="O45" s="409">
        <v>1</v>
      </c>
      <c r="P45" s="408">
        <v>8</v>
      </c>
      <c r="Q45" s="407">
        <v>366</v>
      </c>
    </row>
    <row r="46" spans="1:17" ht="19.5" customHeight="1" thickTop="1">
      <c r="A46" s="221" t="s">
        <v>433</v>
      </c>
      <c r="B46" s="405">
        <v>1484</v>
      </c>
      <c r="C46" s="404">
        <v>1001</v>
      </c>
      <c r="D46" s="404">
        <v>366</v>
      </c>
      <c r="E46" s="404">
        <v>155</v>
      </c>
      <c r="F46" s="406">
        <v>1</v>
      </c>
      <c r="G46" s="405">
        <v>23</v>
      </c>
      <c r="H46" s="404">
        <v>72</v>
      </c>
      <c r="I46" s="404">
        <v>124</v>
      </c>
      <c r="J46" s="404">
        <v>208</v>
      </c>
      <c r="K46" s="406">
        <v>3</v>
      </c>
      <c r="L46" s="405">
        <v>0</v>
      </c>
      <c r="M46" s="404">
        <v>0</v>
      </c>
      <c r="N46" s="404">
        <v>1</v>
      </c>
      <c r="O46" s="404">
        <v>3</v>
      </c>
      <c r="P46" s="403">
        <v>11</v>
      </c>
      <c r="Q46" s="402">
        <v>3452</v>
      </c>
    </row>
    <row r="47" spans="1:17" ht="19.5" customHeight="1" thickBot="1">
      <c r="A47" s="401" t="s">
        <v>432</v>
      </c>
      <c r="B47" s="397">
        <v>0.42989571263035919</v>
      </c>
      <c r="C47" s="397">
        <v>0.28997682502896871</v>
      </c>
      <c r="D47" s="397">
        <v>0.10602549246813442</v>
      </c>
      <c r="E47" s="397">
        <v>4.4901506373117031E-2</v>
      </c>
      <c r="F47" s="399">
        <v>2.8968713789107763E-4</v>
      </c>
      <c r="G47" s="398">
        <v>6.6628041714947859E-3</v>
      </c>
      <c r="H47" s="397">
        <v>2.085747392815759E-2</v>
      </c>
      <c r="I47" s="400">
        <v>3.5921205098493628E-2</v>
      </c>
      <c r="J47" s="400">
        <v>6.0254924681344149E-2</v>
      </c>
      <c r="K47" s="399">
        <v>8.690614136732329E-4</v>
      </c>
      <c r="L47" s="398">
        <v>0</v>
      </c>
      <c r="M47" s="397">
        <v>0</v>
      </c>
      <c r="N47" s="397">
        <v>2.8968713789107763E-4</v>
      </c>
      <c r="O47" s="397">
        <v>8.690614136732329E-4</v>
      </c>
      <c r="P47" s="397">
        <v>3.1865585168018538E-3</v>
      </c>
      <c r="Q47" s="396">
        <v>1</v>
      </c>
    </row>
    <row r="48" spans="1:17" ht="19.5" customHeight="1">
      <c r="A48" s="395" t="s">
        <v>431</v>
      </c>
      <c r="B48" s="394"/>
      <c r="C48" s="394"/>
      <c r="D48" s="394"/>
      <c r="E48" s="394"/>
      <c r="F48" s="394"/>
      <c r="G48" s="394"/>
      <c r="H48" s="394"/>
      <c r="I48" s="394"/>
      <c r="J48" s="394"/>
      <c r="K48" s="394"/>
      <c r="L48" s="394"/>
      <c r="M48" s="394"/>
      <c r="N48" s="394"/>
      <c r="O48" s="394"/>
      <c r="P48" s="394"/>
      <c r="Q48" s="394"/>
    </row>
    <row r="49" spans="1:41" ht="19.5" customHeight="1">
      <c r="A49" s="395"/>
      <c r="B49" s="394"/>
      <c r="C49" s="394"/>
      <c r="D49" s="394"/>
      <c r="E49" s="394"/>
      <c r="F49" s="394"/>
      <c r="G49" s="394"/>
      <c r="H49" s="394"/>
      <c r="I49" s="394"/>
      <c r="J49" s="394"/>
      <c r="K49" s="394"/>
      <c r="L49" s="394"/>
      <c r="M49" s="394"/>
      <c r="N49" s="394"/>
      <c r="O49" s="394"/>
      <c r="P49" s="394"/>
      <c r="Q49" s="394"/>
    </row>
    <row r="50" spans="1:41" s="212" customFormat="1" ht="19.5" customHeight="1">
      <c r="A50" s="214" t="s">
        <v>430</v>
      </c>
      <c r="B50" s="214"/>
      <c r="C50" s="214"/>
      <c r="D50" s="214"/>
      <c r="E50" s="214"/>
      <c r="F50" s="214"/>
      <c r="G50" s="214"/>
      <c r="H50" s="214"/>
      <c r="I50" s="214"/>
      <c r="J50" s="213" t="s">
        <v>429</v>
      </c>
      <c r="K50" s="213"/>
      <c r="L50" s="213"/>
      <c r="M50" s="213"/>
      <c r="N50" s="213"/>
      <c r="O50" s="213"/>
      <c r="P50" s="213"/>
      <c r="Q50" s="213"/>
      <c r="R50" s="393"/>
      <c r="S50" s="393"/>
      <c r="T50" s="393"/>
      <c r="U50" s="393"/>
      <c r="V50" s="393"/>
      <c r="W50" s="393"/>
      <c r="X50" s="393"/>
      <c r="Y50" s="393"/>
      <c r="Z50" s="393"/>
      <c r="AA50" s="393"/>
      <c r="AB50" s="393"/>
      <c r="AC50" s="393"/>
      <c r="AD50" s="393"/>
      <c r="AE50" s="393"/>
      <c r="AF50" s="393"/>
      <c r="AG50" s="393"/>
      <c r="AH50" s="393"/>
      <c r="AI50" s="393"/>
      <c r="AJ50" s="393"/>
      <c r="AK50" s="393"/>
      <c r="AL50" s="393"/>
      <c r="AM50" s="393"/>
      <c r="AN50" s="393"/>
      <c r="AO50" s="393"/>
    </row>
    <row r="51" spans="1:41" s="391" customFormat="1" ht="19.5" customHeight="1">
      <c r="B51" s="392"/>
      <c r="C51" s="392"/>
      <c r="D51" s="392"/>
      <c r="E51" s="392"/>
      <c r="F51" s="392"/>
      <c r="G51" s="392"/>
      <c r="H51" s="392"/>
      <c r="I51" s="392"/>
      <c r="J51" s="392"/>
      <c r="K51" s="392"/>
      <c r="L51" s="392"/>
      <c r="M51" s="392"/>
      <c r="N51" s="392"/>
      <c r="O51" s="392"/>
      <c r="P51" s="392"/>
      <c r="Q51" s="392"/>
    </row>
    <row r="52" spans="1:41" s="391" customFormat="1" ht="19.5" customHeight="1">
      <c r="B52" s="392"/>
      <c r="C52" s="392"/>
      <c r="D52" s="392"/>
      <c r="E52" s="392"/>
      <c r="F52" s="392"/>
      <c r="G52" s="392"/>
      <c r="H52" s="392"/>
      <c r="I52" s="392"/>
      <c r="J52" s="392"/>
      <c r="K52" s="392"/>
      <c r="L52" s="392"/>
      <c r="M52" s="392"/>
      <c r="N52" s="392"/>
      <c r="O52" s="392"/>
      <c r="P52" s="392"/>
      <c r="Q52" s="392"/>
    </row>
    <row r="53" spans="1:41" s="391" customFormat="1" ht="19.5" customHeight="1">
      <c r="B53" s="392"/>
      <c r="C53" s="392"/>
      <c r="D53" s="392"/>
      <c r="E53" s="392"/>
      <c r="F53" s="392"/>
      <c r="G53" s="392"/>
      <c r="H53" s="392"/>
      <c r="I53" s="392"/>
      <c r="J53" s="392"/>
      <c r="K53" s="392"/>
      <c r="L53" s="392"/>
      <c r="M53" s="392"/>
      <c r="N53" s="392"/>
      <c r="O53" s="392"/>
      <c r="P53" s="392"/>
      <c r="Q53" s="392"/>
    </row>
    <row r="54" spans="1:41" s="391" customFormat="1" ht="19.5" customHeight="1">
      <c r="B54" s="392"/>
      <c r="C54" s="392"/>
      <c r="D54" s="392"/>
      <c r="E54" s="392"/>
      <c r="F54" s="392"/>
      <c r="G54" s="392"/>
      <c r="H54" s="392"/>
      <c r="I54" s="392"/>
      <c r="J54" s="392"/>
      <c r="K54" s="392"/>
      <c r="L54" s="392"/>
      <c r="M54" s="392"/>
      <c r="N54" s="392"/>
      <c r="O54" s="392"/>
      <c r="P54" s="392"/>
      <c r="Q54" s="392"/>
    </row>
    <row r="55" spans="1:41" s="391" customFormat="1" ht="19.5" customHeight="1">
      <c r="B55" s="392"/>
      <c r="C55" s="392"/>
      <c r="D55" s="392"/>
      <c r="E55" s="392"/>
      <c r="F55" s="392"/>
      <c r="G55" s="392"/>
      <c r="H55" s="392"/>
      <c r="I55" s="392"/>
      <c r="J55" s="392"/>
      <c r="K55" s="392"/>
      <c r="L55" s="392"/>
      <c r="M55" s="392"/>
      <c r="N55" s="392"/>
      <c r="O55" s="392"/>
      <c r="P55" s="392"/>
      <c r="Q55" s="392"/>
    </row>
    <row r="56" spans="1:41" s="391" customFormat="1" ht="19.5" customHeight="1">
      <c r="B56" s="392"/>
      <c r="C56" s="392"/>
      <c r="D56" s="392"/>
      <c r="E56" s="392"/>
      <c r="F56" s="392"/>
      <c r="G56" s="392"/>
      <c r="H56" s="392"/>
      <c r="I56" s="392"/>
      <c r="J56" s="392"/>
      <c r="K56" s="392"/>
      <c r="L56" s="392"/>
      <c r="M56" s="392"/>
      <c r="N56" s="392"/>
      <c r="O56" s="392"/>
      <c r="P56" s="392"/>
      <c r="Q56" s="392"/>
    </row>
    <row r="57" spans="1:41" s="391" customFormat="1" ht="19.5" customHeight="1">
      <c r="B57" s="392"/>
      <c r="C57" s="392"/>
      <c r="D57" s="392"/>
      <c r="E57" s="392"/>
      <c r="F57" s="392"/>
      <c r="G57" s="392"/>
      <c r="H57" s="392"/>
      <c r="I57" s="392"/>
      <c r="J57" s="392"/>
      <c r="K57" s="392"/>
      <c r="L57" s="392"/>
      <c r="M57" s="392"/>
      <c r="N57" s="392"/>
      <c r="O57" s="392"/>
      <c r="P57" s="392"/>
      <c r="Q57" s="392"/>
    </row>
    <row r="58" spans="1:41" s="391" customFormat="1" ht="19.5" customHeight="1">
      <c r="B58" s="392"/>
      <c r="C58" s="392"/>
      <c r="D58" s="392"/>
      <c r="E58" s="392"/>
      <c r="F58" s="392"/>
      <c r="G58" s="392"/>
      <c r="H58" s="392"/>
      <c r="I58" s="392"/>
      <c r="J58" s="392"/>
      <c r="K58" s="392"/>
      <c r="L58" s="392"/>
      <c r="M58" s="392"/>
      <c r="N58" s="392"/>
      <c r="O58" s="392"/>
      <c r="P58" s="392"/>
      <c r="Q58" s="392"/>
    </row>
    <row r="59" spans="1:41" s="391" customFormat="1" ht="19.5" customHeight="1">
      <c r="B59" s="392"/>
      <c r="C59" s="392"/>
      <c r="D59" s="392"/>
      <c r="E59" s="392"/>
      <c r="F59" s="392"/>
      <c r="G59" s="392"/>
      <c r="H59" s="392"/>
      <c r="I59" s="392"/>
      <c r="J59" s="392"/>
      <c r="K59" s="392"/>
      <c r="L59" s="392"/>
      <c r="M59" s="392"/>
      <c r="N59" s="392"/>
      <c r="O59" s="392"/>
      <c r="P59" s="392"/>
      <c r="Q59" s="392"/>
    </row>
    <row r="60" spans="1:41" s="391" customFormat="1" ht="19.5" customHeight="1">
      <c r="B60" s="392"/>
      <c r="C60" s="392"/>
      <c r="D60" s="392"/>
      <c r="E60" s="392"/>
      <c r="F60" s="392"/>
      <c r="G60" s="392"/>
      <c r="H60" s="392"/>
      <c r="I60" s="392"/>
      <c r="J60" s="392"/>
      <c r="K60" s="392"/>
      <c r="L60" s="392"/>
      <c r="M60" s="392"/>
      <c r="N60" s="392"/>
      <c r="O60" s="392"/>
      <c r="P60" s="392"/>
      <c r="Q60" s="392"/>
    </row>
    <row r="61" spans="1:41" s="391" customFormat="1" ht="19.5" customHeight="1">
      <c r="B61" s="392"/>
      <c r="C61" s="392"/>
      <c r="D61" s="392"/>
      <c r="E61" s="392"/>
      <c r="F61" s="392"/>
      <c r="G61" s="392"/>
      <c r="H61" s="392"/>
      <c r="I61" s="392"/>
      <c r="J61" s="392"/>
      <c r="K61" s="392"/>
      <c r="L61" s="392"/>
      <c r="M61" s="392"/>
      <c r="N61" s="392"/>
      <c r="O61" s="392"/>
      <c r="P61" s="392"/>
      <c r="Q61" s="392"/>
    </row>
    <row r="62" spans="1:41" s="391" customFormat="1" ht="19.5" customHeight="1">
      <c r="B62" s="392"/>
      <c r="C62" s="392"/>
      <c r="D62" s="392"/>
      <c r="E62" s="392"/>
      <c r="F62" s="392"/>
      <c r="G62" s="392"/>
      <c r="H62" s="392"/>
      <c r="I62" s="392"/>
      <c r="J62" s="392"/>
      <c r="K62" s="392"/>
      <c r="L62" s="392"/>
      <c r="M62" s="392"/>
      <c r="N62" s="392"/>
      <c r="O62" s="392"/>
      <c r="P62" s="392"/>
      <c r="Q62" s="392"/>
    </row>
    <row r="63" spans="1:41" s="391" customFormat="1" ht="19.5" customHeight="1">
      <c r="B63" s="392"/>
      <c r="C63" s="392"/>
      <c r="D63" s="392"/>
      <c r="E63" s="392"/>
      <c r="F63" s="392"/>
      <c r="G63" s="392"/>
      <c r="H63" s="392"/>
      <c r="I63" s="392"/>
      <c r="J63" s="392"/>
      <c r="K63" s="392"/>
      <c r="L63" s="392"/>
      <c r="M63" s="392"/>
      <c r="N63" s="392"/>
      <c r="O63" s="392"/>
      <c r="P63" s="392"/>
      <c r="Q63" s="392"/>
    </row>
  </sheetData>
  <mergeCells count="34">
    <mergeCell ref="F27:F28"/>
    <mergeCell ref="O27:O28"/>
    <mergeCell ref="P27:P28"/>
    <mergeCell ref="Q27:Q28"/>
    <mergeCell ref="P5:P6"/>
    <mergeCell ref="Q5:Q6"/>
    <mergeCell ref="O5:O6"/>
    <mergeCell ref="G27:G28"/>
    <mergeCell ref="H27:H28"/>
    <mergeCell ref="I27:I28"/>
    <mergeCell ref="J27:J28"/>
    <mergeCell ref="K27:K28"/>
    <mergeCell ref="M27:M28"/>
    <mergeCell ref="N27:N28"/>
    <mergeCell ref="K5:K6"/>
    <mergeCell ref="L5:L6"/>
    <mergeCell ref="A27:A28"/>
    <mergeCell ref="B27:B28"/>
    <mergeCell ref="C27:C28"/>
    <mergeCell ref="D27:D28"/>
    <mergeCell ref="E27:E28"/>
    <mergeCell ref="M5:M6"/>
    <mergeCell ref="N5:N6"/>
    <mergeCell ref="L27:L28"/>
    <mergeCell ref="G5:G6"/>
    <mergeCell ref="H5:H6"/>
    <mergeCell ref="I5:I6"/>
    <mergeCell ref="J5:J6"/>
    <mergeCell ref="F5:F6"/>
    <mergeCell ref="A5:A6"/>
    <mergeCell ref="B5:B6"/>
    <mergeCell ref="C5:C6"/>
    <mergeCell ref="D5:D6"/>
    <mergeCell ref="E5:E6"/>
  </mergeCells>
  <phoneticPr fontId="2"/>
  <printOptions horizontalCentered="1"/>
  <pageMargins left="0.39370078740157483" right="0.39370078740157483" top="0.59055118110236227" bottom="0.39370078740157483" header="0.51181102362204722" footer="0.51181102362204722"/>
  <pageSetup paperSize="9" scale="86" fitToWidth="2" orientation="portrait" r:id="rId1"/>
  <headerFooter alignWithMargins="0"/>
  <colBreaks count="1" manualBreakCount="1">
    <brk id="9" max="49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50"/>
  <sheetViews>
    <sheetView view="pageBreakPreview" topLeftCell="A13" zoomScale="70" zoomScaleNormal="75" zoomScaleSheetLayoutView="70" workbookViewId="0">
      <selection activeCell="C2" sqref="C2"/>
    </sheetView>
  </sheetViews>
  <sheetFormatPr defaultRowHeight="21" customHeight="1"/>
  <cols>
    <col min="1" max="1" width="9.625" style="389" customWidth="1"/>
    <col min="2" max="10" width="9.625" style="390" customWidth="1"/>
    <col min="11" max="17" width="9.375" style="390" customWidth="1"/>
    <col min="18" max="21" width="7.625" style="390" customWidth="1"/>
    <col min="22" max="22" width="9.625" style="476" customWidth="1"/>
    <col min="23" max="43" width="9" style="389"/>
    <col min="44" max="16384" width="9" style="208"/>
  </cols>
  <sheetData>
    <row r="1" spans="1:22" ht="30" customHeight="1">
      <c r="A1" s="475" t="s">
        <v>471</v>
      </c>
      <c r="B1" s="474"/>
      <c r="C1" s="474"/>
      <c r="D1" s="474"/>
      <c r="E1" s="474"/>
      <c r="F1" s="474"/>
      <c r="G1" s="474"/>
      <c r="H1" s="474"/>
      <c r="I1" s="474"/>
      <c r="Q1" s="394"/>
      <c r="R1" s="394"/>
      <c r="S1" s="394"/>
      <c r="T1" s="394"/>
      <c r="U1" s="394"/>
    </row>
    <row r="2" spans="1:22" ht="21" customHeight="1">
      <c r="A2" s="395"/>
      <c r="B2" s="394"/>
      <c r="C2" s="394"/>
      <c r="D2" s="394"/>
      <c r="E2" s="394"/>
      <c r="F2" s="394"/>
      <c r="G2" s="394"/>
      <c r="H2" s="394"/>
      <c r="I2" s="394"/>
      <c r="J2" s="546"/>
      <c r="K2" s="394"/>
      <c r="L2" s="394"/>
      <c r="M2" s="394"/>
      <c r="N2" s="394"/>
      <c r="O2" s="394"/>
      <c r="P2" s="394"/>
      <c r="Q2" s="394"/>
      <c r="R2" s="394"/>
      <c r="S2" s="394"/>
      <c r="T2" s="394"/>
      <c r="U2" s="394"/>
      <c r="V2" s="173"/>
    </row>
    <row r="3" spans="1:22" ht="21" customHeight="1" thickBot="1">
      <c r="A3" s="395" t="s">
        <v>470</v>
      </c>
      <c r="B3" s="394"/>
      <c r="C3" s="394"/>
      <c r="D3" s="394"/>
      <c r="E3" s="394"/>
      <c r="F3" s="394"/>
      <c r="G3" s="394"/>
      <c r="H3" s="394"/>
      <c r="I3" s="394"/>
      <c r="J3" s="394"/>
      <c r="K3" s="394"/>
      <c r="L3" s="394"/>
      <c r="M3" s="394"/>
      <c r="N3" s="394"/>
      <c r="O3" s="394"/>
      <c r="P3" s="394"/>
      <c r="Q3" s="394"/>
      <c r="R3" s="394"/>
      <c r="S3" s="394"/>
      <c r="T3" s="394"/>
      <c r="U3" s="394"/>
      <c r="V3" s="513" t="s">
        <v>469</v>
      </c>
    </row>
    <row r="4" spans="1:22" ht="21" customHeight="1">
      <c r="A4" s="473" t="s">
        <v>251</v>
      </c>
      <c r="B4" s="472" t="s">
        <v>468</v>
      </c>
      <c r="C4" s="471"/>
      <c r="D4" s="471"/>
      <c r="E4" s="471"/>
      <c r="F4" s="471"/>
      <c r="G4" s="471"/>
      <c r="H4" s="471"/>
      <c r="I4" s="471"/>
      <c r="J4" s="471"/>
      <c r="K4" s="471"/>
      <c r="L4" s="471"/>
      <c r="M4" s="471"/>
      <c r="N4" s="471"/>
      <c r="O4" s="471"/>
      <c r="P4" s="471"/>
      <c r="Q4" s="471"/>
      <c r="R4" s="2008" t="s">
        <v>467</v>
      </c>
      <c r="S4" s="2009"/>
      <c r="T4" s="2009"/>
      <c r="U4" s="2010"/>
      <c r="V4" s="1997" t="s">
        <v>461</v>
      </c>
    </row>
    <row r="5" spans="1:22" ht="21" customHeight="1">
      <c r="A5" s="1976" t="s">
        <v>466</v>
      </c>
      <c r="B5" s="1978" t="s">
        <v>229</v>
      </c>
      <c r="C5" s="1980" t="s">
        <v>228</v>
      </c>
      <c r="D5" s="1980" t="s">
        <v>227</v>
      </c>
      <c r="E5" s="1980" t="s">
        <v>226</v>
      </c>
      <c r="F5" s="1974" t="s">
        <v>225</v>
      </c>
      <c r="G5" s="1984" t="s">
        <v>223</v>
      </c>
      <c r="H5" s="1980" t="s">
        <v>222</v>
      </c>
      <c r="I5" s="1980" t="s">
        <v>221</v>
      </c>
      <c r="J5" s="1980" t="s">
        <v>220</v>
      </c>
      <c r="K5" s="1974" t="s">
        <v>219</v>
      </c>
      <c r="L5" s="1984" t="s">
        <v>215</v>
      </c>
      <c r="M5" s="1980" t="s">
        <v>214</v>
      </c>
      <c r="N5" s="1980" t="s">
        <v>213</v>
      </c>
      <c r="O5" s="1980" t="s">
        <v>212</v>
      </c>
      <c r="P5" s="1993" t="s">
        <v>211</v>
      </c>
      <c r="Q5" s="1995" t="s">
        <v>256</v>
      </c>
      <c r="R5" s="2011" t="s">
        <v>227</v>
      </c>
      <c r="S5" s="1980" t="s">
        <v>219</v>
      </c>
      <c r="T5" s="1980" t="s">
        <v>211</v>
      </c>
      <c r="U5" s="1995" t="s">
        <v>256</v>
      </c>
      <c r="V5" s="1998"/>
    </row>
    <row r="6" spans="1:22" ht="21" customHeight="1" thickBot="1">
      <c r="A6" s="1977"/>
      <c r="B6" s="1979"/>
      <c r="C6" s="1981"/>
      <c r="D6" s="1981"/>
      <c r="E6" s="1981"/>
      <c r="F6" s="1975"/>
      <c r="G6" s="1983"/>
      <c r="H6" s="1981"/>
      <c r="I6" s="1981"/>
      <c r="J6" s="1981"/>
      <c r="K6" s="1975"/>
      <c r="L6" s="1983"/>
      <c r="M6" s="1981"/>
      <c r="N6" s="1981"/>
      <c r="O6" s="1981"/>
      <c r="P6" s="1990"/>
      <c r="Q6" s="1996"/>
      <c r="R6" s="2003"/>
      <c r="S6" s="1981"/>
      <c r="T6" s="1981"/>
      <c r="U6" s="1996"/>
      <c r="V6" s="401" t="s">
        <v>465</v>
      </c>
    </row>
    <row r="7" spans="1:22" ht="21" customHeight="1">
      <c r="A7" s="451" t="s">
        <v>329</v>
      </c>
      <c r="B7" s="447">
        <v>2390</v>
      </c>
      <c r="C7" s="444">
        <v>2204.0886372510736</v>
      </c>
      <c r="D7" s="444">
        <v>2006.4670774848796</v>
      </c>
      <c r="E7" s="444">
        <v>1512</v>
      </c>
      <c r="F7" s="445" t="s">
        <v>217</v>
      </c>
      <c r="G7" s="545">
        <v>2075</v>
      </c>
      <c r="H7" s="450">
        <v>2003</v>
      </c>
      <c r="I7" s="444" t="s">
        <v>217</v>
      </c>
      <c r="J7" s="444" t="s">
        <v>217</v>
      </c>
      <c r="K7" s="445" t="s">
        <v>217</v>
      </c>
      <c r="L7" s="544" t="s">
        <v>217</v>
      </c>
      <c r="M7" s="450" t="s">
        <v>217</v>
      </c>
      <c r="N7" s="450" t="s">
        <v>217</v>
      </c>
      <c r="O7" s="450" t="s">
        <v>217</v>
      </c>
      <c r="P7" s="443" t="s">
        <v>217</v>
      </c>
      <c r="Q7" s="529">
        <v>2307</v>
      </c>
      <c r="R7" s="528" t="s">
        <v>217</v>
      </c>
      <c r="S7" s="434" t="s">
        <v>217</v>
      </c>
      <c r="T7" s="527" t="s">
        <v>217</v>
      </c>
      <c r="U7" s="531" t="s">
        <v>217</v>
      </c>
      <c r="V7" s="543">
        <v>2229</v>
      </c>
    </row>
    <row r="8" spans="1:22" ht="21" customHeight="1">
      <c r="A8" s="448" t="s">
        <v>328</v>
      </c>
      <c r="B8" s="447">
        <v>2369</v>
      </c>
      <c r="C8" s="444">
        <v>2081.0706038707535</v>
      </c>
      <c r="D8" s="444">
        <v>1918.5318681318681</v>
      </c>
      <c r="E8" s="444" t="s">
        <v>217</v>
      </c>
      <c r="F8" s="445" t="s">
        <v>217</v>
      </c>
      <c r="G8" s="446">
        <v>2052</v>
      </c>
      <c r="H8" s="444">
        <v>2005</v>
      </c>
      <c r="I8" s="444">
        <v>1649</v>
      </c>
      <c r="J8" s="444">
        <v>1402</v>
      </c>
      <c r="K8" s="445" t="s">
        <v>217</v>
      </c>
      <c r="L8" s="542" t="s">
        <v>217</v>
      </c>
      <c r="M8" s="434" t="s">
        <v>217</v>
      </c>
      <c r="N8" s="444" t="s">
        <v>217</v>
      </c>
      <c r="O8" s="444" t="s">
        <v>217</v>
      </c>
      <c r="P8" s="443" t="s">
        <v>217</v>
      </c>
      <c r="Q8" s="529">
        <v>2263</v>
      </c>
      <c r="R8" s="528" t="s">
        <v>217</v>
      </c>
      <c r="S8" s="434" t="s">
        <v>217</v>
      </c>
      <c r="T8" s="527" t="s">
        <v>217</v>
      </c>
      <c r="U8" s="526" t="s">
        <v>217</v>
      </c>
      <c r="V8" s="525">
        <v>2156</v>
      </c>
    </row>
    <row r="9" spans="1:22" ht="21" customHeight="1">
      <c r="A9" s="448" t="s">
        <v>327</v>
      </c>
      <c r="B9" s="447">
        <v>2430</v>
      </c>
      <c r="C9" s="444">
        <v>2129.8675868260111</v>
      </c>
      <c r="D9" s="444">
        <v>1994.7250088936321</v>
      </c>
      <c r="E9" s="444">
        <v>1522</v>
      </c>
      <c r="F9" s="445" t="s">
        <v>217</v>
      </c>
      <c r="G9" s="446" t="s">
        <v>217</v>
      </c>
      <c r="H9" s="446">
        <v>1977</v>
      </c>
      <c r="I9" s="444">
        <v>1653</v>
      </c>
      <c r="J9" s="444">
        <v>1510</v>
      </c>
      <c r="K9" s="445" t="s">
        <v>217</v>
      </c>
      <c r="L9" s="542" t="s">
        <v>217</v>
      </c>
      <c r="M9" s="434" t="s">
        <v>217</v>
      </c>
      <c r="N9" s="444" t="s">
        <v>217</v>
      </c>
      <c r="O9" s="444" t="s">
        <v>217</v>
      </c>
      <c r="P9" s="443" t="s">
        <v>217</v>
      </c>
      <c r="Q9" s="529">
        <v>2317</v>
      </c>
      <c r="R9" s="528" t="s">
        <v>217</v>
      </c>
      <c r="S9" s="434" t="s">
        <v>217</v>
      </c>
      <c r="T9" s="527" t="s">
        <v>217</v>
      </c>
      <c r="U9" s="526" t="s">
        <v>217</v>
      </c>
      <c r="V9" s="525">
        <v>2238</v>
      </c>
    </row>
    <row r="10" spans="1:22" ht="21" customHeight="1">
      <c r="A10" s="448" t="s">
        <v>338</v>
      </c>
      <c r="B10" s="447">
        <v>2599</v>
      </c>
      <c r="C10" s="444">
        <v>2255.9051004087437</v>
      </c>
      <c r="D10" s="444">
        <v>2050.218600953895</v>
      </c>
      <c r="E10" s="444">
        <v>1512</v>
      </c>
      <c r="F10" s="445" t="s">
        <v>217</v>
      </c>
      <c r="G10" s="446">
        <v>2163</v>
      </c>
      <c r="H10" s="446">
        <v>2246</v>
      </c>
      <c r="I10" s="444">
        <v>1947</v>
      </c>
      <c r="J10" s="444" t="s">
        <v>217</v>
      </c>
      <c r="K10" s="445" t="s">
        <v>217</v>
      </c>
      <c r="L10" s="542" t="s">
        <v>217</v>
      </c>
      <c r="M10" s="434" t="s">
        <v>217</v>
      </c>
      <c r="N10" s="444" t="s">
        <v>217</v>
      </c>
      <c r="O10" s="444" t="s">
        <v>217</v>
      </c>
      <c r="P10" s="443">
        <v>712</v>
      </c>
      <c r="Q10" s="529">
        <v>2473</v>
      </c>
      <c r="R10" s="528" t="s">
        <v>217</v>
      </c>
      <c r="S10" s="434" t="s">
        <v>217</v>
      </c>
      <c r="T10" s="527" t="s">
        <v>217</v>
      </c>
      <c r="U10" s="526" t="s">
        <v>217</v>
      </c>
      <c r="V10" s="525">
        <v>2342</v>
      </c>
    </row>
    <row r="11" spans="1:22" ht="21" customHeight="1">
      <c r="A11" s="448" t="s">
        <v>337</v>
      </c>
      <c r="B11" s="447">
        <v>2389</v>
      </c>
      <c r="C11" s="444">
        <v>2131.4320157608354</v>
      </c>
      <c r="D11" s="444">
        <v>1965.0700294678454</v>
      </c>
      <c r="E11" s="444">
        <v>1576</v>
      </c>
      <c r="F11" s="445" t="s">
        <v>217</v>
      </c>
      <c r="G11" s="446">
        <v>2028</v>
      </c>
      <c r="H11" s="446">
        <v>2034</v>
      </c>
      <c r="I11" s="444">
        <v>1874</v>
      </c>
      <c r="J11" s="444">
        <v>1242</v>
      </c>
      <c r="K11" s="445" t="s">
        <v>217</v>
      </c>
      <c r="L11" s="542" t="s">
        <v>217</v>
      </c>
      <c r="M11" s="434" t="s">
        <v>217</v>
      </c>
      <c r="N11" s="444" t="s">
        <v>217</v>
      </c>
      <c r="O11" s="444" t="s">
        <v>217</v>
      </c>
      <c r="P11" s="443" t="s">
        <v>217</v>
      </c>
      <c r="Q11" s="529">
        <v>2257</v>
      </c>
      <c r="R11" s="528" t="s">
        <v>217</v>
      </c>
      <c r="S11" s="434" t="s">
        <v>217</v>
      </c>
      <c r="T11" s="527" t="s">
        <v>217</v>
      </c>
      <c r="U11" s="526" t="s">
        <v>217</v>
      </c>
      <c r="V11" s="525">
        <v>2185</v>
      </c>
    </row>
    <row r="12" spans="1:22" ht="21" customHeight="1">
      <c r="A12" s="448" t="s">
        <v>336</v>
      </c>
      <c r="B12" s="447">
        <v>2337</v>
      </c>
      <c r="C12" s="444">
        <v>2038.93</v>
      </c>
      <c r="D12" s="444">
        <v>1905.5538017908636</v>
      </c>
      <c r="E12" s="444">
        <v>1064</v>
      </c>
      <c r="F12" s="445" t="s">
        <v>217</v>
      </c>
      <c r="G12" s="446" t="s">
        <v>217</v>
      </c>
      <c r="H12" s="446">
        <v>1771</v>
      </c>
      <c r="I12" s="444">
        <v>1714</v>
      </c>
      <c r="J12" s="444">
        <v>898</v>
      </c>
      <c r="K12" s="445" t="s">
        <v>217</v>
      </c>
      <c r="L12" s="542" t="s">
        <v>217</v>
      </c>
      <c r="M12" s="434" t="s">
        <v>217</v>
      </c>
      <c r="N12" s="444" t="s">
        <v>217</v>
      </c>
      <c r="O12" s="444" t="s">
        <v>217</v>
      </c>
      <c r="P12" s="443" t="s">
        <v>217</v>
      </c>
      <c r="Q12" s="529">
        <v>2130</v>
      </c>
      <c r="R12" s="528" t="s">
        <v>217</v>
      </c>
      <c r="S12" s="434" t="s">
        <v>217</v>
      </c>
      <c r="T12" s="527" t="s">
        <v>217</v>
      </c>
      <c r="U12" s="526" t="s">
        <v>217</v>
      </c>
      <c r="V12" s="525">
        <v>2059</v>
      </c>
    </row>
    <row r="13" spans="1:22" ht="21" customHeight="1">
      <c r="A13" s="448" t="s">
        <v>335</v>
      </c>
      <c r="B13" s="447">
        <v>2427</v>
      </c>
      <c r="C13" s="444">
        <v>2028.4063879511816</v>
      </c>
      <c r="D13" s="444">
        <v>1826.643501472754</v>
      </c>
      <c r="E13" s="444">
        <v>875</v>
      </c>
      <c r="F13" s="445" t="s">
        <v>217</v>
      </c>
      <c r="G13" s="446">
        <v>2010</v>
      </c>
      <c r="H13" s="444">
        <v>1912</v>
      </c>
      <c r="I13" s="444">
        <v>1387</v>
      </c>
      <c r="J13" s="444">
        <v>844</v>
      </c>
      <c r="K13" s="445" t="s">
        <v>217</v>
      </c>
      <c r="L13" s="542" t="s">
        <v>217</v>
      </c>
      <c r="M13" s="434" t="s">
        <v>217</v>
      </c>
      <c r="N13" s="444" t="s">
        <v>217</v>
      </c>
      <c r="O13" s="444">
        <v>809</v>
      </c>
      <c r="P13" s="443" t="s">
        <v>217</v>
      </c>
      <c r="Q13" s="529">
        <v>2135</v>
      </c>
      <c r="R13" s="528" t="s">
        <v>217</v>
      </c>
      <c r="S13" s="434" t="s">
        <v>217</v>
      </c>
      <c r="T13" s="527">
        <v>977</v>
      </c>
      <c r="U13" s="526">
        <v>977</v>
      </c>
      <c r="V13" s="525">
        <v>2078</v>
      </c>
    </row>
    <row r="14" spans="1:22" ht="21" customHeight="1">
      <c r="A14" s="448" t="s">
        <v>334</v>
      </c>
      <c r="B14" s="447">
        <v>2379</v>
      </c>
      <c r="C14" s="444">
        <v>1986.3057831063852</v>
      </c>
      <c r="D14" s="444">
        <v>1722.6391667808689</v>
      </c>
      <c r="E14" s="444">
        <v>1728</v>
      </c>
      <c r="F14" s="445" t="s">
        <v>217</v>
      </c>
      <c r="G14" s="446">
        <v>1890</v>
      </c>
      <c r="H14" s="444">
        <v>1853</v>
      </c>
      <c r="I14" s="444">
        <v>1514</v>
      </c>
      <c r="J14" s="444">
        <v>928</v>
      </c>
      <c r="K14" s="445" t="s">
        <v>217</v>
      </c>
      <c r="L14" s="542" t="s">
        <v>217</v>
      </c>
      <c r="M14" s="434" t="s">
        <v>217</v>
      </c>
      <c r="N14" s="444">
        <v>1242</v>
      </c>
      <c r="O14" s="444" t="s">
        <v>217</v>
      </c>
      <c r="P14" s="443" t="s">
        <v>217</v>
      </c>
      <c r="Q14" s="529">
        <v>2177</v>
      </c>
      <c r="R14" s="528" t="s">
        <v>217</v>
      </c>
      <c r="S14" s="434" t="s">
        <v>217</v>
      </c>
      <c r="T14" s="527" t="s">
        <v>217</v>
      </c>
      <c r="U14" s="526" t="s">
        <v>217</v>
      </c>
      <c r="V14" s="525">
        <v>2024</v>
      </c>
    </row>
    <row r="15" spans="1:22" ht="21" customHeight="1">
      <c r="A15" s="448" t="s">
        <v>333</v>
      </c>
      <c r="B15" s="447">
        <v>2288</v>
      </c>
      <c r="C15" s="444">
        <v>1955.8738487758512</v>
      </c>
      <c r="D15" s="444">
        <v>1758.6604452439847</v>
      </c>
      <c r="E15" s="444">
        <v>1227</v>
      </c>
      <c r="F15" s="445" t="s">
        <v>217</v>
      </c>
      <c r="G15" s="446">
        <v>1750</v>
      </c>
      <c r="H15" s="444">
        <v>1835</v>
      </c>
      <c r="I15" s="444">
        <v>1744</v>
      </c>
      <c r="J15" s="444">
        <v>793</v>
      </c>
      <c r="K15" s="445" t="s">
        <v>217</v>
      </c>
      <c r="L15" s="542" t="s">
        <v>217</v>
      </c>
      <c r="M15" s="434" t="s">
        <v>217</v>
      </c>
      <c r="N15" s="444" t="s">
        <v>217</v>
      </c>
      <c r="O15" s="444">
        <v>762</v>
      </c>
      <c r="P15" s="443" t="s">
        <v>217</v>
      </c>
      <c r="Q15" s="529">
        <v>2140</v>
      </c>
      <c r="R15" s="528" t="s">
        <v>217</v>
      </c>
      <c r="S15" s="434" t="s">
        <v>217</v>
      </c>
      <c r="T15" s="527" t="s">
        <v>217</v>
      </c>
      <c r="U15" s="526" t="s">
        <v>217</v>
      </c>
      <c r="V15" s="525">
        <v>2029</v>
      </c>
    </row>
    <row r="16" spans="1:22" ht="21" customHeight="1">
      <c r="A16" s="448" t="s">
        <v>332</v>
      </c>
      <c r="B16" s="447">
        <v>2304</v>
      </c>
      <c r="C16" s="444">
        <v>1934.3594852401648</v>
      </c>
      <c r="D16" s="444">
        <v>1709.5342349957734</v>
      </c>
      <c r="E16" s="444" t="s">
        <v>217</v>
      </c>
      <c r="F16" s="445" t="s">
        <v>217</v>
      </c>
      <c r="G16" s="446">
        <v>2042</v>
      </c>
      <c r="H16" s="444">
        <v>1636</v>
      </c>
      <c r="I16" s="444">
        <v>1561</v>
      </c>
      <c r="J16" s="444">
        <v>1388</v>
      </c>
      <c r="K16" s="445" t="s">
        <v>217</v>
      </c>
      <c r="L16" s="542" t="s">
        <v>217</v>
      </c>
      <c r="M16" s="434" t="s">
        <v>217</v>
      </c>
      <c r="N16" s="444" t="s">
        <v>217</v>
      </c>
      <c r="O16" s="444" t="s">
        <v>217</v>
      </c>
      <c r="P16" s="443" t="s">
        <v>217</v>
      </c>
      <c r="Q16" s="529">
        <v>2153</v>
      </c>
      <c r="R16" s="528" t="s">
        <v>217</v>
      </c>
      <c r="S16" s="434" t="s">
        <v>217</v>
      </c>
      <c r="T16" s="527" t="s">
        <v>217</v>
      </c>
      <c r="U16" s="526" t="s">
        <v>217</v>
      </c>
      <c r="V16" s="525">
        <v>1988</v>
      </c>
    </row>
    <row r="17" spans="1:28" ht="21" customHeight="1">
      <c r="A17" s="448" t="s">
        <v>331</v>
      </c>
      <c r="B17" s="447">
        <v>2488</v>
      </c>
      <c r="C17" s="444">
        <v>2119.054526962514</v>
      </c>
      <c r="D17" s="444">
        <v>1855.3998456790123</v>
      </c>
      <c r="E17" s="444" t="s">
        <v>217</v>
      </c>
      <c r="F17" s="445" t="s">
        <v>217</v>
      </c>
      <c r="G17" s="446">
        <v>1553</v>
      </c>
      <c r="H17" s="444">
        <v>1940</v>
      </c>
      <c r="I17" s="444">
        <v>1635</v>
      </c>
      <c r="J17" s="444">
        <v>1186</v>
      </c>
      <c r="K17" s="445" t="s">
        <v>217</v>
      </c>
      <c r="L17" s="542" t="s">
        <v>217</v>
      </c>
      <c r="M17" s="434" t="s">
        <v>217</v>
      </c>
      <c r="N17" s="444" t="s">
        <v>217</v>
      </c>
      <c r="O17" s="444" t="s">
        <v>217</v>
      </c>
      <c r="P17" s="443" t="s">
        <v>217</v>
      </c>
      <c r="Q17" s="529">
        <v>2363</v>
      </c>
      <c r="R17" s="528" t="s">
        <v>217</v>
      </c>
      <c r="S17" s="434" t="s">
        <v>217</v>
      </c>
      <c r="T17" s="527" t="s">
        <v>217</v>
      </c>
      <c r="U17" s="526" t="s">
        <v>217</v>
      </c>
      <c r="V17" s="525">
        <v>2254</v>
      </c>
    </row>
    <row r="18" spans="1:28" ht="21" customHeight="1" thickBot="1">
      <c r="A18" s="541" t="s">
        <v>330</v>
      </c>
      <c r="B18" s="466">
        <v>2556</v>
      </c>
      <c r="C18" s="463">
        <v>2310.5885007165266</v>
      </c>
      <c r="D18" s="463">
        <v>1984.9687638458131</v>
      </c>
      <c r="E18" s="463">
        <v>1135</v>
      </c>
      <c r="F18" s="445" t="s">
        <v>217</v>
      </c>
      <c r="G18" s="464">
        <v>2284</v>
      </c>
      <c r="H18" s="463">
        <v>2037</v>
      </c>
      <c r="I18" s="463">
        <v>1967</v>
      </c>
      <c r="J18" s="463">
        <v>1063</v>
      </c>
      <c r="K18" s="445" t="s">
        <v>217</v>
      </c>
      <c r="L18" s="440" t="s">
        <v>217</v>
      </c>
      <c r="M18" s="433" t="s">
        <v>217</v>
      </c>
      <c r="N18" s="463" t="s">
        <v>217</v>
      </c>
      <c r="O18" s="463" t="s">
        <v>217</v>
      </c>
      <c r="P18" s="443">
        <v>544</v>
      </c>
      <c r="Q18" s="540">
        <v>2439</v>
      </c>
      <c r="R18" s="528" t="s">
        <v>217</v>
      </c>
      <c r="S18" s="434" t="s">
        <v>217</v>
      </c>
      <c r="T18" s="527" t="s">
        <v>217</v>
      </c>
      <c r="U18" s="526" t="s">
        <v>217</v>
      </c>
      <c r="V18" s="539">
        <v>2372</v>
      </c>
    </row>
    <row r="19" spans="1:28" ht="21" customHeight="1" thickTop="1" thickBot="1">
      <c r="A19" s="538" t="s">
        <v>434</v>
      </c>
      <c r="B19" s="428">
        <v>2426</v>
      </c>
      <c r="C19" s="426">
        <v>2107</v>
      </c>
      <c r="D19" s="426">
        <v>1879</v>
      </c>
      <c r="E19" s="426">
        <v>1184</v>
      </c>
      <c r="F19" s="429" t="s">
        <v>217</v>
      </c>
      <c r="G19" s="428">
        <v>1965</v>
      </c>
      <c r="H19" s="426">
        <v>1958</v>
      </c>
      <c r="I19" s="426">
        <v>1656</v>
      </c>
      <c r="J19" s="426">
        <v>944</v>
      </c>
      <c r="K19" s="429" t="s">
        <v>217</v>
      </c>
      <c r="L19" s="428" t="s">
        <v>217</v>
      </c>
      <c r="M19" s="426" t="s">
        <v>217</v>
      </c>
      <c r="N19" s="426">
        <v>1242</v>
      </c>
      <c r="O19" s="426">
        <v>793</v>
      </c>
      <c r="P19" s="537">
        <v>598</v>
      </c>
      <c r="Q19" s="518">
        <v>2275</v>
      </c>
      <c r="R19" s="517" t="s">
        <v>217</v>
      </c>
      <c r="S19" s="426" t="s">
        <v>217</v>
      </c>
      <c r="T19" s="516">
        <v>977</v>
      </c>
      <c r="U19" s="536">
        <v>977</v>
      </c>
      <c r="V19" s="535">
        <v>2171</v>
      </c>
    </row>
    <row r="20" spans="1:28" ht="21" customHeight="1">
      <c r="A20" s="534" t="s">
        <v>329</v>
      </c>
      <c r="B20" s="447">
        <v>2470</v>
      </c>
      <c r="C20" s="444">
        <v>2229.9394451668836</v>
      </c>
      <c r="D20" s="444">
        <v>1960.6604786204468</v>
      </c>
      <c r="E20" s="444">
        <v>1405</v>
      </c>
      <c r="F20" s="445" t="s">
        <v>217</v>
      </c>
      <c r="G20" s="446">
        <v>2136</v>
      </c>
      <c r="H20" s="446">
        <v>2067</v>
      </c>
      <c r="I20" s="444">
        <v>1911</v>
      </c>
      <c r="J20" s="444">
        <v>1355</v>
      </c>
      <c r="K20" s="445" t="s">
        <v>217</v>
      </c>
      <c r="L20" s="447" t="s">
        <v>217</v>
      </c>
      <c r="M20" s="444" t="s">
        <v>217</v>
      </c>
      <c r="N20" s="444" t="s">
        <v>217</v>
      </c>
      <c r="O20" s="444" t="s">
        <v>217</v>
      </c>
      <c r="P20" s="443" t="s">
        <v>217</v>
      </c>
      <c r="Q20" s="529">
        <v>2355</v>
      </c>
      <c r="R20" s="533" t="s">
        <v>217</v>
      </c>
      <c r="S20" s="450" t="s">
        <v>217</v>
      </c>
      <c r="T20" s="532" t="s">
        <v>217</v>
      </c>
      <c r="U20" s="531" t="s">
        <v>217</v>
      </c>
      <c r="V20" s="530">
        <v>2222</v>
      </c>
    </row>
    <row r="21" spans="1:28" ht="21" customHeight="1">
      <c r="A21" s="361" t="s">
        <v>328</v>
      </c>
      <c r="B21" s="447">
        <v>2429</v>
      </c>
      <c r="C21" s="444">
        <v>2165.6989098725626</v>
      </c>
      <c r="D21" s="444">
        <v>2016.5517382413088</v>
      </c>
      <c r="E21" s="444">
        <v>1617</v>
      </c>
      <c r="F21" s="445" t="s">
        <v>217</v>
      </c>
      <c r="G21" s="446">
        <v>2035</v>
      </c>
      <c r="H21" s="444">
        <v>2003</v>
      </c>
      <c r="I21" s="444">
        <v>1802</v>
      </c>
      <c r="J21" s="444">
        <v>1073</v>
      </c>
      <c r="K21" s="445">
        <v>662</v>
      </c>
      <c r="L21" s="447" t="s">
        <v>217</v>
      </c>
      <c r="M21" s="444" t="s">
        <v>217</v>
      </c>
      <c r="N21" s="444" t="s">
        <v>217</v>
      </c>
      <c r="O21" s="444" t="s">
        <v>217</v>
      </c>
      <c r="P21" s="443" t="s">
        <v>217</v>
      </c>
      <c r="Q21" s="529">
        <v>2298</v>
      </c>
      <c r="R21" s="528" t="s">
        <v>217</v>
      </c>
      <c r="S21" s="434" t="s">
        <v>217</v>
      </c>
      <c r="T21" s="527" t="s">
        <v>217</v>
      </c>
      <c r="U21" s="526" t="s">
        <v>217</v>
      </c>
      <c r="V21" s="525">
        <v>2215</v>
      </c>
    </row>
    <row r="22" spans="1:28" ht="21" customHeight="1" thickBot="1">
      <c r="A22" s="358" t="s">
        <v>327</v>
      </c>
      <c r="B22" s="440">
        <v>2370</v>
      </c>
      <c r="C22" s="433">
        <v>2067.6055169949987</v>
      </c>
      <c r="D22" s="433">
        <v>1931.2834366696191</v>
      </c>
      <c r="E22" s="433">
        <v>1302</v>
      </c>
      <c r="F22" s="445" t="s">
        <v>217</v>
      </c>
      <c r="G22" s="464">
        <v>1991</v>
      </c>
      <c r="H22" s="433">
        <v>1952</v>
      </c>
      <c r="I22" s="433">
        <v>1188</v>
      </c>
      <c r="J22" s="433">
        <v>1073</v>
      </c>
      <c r="K22" s="445" t="s">
        <v>217</v>
      </c>
      <c r="L22" s="466" t="s">
        <v>217</v>
      </c>
      <c r="M22" s="444" t="s">
        <v>217</v>
      </c>
      <c r="N22" s="444" t="s">
        <v>217</v>
      </c>
      <c r="O22" s="444" t="s">
        <v>217</v>
      </c>
      <c r="P22" s="444">
        <v>648</v>
      </c>
      <c r="Q22" s="524">
        <v>2237</v>
      </c>
      <c r="R22" s="523" t="s">
        <v>217</v>
      </c>
      <c r="S22" s="435" t="s">
        <v>217</v>
      </c>
      <c r="T22" s="522" t="s">
        <v>217</v>
      </c>
      <c r="U22" s="521" t="s">
        <v>217</v>
      </c>
      <c r="V22" s="520">
        <v>2113</v>
      </c>
    </row>
    <row r="23" spans="1:28" ht="21" customHeight="1" thickTop="1" thickBot="1">
      <c r="A23" s="430" t="s">
        <v>433</v>
      </c>
      <c r="B23" s="428">
        <v>2431</v>
      </c>
      <c r="C23" s="426">
        <v>2116</v>
      </c>
      <c r="D23" s="426">
        <v>1891</v>
      </c>
      <c r="E23" s="426">
        <v>1182</v>
      </c>
      <c r="F23" s="429" t="s">
        <v>217</v>
      </c>
      <c r="G23" s="428">
        <v>1976</v>
      </c>
      <c r="H23" s="426">
        <v>1958</v>
      </c>
      <c r="I23" s="426">
        <v>1668</v>
      </c>
      <c r="J23" s="426">
        <v>946</v>
      </c>
      <c r="K23" s="429">
        <v>662</v>
      </c>
      <c r="L23" s="519" t="s">
        <v>217</v>
      </c>
      <c r="M23" s="426" t="s">
        <v>217</v>
      </c>
      <c r="N23" s="426">
        <v>1242</v>
      </c>
      <c r="O23" s="426">
        <v>793</v>
      </c>
      <c r="P23" s="426">
        <v>608</v>
      </c>
      <c r="Q23" s="518">
        <v>2276</v>
      </c>
      <c r="R23" s="517" t="s">
        <v>217</v>
      </c>
      <c r="S23" s="426" t="s">
        <v>217</v>
      </c>
      <c r="T23" s="516">
        <v>977</v>
      </c>
      <c r="U23" s="515">
        <v>977</v>
      </c>
      <c r="V23" s="514">
        <v>2166</v>
      </c>
    </row>
    <row r="24" spans="1:28" ht="21" customHeight="1">
      <c r="A24" s="395"/>
      <c r="B24" s="394"/>
      <c r="C24" s="394"/>
      <c r="D24" s="394"/>
      <c r="E24" s="394"/>
      <c r="F24" s="394"/>
      <c r="G24" s="394"/>
      <c r="H24" s="394"/>
      <c r="I24" s="394"/>
      <c r="J24" s="394"/>
      <c r="K24" s="394"/>
      <c r="L24" s="394"/>
      <c r="M24" s="394"/>
      <c r="N24" s="394"/>
      <c r="O24" s="394"/>
      <c r="P24" s="394"/>
      <c r="Q24" s="394"/>
      <c r="R24" s="394"/>
      <c r="S24" s="394"/>
      <c r="T24" s="394"/>
      <c r="U24" s="394"/>
      <c r="V24" s="173"/>
    </row>
    <row r="25" spans="1:28" ht="21" customHeight="1">
      <c r="A25" s="395"/>
      <c r="B25" s="394"/>
      <c r="C25" s="394"/>
      <c r="D25" s="394"/>
      <c r="E25" s="394"/>
      <c r="F25" s="394"/>
      <c r="G25" s="394"/>
      <c r="H25" s="394"/>
      <c r="I25" s="394"/>
      <c r="J25" s="394"/>
      <c r="K25" s="394"/>
      <c r="L25" s="394"/>
      <c r="M25" s="394"/>
      <c r="N25" s="394"/>
      <c r="O25" s="394"/>
      <c r="P25" s="394"/>
      <c r="Q25" s="394"/>
      <c r="R25" s="394"/>
      <c r="S25" s="394"/>
      <c r="T25" s="394"/>
      <c r="U25" s="394"/>
      <c r="V25" s="173"/>
    </row>
    <row r="26" spans="1:28" ht="21" customHeight="1" thickBot="1">
      <c r="A26" s="395" t="s">
        <v>464</v>
      </c>
      <c r="B26" s="394"/>
      <c r="C26" s="394"/>
      <c r="D26" s="394"/>
      <c r="E26" s="394"/>
      <c r="F26" s="394"/>
      <c r="G26" s="394"/>
      <c r="H26" s="394"/>
      <c r="I26" s="394"/>
      <c r="J26" s="394"/>
      <c r="K26" s="394"/>
      <c r="L26" s="394"/>
      <c r="M26" s="394"/>
      <c r="N26" s="394"/>
      <c r="O26" s="394"/>
      <c r="P26" s="394"/>
      <c r="Q26" s="394"/>
      <c r="R26" s="394"/>
      <c r="S26" s="394"/>
      <c r="T26" s="394"/>
      <c r="U26" s="394"/>
      <c r="V26" s="513" t="s">
        <v>463</v>
      </c>
    </row>
    <row r="27" spans="1:28" ht="21" customHeight="1">
      <c r="A27" s="1985" t="s">
        <v>462</v>
      </c>
      <c r="B27" s="1982" t="s">
        <v>229</v>
      </c>
      <c r="C27" s="1987" t="s">
        <v>228</v>
      </c>
      <c r="D27" s="1987" t="s">
        <v>227</v>
      </c>
      <c r="E27" s="1987" t="s">
        <v>226</v>
      </c>
      <c r="F27" s="1988" t="s">
        <v>225</v>
      </c>
      <c r="G27" s="1982" t="s">
        <v>223</v>
      </c>
      <c r="H27" s="1987" t="s">
        <v>222</v>
      </c>
      <c r="I27" s="1987" t="s">
        <v>221</v>
      </c>
      <c r="J27" s="1987" t="s">
        <v>220</v>
      </c>
      <c r="K27" s="1988" t="s">
        <v>219</v>
      </c>
      <c r="L27" s="1982" t="s">
        <v>215</v>
      </c>
      <c r="M27" s="1987" t="s">
        <v>214</v>
      </c>
      <c r="N27" s="1987" t="s">
        <v>213</v>
      </c>
      <c r="O27" s="1987" t="s">
        <v>212</v>
      </c>
      <c r="P27" s="1989" t="s">
        <v>211</v>
      </c>
      <c r="Q27" s="1999" t="s">
        <v>256</v>
      </c>
      <c r="R27" s="2002" t="s">
        <v>227</v>
      </c>
      <c r="S27" s="2004" t="s">
        <v>219</v>
      </c>
      <c r="T27" s="2006" t="s">
        <v>211</v>
      </c>
      <c r="U27" s="1991" t="s">
        <v>256</v>
      </c>
      <c r="V27" s="2000" t="s">
        <v>461</v>
      </c>
    </row>
    <row r="28" spans="1:28" ht="21" customHeight="1" thickBot="1">
      <c r="A28" s="1986"/>
      <c r="B28" s="1983"/>
      <c r="C28" s="1981"/>
      <c r="D28" s="1981"/>
      <c r="E28" s="1981"/>
      <c r="F28" s="1975"/>
      <c r="G28" s="1983"/>
      <c r="H28" s="1981"/>
      <c r="I28" s="1981"/>
      <c r="J28" s="1981"/>
      <c r="K28" s="1975"/>
      <c r="L28" s="1983"/>
      <c r="M28" s="1981"/>
      <c r="N28" s="1981"/>
      <c r="O28" s="1981"/>
      <c r="P28" s="1990"/>
      <c r="Q28" s="1996"/>
      <c r="R28" s="2003"/>
      <c r="S28" s="2005"/>
      <c r="T28" s="2007"/>
      <c r="U28" s="1992"/>
      <c r="V28" s="2001"/>
    </row>
    <row r="29" spans="1:28" ht="21" customHeight="1">
      <c r="A29" s="422" t="s">
        <v>329</v>
      </c>
      <c r="B29" s="416">
        <v>144</v>
      </c>
      <c r="C29" s="415">
        <v>56</v>
      </c>
      <c r="D29" s="415">
        <v>18</v>
      </c>
      <c r="E29" s="415">
        <v>1</v>
      </c>
      <c r="F29" s="417">
        <v>0</v>
      </c>
      <c r="G29" s="416">
        <v>2</v>
      </c>
      <c r="H29" s="415">
        <v>3</v>
      </c>
      <c r="I29" s="415">
        <v>0</v>
      </c>
      <c r="J29" s="415">
        <v>0</v>
      </c>
      <c r="K29" s="417">
        <v>0</v>
      </c>
      <c r="L29" s="416">
        <v>0</v>
      </c>
      <c r="M29" s="415">
        <v>0</v>
      </c>
      <c r="N29" s="415">
        <v>0</v>
      </c>
      <c r="O29" s="415">
        <v>0</v>
      </c>
      <c r="P29" s="414">
        <v>0</v>
      </c>
      <c r="Q29" s="497">
        <v>224</v>
      </c>
      <c r="R29" s="496">
        <v>0</v>
      </c>
      <c r="S29" s="495">
        <v>0</v>
      </c>
      <c r="T29" s="494">
        <v>0</v>
      </c>
      <c r="U29" s="413">
        <v>0</v>
      </c>
      <c r="V29" s="498">
        <v>394</v>
      </c>
      <c r="W29" s="511"/>
      <c r="X29" s="511"/>
      <c r="Y29" s="511"/>
      <c r="Z29" s="511"/>
      <c r="AA29" s="511"/>
      <c r="AB29" s="511"/>
    </row>
    <row r="30" spans="1:28" ht="21" customHeight="1">
      <c r="A30" s="421" t="s">
        <v>328</v>
      </c>
      <c r="B30" s="416">
        <v>152</v>
      </c>
      <c r="C30" s="415">
        <v>50</v>
      </c>
      <c r="D30" s="415">
        <v>12</v>
      </c>
      <c r="E30" s="415">
        <v>1</v>
      </c>
      <c r="F30" s="417">
        <v>0</v>
      </c>
      <c r="G30" s="416">
        <v>1</v>
      </c>
      <c r="H30" s="415">
        <v>6</v>
      </c>
      <c r="I30" s="415">
        <v>2</v>
      </c>
      <c r="J30" s="415">
        <v>1</v>
      </c>
      <c r="K30" s="417">
        <v>0</v>
      </c>
      <c r="L30" s="416">
        <v>0</v>
      </c>
      <c r="M30" s="415">
        <v>0</v>
      </c>
      <c r="N30" s="415">
        <v>0</v>
      </c>
      <c r="O30" s="415">
        <v>0</v>
      </c>
      <c r="P30" s="414">
        <v>0</v>
      </c>
      <c r="Q30" s="497">
        <v>225</v>
      </c>
      <c r="R30" s="496">
        <v>0</v>
      </c>
      <c r="S30" s="512">
        <v>0</v>
      </c>
      <c r="T30" s="494">
        <v>0</v>
      </c>
      <c r="U30" s="413">
        <v>0</v>
      </c>
      <c r="V30" s="493">
        <v>524</v>
      </c>
      <c r="W30" s="511"/>
      <c r="X30" s="511"/>
      <c r="Y30" s="511"/>
      <c r="Z30" s="511"/>
      <c r="AA30" s="511"/>
      <c r="AB30" s="511"/>
    </row>
    <row r="31" spans="1:28" ht="21" customHeight="1">
      <c r="A31" s="421" t="s">
        <v>327</v>
      </c>
      <c r="B31" s="416">
        <v>199</v>
      </c>
      <c r="C31" s="415">
        <v>78</v>
      </c>
      <c r="D31" s="415">
        <v>11</v>
      </c>
      <c r="E31" s="415">
        <v>5</v>
      </c>
      <c r="F31" s="417">
        <v>0</v>
      </c>
      <c r="G31" s="416">
        <v>0</v>
      </c>
      <c r="H31" s="415">
        <v>4</v>
      </c>
      <c r="I31" s="415">
        <v>3</v>
      </c>
      <c r="J31" s="415">
        <v>2</v>
      </c>
      <c r="K31" s="417">
        <v>0</v>
      </c>
      <c r="L31" s="416">
        <v>0</v>
      </c>
      <c r="M31" s="415">
        <v>0</v>
      </c>
      <c r="N31" s="415">
        <v>0</v>
      </c>
      <c r="O31" s="415">
        <v>0</v>
      </c>
      <c r="P31" s="414">
        <v>0</v>
      </c>
      <c r="Q31" s="497">
        <v>302</v>
      </c>
      <c r="R31" s="496">
        <v>0</v>
      </c>
      <c r="S31" s="495">
        <v>0</v>
      </c>
      <c r="T31" s="494">
        <v>0</v>
      </c>
      <c r="U31" s="413">
        <v>0</v>
      </c>
      <c r="V31" s="493">
        <v>572</v>
      </c>
      <c r="W31" s="511"/>
      <c r="X31" s="511"/>
      <c r="Y31" s="511"/>
      <c r="Z31" s="511"/>
      <c r="AA31" s="511"/>
      <c r="AB31" s="511"/>
    </row>
    <row r="32" spans="1:28" ht="21" customHeight="1">
      <c r="A32" s="421" t="s">
        <v>338</v>
      </c>
      <c r="B32" s="416">
        <v>181</v>
      </c>
      <c r="C32" s="415">
        <v>87</v>
      </c>
      <c r="D32" s="415">
        <v>8</v>
      </c>
      <c r="E32" s="415">
        <v>1</v>
      </c>
      <c r="F32" s="417">
        <v>0</v>
      </c>
      <c r="G32" s="416">
        <v>1</v>
      </c>
      <c r="H32" s="415">
        <v>6</v>
      </c>
      <c r="I32" s="415">
        <v>1</v>
      </c>
      <c r="J32" s="415">
        <v>0</v>
      </c>
      <c r="K32" s="417">
        <v>0</v>
      </c>
      <c r="L32" s="416">
        <v>0</v>
      </c>
      <c r="M32" s="415">
        <v>0</v>
      </c>
      <c r="N32" s="415">
        <v>0</v>
      </c>
      <c r="O32" s="415">
        <v>0</v>
      </c>
      <c r="P32" s="414">
        <v>1</v>
      </c>
      <c r="Q32" s="497">
        <v>286</v>
      </c>
      <c r="R32" s="496">
        <v>0</v>
      </c>
      <c r="S32" s="495">
        <v>0</v>
      </c>
      <c r="T32" s="494">
        <v>0</v>
      </c>
      <c r="U32" s="413">
        <v>0</v>
      </c>
      <c r="V32" s="493">
        <v>518</v>
      </c>
      <c r="W32" s="511"/>
      <c r="X32" s="511"/>
      <c r="Y32" s="511"/>
      <c r="Z32" s="511"/>
      <c r="AA32" s="511"/>
      <c r="AB32" s="511"/>
    </row>
    <row r="33" spans="1:28" ht="21" customHeight="1">
      <c r="A33" s="421" t="s">
        <v>337</v>
      </c>
      <c r="B33" s="416">
        <v>128</v>
      </c>
      <c r="C33" s="415">
        <v>63</v>
      </c>
      <c r="D33" s="415">
        <v>12</v>
      </c>
      <c r="E33" s="415">
        <v>5</v>
      </c>
      <c r="F33" s="417">
        <v>0</v>
      </c>
      <c r="G33" s="416">
        <v>2</v>
      </c>
      <c r="H33" s="415">
        <v>4</v>
      </c>
      <c r="I33" s="415">
        <v>3</v>
      </c>
      <c r="J33" s="415">
        <v>1</v>
      </c>
      <c r="K33" s="417">
        <v>0</v>
      </c>
      <c r="L33" s="416">
        <v>0</v>
      </c>
      <c r="M33" s="415">
        <v>0</v>
      </c>
      <c r="N33" s="415">
        <v>0</v>
      </c>
      <c r="O33" s="415">
        <v>0</v>
      </c>
      <c r="P33" s="414">
        <v>0</v>
      </c>
      <c r="Q33" s="497">
        <v>218</v>
      </c>
      <c r="R33" s="496">
        <v>0</v>
      </c>
      <c r="S33" s="495">
        <v>0</v>
      </c>
      <c r="T33" s="494">
        <v>0</v>
      </c>
      <c r="U33" s="413">
        <v>0</v>
      </c>
      <c r="V33" s="493">
        <v>427</v>
      </c>
      <c r="W33" s="511"/>
      <c r="X33" s="511"/>
      <c r="Y33" s="511"/>
      <c r="Z33" s="511"/>
      <c r="AA33" s="511"/>
      <c r="AB33" s="511"/>
    </row>
    <row r="34" spans="1:28" ht="21" customHeight="1">
      <c r="A34" s="421" t="s">
        <v>336</v>
      </c>
      <c r="B34" s="416">
        <v>164</v>
      </c>
      <c r="C34" s="415">
        <v>80</v>
      </c>
      <c r="D34" s="415">
        <v>13</v>
      </c>
      <c r="E34" s="415">
        <v>7</v>
      </c>
      <c r="F34" s="417">
        <v>0</v>
      </c>
      <c r="G34" s="416">
        <v>0</v>
      </c>
      <c r="H34" s="415">
        <v>6</v>
      </c>
      <c r="I34" s="415">
        <v>3</v>
      </c>
      <c r="J34" s="415">
        <v>12</v>
      </c>
      <c r="K34" s="417">
        <v>0</v>
      </c>
      <c r="L34" s="416">
        <v>0</v>
      </c>
      <c r="M34" s="415">
        <v>0</v>
      </c>
      <c r="N34" s="415">
        <v>0</v>
      </c>
      <c r="O34" s="415">
        <v>0</v>
      </c>
      <c r="P34" s="414">
        <v>0</v>
      </c>
      <c r="Q34" s="497">
        <v>285</v>
      </c>
      <c r="R34" s="496">
        <v>0</v>
      </c>
      <c r="S34" s="495">
        <v>0</v>
      </c>
      <c r="T34" s="494">
        <v>0</v>
      </c>
      <c r="U34" s="413">
        <v>0</v>
      </c>
      <c r="V34" s="493">
        <v>525</v>
      </c>
      <c r="W34" s="511"/>
      <c r="X34" s="511"/>
      <c r="Y34" s="511"/>
      <c r="Z34" s="511"/>
      <c r="AA34" s="511"/>
      <c r="AB34" s="511"/>
    </row>
    <row r="35" spans="1:28" ht="21" customHeight="1">
      <c r="A35" s="421" t="s">
        <v>335</v>
      </c>
      <c r="B35" s="416">
        <v>167</v>
      </c>
      <c r="C35" s="415">
        <v>72</v>
      </c>
      <c r="D35" s="415">
        <v>22</v>
      </c>
      <c r="E35" s="415">
        <v>8</v>
      </c>
      <c r="F35" s="417">
        <v>0</v>
      </c>
      <c r="G35" s="416">
        <v>2</v>
      </c>
      <c r="H35" s="415">
        <v>5</v>
      </c>
      <c r="I35" s="415">
        <v>3</v>
      </c>
      <c r="J35" s="415">
        <v>14</v>
      </c>
      <c r="K35" s="417">
        <v>0</v>
      </c>
      <c r="L35" s="416">
        <v>0</v>
      </c>
      <c r="M35" s="415">
        <v>0</v>
      </c>
      <c r="N35" s="415">
        <v>0</v>
      </c>
      <c r="O35" s="415">
        <v>2</v>
      </c>
      <c r="P35" s="414">
        <v>0</v>
      </c>
      <c r="Q35" s="497">
        <v>295</v>
      </c>
      <c r="R35" s="496">
        <v>0</v>
      </c>
      <c r="S35" s="495">
        <v>0</v>
      </c>
      <c r="T35" s="494">
        <v>1</v>
      </c>
      <c r="U35" s="413">
        <v>1</v>
      </c>
      <c r="V35" s="493">
        <v>547</v>
      </c>
    </row>
    <row r="36" spans="1:28" ht="21" customHeight="1">
      <c r="A36" s="421" t="s">
        <v>334</v>
      </c>
      <c r="B36" s="416">
        <v>141</v>
      </c>
      <c r="C36" s="415">
        <v>79</v>
      </c>
      <c r="D36" s="415">
        <v>16</v>
      </c>
      <c r="E36" s="415">
        <v>3</v>
      </c>
      <c r="F36" s="417">
        <v>0</v>
      </c>
      <c r="G36" s="416">
        <v>1</v>
      </c>
      <c r="H36" s="415">
        <v>5</v>
      </c>
      <c r="I36" s="415">
        <v>4</v>
      </c>
      <c r="J36" s="415">
        <v>3</v>
      </c>
      <c r="K36" s="417">
        <v>0</v>
      </c>
      <c r="L36" s="416">
        <v>0</v>
      </c>
      <c r="M36" s="415">
        <v>0</v>
      </c>
      <c r="N36" s="415">
        <v>1</v>
      </c>
      <c r="O36" s="415">
        <v>0</v>
      </c>
      <c r="P36" s="414">
        <v>0</v>
      </c>
      <c r="Q36" s="497">
        <v>253</v>
      </c>
      <c r="R36" s="496">
        <v>0</v>
      </c>
      <c r="S36" s="495">
        <v>0</v>
      </c>
      <c r="T36" s="494">
        <v>0</v>
      </c>
      <c r="U36" s="413">
        <v>0</v>
      </c>
      <c r="V36" s="493">
        <v>498</v>
      </c>
    </row>
    <row r="37" spans="1:28" ht="21" customHeight="1">
      <c r="A37" s="421" t="s">
        <v>333</v>
      </c>
      <c r="B37" s="416">
        <v>190</v>
      </c>
      <c r="C37" s="415">
        <v>65</v>
      </c>
      <c r="D37" s="415">
        <v>20</v>
      </c>
      <c r="E37" s="415">
        <v>3</v>
      </c>
      <c r="F37" s="417">
        <v>0</v>
      </c>
      <c r="G37" s="416">
        <v>1</v>
      </c>
      <c r="H37" s="415">
        <v>2</v>
      </c>
      <c r="I37" s="415">
        <v>1</v>
      </c>
      <c r="J37" s="415">
        <v>2</v>
      </c>
      <c r="K37" s="510">
        <v>0</v>
      </c>
      <c r="L37" s="416">
        <v>0</v>
      </c>
      <c r="M37" s="415">
        <v>0</v>
      </c>
      <c r="N37" s="415">
        <v>0</v>
      </c>
      <c r="O37" s="415">
        <v>1</v>
      </c>
      <c r="P37" s="414">
        <v>0</v>
      </c>
      <c r="Q37" s="497">
        <v>285</v>
      </c>
      <c r="R37" s="496">
        <v>0</v>
      </c>
      <c r="S37" s="495">
        <v>0</v>
      </c>
      <c r="T37" s="494">
        <v>0</v>
      </c>
      <c r="U37" s="413">
        <v>0</v>
      </c>
      <c r="V37" s="493">
        <v>594</v>
      </c>
    </row>
    <row r="38" spans="1:28" ht="21" customHeight="1">
      <c r="A38" s="421" t="s">
        <v>332</v>
      </c>
      <c r="B38" s="416">
        <v>201</v>
      </c>
      <c r="C38" s="415">
        <v>74</v>
      </c>
      <c r="D38" s="415">
        <v>22</v>
      </c>
      <c r="E38" s="415">
        <v>1</v>
      </c>
      <c r="F38" s="417">
        <v>0</v>
      </c>
      <c r="G38" s="416">
        <v>6</v>
      </c>
      <c r="H38" s="415">
        <v>3</v>
      </c>
      <c r="I38" s="415">
        <v>3</v>
      </c>
      <c r="J38" s="415">
        <v>2</v>
      </c>
      <c r="K38" s="417">
        <v>0</v>
      </c>
      <c r="L38" s="416">
        <v>0</v>
      </c>
      <c r="M38" s="415">
        <v>0</v>
      </c>
      <c r="N38" s="415">
        <v>0</v>
      </c>
      <c r="O38" s="415">
        <v>0</v>
      </c>
      <c r="P38" s="414">
        <v>0</v>
      </c>
      <c r="Q38" s="497">
        <v>312</v>
      </c>
      <c r="R38" s="496">
        <v>0</v>
      </c>
      <c r="S38" s="495">
        <v>0</v>
      </c>
      <c r="T38" s="494">
        <v>0</v>
      </c>
      <c r="U38" s="413">
        <v>0</v>
      </c>
      <c r="V38" s="493">
        <v>652</v>
      </c>
    </row>
    <row r="39" spans="1:28" ht="21" customHeight="1">
      <c r="A39" s="421" t="s">
        <v>331</v>
      </c>
      <c r="B39" s="416">
        <v>296</v>
      </c>
      <c r="C39" s="415">
        <v>103</v>
      </c>
      <c r="D39" s="415">
        <v>14</v>
      </c>
      <c r="E39" s="415">
        <v>3</v>
      </c>
      <c r="F39" s="417">
        <v>0</v>
      </c>
      <c r="G39" s="416">
        <v>3</v>
      </c>
      <c r="H39" s="415">
        <v>6</v>
      </c>
      <c r="I39" s="415">
        <v>4</v>
      </c>
      <c r="J39" s="415">
        <v>1</v>
      </c>
      <c r="K39" s="417">
        <v>0</v>
      </c>
      <c r="L39" s="416">
        <v>0</v>
      </c>
      <c r="M39" s="415">
        <v>0</v>
      </c>
      <c r="N39" s="415">
        <v>0</v>
      </c>
      <c r="O39" s="415">
        <v>0</v>
      </c>
      <c r="P39" s="414">
        <v>0</v>
      </c>
      <c r="Q39" s="497">
        <v>430</v>
      </c>
      <c r="R39" s="496">
        <v>0</v>
      </c>
      <c r="S39" s="495">
        <v>0</v>
      </c>
      <c r="T39" s="494">
        <v>0</v>
      </c>
      <c r="U39" s="413">
        <v>0</v>
      </c>
      <c r="V39" s="493">
        <v>748</v>
      </c>
    </row>
    <row r="40" spans="1:28" ht="21" customHeight="1" thickBot="1">
      <c r="A40" s="357" t="s">
        <v>330</v>
      </c>
      <c r="B40" s="412">
        <v>299</v>
      </c>
      <c r="C40" s="409">
        <v>116</v>
      </c>
      <c r="D40" s="409">
        <v>31</v>
      </c>
      <c r="E40" s="409">
        <v>3</v>
      </c>
      <c r="F40" s="411">
        <v>0</v>
      </c>
      <c r="G40" s="410">
        <v>1</v>
      </c>
      <c r="H40" s="409">
        <v>6</v>
      </c>
      <c r="I40" s="409">
        <v>2</v>
      </c>
      <c r="J40" s="409">
        <v>2</v>
      </c>
      <c r="K40" s="411">
        <v>0</v>
      </c>
      <c r="L40" s="410">
        <v>0</v>
      </c>
      <c r="M40" s="409">
        <v>0</v>
      </c>
      <c r="N40" s="409">
        <v>0</v>
      </c>
      <c r="O40" s="409">
        <v>0</v>
      </c>
      <c r="P40" s="408">
        <v>2</v>
      </c>
      <c r="Q40" s="492">
        <v>462</v>
      </c>
      <c r="R40" s="491">
        <v>0</v>
      </c>
      <c r="S40" s="509">
        <v>0</v>
      </c>
      <c r="T40" s="508">
        <v>0</v>
      </c>
      <c r="U40" s="507">
        <v>0</v>
      </c>
      <c r="V40" s="488">
        <v>856</v>
      </c>
    </row>
    <row r="41" spans="1:28" ht="21" customHeight="1" thickTop="1">
      <c r="A41" s="221" t="s">
        <v>434</v>
      </c>
      <c r="B41" s="405">
        <v>2262</v>
      </c>
      <c r="C41" s="404">
        <v>923</v>
      </c>
      <c r="D41" s="404">
        <v>199</v>
      </c>
      <c r="E41" s="404">
        <v>41</v>
      </c>
      <c r="F41" s="406">
        <v>0</v>
      </c>
      <c r="G41" s="405">
        <v>20</v>
      </c>
      <c r="H41" s="404">
        <v>56</v>
      </c>
      <c r="I41" s="404">
        <v>29</v>
      </c>
      <c r="J41" s="404">
        <v>40</v>
      </c>
      <c r="K41" s="406">
        <v>0</v>
      </c>
      <c r="L41" s="405">
        <v>0</v>
      </c>
      <c r="M41" s="404">
        <v>0</v>
      </c>
      <c r="N41" s="404">
        <v>1</v>
      </c>
      <c r="O41" s="404">
        <v>3</v>
      </c>
      <c r="P41" s="403">
        <v>3</v>
      </c>
      <c r="Q41" s="487">
        <v>3577</v>
      </c>
      <c r="R41" s="506">
        <v>0</v>
      </c>
      <c r="S41" s="505">
        <v>0</v>
      </c>
      <c r="T41" s="504">
        <v>1</v>
      </c>
      <c r="U41" s="503">
        <v>1</v>
      </c>
      <c r="V41" s="502">
        <v>6855</v>
      </c>
    </row>
    <row r="42" spans="1:28" ht="21" customHeight="1" thickBot="1">
      <c r="A42" s="419" t="s">
        <v>460</v>
      </c>
      <c r="B42" s="397">
        <v>0.63237349734414317</v>
      </c>
      <c r="C42" s="397">
        <v>0.25803746155996643</v>
      </c>
      <c r="D42" s="397">
        <v>5.5633212188985183E-2</v>
      </c>
      <c r="E42" s="397">
        <v>1.1462119094213028E-2</v>
      </c>
      <c r="F42" s="399">
        <v>0</v>
      </c>
      <c r="G42" s="398">
        <v>5.5912776069331847E-3</v>
      </c>
      <c r="H42" s="397">
        <v>1.5655577299412915E-2</v>
      </c>
      <c r="I42" s="397">
        <v>8.1073525300531177E-3</v>
      </c>
      <c r="J42" s="400">
        <v>1.1182555213866369E-2</v>
      </c>
      <c r="K42" s="482">
        <v>0</v>
      </c>
      <c r="L42" s="398">
        <v>0</v>
      </c>
      <c r="M42" s="397">
        <v>0</v>
      </c>
      <c r="N42" s="397">
        <v>2.7956388034665921E-4</v>
      </c>
      <c r="O42" s="397">
        <v>8.3869164103997763E-4</v>
      </c>
      <c r="P42" s="397">
        <v>8.3869164103997763E-4</v>
      </c>
      <c r="Q42" s="481">
        <v>1</v>
      </c>
      <c r="R42" s="501">
        <v>0</v>
      </c>
      <c r="S42" s="399">
        <v>0</v>
      </c>
      <c r="T42" s="479">
        <v>1.4587892049598833E-4</v>
      </c>
      <c r="U42" s="396">
        <v>1</v>
      </c>
      <c r="V42" s="500">
        <v>0.49854545454545457</v>
      </c>
    </row>
    <row r="43" spans="1:28" ht="21" customHeight="1">
      <c r="A43" s="418" t="s">
        <v>329</v>
      </c>
      <c r="B43" s="416">
        <v>219</v>
      </c>
      <c r="C43" s="415">
        <v>91</v>
      </c>
      <c r="D43" s="415">
        <v>24</v>
      </c>
      <c r="E43" s="415">
        <v>1</v>
      </c>
      <c r="F43" s="417">
        <v>0</v>
      </c>
      <c r="G43" s="416">
        <v>2</v>
      </c>
      <c r="H43" s="415">
        <v>3</v>
      </c>
      <c r="I43" s="415">
        <v>2</v>
      </c>
      <c r="J43" s="415">
        <v>1</v>
      </c>
      <c r="K43" s="417">
        <v>0</v>
      </c>
      <c r="L43" s="416">
        <v>0</v>
      </c>
      <c r="M43" s="415">
        <v>0</v>
      </c>
      <c r="N43" s="415">
        <v>0</v>
      </c>
      <c r="O43" s="415">
        <v>0</v>
      </c>
      <c r="P43" s="414">
        <v>0</v>
      </c>
      <c r="Q43" s="497">
        <v>343</v>
      </c>
      <c r="R43" s="496">
        <v>0</v>
      </c>
      <c r="S43" s="495">
        <v>0</v>
      </c>
      <c r="T43" s="499">
        <v>0</v>
      </c>
      <c r="U43" s="413">
        <v>0</v>
      </c>
      <c r="V43" s="498">
        <v>630</v>
      </c>
    </row>
    <row r="44" spans="1:28" ht="21" customHeight="1">
      <c r="A44" s="359" t="s">
        <v>328</v>
      </c>
      <c r="B44" s="416">
        <v>221</v>
      </c>
      <c r="C44" s="415">
        <v>92</v>
      </c>
      <c r="D44" s="415">
        <v>25</v>
      </c>
      <c r="E44" s="415">
        <v>4</v>
      </c>
      <c r="F44" s="417">
        <v>0</v>
      </c>
      <c r="G44" s="416">
        <v>2</v>
      </c>
      <c r="H44" s="415">
        <v>5</v>
      </c>
      <c r="I44" s="415">
        <v>2</v>
      </c>
      <c r="J44" s="415">
        <v>2</v>
      </c>
      <c r="K44" s="417">
        <v>2</v>
      </c>
      <c r="L44" s="416">
        <v>0</v>
      </c>
      <c r="M44" s="415">
        <v>0</v>
      </c>
      <c r="N44" s="415">
        <v>0</v>
      </c>
      <c r="O44" s="415">
        <v>0</v>
      </c>
      <c r="P44" s="414">
        <v>0</v>
      </c>
      <c r="Q44" s="497">
        <v>355</v>
      </c>
      <c r="R44" s="496">
        <v>0</v>
      </c>
      <c r="S44" s="495">
        <v>0</v>
      </c>
      <c r="T44" s="494">
        <v>0</v>
      </c>
      <c r="U44" s="413">
        <v>0</v>
      </c>
      <c r="V44" s="493">
        <v>616</v>
      </c>
    </row>
    <row r="45" spans="1:28" ht="21" customHeight="1" thickBot="1">
      <c r="A45" s="357" t="s">
        <v>327</v>
      </c>
      <c r="B45" s="412">
        <v>230</v>
      </c>
      <c r="C45" s="409">
        <v>88</v>
      </c>
      <c r="D45" s="409">
        <v>28</v>
      </c>
      <c r="E45" s="409">
        <v>3</v>
      </c>
      <c r="F45" s="411">
        <v>0</v>
      </c>
      <c r="G45" s="410">
        <v>3</v>
      </c>
      <c r="H45" s="409">
        <v>7</v>
      </c>
      <c r="I45" s="409">
        <v>1</v>
      </c>
      <c r="J45" s="409">
        <v>3</v>
      </c>
      <c r="K45" s="411">
        <v>0</v>
      </c>
      <c r="L45" s="410">
        <v>0</v>
      </c>
      <c r="M45" s="409">
        <v>0</v>
      </c>
      <c r="N45" s="409">
        <v>0</v>
      </c>
      <c r="O45" s="409">
        <v>0</v>
      </c>
      <c r="P45" s="408">
        <v>1</v>
      </c>
      <c r="Q45" s="492">
        <v>364</v>
      </c>
      <c r="R45" s="491">
        <v>0</v>
      </c>
      <c r="S45" s="394">
        <v>0</v>
      </c>
      <c r="T45" s="490">
        <v>0</v>
      </c>
      <c r="U45" s="489">
        <v>0</v>
      </c>
      <c r="V45" s="488">
        <v>730</v>
      </c>
    </row>
    <row r="46" spans="1:28" ht="21" customHeight="1" thickTop="1">
      <c r="A46" s="221" t="s">
        <v>433</v>
      </c>
      <c r="B46" s="405">
        <v>2437</v>
      </c>
      <c r="C46" s="404">
        <v>1010</v>
      </c>
      <c r="D46" s="404">
        <v>235</v>
      </c>
      <c r="E46" s="404">
        <v>42</v>
      </c>
      <c r="F46" s="406">
        <v>0</v>
      </c>
      <c r="G46" s="405">
        <v>24</v>
      </c>
      <c r="H46" s="404">
        <v>58</v>
      </c>
      <c r="I46" s="404">
        <v>29</v>
      </c>
      <c r="J46" s="404">
        <v>43</v>
      </c>
      <c r="K46" s="406">
        <v>2</v>
      </c>
      <c r="L46" s="405">
        <v>0</v>
      </c>
      <c r="M46" s="404">
        <v>0</v>
      </c>
      <c r="N46" s="404">
        <v>1</v>
      </c>
      <c r="O46" s="404">
        <v>3</v>
      </c>
      <c r="P46" s="403">
        <v>4</v>
      </c>
      <c r="Q46" s="487">
        <v>3888</v>
      </c>
      <c r="R46" s="486">
        <v>0</v>
      </c>
      <c r="S46" s="485">
        <v>0</v>
      </c>
      <c r="T46" s="484">
        <v>1</v>
      </c>
      <c r="U46" s="402">
        <v>1</v>
      </c>
      <c r="V46" s="483">
        <v>7341</v>
      </c>
    </row>
    <row r="47" spans="1:28" ht="21" customHeight="1" thickBot="1">
      <c r="A47" s="401" t="s">
        <v>460</v>
      </c>
      <c r="B47" s="397">
        <v>0.62680041152263377</v>
      </c>
      <c r="C47" s="397">
        <v>0.25977366255144035</v>
      </c>
      <c r="D47" s="397">
        <v>6.0442386831275723E-2</v>
      </c>
      <c r="E47" s="397">
        <v>1.0802469135802469E-2</v>
      </c>
      <c r="F47" s="399">
        <v>0</v>
      </c>
      <c r="G47" s="398">
        <v>6.1728395061728392E-3</v>
      </c>
      <c r="H47" s="397">
        <v>1.4917695473251029E-2</v>
      </c>
      <c r="I47" s="397">
        <v>7.4588477366255143E-3</v>
      </c>
      <c r="J47" s="400">
        <v>1.1059670781893004E-2</v>
      </c>
      <c r="K47" s="482">
        <v>5.1440329218107E-4</v>
      </c>
      <c r="L47" s="398">
        <v>0</v>
      </c>
      <c r="M47" s="397">
        <v>0</v>
      </c>
      <c r="N47" s="397">
        <v>2.57201646090535E-4</v>
      </c>
      <c r="O47" s="397">
        <v>7.716049382716049E-4</v>
      </c>
      <c r="P47" s="397">
        <v>1.02880658436214E-3</v>
      </c>
      <c r="Q47" s="481">
        <v>1</v>
      </c>
      <c r="R47" s="480">
        <v>0</v>
      </c>
      <c r="S47" s="400">
        <v>0</v>
      </c>
      <c r="T47" s="479">
        <v>1.3622122326658494E-4</v>
      </c>
      <c r="U47" s="396">
        <v>1</v>
      </c>
      <c r="V47" s="478">
        <v>0.5041203131437989</v>
      </c>
    </row>
    <row r="48" spans="1:28" ht="21" customHeight="1">
      <c r="A48" s="395" t="s">
        <v>431</v>
      </c>
      <c r="B48" s="394"/>
      <c r="C48" s="394"/>
      <c r="D48" s="394"/>
      <c r="E48" s="394"/>
      <c r="F48" s="394"/>
      <c r="G48" s="394"/>
      <c r="H48" s="394"/>
      <c r="I48" s="394"/>
      <c r="J48" s="394"/>
      <c r="K48" s="394"/>
      <c r="L48" s="394"/>
      <c r="M48" s="394"/>
      <c r="N48" s="394"/>
      <c r="O48" s="394"/>
      <c r="P48" s="394"/>
      <c r="Q48" s="394"/>
      <c r="R48" s="394"/>
      <c r="S48" s="394"/>
      <c r="T48" s="394"/>
      <c r="U48" s="394"/>
      <c r="V48" s="173"/>
    </row>
    <row r="50" spans="1:43" s="246" customFormat="1" ht="21" customHeight="1">
      <c r="A50" s="214" t="s">
        <v>459</v>
      </c>
      <c r="B50" s="214"/>
      <c r="C50" s="214"/>
      <c r="D50" s="214"/>
      <c r="E50" s="214"/>
      <c r="F50" s="214"/>
      <c r="G50" s="214"/>
      <c r="H50" s="214"/>
      <c r="I50" s="214"/>
      <c r="J50" s="213"/>
      <c r="K50" s="213" t="s">
        <v>458</v>
      </c>
      <c r="L50" s="213"/>
      <c r="M50" s="213"/>
      <c r="N50" s="213"/>
      <c r="O50" s="213"/>
      <c r="P50" s="213"/>
      <c r="Q50" s="213"/>
      <c r="R50" s="213"/>
      <c r="S50" s="213"/>
      <c r="T50" s="213"/>
      <c r="U50" s="213"/>
      <c r="V50" s="213"/>
      <c r="W50" s="477"/>
      <c r="X50" s="477"/>
      <c r="Y50" s="477"/>
      <c r="Z50" s="477"/>
      <c r="AA50" s="477"/>
      <c r="AB50" s="477"/>
      <c r="AC50" s="477"/>
      <c r="AD50" s="477"/>
      <c r="AE50" s="477"/>
      <c r="AF50" s="477"/>
      <c r="AG50" s="477"/>
      <c r="AH50" s="477"/>
      <c r="AI50" s="477"/>
      <c r="AJ50" s="477"/>
      <c r="AK50" s="477"/>
      <c r="AL50" s="477"/>
      <c r="AM50" s="477"/>
      <c r="AN50" s="477"/>
      <c r="AO50" s="477"/>
      <c r="AP50" s="477"/>
      <c r="AQ50" s="477"/>
    </row>
  </sheetData>
  <mergeCells count="45">
    <mergeCell ref="J5:J6"/>
    <mergeCell ref="A27:A28"/>
    <mergeCell ref="B27:B28"/>
    <mergeCell ref="C27:C28"/>
    <mergeCell ref="D27:D28"/>
    <mergeCell ref="F5:F6"/>
    <mergeCell ref="G5:G6"/>
    <mergeCell ref="H5:H6"/>
    <mergeCell ref="A5:A6"/>
    <mergeCell ref="B5:B6"/>
    <mergeCell ref="C5:C6"/>
    <mergeCell ref="D5:D6"/>
    <mergeCell ref="E5:E6"/>
    <mergeCell ref="E27:E28"/>
    <mergeCell ref="F27:F28"/>
    <mergeCell ref="V4:V5"/>
    <mergeCell ref="P27:P28"/>
    <mergeCell ref="Q27:Q28"/>
    <mergeCell ref="V27:V28"/>
    <mergeCell ref="R27:R28"/>
    <mergeCell ref="U27:U28"/>
    <mergeCell ref="S27:S28"/>
    <mergeCell ref="T5:T6"/>
    <mergeCell ref="T27:T28"/>
    <mergeCell ref="S5:S6"/>
    <mergeCell ref="R4:U4"/>
    <mergeCell ref="R5:R6"/>
    <mergeCell ref="Q5:Q6"/>
    <mergeCell ref="P5:P6"/>
    <mergeCell ref="U5:U6"/>
    <mergeCell ref="G27:G28"/>
    <mergeCell ref="J27:J28"/>
    <mergeCell ref="H27:H28"/>
    <mergeCell ref="I27:I28"/>
    <mergeCell ref="K5:K6"/>
    <mergeCell ref="L5:L6"/>
    <mergeCell ref="N27:N28"/>
    <mergeCell ref="O27:O28"/>
    <mergeCell ref="O5:O6"/>
    <mergeCell ref="K27:K28"/>
    <mergeCell ref="L27:L28"/>
    <mergeCell ref="M27:M28"/>
    <mergeCell ref="N5:N6"/>
    <mergeCell ref="M5:M6"/>
    <mergeCell ref="I5:I6"/>
  </mergeCells>
  <phoneticPr fontId="2"/>
  <conditionalFormatting sqref="F7:G7 M7:M22 F8:F23 P7:P22 K7:K22 L7:L23 R7:U18 R20:U22">
    <cfRule type="cellIs" priority="1" stopIfTrue="1" operator="notEqual">
      <formula>#DIV/0!</formula>
    </cfRule>
    <cfRule type="cellIs" priority="2" stopIfTrue="1" operator="equal">
      <formula>#DIV/0!</formula>
    </cfRule>
  </conditionalFormatting>
  <printOptions horizontalCentered="1"/>
  <pageMargins left="0.39370078740157483" right="0.39370078740157483" top="0.59055118110236227" bottom="0.39370078740157483" header="0.51181102362204722" footer="0.51181102362204722"/>
  <pageSetup paperSize="9" scale="80" fitToWidth="0" orientation="portrait" r:id="rId1"/>
  <headerFooter alignWithMargins="0"/>
  <colBreaks count="1" manualBreakCount="1">
    <brk id="10" max="49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50"/>
  <sheetViews>
    <sheetView view="pageBreakPreview" topLeftCell="A25" zoomScale="75" zoomScaleNormal="100" zoomScaleSheetLayoutView="75" workbookViewId="0">
      <selection activeCell="C2" sqref="C2"/>
    </sheetView>
  </sheetViews>
  <sheetFormatPr defaultRowHeight="21" customHeight="1"/>
  <cols>
    <col min="1" max="1" width="10.5" style="389" customWidth="1"/>
    <col min="2" max="9" width="10.5" style="390" customWidth="1"/>
    <col min="10" max="16" width="11.25" style="390" customWidth="1"/>
    <col min="17" max="17" width="12.125" style="390" customWidth="1"/>
    <col min="18" max="36" width="9" style="389"/>
    <col min="37" max="16384" width="9" style="208"/>
  </cols>
  <sheetData>
    <row r="1" spans="1:36" s="567" customFormat="1" ht="30" customHeight="1">
      <c r="A1" s="475" t="s">
        <v>478</v>
      </c>
      <c r="B1" s="570"/>
      <c r="C1" s="570"/>
      <c r="D1" s="570"/>
      <c r="E1" s="570"/>
      <c r="F1" s="570"/>
      <c r="G1" s="570"/>
      <c r="H1" s="570"/>
      <c r="I1" s="570"/>
      <c r="J1" s="569"/>
      <c r="K1" s="569"/>
      <c r="L1" s="569"/>
      <c r="M1" s="569"/>
      <c r="N1" s="569"/>
      <c r="O1" s="569"/>
      <c r="P1" s="569"/>
      <c r="Q1" s="569"/>
      <c r="R1" s="568"/>
      <c r="S1" s="568"/>
      <c r="T1" s="568"/>
      <c r="U1" s="568"/>
      <c r="V1" s="568"/>
      <c r="W1" s="568"/>
      <c r="X1" s="568"/>
      <c r="Y1" s="568"/>
      <c r="Z1" s="568"/>
      <c r="AA1" s="568"/>
      <c r="AB1" s="568"/>
      <c r="AC1" s="568"/>
      <c r="AD1" s="568"/>
      <c r="AE1" s="568"/>
      <c r="AF1" s="568"/>
      <c r="AG1" s="568"/>
      <c r="AH1" s="568"/>
      <c r="AI1" s="568"/>
      <c r="AJ1" s="568"/>
    </row>
    <row r="2" spans="1:36" ht="21" customHeight="1">
      <c r="A2" s="395"/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394"/>
      <c r="O2" s="394"/>
      <c r="P2" s="394"/>
      <c r="Q2" s="394"/>
    </row>
    <row r="3" spans="1:36" ht="21" customHeight="1" thickBot="1">
      <c r="A3" s="395" t="s">
        <v>470</v>
      </c>
      <c r="B3" s="394"/>
      <c r="C3" s="394"/>
      <c r="D3" s="394"/>
      <c r="E3" s="394"/>
      <c r="F3" s="394"/>
      <c r="G3" s="394"/>
      <c r="H3" s="394"/>
      <c r="I3" s="394"/>
      <c r="J3" s="394"/>
      <c r="K3" s="394"/>
      <c r="L3" s="394"/>
      <c r="M3" s="394"/>
      <c r="N3" s="394"/>
      <c r="O3" s="394"/>
      <c r="P3" s="394"/>
      <c r="Q3" s="423" t="s">
        <v>469</v>
      </c>
    </row>
    <row r="4" spans="1:36" ht="21" customHeight="1">
      <c r="A4" s="473" t="s">
        <v>251</v>
      </c>
      <c r="B4" s="472" t="s">
        <v>477</v>
      </c>
      <c r="C4" s="471"/>
      <c r="D4" s="471"/>
      <c r="E4" s="471"/>
      <c r="F4" s="471"/>
      <c r="G4" s="471"/>
      <c r="H4" s="471"/>
      <c r="I4" s="471"/>
      <c r="J4" s="471"/>
      <c r="K4" s="471"/>
      <c r="L4" s="471"/>
      <c r="M4" s="471"/>
      <c r="N4" s="471"/>
      <c r="O4" s="471"/>
      <c r="P4" s="471"/>
      <c r="Q4" s="470"/>
    </row>
    <row r="5" spans="1:36" ht="21" customHeight="1">
      <c r="A5" s="1976" t="s">
        <v>476</v>
      </c>
      <c r="B5" s="1978" t="s">
        <v>229</v>
      </c>
      <c r="C5" s="1980" t="s">
        <v>228</v>
      </c>
      <c r="D5" s="1980" t="s">
        <v>227</v>
      </c>
      <c r="E5" s="1980" t="s">
        <v>226</v>
      </c>
      <c r="F5" s="1974" t="s">
        <v>225</v>
      </c>
      <c r="G5" s="1984" t="s">
        <v>223</v>
      </c>
      <c r="H5" s="1980" t="s">
        <v>222</v>
      </c>
      <c r="I5" s="1980" t="s">
        <v>221</v>
      </c>
      <c r="J5" s="1980" t="s">
        <v>220</v>
      </c>
      <c r="K5" s="1974" t="s">
        <v>219</v>
      </c>
      <c r="L5" s="1984" t="s">
        <v>215</v>
      </c>
      <c r="M5" s="1980" t="s">
        <v>214</v>
      </c>
      <c r="N5" s="1980" t="s">
        <v>213</v>
      </c>
      <c r="O5" s="1980" t="s">
        <v>212</v>
      </c>
      <c r="P5" s="1993" t="s">
        <v>211</v>
      </c>
      <c r="Q5" s="1994" t="s">
        <v>256</v>
      </c>
    </row>
    <row r="6" spans="1:36" ht="21" customHeight="1" thickBot="1">
      <c r="A6" s="1977"/>
      <c r="B6" s="1979"/>
      <c r="C6" s="1981"/>
      <c r="D6" s="1981"/>
      <c r="E6" s="1981"/>
      <c r="F6" s="1975"/>
      <c r="G6" s="1983"/>
      <c r="H6" s="1981"/>
      <c r="I6" s="1981"/>
      <c r="J6" s="1981"/>
      <c r="K6" s="1975"/>
      <c r="L6" s="1983"/>
      <c r="M6" s="1981"/>
      <c r="N6" s="1981"/>
      <c r="O6" s="1981"/>
      <c r="P6" s="1990"/>
      <c r="Q6" s="1992"/>
    </row>
    <row r="7" spans="1:36" ht="21" customHeight="1">
      <c r="A7" s="451" t="s">
        <v>329</v>
      </c>
      <c r="B7" s="542">
        <v>1883.8974540311174</v>
      </c>
      <c r="C7" s="450">
        <v>1625.851230425056</v>
      </c>
      <c r="D7" s="450">
        <v>1472.8326756116812</v>
      </c>
      <c r="E7" s="450">
        <v>2497</v>
      </c>
      <c r="F7" s="439" t="s">
        <v>217</v>
      </c>
      <c r="G7" s="542">
        <v>1826</v>
      </c>
      <c r="H7" s="450">
        <v>1580</v>
      </c>
      <c r="I7" s="450">
        <v>1386</v>
      </c>
      <c r="J7" s="450">
        <v>1209</v>
      </c>
      <c r="K7" s="439" t="s">
        <v>217</v>
      </c>
      <c r="L7" s="542" t="s">
        <v>217</v>
      </c>
      <c r="M7" s="434">
        <v>1388</v>
      </c>
      <c r="N7" s="450">
        <v>1284</v>
      </c>
      <c r="O7" s="450">
        <v>1120</v>
      </c>
      <c r="P7" s="467" t="s">
        <v>217</v>
      </c>
      <c r="Q7" s="557">
        <v>1370</v>
      </c>
    </row>
    <row r="8" spans="1:36" ht="21" customHeight="1">
      <c r="A8" s="448" t="s">
        <v>328</v>
      </c>
      <c r="B8" s="542">
        <v>2038.7654745529574</v>
      </c>
      <c r="C8" s="434">
        <v>1639.5238641100459</v>
      </c>
      <c r="D8" s="434">
        <v>1397.225143653143</v>
      </c>
      <c r="E8" s="434">
        <v>1297</v>
      </c>
      <c r="F8" s="439" t="s">
        <v>217</v>
      </c>
      <c r="G8" s="542">
        <v>1967</v>
      </c>
      <c r="H8" s="434">
        <v>1555</v>
      </c>
      <c r="I8" s="434">
        <v>1333</v>
      </c>
      <c r="J8" s="434">
        <v>1146</v>
      </c>
      <c r="K8" s="439" t="s">
        <v>217</v>
      </c>
      <c r="L8" s="542" t="s">
        <v>217</v>
      </c>
      <c r="M8" s="434">
        <v>1242</v>
      </c>
      <c r="N8" s="434">
        <v>1183</v>
      </c>
      <c r="O8" s="434">
        <v>1083</v>
      </c>
      <c r="P8" s="467" t="s">
        <v>217</v>
      </c>
      <c r="Q8" s="556">
        <v>1309</v>
      </c>
    </row>
    <row r="9" spans="1:36" ht="21" customHeight="1">
      <c r="A9" s="448" t="s">
        <v>327</v>
      </c>
      <c r="B9" s="542">
        <v>1910.1043056397816</v>
      </c>
      <c r="C9" s="434">
        <v>1630.9516097937151</v>
      </c>
      <c r="D9" s="434">
        <v>1573.5815450643777</v>
      </c>
      <c r="E9" s="434" t="s">
        <v>217</v>
      </c>
      <c r="F9" s="439" t="s">
        <v>217</v>
      </c>
      <c r="G9" s="542">
        <v>1911</v>
      </c>
      <c r="H9" s="434">
        <v>1635</v>
      </c>
      <c r="I9" s="434">
        <v>1441</v>
      </c>
      <c r="J9" s="434">
        <v>1303</v>
      </c>
      <c r="K9" s="439" t="s">
        <v>217</v>
      </c>
      <c r="L9" s="542" t="s">
        <v>217</v>
      </c>
      <c r="M9" s="434">
        <v>1481</v>
      </c>
      <c r="N9" s="434">
        <v>1306</v>
      </c>
      <c r="O9" s="434">
        <v>1195</v>
      </c>
      <c r="P9" s="467" t="s">
        <v>217</v>
      </c>
      <c r="Q9" s="556">
        <v>1438</v>
      </c>
    </row>
    <row r="10" spans="1:36" ht="21" customHeight="1">
      <c r="A10" s="448" t="s">
        <v>338</v>
      </c>
      <c r="B10" s="542">
        <v>2038.6422554983621</v>
      </c>
      <c r="C10" s="434">
        <v>1702.5922388059701</v>
      </c>
      <c r="D10" s="434">
        <v>1542.266264541146</v>
      </c>
      <c r="E10" s="434">
        <v>1350</v>
      </c>
      <c r="F10" s="439" t="s">
        <v>217</v>
      </c>
      <c r="G10" s="542">
        <v>2130</v>
      </c>
      <c r="H10" s="434">
        <v>1645</v>
      </c>
      <c r="I10" s="434">
        <v>1476</v>
      </c>
      <c r="J10" s="434">
        <v>1292</v>
      </c>
      <c r="K10" s="439" t="s">
        <v>217</v>
      </c>
      <c r="L10" s="542" t="s">
        <v>217</v>
      </c>
      <c r="M10" s="434">
        <v>1448</v>
      </c>
      <c r="N10" s="434">
        <v>1354</v>
      </c>
      <c r="O10" s="434">
        <v>1215</v>
      </c>
      <c r="P10" s="467" t="s">
        <v>217</v>
      </c>
      <c r="Q10" s="556">
        <v>1482</v>
      </c>
    </row>
    <row r="11" spans="1:36" ht="21" customHeight="1">
      <c r="A11" s="448" t="s">
        <v>337</v>
      </c>
      <c r="B11" s="542">
        <v>1888.3326256192497</v>
      </c>
      <c r="C11" s="434">
        <v>1670.7176074136478</v>
      </c>
      <c r="D11" s="434">
        <v>1487.4143067605173</v>
      </c>
      <c r="E11" s="434">
        <v>1214</v>
      </c>
      <c r="F11" s="439" t="s">
        <v>217</v>
      </c>
      <c r="G11" s="542" t="s">
        <v>217</v>
      </c>
      <c r="H11" s="434">
        <v>1591</v>
      </c>
      <c r="I11" s="434">
        <v>1423</v>
      </c>
      <c r="J11" s="434">
        <v>1239</v>
      </c>
      <c r="K11" s="439" t="s">
        <v>217</v>
      </c>
      <c r="L11" s="542" t="s">
        <v>217</v>
      </c>
      <c r="M11" s="434">
        <v>1443</v>
      </c>
      <c r="N11" s="434">
        <v>1312</v>
      </c>
      <c r="O11" s="434">
        <v>1231</v>
      </c>
      <c r="P11" s="467" t="s">
        <v>217</v>
      </c>
      <c r="Q11" s="556">
        <v>1399</v>
      </c>
    </row>
    <row r="12" spans="1:36" ht="21" customHeight="1">
      <c r="A12" s="448" t="s">
        <v>336</v>
      </c>
      <c r="B12" s="542">
        <v>2010.487913486005</v>
      </c>
      <c r="C12" s="434">
        <v>1658.2207482993197</v>
      </c>
      <c r="D12" s="434">
        <v>1423.7494353472614</v>
      </c>
      <c r="E12" s="434">
        <v>1403</v>
      </c>
      <c r="F12" s="439" t="s">
        <v>217</v>
      </c>
      <c r="G12" s="542">
        <v>1941</v>
      </c>
      <c r="H12" s="434">
        <v>1577</v>
      </c>
      <c r="I12" s="434">
        <v>1357</v>
      </c>
      <c r="J12" s="434">
        <v>1230</v>
      </c>
      <c r="K12" s="439" t="s">
        <v>217</v>
      </c>
      <c r="L12" s="542" t="s">
        <v>217</v>
      </c>
      <c r="M12" s="434">
        <v>1246</v>
      </c>
      <c r="N12" s="434">
        <v>1198</v>
      </c>
      <c r="O12" s="434">
        <v>1157</v>
      </c>
      <c r="P12" s="467" t="s">
        <v>217</v>
      </c>
      <c r="Q12" s="556">
        <v>1380</v>
      </c>
    </row>
    <row r="13" spans="1:36" ht="21" customHeight="1">
      <c r="A13" s="448" t="s">
        <v>335</v>
      </c>
      <c r="B13" s="542">
        <v>1893.9174091843729</v>
      </c>
      <c r="C13" s="434">
        <v>1727.7247082959354</v>
      </c>
      <c r="D13" s="434">
        <v>1476.8979297063072</v>
      </c>
      <c r="E13" s="434">
        <v>1331</v>
      </c>
      <c r="F13" s="439" t="s">
        <v>217</v>
      </c>
      <c r="G13" s="542">
        <v>1870</v>
      </c>
      <c r="H13" s="434">
        <v>1621</v>
      </c>
      <c r="I13" s="434">
        <v>1422</v>
      </c>
      <c r="J13" s="434">
        <v>1232</v>
      </c>
      <c r="K13" s="439" t="s">
        <v>217</v>
      </c>
      <c r="L13" s="542" t="s">
        <v>217</v>
      </c>
      <c r="M13" s="434">
        <v>1551</v>
      </c>
      <c r="N13" s="434">
        <v>1314</v>
      </c>
      <c r="O13" s="434">
        <v>1165</v>
      </c>
      <c r="P13" s="467" t="s">
        <v>217</v>
      </c>
      <c r="Q13" s="556">
        <v>1416</v>
      </c>
    </row>
    <row r="14" spans="1:36" ht="21" customHeight="1">
      <c r="A14" s="448" t="s">
        <v>334</v>
      </c>
      <c r="B14" s="542">
        <v>1845.4627414903405</v>
      </c>
      <c r="C14" s="434">
        <v>1690.6163946061035</v>
      </c>
      <c r="D14" s="434">
        <v>1501.7008021390375</v>
      </c>
      <c r="E14" s="434">
        <v>1340</v>
      </c>
      <c r="F14" s="439" t="s">
        <v>217</v>
      </c>
      <c r="G14" s="542">
        <v>1821</v>
      </c>
      <c r="H14" s="434">
        <v>1606</v>
      </c>
      <c r="I14" s="434">
        <v>1408</v>
      </c>
      <c r="J14" s="434">
        <v>1202</v>
      </c>
      <c r="K14" s="439" t="s">
        <v>217</v>
      </c>
      <c r="L14" s="542" t="s">
        <v>217</v>
      </c>
      <c r="M14" s="434">
        <v>1299</v>
      </c>
      <c r="N14" s="434">
        <v>1269</v>
      </c>
      <c r="O14" s="434">
        <v>1136</v>
      </c>
      <c r="P14" s="467" t="s">
        <v>217</v>
      </c>
      <c r="Q14" s="556">
        <v>1383</v>
      </c>
    </row>
    <row r="15" spans="1:36" ht="21" customHeight="1">
      <c r="A15" s="448" t="s">
        <v>333</v>
      </c>
      <c r="B15" s="542">
        <v>2156.8175548589343</v>
      </c>
      <c r="C15" s="434">
        <v>1619.0121538786725</v>
      </c>
      <c r="D15" s="434">
        <v>1493.2511553501599</v>
      </c>
      <c r="E15" s="434">
        <v>1230</v>
      </c>
      <c r="F15" s="439" t="s">
        <v>217</v>
      </c>
      <c r="G15" s="542">
        <v>1856</v>
      </c>
      <c r="H15" s="434">
        <v>1590</v>
      </c>
      <c r="I15" s="434">
        <v>1396</v>
      </c>
      <c r="J15" s="434">
        <v>1229</v>
      </c>
      <c r="K15" s="439" t="s">
        <v>217</v>
      </c>
      <c r="L15" s="542" t="s">
        <v>217</v>
      </c>
      <c r="M15" s="434">
        <v>1387</v>
      </c>
      <c r="N15" s="434">
        <v>1243</v>
      </c>
      <c r="O15" s="434">
        <v>1142</v>
      </c>
      <c r="P15" s="467" t="s">
        <v>217</v>
      </c>
      <c r="Q15" s="556">
        <v>1392</v>
      </c>
    </row>
    <row r="16" spans="1:36" ht="21" customHeight="1">
      <c r="A16" s="448" t="s">
        <v>332</v>
      </c>
      <c r="B16" s="542">
        <v>2048.4200721153848</v>
      </c>
      <c r="C16" s="434">
        <v>1676.8097318768619</v>
      </c>
      <c r="D16" s="434">
        <v>1460.8070175438597</v>
      </c>
      <c r="E16" s="434" t="s">
        <v>217</v>
      </c>
      <c r="F16" s="439" t="s">
        <v>217</v>
      </c>
      <c r="G16" s="542">
        <v>1867</v>
      </c>
      <c r="H16" s="434">
        <v>1615</v>
      </c>
      <c r="I16" s="434">
        <v>1411</v>
      </c>
      <c r="J16" s="434">
        <v>1211</v>
      </c>
      <c r="K16" s="439" t="s">
        <v>217</v>
      </c>
      <c r="L16" s="542" t="s">
        <v>217</v>
      </c>
      <c r="M16" s="434">
        <v>1412</v>
      </c>
      <c r="N16" s="434">
        <v>1321</v>
      </c>
      <c r="O16" s="434">
        <v>1086</v>
      </c>
      <c r="P16" s="467" t="s">
        <v>217</v>
      </c>
      <c r="Q16" s="556">
        <v>1380</v>
      </c>
    </row>
    <row r="17" spans="1:17" ht="21" customHeight="1">
      <c r="A17" s="448" t="s">
        <v>331</v>
      </c>
      <c r="B17" s="542">
        <v>2086.1971014492756</v>
      </c>
      <c r="C17" s="434">
        <v>1730.7169025811822</v>
      </c>
      <c r="D17" s="434">
        <v>1519.9504132231405</v>
      </c>
      <c r="E17" s="434">
        <v>1377</v>
      </c>
      <c r="F17" s="439" t="s">
        <v>217</v>
      </c>
      <c r="G17" s="542">
        <v>2053</v>
      </c>
      <c r="H17" s="434">
        <v>1639</v>
      </c>
      <c r="I17" s="434">
        <v>1467</v>
      </c>
      <c r="J17" s="434">
        <v>1295</v>
      </c>
      <c r="K17" s="439" t="s">
        <v>217</v>
      </c>
      <c r="L17" s="542">
        <v>1536</v>
      </c>
      <c r="M17" s="434">
        <v>1487</v>
      </c>
      <c r="N17" s="434">
        <v>1352</v>
      </c>
      <c r="O17" s="434">
        <v>1202</v>
      </c>
      <c r="P17" s="467" t="s">
        <v>217</v>
      </c>
      <c r="Q17" s="556">
        <v>1458</v>
      </c>
    </row>
    <row r="18" spans="1:17" ht="21" customHeight="1" thickBot="1">
      <c r="A18" s="441" t="s">
        <v>330</v>
      </c>
      <c r="B18" s="565">
        <v>2100.2943078913327</v>
      </c>
      <c r="C18" s="435">
        <v>1850.2428173111891</v>
      </c>
      <c r="D18" s="435">
        <v>1691.916533272353</v>
      </c>
      <c r="E18" s="435">
        <v>1501</v>
      </c>
      <c r="F18" s="566" t="s">
        <v>217</v>
      </c>
      <c r="G18" s="565" t="s">
        <v>217</v>
      </c>
      <c r="H18" s="435">
        <v>1791</v>
      </c>
      <c r="I18" s="435">
        <v>1607</v>
      </c>
      <c r="J18" s="435">
        <v>1470</v>
      </c>
      <c r="K18" s="566" t="s">
        <v>217</v>
      </c>
      <c r="L18" s="565" t="s">
        <v>217</v>
      </c>
      <c r="M18" s="435">
        <v>1677</v>
      </c>
      <c r="N18" s="435">
        <v>1512</v>
      </c>
      <c r="O18" s="435">
        <v>1365</v>
      </c>
      <c r="P18" s="564">
        <v>432</v>
      </c>
      <c r="Q18" s="563">
        <v>1594</v>
      </c>
    </row>
    <row r="19" spans="1:17" ht="21" customHeight="1" thickTop="1" thickBot="1">
      <c r="A19" s="538" t="s">
        <v>434</v>
      </c>
      <c r="B19" s="561">
        <v>1982</v>
      </c>
      <c r="C19" s="560">
        <v>1689</v>
      </c>
      <c r="D19" s="560">
        <v>1510</v>
      </c>
      <c r="E19" s="560">
        <v>1458</v>
      </c>
      <c r="F19" s="562" t="s">
        <v>217</v>
      </c>
      <c r="G19" s="561">
        <v>1918</v>
      </c>
      <c r="H19" s="560">
        <v>1624</v>
      </c>
      <c r="I19" s="560">
        <v>1431</v>
      </c>
      <c r="J19" s="560">
        <v>1256</v>
      </c>
      <c r="K19" s="562" t="s">
        <v>217</v>
      </c>
      <c r="L19" s="561">
        <v>1536</v>
      </c>
      <c r="M19" s="560">
        <v>1452</v>
      </c>
      <c r="N19" s="560">
        <v>1310</v>
      </c>
      <c r="O19" s="560">
        <v>1178</v>
      </c>
      <c r="P19" s="559">
        <v>432</v>
      </c>
      <c r="Q19" s="558">
        <v>1420</v>
      </c>
    </row>
    <row r="20" spans="1:17" ht="20.25" customHeight="1">
      <c r="A20" s="534" t="s">
        <v>329</v>
      </c>
      <c r="B20" s="544">
        <v>2062.2596266044343</v>
      </c>
      <c r="C20" s="450">
        <v>1732.467206132879</v>
      </c>
      <c r="D20" s="450">
        <v>1514.0070892410342</v>
      </c>
      <c r="E20" s="450">
        <v>1446</v>
      </c>
      <c r="F20" s="449" t="s">
        <v>217</v>
      </c>
      <c r="G20" s="544">
        <v>1864</v>
      </c>
      <c r="H20" s="450">
        <v>1679</v>
      </c>
      <c r="I20" s="450">
        <v>1504</v>
      </c>
      <c r="J20" s="450">
        <v>1375</v>
      </c>
      <c r="K20" s="449" t="s">
        <v>217</v>
      </c>
      <c r="L20" s="544" t="s">
        <v>217</v>
      </c>
      <c r="M20" s="450">
        <v>1536</v>
      </c>
      <c r="N20" s="450">
        <v>1406</v>
      </c>
      <c r="O20" s="450">
        <v>1225</v>
      </c>
      <c r="P20" s="469">
        <v>528</v>
      </c>
      <c r="Q20" s="557">
        <v>1492</v>
      </c>
    </row>
    <row r="21" spans="1:17" ht="21" customHeight="1">
      <c r="A21" s="361" t="s">
        <v>328</v>
      </c>
      <c r="B21" s="542">
        <v>2039.1714452896431</v>
      </c>
      <c r="C21" s="434">
        <v>1692.7572773035674</v>
      </c>
      <c r="D21" s="434">
        <v>1558.0821814050369</v>
      </c>
      <c r="E21" s="434" t="s">
        <v>217</v>
      </c>
      <c r="F21" s="439" t="s">
        <v>217</v>
      </c>
      <c r="G21" s="542">
        <v>1742</v>
      </c>
      <c r="H21" s="434">
        <v>1617</v>
      </c>
      <c r="I21" s="434">
        <v>1494</v>
      </c>
      <c r="J21" s="434">
        <v>1375</v>
      </c>
      <c r="K21" s="439" t="s">
        <v>217</v>
      </c>
      <c r="L21" s="542" t="s">
        <v>217</v>
      </c>
      <c r="M21" s="434">
        <v>1444</v>
      </c>
      <c r="N21" s="434">
        <v>1389</v>
      </c>
      <c r="O21" s="434">
        <v>1297</v>
      </c>
      <c r="P21" s="467" t="s">
        <v>217</v>
      </c>
      <c r="Q21" s="556">
        <v>1495</v>
      </c>
    </row>
    <row r="22" spans="1:17" ht="21" customHeight="1" thickBot="1">
      <c r="A22" s="358" t="s">
        <v>327</v>
      </c>
      <c r="B22" s="440">
        <v>1867.4897324206597</v>
      </c>
      <c r="C22" s="433">
        <v>1685.9504830917874</v>
      </c>
      <c r="D22" s="433">
        <v>1597.1640625</v>
      </c>
      <c r="E22" s="433">
        <v>1513</v>
      </c>
      <c r="F22" s="555" t="s">
        <v>217</v>
      </c>
      <c r="G22" s="440">
        <v>1999</v>
      </c>
      <c r="H22" s="433">
        <v>1673</v>
      </c>
      <c r="I22" s="433">
        <v>1547</v>
      </c>
      <c r="J22" s="433">
        <v>1405</v>
      </c>
      <c r="K22" s="555">
        <v>660</v>
      </c>
      <c r="L22" s="440" t="s">
        <v>217</v>
      </c>
      <c r="M22" s="433">
        <v>1534</v>
      </c>
      <c r="N22" s="433">
        <v>1483</v>
      </c>
      <c r="O22" s="433">
        <v>1335</v>
      </c>
      <c r="P22" s="432">
        <v>681</v>
      </c>
      <c r="Q22" s="431">
        <v>1519</v>
      </c>
    </row>
    <row r="23" spans="1:17" ht="21" customHeight="1" thickTop="1" thickBot="1">
      <c r="A23" s="430" t="s">
        <v>433</v>
      </c>
      <c r="B23" s="553">
        <v>1997</v>
      </c>
      <c r="C23" s="425">
        <v>1703</v>
      </c>
      <c r="D23" s="425">
        <v>1529</v>
      </c>
      <c r="E23" s="425">
        <v>1386</v>
      </c>
      <c r="F23" s="554" t="s">
        <v>217</v>
      </c>
      <c r="G23" s="553">
        <v>1877</v>
      </c>
      <c r="H23" s="425">
        <v>1636</v>
      </c>
      <c r="I23" s="425">
        <v>1459</v>
      </c>
      <c r="J23" s="425">
        <v>1298</v>
      </c>
      <c r="K23" s="554">
        <v>660</v>
      </c>
      <c r="L23" s="553">
        <v>1536</v>
      </c>
      <c r="M23" s="425">
        <v>1473</v>
      </c>
      <c r="N23" s="425">
        <v>1348</v>
      </c>
      <c r="O23" s="425">
        <v>1216</v>
      </c>
      <c r="P23" s="552">
        <v>556</v>
      </c>
      <c r="Q23" s="551">
        <v>1449</v>
      </c>
    </row>
    <row r="24" spans="1:17" ht="21" customHeight="1">
      <c r="A24" s="395"/>
      <c r="B24" s="394"/>
      <c r="C24" s="394"/>
      <c r="D24" s="394"/>
      <c r="E24" s="394"/>
      <c r="F24" s="394"/>
      <c r="G24" s="394"/>
      <c r="H24" s="394"/>
      <c r="I24" s="394"/>
      <c r="J24" s="394"/>
      <c r="K24" s="394"/>
      <c r="L24" s="394"/>
      <c r="M24" s="394"/>
      <c r="N24" s="394"/>
      <c r="O24" s="394"/>
      <c r="P24" s="394"/>
      <c r="Q24" s="394"/>
    </row>
    <row r="25" spans="1:17" ht="21" customHeight="1">
      <c r="A25" s="395"/>
      <c r="B25" s="394"/>
      <c r="C25" s="394"/>
      <c r="D25" s="394"/>
      <c r="E25" s="394"/>
      <c r="F25" s="394"/>
      <c r="G25" s="394"/>
      <c r="H25" s="394"/>
      <c r="I25" s="394"/>
      <c r="J25" s="394"/>
      <c r="K25" s="394"/>
      <c r="L25" s="394"/>
      <c r="M25" s="394"/>
      <c r="N25" s="394"/>
      <c r="O25" s="394"/>
      <c r="P25" s="394"/>
      <c r="Q25" s="394"/>
    </row>
    <row r="26" spans="1:17" ht="21" customHeight="1" thickBot="1">
      <c r="A26" s="395" t="s">
        <v>464</v>
      </c>
      <c r="B26" s="394"/>
      <c r="C26" s="394"/>
      <c r="D26" s="394"/>
      <c r="E26" s="394"/>
      <c r="F26" s="394"/>
      <c r="G26" s="394"/>
      <c r="H26" s="394"/>
      <c r="I26" s="394"/>
      <c r="J26" s="394"/>
      <c r="K26" s="394"/>
      <c r="L26" s="394"/>
      <c r="M26" s="394"/>
      <c r="N26" s="394"/>
      <c r="O26" s="394"/>
      <c r="P26" s="394"/>
      <c r="Q26" s="423" t="s">
        <v>463</v>
      </c>
    </row>
    <row r="27" spans="1:17" ht="21" customHeight="1">
      <c r="A27" s="1985" t="s">
        <v>475</v>
      </c>
      <c r="B27" s="1982" t="s">
        <v>229</v>
      </c>
      <c r="C27" s="1987" t="s">
        <v>228</v>
      </c>
      <c r="D27" s="1987" t="s">
        <v>227</v>
      </c>
      <c r="E27" s="1987" t="s">
        <v>226</v>
      </c>
      <c r="F27" s="1988" t="s">
        <v>225</v>
      </c>
      <c r="G27" s="1982" t="s">
        <v>223</v>
      </c>
      <c r="H27" s="1987" t="s">
        <v>222</v>
      </c>
      <c r="I27" s="1987" t="s">
        <v>221</v>
      </c>
      <c r="J27" s="1987" t="s">
        <v>220</v>
      </c>
      <c r="K27" s="1988" t="s">
        <v>219</v>
      </c>
      <c r="L27" s="1982" t="s">
        <v>215</v>
      </c>
      <c r="M27" s="1987" t="s">
        <v>214</v>
      </c>
      <c r="N27" s="1987" t="s">
        <v>213</v>
      </c>
      <c r="O27" s="1987" t="s">
        <v>212</v>
      </c>
      <c r="P27" s="1989" t="s">
        <v>211</v>
      </c>
      <c r="Q27" s="1991" t="s">
        <v>256</v>
      </c>
    </row>
    <row r="28" spans="1:17" ht="21" customHeight="1" thickBot="1">
      <c r="A28" s="1986"/>
      <c r="B28" s="1983"/>
      <c r="C28" s="1981"/>
      <c r="D28" s="1981"/>
      <c r="E28" s="1981"/>
      <c r="F28" s="1975"/>
      <c r="G28" s="1983"/>
      <c r="H28" s="1981"/>
      <c r="I28" s="1981"/>
      <c r="J28" s="1981"/>
      <c r="K28" s="1975"/>
      <c r="L28" s="1983"/>
      <c r="M28" s="1981"/>
      <c r="N28" s="1981"/>
      <c r="O28" s="1981"/>
      <c r="P28" s="1990"/>
      <c r="Q28" s="1992"/>
    </row>
    <row r="29" spans="1:17" ht="21" customHeight="1">
      <c r="A29" s="422" t="s">
        <v>329</v>
      </c>
      <c r="B29" s="416">
        <v>5</v>
      </c>
      <c r="C29" s="415">
        <v>13</v>
      </c>
      <c r="D29" s="415">
        <v>10</v>
      </c>
      <c r="E29" s="415">
        <v>2</v>
      </c>
      <c r="F29" s="417">
        <v>0</v>
      </c>
      <c r="G29" s="416">
        <v>3</v>
      </c>
      <c r="H29" s="415">
        <v>36</v>
      </c>
      <c r="I29" s="415">
        <v>96</v>
      </c>
      <c r="J29" s="415">
        <v>61</v>
      </c>
      <c r="K29" s="417">
        <v>0</v>
      </c>
      <c r="L29" s="416">
        <v>0</v>
      </c>
      <c r="M29" s="415">
        <v>4</v>
      </c>
      <c r="N29" s="415">
        <v>24</v>
      </c>
      <c r="O29" s="415">
        <v>14</v>
      </c>
      <c r="P29" s="414">
        <v>0</v>
      </c>
      <c r="Q29" s="413">
        <v>268</v>
      </c>
    </row>
    <row r="30" spans="1:17" ht="21" customHeight="1">
      <c r="A30" s="421" t="s">
        <v>328</v>
      </c>
      <c r="B30" s="416">
        <v>3</v>
      </c>
      <c r="C30" s="415">
        <v>31</v>
      </c>
      <c r="D30" s="415">
        <v>11</v>
      </c>
      <c r="E30" s="415">
        <v>2</v>
      </c>
      <c r="F30" s="417">
        <v>0</v>
      </c>
      <c r="G30" s="416">
        <v>3</v>
      </c>
      <c r="H30" s="415">
        <v>46</v>
      </c>
      <c r="I30" s="415">
        <v>111</v>
      </c>
      <c r="J30" s="415">
        <v>75</v>
      </c>
      <c r="K30" s="417">
        <v>0</v>
      </c>
      <c r="L30" s="416">
        <v>0</v>
      </c>
      <c r="M30" s="415">
        <v>1</v>
      </c>
      <c r="N30" s="415">
        <v>35</v>
      </c>
      <c r="O30" s="415">
        <v>28</v>
      </c>
      <c r="P30" s="414">
        <v>0</v>
      </c>
      <c r="Q30" s="413">
        <v>346</v>
      </c>
    </row>
    <row r="31" spans="1:17" ht="21" customHeight="1">
      <c r="A31" s="421" t="s">
        <v>327</v>
      </c>
      <c r="B31" s="416">
        <v>7</v>
      </c>
      <c r="C31" s="415">
        <v>22</v>
      </c>
      <c r="D31" s="415">
        <v>5</v>
      </c>
      <c r="E31" s="415">
        <v>0</v>
      </c>
      <c r="F31" s="417">
        <v>0</v>
      </c>
      <c r="G31" s="416">
        <v>1</v>
      </c>
      <c r="H31" s="415">
        <v>44</v>
      </c>
      <c r="I31" s="415">
        <v>65</v>
      </c>
      <c r="J31" s="415">
        <v>34</v>
      </c>
      <c r="K31" s="417">
        <v>0</v>
      </c>
      <c r="L31" s="416">
        <v>0</v>
      </c>
      <c r="M31" s="415">
        <v>4</v>
      </c>
      <c r="N31" s="415">
        <v>18</v>
      </c>
      <c r="O31" s="415">
        <v>18</v>
      </c>
      <c r="P31" s="414">
        <v>0</v>
      </c>
      <c r="Q31" s="413">
        <v>218</v>
      </c>
    </row>
    <row r="32" spans="1:17" ht="21" customHeight="1">
      <c r="A32" s="421" t="s">
        <v>338</v>
      </c>
      <c r="B32" s="416">
        <v>8</v>
      </c>
      <c r="C32" s="415">
        <v>40</v>
      </c>
      <c r="D32" s="415">
        <v>16</v>
      </c>
      <c r="E32" s="415">
        <v>4</v>
      </c>
      <c r="F32" s="417">
        <v>0</v>
      </c>
      <c r="G32" s="416">
        <v>2</v>
      </c>
      <c r="H32" s="415">
        <v>65</v>
      </c>
      <c r="I32" s="415">
        <v>102</v>
      </c>
      <c r="J32" s="415">
        <v>47</v>
      </c>
      <c r="K32" s="417">
        <v>0</v>
      </c>
      <c r="L32" s="416">
        <v>0</v>
      </c>
      <c r="M32" s="415">
        <v>3</v>
      </c>
      <c r="N32" s="415">
        <v>24</v>
      </c>
      <c r="O32" s="415">
        <v>21</v>
      </c>
      <c r="P32" s="414">
        <v>0</v>
      </c>
      <c r="Q32" s="413">
        <v>332</v>
      </c>
    </row>
    <row r="33" spans="1:17" ht="21" customHeight="1">
      <c r="A33" s="421" t="s">
        <v>337</v>
      </c>
      <c r="B33" s="416">
        <v>3</v>
      </c>
      <c r="C33" s="415">
        <v>26</v>
      </c>
      <c r="D33" s="415">
        <v>12</v>
      </c>
      <c r="E33" s="415">
        <v>1</v>
      </c>
      <c r="F33" s="417">
        <v>0</v>
      </c>
      <c r="G33" s="416">
        <v>0</v>
      </c>
      <c r="H33" s="415">
        <v>67</v>
      </c>
      <c r="I33" s="415">
        <v>141</v>
      </c>
      <c r="J33" s="415">
        <v>69</v>
      </c>
      <c r="K33" s="417">
        <v>0</v>
      </c>
      <c r="L33" s="416">
        <v>0</v>
      </c>
      <c r="M33" s="415">
        <v>11</v>
      </c>
      <c r="N33" s="415">
        <v>38</v>
      </c>
      <c r="O33" s="415">
        <v>31</v>
      </c>
      <c r="P33" s="414">
        <v>0</v>
      </c>
      <c r="Q33" s="413">
        <v>399</v>
      </c>
    </row>
    <row r="34" spans="1:17" ht="21" customHeight="1">
      <c r="A34" s="421" t="s">
        <v>336</v>
      </c>
      <c r="B34" s="416">
        <v>9</v>
      </c>
      <c r="C34" s="415">
        <v>28</v>
      </c>
      <c r="D34" s="415">
        <v>14</v>
      </c>
      <c r="E34" s="415">
        <v>2</v>
      </c>
      <c r="F34" s="417">
        <v>0</v>
      </c>
      <c r="G34" s="416">
        <v>3</v>
      </c>
      <c r="H34" s="415">
        <v>73</v>
      </c>
      <c r="I34" s="415">
        <v>135</v>
      </c>
      <c r="J34" s="415">
        <v>60</v>
      </c>
      <c r="K34" s="417">
        <v>0</v>
      </c>
      <c r="L34" s="416">
        <v>0</v>
      </c>
      <c r="M34" s="415">
        <v>2</v>
      </c>
      <c r="N34" s="415">
        <v>26</v>
      </c>
      <c r="O34" s="415">
        <v>19</v>
      </c>
      <c r="P34" s="414">
        <v>0</v>
      </c>
      <c r="Q34" s="413">
        <v>371</v>
      </c>
    </row>
    <row r="35" spans="1:17" ht="21" customHeight="1">
      <c r="A35" s="421" t="s">
        <v>335</v>
      </c>
      <c r="B35" s="416">
        <v>10</v>
      </c>
      <c r="C35" s="415">
        <v>32</v>
      </c>
      <c r="D35" s="415">
        <v>19</v>
      </c>
      <c r="E35" s="415">
        <v>2</v>
      </c>
      <c r="F35" s="417">
        <v>0</v>
      </c>
      <c r="G35" s="416">
        <v>3</v>
      </c>
      <c r="H35" s="415">
        <v>74</v>
      </c>
      <c r="I35" s="415">
        <v>136</v>
      </c>
      <c r="J35" s="415">
        <v>56</v>
      </c>
      <c r="K35" s="417">
        <v>0</v>
      </c>
      <c r="L35" s="416">
        <v>0</v>
      </c>
      <c r="M35" s="415">
        <v>2</v>
      </c>
      <c r="N35" s="415">
        <v>32</v>
      </c>
      <c r="O35" s="415">
        <v>24</v>
      </c>
      <c r="P35" s="414">
        <v>0</v>
      </c>
      <c r="Q35" s="413">
        <v>390</v>
      </c>
    </row>
    <row r="36" spans="1:17" ht="21" customHeight="1">
      <c r="A36" s="421" t="s">
        <v>334</v>
      </c>
      <c r="B36" s="416">
        <v>6</v>
      </c>
      <c r="C36" s="415">
        <v>35</v>
      </c>
      <c r="D36" s="415">
        <v>10</v>
      </c>
      <c r="E36" s="415">
        <v>3</v>
      </c>
      <c r="F36" s="417">
        <v>0</v>
      </c>
      <c r="G36" s="416">
        <v>2</v>
      </c>
      <c r="H36" s="415">
        <v>59</v>
      </c>
      <c r="I36" s="415">
        <v>116</v>
      </c>
      <c r="J36" s="415">
        <v>77</v>
      </c>
      <c r="K36" s="417">
        <v>0</v>
      </c>
      <c r="L36" s="416">
        <v>0</v>
      </c>
      <c r="M36" s="415">
        <v>1</v>
      </c>
      <c r="N36" s="415">
        <v>27</v>
      </c>
      <c r="O36" s="415">
        <v>27</v>
      </c>
      <c r="P36" s="414">
        <v>0</v>
      </c>
      <c r="Q36" s="413">
        <v>363</v>
      </c>
    </row>
    <row r="37" spans="1:17" ht="21" customHeight="1">
      <c r="A37" s="421" t="s">
        <v>333</v>
      </c>
      <c r="B37" s="416">
        <v>6</v>
      </c>
      <c r="C37" s="415">
        <v>32</v>
      </c>
      <c r="D37" s="415">
        <v>11</v>
      </c>
      <c r="E37" s="415">
        <v>3</v>
      </c>
      <c r="F37" s="417">
        <v>0</v>
      </c>
      <c r="G37" s="416">
        <v>4</v>
      </c>
      <c r="H37" s="415">
        <v>77</v>
      </c>
      <c r="I37" s="415">
        <v>132</v>
      </c>
      <c r="J37" s="415">
        <v>59</v>
      </c>
      <c r="K37" s="417">
        <v>0</v>
      </c>
      <c r="L37" s="416">
        <v>0</v>
      </c>
      <c r="M37" s="415">
        <v>6</v>
      </c>
      <c r="N37" s="415">
        <v>23</v>
      </c>
      <c r="O37" s="415">
        <v>29</v>
      </c>
      <c r="P37" s="414">
        <v>0</v>
      </c>
      <c r="Q37" s="413">
        <v>382</v>
      </c>
    </row>
    <row r="38" spans="1:17" ht="21" customHeight="1">
      <c r="A38" s="421" t="s">
        <v>332</v>
      </c>
      <c r="B38" s="416">
        <v>7</v>
      </c>
      <c r="C38" s="415">
        <v>18</v>
      </c>
      <c r="D38" s="415">
        <v>6</v>
      </c>
      <c r="E38" s="415">
        <v>1</v>
      </c>
      <c r="F38" s="417">
        <v>0</v>
      </c>
      <c r="G38" s="416">
        <v>8</v>
      </c>
      <c r="H38" s="415">
        <v>63</v>
      </c>
      <c r="I38" s="415">
        <v>125</v>
      </c>
      <c r="J38" s="415">
        <v>63</v>
      </c>
      <c r="K38" s="417">
        <v>0</v>
      </c>
      <c r="L38" s="416">
        <v>0</v>
      </c>
      <c r="M38" s="415">
        <v>12</v>
      </c>
      <c r="N38" s="415">
        <v>46</v>
      </c>
      <c r="O38" s="415">
        <v>28</v>
      </c>
      <c r="P38" s="414">
        <v>0</v>
      </c>
      <c r="Q38" s="413">
        <v>377</v>
      </c>
    </row>
    <row r="39" spans="1:17" ht="21" customHeight="1">
      <c r="A39" s="421" t="s">
        <v>331</v>
      </c>
      <c r="B39" s="416">
        <v>5</v>
      </c>
      <c r="C39" s="415">
        <v>23</v>
      </c>
      <c r="D39" s="415">
        <v>10</v>
      </c>
      <c r="E39" s="415">
        <v>2</v>
      </c>
      <c r="F39" s="417">
        <v>0</v>
      </c>
      <c r="G39" s="416">
        <v>2</v>
      </c>
      <c r="H39" s="415">
        <v>78</v>
      </c>
      <c r="I39" s="415">
        <v>144</v>
      </c>
      <c r="J39" s="415">
        <v>65</v>
      </c>
      <c r="K39" s="417">
        <v>0</v>
      </c>
      <c r="L39" s="416">
        <v>1</v>
      </c>
      <c r="M39" s="415">
        <v>7</v>
      </c>
      <c r="N39" s="415">
        <v>36</v>
      </c>
      <c r="O39" s="415">
        <v>32</v>
      </c>
      <c r="P39" s="414">
        <v>0</v>
      </c>
      <c r="Q39" s="413">
        <v>405</v>
      </c>
    </row>
    <row r="40" spans="1:17" ht="21" customHeight="1" thickBot="1">
      <c r="A40" s="420" t="s">
        <v>330</v>
      </c>
      <c r="B40" s="412">
        <v>10</v>
      </c>
      <c r="C40" s="409">
        <v>26</v>
      </c>
      <c r="D40" s="409">
        <v>21</v>
      </c>
      <c r="E40" s="409">
        <v>7</v>
      </c>
      <c r="F40" s="411">
        <v>0</v>
      </c>
      <c r="G40" s="410">
        <v>2</v>
      </c>
      <c r="H40" s="409">
        <v>71</v>
      </c>
      <c r="I40" s="409">
        <v>176</v>
      </c>
      <c r="J40" s="409">
        <v>88</v>
      </c>
      <c r="K40" s="411">
        <v>0</v>
      </c>
      <c r="L40" s="410">
        <v>0</v>
      </c>
      <c r="M40" s="409">
        <v>7</v>
      </c>
      <c r="N40" s="409">
        <v>40</v>
      </c>
      <c r="O40" s="409">
        <v>30</v>
      </c>
      <c r="P40" s="408">
        <v>1</v>
      </c>
      <c r="Q40" s="407">
        <v>479</v>
      </c>
    </row>
    <row r="41" spans="1:17" ht="21" customHeight="1" thickTop="1">
      <c r="A41" s="550" t="s">
        <v>434</v>
      </c>
      <c r="B41" s="549">
        <v>79</v>
      </c>
      <c r="C41" s="404">
        <v>326</v>
      </c>
      <c r="D41" s="404">
        <v>145</v>
      </c>
      <c r="E41" s="404">
        <v>29</v>
      </c>
      <c r="F41" s="406">
        <v>0</v>
      </c>
      <c r="G41" s="405">
        <v>33</v>
      </c>
      <c r="H41" s="404">
        <v>753</v>
      </c>
      <c r="I41" s="366">
        <v>1479</v>
      </c>
      <c r="J41" s="366">
        <v>754</v>
      </c>
      <c r="K41" s="406">
        <v>0</v>
      </c>
      <c r="L41" s="405">
        <v>1</v>
      </c>
      <c r="M41" s="404">
        <v>60</v>
      </c>
      <c r="N41" s="404">
        <v>369</v>
      </c>
      <c r="O41" s="404">
        <v>301</v>
      </c>
      <c r="P41" s="403">
        <v>1</v>
      </c>
      <c r="Q41" s="402">
        <v>4330</v>
      </c>
    </row>
    <row r="42" spans="1:17" ht="21" customHeight="1" thickBot="1">
      <c r="A42" s="548" t="s">
        <v>460</v>
      </c>
      <c r="B42" s="547">
        <v>1.8244803695150115E-2</v>
      </c>
      <c r="C42" s="397">
        <v>7.5288683602771356E-2</v>
      </c>
      <c r="D42" s="397">
        <v>3.348729792147806E-2</v>
      </c>
      <c r="E42" s="397">
        <v>6.6974595842956121E-3</v>
      </c>
      <c r="F42" s="399">
        <v>0</v>
      </c>
      <c r="G42" s="398">
        <v>7.6212471131639724E-3</v>
      </c>
      <c r="H42" s="397">
        <v>0.17390300230946881</v>
      </c>
      <c r="I42" s="400">
        <v>0.34157043879907623</v>
      </c>
      <c r="J42" s="400">
        <v>0.1741339491916859</v>
      </c>
      <c r="K42" s="399">
        <v>0</v>
      </c>
      <c r="L42" s="398">
        <v>2.3094688221709007E-4</v>
      </c>
      <c r="M42" s="397">
        <v>1.3856812933025405E-2</v>
      </c>
      <c r="N42" s="397">
        <v>8.5219399538106241E-2</v>
      </c>
      <c r="O42" s="397">
        <v>6.9515011547344116E-2</v>
      </c>
      <c r="P42" s="397">
        <v>2.3094688221709007E-4</v>
      </c>
      <c r="Q42" s="396">
        <v>1</v>
      </c>
    </row>
    <row r="43" spans="1:17" ht="21" customHeight="1">
      <c r="A43" s="418" t="s">
        <v>329</v>
      </c>
      <c r="B43" s="416">
        <v>6</v>
      </c>
      <c r="C43" s="415">
        <v>10</v>
      </c>
      <c r="D43" s="415">
        <v>9</v>
      </c>
      <c r="E43" s="415">
        <v>1</v>
      </c>
      <c r="F43" s="417">
        <v>0</v>
      </c>
      <c r="G43" s="416">
        <v>1</v>
      </c>
      <c r="H43" s="415">
        <v>51</v>
      </c>
      <c r="I43" s="415">
        <v>107</v>
      </c>
      <c r="J43" s="415">
        <v>47</v>
      </c>
      <c r="K43" s="417">
        <v>0</v>
      </c>
      <c r="L43" s="416">
        <v>0</v>
      </c>
      <c r="M43" s="415">
        <v>10</v>
      </c>
      <c r="N43" s="415">
        <v>29</v>
      </c>
      <c r="O43" s="415">
        <v>20</v>
      </c>
      <c r="P43" s="414">
        <v>1</v>
      </c>
      <c r="Q43" s="413">
        <v>292</v>
      </c>
    </row>
    <row r="44" spans="1:17" ht="21" customHeight="1">
      <c r="A44" s="359" t="s">
        <v>328</v>
      </c>
      <c r="B44" s="416">
        <v>11</v>
      </c>
      <c r="C44" s="415">
        <v>23</v>
      </c>
      <c r="D44" s="415">
        <v>12</v>
      </c>
      <c r="E44" s="415">
        <v>0</v>
      </c>
      <c r="F44" s="417">
        <v>0</v>
      </c>
      <c r="G44" s="416">
        <v>9</v>
      </c>
      <c r="H44" s="415">
        <v>52</v>
      </c>
      <c r="I44" s="415">
        <v>110</v>
      </c>
      <c r="J44" s="415">
        <v>53</v>
      </c>
      <c r="K44" s="417">
        <v>0</v>
      </c>
      <c r="L44" s="416">
        <v>0</v>
      </c>
      <c r="M44" s="415">
        <v>7</v>
      </c>
      <c r="N44" s="415">
        <v>35</v>
      </c>
      <c r="O44" s="415">
        <v>25</v>
      </c>
      <c r="P44" s="414">
        <v>0</v>
      </c>
      <c r="Q44" s="413">
        <v>337</v>
      </c>
    </row>
    <row r="45" spans="1:17" ht="21" customHeight="1" thickBot="1">
      <c r="A45" s="357" t="s">
        <v>327</v>
      </c>
      <c r="B45" s="410">
        <v>13</v>
      </c>
      <c r="C45" s="409">
        <v>28</v>
      </c>
      <c r="D45" s="409">
        <v>8</v>
      </c>
      <c r="E45" s="409">
        <v>2</v>
      </c>
      <c r="F45" s="411">
        <v>0</v>
      </c>
      <c r="G45" s="410">
        <v>8</v>
      </c>
      <c r="H45" s="409">
        <v>83</v>
      </c>
      <c r="I45" s="409">
        <v>129</v>
      </c>
      <c r="J45" s="409">
        <v>63</v>
      </c>
      <c r="K45" s="411">
        <v>1</v>
      </c>
      <c r="L45" s="410">
        <v>0</v>
      </c>
      <c r="M45" s="409">
        <v>8</v>
      </c>
      <c r="N45" s="409">
        <v>25</v>
      </c>
      <c r="O45" s="409">
        <v>31</v>
      </c>
      <c r="P45" s="408">
        <v>1</v>
      </c>
      <c r="Q45" s="407">
        <v>400</v>
      </c>
    </row>
    <row r="46" spans="1:17" ht="21" customHeight="1" thickTop="1">
      <c r="A46" s="221" t="s">
        <v>433</v>
      </c>
      <c r="B46" s="405">
        <v>94</v>
      </c>
      <c r="C46" s="404">
        <v>321</v>
      </c>
      <c r="D46" s="404">
        <v>148</v>
      </c>
      <c r="E46" s="404">
        <v>28</v>
      </c>
      <c r="F46" s="406">
        <v>0</v>
      </c>
      <c r="G46" s="405">
        <v>44</v>
      </c>
      <c r="H46" s="404">
        <v>813</v>
      </c>
      <c r="I46" s="404">
        <v>1553</v>
      </c>
      <c r="J46" s="404">
        <v>747</v>
      </c>
      <c r="K46" s="406">
        <v>1</v>
      </c>
      <c r="L46" s="405">
        <v>1</v>
      </c>
      <c r="M46" s="404">
        <v>76</v>
      </c>
      <c r="N46" s="404">
        <v>381</v>
      </c>
      <c r="O46" s="404">
        <v>317</v>
      </c>
      <c r="P46" s="403">
        <v>3</v>
      </c>
      <c r="Q46" s="402">
        <v>4527</v>
      </c>
    </row>
    <row r="47" spans="1:17" ht="21" customHeight="1" thickBot="1">
      <c r="A47" s="401" t="s">
        <v>460</v>
      </c>
      <c r="B47" s="397">
        <v>2.0764303070466093E-2</v>
      </c>
      <c r="C47" s="397">
        <v>7.0907886017229957E-2</v>
      </c>
      <c r="D47" s="397">
        <v>3.269273249392534E-2</v>
      </c>
      <c r="E47" s="397">
        <v>6.1851115529047932E-3</v>
      </c>
      <c r="F47" s="399">
        <v>0</v>
      </c>
      <c r="G47" s="398">
        <v>9.7194610117075329E-3</v>
      </c>
      <c r="H47" s="397">
        <v>0.17958913187541417</v>
      </c>
      <c r="I47" s="400">
        <v>0.34305279434504088</v>
      </c>
      <c r="J47" s="400">
        <v>0.16500994035785288</v>
      </c>
      <c r="K47" s="399">
        <v>2.2089684117517121E-4</v>
      </c>
      <c r="L47" s="398">
        <v>2.2089684117517121E-4</v>
      </c>
      <c r="M47" s="397">
        <v>1.6788159929313012E-2</v>
      </c>
      <c r="N47" s="397">
        <v>8.4161696487740231E-2</v>
      </c>
      <c r="O47" s="397">
        <v>7.0024298652529265E-2</v>
      </c>
      <c r="P47" s="397">
        <v>6.6269052352551359E-4</v>
      </c>
      <c r="Q47" s="396">
        <v>1</v>
      </c>
    </row>
    <row r="48" spans="1:17" ht="21" customHeight="1">
      <c r="A48" s="395" t="s">
        <v>474</v>
      </c>
      <c r="B48" s="394"/>
      <c r="C48" s="394"/>
      <c r="D48" s="394"/>
      <c r="E48" s="394"/>
      <c r="F48" s="394"/>
      <c r="G48" s="394"/>
      <c r="H48" s="394"/>
      <c r="I48" s="394"/>
      <c r="J48" s="394"/>
      <c r="K48" s="394"/>
      <c r="L48" s="394"/>
      <c r="M48" s="394"/>
      <c r="N48" s="394"/>
      <c r="O48" s="394"/>
      <c r="P48" s="394"/>
      <c r="Q48" s="394"/>
    </row>
    <row r="50" spans="1:36" s="246" customFormat="1" ht="21" customHeight="1">
      <c r="A50" s="214" t="s">
        <v>473</v>
      </c>
      <c r="B50" s="214"/>
      <c r="C50" s="214"/>
      <c r="D50" s="214"/>
      <c r="E50" s="214"/>
      <c r="F50" s="214"/>
      <c r="G50" s="214"/>
      <c r="H50" s="214"/>
      <c r="I50" s="214"/>
      <c r="J50" s="213" t="s">
        <v>472</v>
      </c>
      <c r="K50" s="213"/>
      <c r="L50" s="213"/>
      <c r="M50" s="213"/>
      <c r="N50" s="213"/>
      <c r="O50" s="213"/>
      <c r="P50" s="213"/>
      <c r="Q50" s="213"/>
      <c r="R50" s="477"/>
      <c r="S50" s="477"/>
      <c r="T50" s="477"/>
      <c r="U50" s="477"/>
      <c r="V50" s="477"/>
      <c r="W50" s="477"/>
      <c r="X50" s="477"/>
      <c r="Y50" s="477"/>
      <c r="Z50" s="477"/>
      <c r="AA50" s="477"/>
      <c r="AB50" s="477"/>
      <c r="AC50" s="477"/>
      <c r="AD50" s="477"/>
      <c r="AE50" s="477"/>
      <c r="AF50" s="477"/>
      <c r="AG50" s="477"/>
      <c r="AH50" s="477"/>
      <c r="AI50" s="477"/>
      <c r="AJ50" s="477"/>
    </row>
  </sheetData>
  <mergeCells count="34">
    <mergeCell ref="L5:L6"/>
    <mergeCell ref="G5:G6"/>
    <mergeCell ref="I27:I28"/>
    <mergeCell ref="J27:J28"/>
    <mergeCell ref="K27:K28"/>
    <mergeCell ref="L27:L28"/>
    <mergeCell ref="H5:H6"/>
    <mergeCell ref="I5:I6"/>
    <mergeCell ref="J5:J6"/>
    <mergeCell ref="K5:K6"/>
    <mergeCell ref="G27:G28"/>
    <mergeCell ref="H27:H28"/>
    <mergeCell ref="F5:F6"/>
    <mergeCell ref="A27:A28"/>
    <mergeCell ref="B27:B28"/>
    <mergeCell ref="C27:C28"/>
    <mergeCell ref="D27:D28"/>
    <mergeCell ref="E27:E28"/>
    <mergeCell ref="A5:A6"/>
    <mergeCell ref="B5:B6"/>
    <mergeCell ref="C5:C6"/>
    <mergeCell ref="D5:D6"/>
    <mergeCell ref="E5:E6"/>
    <mergeCell ref="F27:F28"/>
    <mergeCell ref="Q5:Q6"/>
    <mergeCell ref="N5:N6"/>
    <mergeCell ref="O5:O6"/>
    <mergeCell ref="Q27:Q28"/>
    <mergeCell ref="M27:M28"/>
    <mergeCell ref="N27:N28"/>
    <mergeCell ref="O27:O28"/>
    <mergeCell ref="P27:P28"/>
    <mergeCell ref="P5:P6"/>
    <mergeCell ref="M5:M6"/>
  </mergeCells>
  <phoneticPr fontId="2"/>
  <conditionalFormatting sqref="B7:B23 L7:L21 P20:P22 L22:M22 F7:F23 G7:G12 M20:M21">
    <cfRule type="cellIs" priority="1" stopIfTrue="1" operator="notEqual">
      <formula>#DIV/0!</formula>
    </cfRule>
    <cfRule type="cellIs" priority="2" stopIfTrue="1" operator="equal">
      <formula>#DIV/0!</formula>
    </cfRule>
  </conditionalFormatting>
  <printOptions horizontalCentered="1"/>
  <pageMargins left="0.39370078740157483" right="0.39370078740157483" top="0.59055118110236227" bottom="0.39370078740157483" header="0.51181102362204722" footer="0.51181102362204722"/>
  <pageSetup paperSize="9" scale="80" fitToWidth="0" orientation="portrait" r:id="rId1"/>
  <headerFooter alignWithMargins="0"/>
  <colBreaks count="1" manualBreakCount="1">
    <brk id="9" max="49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0"/>
  <sheetViews>
    <sheetView view="pageBreakPreview" zoomScale="70" zoomScaleNormal="75" zoomScaleSheetLayoutView="70" workbookViewId="0">
      <selection activeCell="C2" sqref="C2"/>
    </sheetView>
  </sheetViews>
  <sheetFormatPr defaultRowHeight="21" customHeight="1"/>
  <cols>
    <col min="1" max="1" width="9.625" style="389" customWidth="1"/>
    <col min="2" max="16" width="9.625" style="390" customWidth="1"/>
    <col min="17" max="17" width="9.375" style="390" customWidth="1"/>
    <col min="18" max="20" width="7.625" style="390" customWidth="1"/>
    <col min="21" max="21" width="9.625" style="476" customWidth="1"/>
    <col min="22" max="41" width="9" style="389"/>
    <col min="42" max="16384" width="9" style="208"/>
  </cols>
  <sheetData>
    <row r="1" spans="1:21" ht="30" customHeight="1">
      <c r="A1" s="475" t="s">
        <v>486</v>
      </c>
      <c r="B1" s="474"/>
      <c r="C1" s="474"/>
      <c r="D1" s="474"/>
      <c r="E1" s="474"/>
      <c r="F1" s="474"/>
      <c r="G1" s="474"/>
      <c r="H1" s="474"/>
      <c r="I1" s="474"/>
      <c r="R1" s="394"/>
      <c r="S1" s="394"/>
      <c r="T1" s="394"/>
    </row>
    <row r="2" spans="1:21" ht="21" customHeight="1">
      <c r="A2" s="395"/>
      <c r="B2" s="394"/>
      <c r="C2" s="394"/>
      <c r="D2" s="394"/>
      <c r="E2" s="394"/>
      <c r="F2" s="394"/>
      <c r="G2" s="394"/>
      <c r="H2" s="394"/>
      <c r="I2" s="394"/>
      <c r="J2" s="546"/>
      <c r="K2" s="394"/>
      <c r="L2" s="394"/>
      <c r="M2" s="394"/>
      <c r="N2" s="394"/>
      <c r="O2" s="394"/>
      <c r="P2" s="394"/>
      <c r="Q2" s="394"/>
      <c r="R2" s="394"/>
      <c r="S2" s="394"/>
      <c r="T2" s="394"/>
    </row>
    <row r="3" spans="1:21" ht="21" customHeight="1" thickBot="1">
      <c r="A3" s="395" t="s">
        <v>470</v>
      </c>
      <c r="B3" s="394"/>
      <c r="C3" s="394"/>
      <c r="D3" s="394"/>
      <c r="E3" s="394"/>
      <c r="F3" s="394"/>
      <c r="G3" s="394"/>
      <c r="H3" s="394"/>
      <c r="I3" s="394"/>
      <c r="J3" s="394"/>
      <c r="K3" s="394"/>
      <c r="L3" s="394"/>
      <c r="M3" s="394"/>
      <c r="N3" s="394"/>
      <c r="O3" s="394"/>
      <c r="P3" s="394"/>
      <c r="Q3" s="394"/>
      <c r="R3" s="394"/>
      <c r="S3" s="394"/>
      <c r="T3" s="394"/>
      <c r="U3" s="513" t="s">
        <v>469</v>
      </c>
    </row>
    <row r="4" spans="1:21" ht="21" customHeight="1">
      <c r="A4" s="473" t="s">
        <v>251</v>
      </c>
      <c r="B4" s="472" t="s">
        <v>485</v>
      </c>
      <c r="C4" s="471"/>
      <c r="D4" s="471"/>
      <c r="E4" s="471"/>
      <c r="F4" s="471"/>
      <c r="G4" s="471"/>
      <c r="H4" s="471"/>
      <c r="I4" s="471"/>
      <c r="J4" s="471"/>
      <c r="K4" s="471"/>
      <c r="L4" s="471"/>
      <c r="M4" s="471"/>
      <c r="N4" s="471"/>
      <c r="O4" s="471"/>
      <c r="P4" s="471"/>
      <c r="Q4" s="471"/>
      <c r="R4" s="2008" t="s">
        <v>484</v>
      </c>
      <c r="S4" s="2009"/>
      <c r="T4" s="2010"/>
      <c r="U4" s="2013" t="s">
        <v>483</v>
      </c>
    </row>
    <row r="5" spans="1:21" ht="21" customHeight="1">
      <c r="A5" s="1976" t="s">
        <v>482</v>
      </c>
      <c r="B5" s="1978" t="s">
        <v>229</v>
      </c>
      <c r="C5" s="1980" t="s">
        <v>228</v>
      </c>
      <c r="D5" s="1980" t="s">
        <v>227</v>
      </c>
      <c r="E5" s="1980" t="s">
        <v>226</v>
      </c>
      <c r="F5" s="1974" t="s">
        <v>225</v>
      </c>
      <c r="G5" s="1984" t="s">
        <v>223</v>
      </c>
      <c r="H5" s="1980" t="s">
        <v>222</v>
      </c>
      <c r="I5" s="1980" t="s">
        <v>221</v>
      </c>
      <c r="J5" s="1980" t="s">
        <v>220</v>
      </c>
      <c r="K5" s="1974" t="s">
        <v>219</v>
      </c>
      <c r="L5" s="1984" t="s">
        <v>215</v>
      </c>
      <c r="M5" s="1980" t="s">
        <v>214</v>
      </c>
      <c r="N5" s="1980" t="s">
        <v>213</v>
      </c>
      <c r="O5" s="1980" t="s">
        <v>212</v>
      </c>
      <c r="P5" s="1993" t="s">
        <v>211</v>
      </c>
      <c r="Q5" s="1995" t="s">
        <v>256</v>
      </c>
      <c r="R5" s="2011" t="s">
        <v>219</v>
      </c>
      <c r="S5" s="2015" t="s">
        <v>211</v>
      </c>
      <c r="T5" s="1995" t="s">
        <v>256</v>
      </c>
      <c r="U5" s="2014"/>
    </row>
    <row r="6" spans="1:21" ht="21" customHeight="1" thickBot="1">
      <c r="A6" s="1977"/>
      <c r="B6" s="1979"/>
      <c r="C6" s="1981"/>
      <c r="D6" s="1981"/>
      <c r="E6" s="1981"/>
      <c r="F6" s="1975"/>
      <c r="G6" s="1983"/>
      <c r="H6" s="1981"/>
      <c r="I6" s="1981"/>
      <c r="J6" s="1981"/>
      <c r="K6" s="1975"/>
      <c r="L6" s="1983"/>
      <c r="M6" s="1981"/>
      <c r="N6" s="1981"/>
      <c r="O6" s="1981"/>
      <c r="P6" s="1990"/>
      <c r="Q6" s="1996"/>
      <c r="R6" s="2003"/>
      <c r="S6" s="2016"/>
      <c r="T6" s="1996"/>
      <c r="U6" s="401" t="s">
        <v>465</v>
      </c>
    </row>
    <row r="7" spans="1:21" ht="21" customHeight="1">
      <c r="A7" s="451" t="s">
        <v>329</v>
      </c>
      <c r="B7" s="542">
        <v>0</v>
      </c>
      <c r="C7" s="444">
        <v>1707</v>
      </c>
      <c r="D7" s="450">
        <v>1451</v>
      </c>
      <c r="E7" s="450" t="s">
        <v>217</v>
      </c>
      <c r="F7" s="439" t="s">
        <v>217</v>
      </c>
      <c r="G7" s="447" t="s">
        <v>217</v>
      </c>
      <c r="H7" s="450">
        <v>1609</v>
      </c>
      <c r="I7" s="450">
        <v>1422</v>
      </c>
      <c r="J7" s="450">
        <v>1237</v>
      </c>
      <c r="K7" s="445" t="s">
        <v>217</v>
      </c>
      <c r="L7" s="542" t="s">
        <v>217</v>
      </c>
      <c r="M7" s="444">
        <v>1476</v>
      </c>
      <c r="N7" s="450">
        <v>1277</v>
      </c>
      <c r="O7" s="450">
        <v>1130</v>
      </c>
      <c r="P7" s="443" t="s">
        <v>217</v>
      </c>
      <c r="Q7" s="529">
        <v>1357</v>
      </c>
      <c r="R7" s="528" t="s">
        <v>217</v>
      </c>
      <c r="S7" s="527" t="s">
        <v>217</v>
      </c>
      <c r="T7" s="531" t="s">
        <v>217</v>
      </c>
      <c r="U7" s="543">
        <v>1365</v>
      </c>
    </row>
    <row r="8" spans="1:21" ht="21" customHeight="1">
      <c r="A8" s="448" t="s">
        <v>328</v>
      </c>
      <c r="B8" s="542">
        <v>0</v>
      </c>
      <c r="C8" s="444">
        <v>0</v>
      </c>
      <c r="D8" s="444">
        <v>1507</v>
      </c>
      <c r="E8" s="444">
        <v>0</v>
      </c>
      <c r="F8" s="439" t="s">
        <v>217</v>
      </c>
      <c r="G8" s="447" t="s">
        <v>217</v>
      </c>
      <c r="H8" s="444">
        <v>1488</v>
      </c>
      <c r="I8" s="444">
        <v>1344</v>
      </c>
      <c r="J8" s="444">
        <v>1142</v>
      </c>
      <c r="K8" s="445" t="s">
        <v>217</v>
      </c>
      <c r="L8" s="542" t="s">
        <v>217</v>
      </c>
      <c r="M8" s="444" t="s">
        <v>217</v>
      </c>
      <c r="N8" s="444">
        <v>1240</v>
      </c>
      <c r="O8" s="444">
        <v>1071</v>
      </c>
      <c r="P8" s="443" t="s">
        <v>217</v>
      </c>
      <c r="Q8" s="529">
        <v>1237</v>
      </c>
      <c r="R8" s="528" t="s">
        <v>217</v>
      </c>
      <c r="S8" s="527" t="s">
        <v>217</v>
      </c>
      <c r="T8" s="526" t="s">
        <v>217</v>
      </c>
      <c r="U8" s="525">
        <v>1288</v>
      </c>
    </row>
    <row r="9" spans="1:21" ht="21" customHeight="1">
      <c r="A9" s="448" t="s">
        <v>327</v>
      </c>
      <c r="B9" s="542">
        <v>0</v>
      </c>
      <c r="C9" s="444">
        <v>0</v>
      </c>
      <c r="D9" s="444">
        <v>0</v>
      </c>
      <c r="E9" s="444">
        <v>1304</v>
      </c>
      <c r="F9" s="439" t="s">
        <v>217</v>
      </c>
      <c r="G9" s="447" t="s">
        <v>217</v>
      </c>
      <c r="H9" s="444">
        <v>1609</v>
      </c>
      <c r="I9" s="444">
        <v>1447</v>
      </c>
      <c r="J9" s="444">
        <v>1341</v>
      </c>
      <c r="K9" s="445" t="s">
        <v>217</v>
      </c>
      <c r="L9" s="542" t="s">
        <v>217</v>
      </c>
      <c r="M9" s="444">
        <v>1555</v>
      </c>
      <c r="N9" s="444">
        <v>1389</v>
      </c>
      <c r="O9" s="444">
        <v>1225</v>
      </c>
      <c r="P9" s="443" t="s">
        <v>217</v>
      </c>
      <c r="Q9" s="529">
        <v>1397</v>
      </c>
      <c r="R9" s="528" t="s">
        <v>217</v>
      </c>
      <c r="S9" s="527" t="s">
        <v>217</v>
      </c>
      <c r="T9" s="526" t="s">
        <v>217</v>
      </c>
      <c r="U9" s="525">
        <v>1419</v>
      </c>
    </row>
    <row r="10" spans="1:21" ht="21" customHeight="1">
      <c r="A10" s="448" t="s">
        <v>338</v>
      </c>
      <c r="B10" s="542">
        <v>1932</v>
      </c>
      <c r="C10" s="444">
        <v>1658</v>
      </c>
      <c r="D10" s="444">
        <v>1569</v>
      </c>
      <c r="E10" s="444">
        <v>0</v>
      </c>
      <c r="F10" s="439" t="s">
        <v>217</v>
      </c>
      <c r="G10" s="447" t="s">
        <v>217</v>
      </c>
      <c r="H10" s="444">
        <v>1643</v>
      </c>
      <c r="I10" s="444">
        <v>1506</v>
      </c>
      <c r="J10" s="444">
        <v>1345</v>
      </c>
      <c r="K10" s="445" t="s">
        <v>217</v>
      </c>
      <c r="L10" s="542" t="s">
        <v>217</v>
      </c>
      <c r="M10" s="444">
        <v>1578</v>
      </c>
      <c r="N10" s="444">
        <v>1389</v>
      </c>
      <c r="O10" s="444">
        <v>1235</v>
      </c>
      <c r="P10" s="443" t="s">
        <v>217</v>
      </c>
      <c r="Q10" s="529">
        <v>1445</v>
      </c>
      <c r="R10" s="528" t="s">
        <v>217</v>
      </c>
      <c r="S10" s="527" t="s">
        <v>217</v>
      </c>
      <c r="T10" s="526" t="s">
        <v>217</v>
      </c>
      <c r="U10" s="525">
        <v>1467</v>
      </c>
    </row>
    <row r="11" spans="1:21" ht="21" customHeight="1">
      <c r="A11" s="448" t="s">
        <v>337</v>
      </c>
      <c r="B11" s="542">
        <v>1811</v>
      </c>
      <c r="C11" s="444">
        <v>1601</v>
      </c>
      <c r="D11" s="444">
        <v>1483</v>
      </c>
      <c r="E11" s="444">
        <v>1315</v>
      </c>
      <c r="F11" s="439" t="s">
        <v>217</v>
      </c>
      <c r="G11" s="447" t="s">
        <v>217</v>
      </c>
      <c r="H11" s="444">
        <v>1563</v>
      </c>
      <c r="I11" s="444">
        <v>1445</v>
      </c>
      <c r="J11" s="444">
        <v>1291</v>
      </c>
      <c r="K11" s="445" t="s">
        <v>217</v>
      </c>
      <c r="L11" s="542" t="s">
        <v>217</v>
      </c>
      <c r="M11" s="444" t="s">
        <v>217</v>
      </c>
      <c r="N11" s="444">
        <v>1340</v>
      </c>
      <c r="O11" s="444">
        <v>1237</v>
      </c>
      <c r="P11" s="443">
        <v>640</v>
      </c>
      <c r="Q11" s="529">
        <v>1390</v>
      </c>
      <c r="R11" s="528" t="s">
        <v>217</v>
      </c>
      <c r="S11" s="527" t="s">
        <v>217</v>
      </c>
      <c r="T11" s="526" t="s">
        <v>217</v>
      </c>
      <c r="U11" s="525">
        <v>1397</v>
      </c>
    </row>
    <row r="12" spans="1:21" ht="21" customHeight="1">
      <c r="A12" s="448" t="s">
        <v>336</v>
      </c>
      <c r="B12" s="542">
        <v>0</v>
      </c>
      <c r="C12" s="444">
        <v>1729</v>
      </c>
      <c r="D12" s="444">
        <v>1283</v>
      </c>
      <c r="E12" s="444">
        <v>1383</v>
      </c>
      <c r="F12" s="439" t="s">
        <v>217</v>
      </c>
      <c r="G12" s="447" t="s">
        <v>217</v>
      </c>
      <c r="H12" s="444">
        <v>1563</v>
      </c>
      <c r="I12" s="444">
        <v>1388</v>
      </c>
      <c r="J12" s="444">
        <v>1232</v>
      </c>
      <c r="K12" s="445" t="s">
        <v>217</v>
      </c>
      <c r="L12" s="542" t="s">
        <v>217</v>
      </c>
      <c r="M12" s="444">
        <v>1380</v>
      </c>
      <c r="N12" s="444">
        <v>1282</v>
      </c>
      <c r="O12" s="444">
        <v>1133</v>
      </c>
      <c r="P12" s="443" t="s">
        <v>217</v>
      </c>
      <c r="Q12" s="529">
        <v>1317</v>
      </c>
      <c r="R12" s="528" t="s">
        <v>217</v>
      </c>
      <c r="S12" s="527" t="s">
        <v>217</v>
      </c>
      <c r="T12" s="526" t="s">
        <v>217</v>
      </c>
      <c r="U12" s="525">
        <v>1357</v>
      </c>
    </row>
    <row r="13" spans="1:21" ht="21" customHeight="1">
      <c r="A13" s="448" t="s">
        <v>335</v>
      </c>
      <c r="B13" s="542">
        <v>0</v>
      </c>
      <c r="C13" s="444">
        <v>1668</v>
      </c>
      <c r="D13" s="444">
        <v>1548</v>
      </c>
      <c r="E13" s="444">
        <v>1317</v>
      </c>
      <c r="F13" s="439" t="s">
        <v>217</v>
      </c>
      <c r="G13" s="447" t="s">
        <v>217</v>
      </c>
      <c r="H13" s="444">
        <v>1658</v>
      </c>
      <c r="I13" s="444">
        <v>1465</v>
      </c>
      <c r="J13" s="444">
        <v>1266</v>
      </c>
      <c r="K13" s="445" t="s">
        <v>217</v>
      </c>
      <c r="L13" s="542" t="s">
        <v>217</v>
      </c>
      <c r="M13" s="444">
        <v>1437</v>
      </c>
      <c r="N13" s="444">
        <v>1365</v>
      </c>
      <c r="O13" s="444">
        <v>1206</v>
      </c>
      <c r="P13" s="443" t="s">
        <v>217</v>
      </c>
      <c r="Q13" s="529">
        <v>1403</v>
      </c>
      <c r="R13" s="528" t="s">
        <v>217</v>
      </c>
      <c r="S13" s="527" t="s">
        <v>217</v>
      </c>
      <c r="T13" s="526" t="s">
        <v>217</v>
      </c>
      <c r="U13" s="525">
        <v>1411</v>
      </c>
    </row>
    <row r="14" spans="1:21" ht="21" customHeight="1">
      <c r="A14" s="448" t="s">
        <v>334</v>
      </c>
      <c r="B14" s="542">
        <v>0</v>
      </c>
      <c r="C14" s="444">
        <v>0</v>
      </c>
      <c r="D14" s="444">
        <v>1476</v>
      </c>
      <c r="E14" s="444">
        <v>0</v>
      </c>
      <c r="F14" s="439" t="s">
        <v>217</v>
      </c>
      <c r="G14" s="447">
        <v>1626</v>
      </c>
      <c r="H14" s="444">
        <v>1568</v>
      </c>
      <c r="I14" s="444">
        <v>1408</v>
      </c>
      <c r="J14" s="444">
        <v>1219</v>
      </c>
      <c r="K14" s="445" t="s">
        <v>217</v>
      </c>
      <c r="L14" s="542" t="s">
        <v>217</v>
      </c>
      <c r="M14" s="444">
        <v>1379</v>
      </c>
      <c r="N14" s="444">
        <v>1195</v>
      </c>
      <c r="O14" s="444">
        <v>1159</v>
      </c>
      <c r="P14" s="443" t="s">
        <v>217</v>
      </c>
      <c r="Q14" s="529">
        <v>1298</v>
      </c>
      <c r="R14" s="528" t="s">
        <v>217</v>
      </c>
      <c r="S14" s="527" t="s">
        <v>217</v>
      </c>
      <c r="T14" s="526" t="s">
        <v>217</v>
      </c>
      <c r="U14" s="525">
        <v>1356</v>
      </c>
    </row>
    <row r="15" spans="1:21" ht="21" customHeight="1">
      <c r="A15" s="448" t="s">
        <v>333</v>
      </c>
      <c r="B15" s="542">
        <v>1814</v>
      </c>
      <c r="C15" s="444">
        <v>0</v>
      </c>
      <c r="D15" s="444">
        <v>1494</v>
      </c>
      <c r="E15" s="444">
        <v>1317</v>
      </c>
      <c r="F15" s="439" t="s">
        <v>217</v>
      </c>
      <c r="G15" s="447" t="s">
        <v>217</v>
      </c>
      <c r="H15" s="444">
        <v>1534</v>
      </c>
      <c r="I15" s="444">
        <v>1410</v>
      </c>
      <c r="J15" s="444">
        <v>1227</v>
      </c>
      <c r="K15" s="445" t="s">
        <v>217</v>
      </c>
      <c r="L15" s="542" t="s">
        <v>217</v>
      </c>
      <c r="M15" s="444">
        <v>1369</v>
      </c>
      <c r="N15" s="444">
        <v>1330</v>
      </c>
      <c r="O15" s="444">
        <v>1181</v>
      </c>
      <c r="P15" s="443" t="s">
        <v>217</v>
      </c>
      <c r="Q15" s="529">
        <v>1346</v>
      </c>
      <c r="R15" s="528" t="s">
        <v>217</v>
      </c>
      <c r="S15" s="527" t="s">
        <v>217</v>
      </c>
      <c r="T15" s="526" t="s">
        <v>217</v>
      </c>
      <c r="U15" s="525">
        <v>1376</v>
      </c>
    </row>
    <row r="16" spans="1:21" ht="21" customHeight="1">
      <c r="A16" s="448" t="s">
        <v>332</v>
      </c>
      <c r="B16" s="542">
        <v>0</v>
      </c>
      <c r="C16" s="444">
        <v>1684</v>
      </c>
      <c r="D16" s="444">
        <v>1474</v>
      </c>
      <c r="E16" s="444">
        <v>1299</v>
      </c>
      <c r="F16" s="439" t="s">
        <v>217</v>
      </c>
      <c r="G16" s="447">
        <v>1755</v>
      </c>
      <c r="H16" s="444">
        <v>1567</v>
      </c>
      <c r="I16" s="444">
        <v>1417</v>
      </c>
      <c r="J16" s="444">
        <v>1232</v>
      </c>
      <c r="K16" s="445" t="s">
        <v>217</v>
      </c>
      <c r="L16" s="542" t="s">
        <v>217</v>
      </c>
      <c r="M16" s="444">
        <v>1485</v>
      </c>
      <c r="N16" s="444">
        <v>1315</v>
      </c>
      <c r="O16" s="444">
        <v>1124</v>
      </c>
      <c r="P16" s="443" t="s">
        <v>217</v>
      </c>
      <c r="Q16" s="529">
        <v>1354</v>
      </c>
      <c r="R16" s="528" t="s">
        <v>217</v>
      </c>
      <c r="S16" s="527" t="s">
        <v>217</v>
      </c>
      <c r="T16" s="526" t="s">
        <v>217</v>
      </c>
      <c r="U16" s="525">
        <v>1370</v>
      </c>
    </row>
    <row r="17" spans="1:21" ht="21" customHeight="1">
      <c r="A17" s="448" t="s">
        <v>331</v>
      </c>
      <c r="B17" s="542">
        <v>1871</v>
      </c>
      <c r="C17" s="444">
        <v>1798</v>
      </c>
      <c r="D17" s="444">
        <v>1520</v>
      </c>
      <c r="E17" s="444">
        <v>0</v>
      </c>
      <c r="F17" s="439" t="s">
        <v>217</v>
      </c>
      <c r="G17" s="447" t="s">
        <v>217</v>
      </c>
      <c r="H17" s="444">
        <v>1595</v>
      </c>
      <c r="I17" s="444">
        <v>1477</v>
      </c>
      <c r="J17" s="444">
        <v>1296</v>
      </c>
      <c r="K17" s="445" t="s">
        <v>217</v>
      </c>
      <c r="L17" s="542" t="s">
        <v>217</v>
      </c>
      <c r="M17" s="444">
        <v>1546</v>
      </c>
      <c r="N17" s="444">
        <v>1387</v>
      </c>
      <c r="O17" s="444">
        <v>1195</v>
      </c>
      <c r="P17" s="443" t="s">
        <v>217</v>
      </c>
      <c r="Q17" s="529">
        <v>1424</v>
      </c>
      <c r="R17" s="528" t="s">
        <v>217</v>
      </c>
      <c r="S17" s="527" t="s">
        <v>217</v>
      </c>
      <c r="T17" s="526" t="s">
        <v>217</v>
      </c>
      <c r="U17" s="525">
        <v>1445</v>
      </c>
    </row>
    <row r="18" spans="1:21" ht="21" customHeight="1" thickBot="1">
      <c r="A18" s="541" t="s">
        <v>330</v>
      </c>
      <c r="B18" s="565">
        <v>0</v>
      </c>
      <c r="C18" s="463">
        <v>1884</v>
      </c>
      <c r="D18" s="463">
        <v>1655</v>
      </c>
      <c r="E18" s="463">
        <v>0</v>
      </c>
      <c r="F18" s="439" t="s">
        <v>217</v>
      </c>
      <c r="G18" s="466" t="s">
        <v>217</v>
      </c>
      <c r="H18" s="463">
        <v>1813</v>
      </c>
      <c r="I18" s="463">
        <v>1652</v>
      </c>
      <c r="J18" s="463">
        <v>1481</v>
      </c>
      <c r="K18" s="436" t="s">
        <v>217</v>
      </c>
      <c r="L18" s="542">
        <v>1826</v>
      </c>
      <c r="M18" s="463">
        <v>1734</v>
      </c>
      <c r="N18" s="463">
        <v>1541</v>
      </c>
      <c r="O18" s="463">
        <v>1412</v>
      </c>
      <c r="P18" s="443" t="s">
        <v>217</v>
      </c>
      <c r="Q18" s="540">
        <v>1583</v>
      </c>
      <c r="R18" s="528" t="s">
        <v>217</v>
      </c>
      <c r="S18" s="527" t="s">
        <v>217</v>
      </c>
      <c r="T18" s="526" t="s">
        <v>217</v>
      </c>
      <c r="U18" s="539">
        <v>1590</v>
      </c>
    </row>
    <row r="19" spans="1:21" ht="21" customHeight="1" thickTop="1" thickBot="1">
      <c r="A19" s="538" t="s">
        <v>434</v>
      </c>
      <c r="B19" s="428">
        <v>1857</v>
      </c>
      <c r="C19" s="426">
        <v>1722</v>
      </c>
      <c r="D19" s="426">
        <v>1498</v>
      </c>
      <c r="E19" s="426">
        <v>1321</v>
      </c>
      <c r="F19" s="429" t="s">
        <v>217</v>
      </c>
      <c r="G19" s="428">
        <v>1716</v>
      </c>
      <c r="H19" s="426">
        <v>1608</v>
      </c>
      <c r="I19" s="426">
        <v>1455</v>
      </c>
      <c r="J19" s="426">
        <v>1280</v>
      </c>
      <c r="K19" s="429" t="s">
        <v>217</v>
      </c>
      <c r="L19" s="428">
        <v>1826</v>
      </c>
      <c r="M19" s="426">
        <v>1461</v>
      </c>
      <c r="N19" s="426">
        <v>1354</v>
      </c>
      <c r="O19" s="426">
        <v>1188</v>
      </c>
      <c r="P19" s="537">
        <v>640</v>
      </c>
      <c r="Q19" s="518">
        <v>1386</v>
      </c>
      <c r="R19" s="517" t="s">
        <v>217</v>
      </c>
      <c r="S19" s="516" t="s">
        <v>217</v>
      </c>
      <c r="T19" s="536" t="s">
        <v>217</v>
      </c>
      <c r="U19" s="535">
        <v>1408</v>
      </c>
    </row>
    <row r="20" spans="1:21" ht="21" customHeight="1">
      <c r="A20" s="362" t="s">
        <v>329</v>
      </c>
      <c r="B20" s="544">
        <v>0</v>
      </c>
      <c r="C20" s="450">
        <v>1845</v>
      </c>
      <c r="D20" s="450">
        <v>0</v>
      </c>
      <c r="E20" s="450">
        <v>1423</v>
      </c>
      <c r="F20" s="449" t="s">
        <v>217</v>
      </c>
      <c r="G20" s="542">
        <v>1876</v>
      </c>
      <c r="H20" s="450">
        <v>1731</v>
      </c>
      <c r="I20" s="450">
        <v>1509</v>
      </c>
      <c r="J20" s="450">
        <v>1354</v>
      </c>
      <c r="K20" s="449" t="s">
        <v>217</v>
      </c>
      <c r="L20" s="544" t="s">
        <v>217</v>
      </c>
      <c r="M20" s="450">
        <v>1606</v>
      </c>
      <c r="N20" s="450">
        <v>1414</v>
      </c>
      <c r="O20" s="450">
        <v>1291</v>
      </c>
      <c r="P20" s="469" t="s">
        <v>217</v>
      </c>
      <c r="Q20" s="577">
        <v>1492</v>
      </c>
      <c r="R20" s="533" t="s">
        <v>217</v>
      </c>
      <c r="S20" s="532" t="s">
        <v>217</v>
      </c>
      <c r="T20" s="531" t="s">
        <v>217</v>
      </c>
      <c r="U20" s="543">
        <v>1492</v>
      </c>
    </row>
    <row r="21" spans="1:21" ht="21" customHeight="1">
      <c r="A21" s="361" t="s">
        <v>328</v>
      </c>
      <c r="B21" s="542">
        <v>0</v>
      </c>
      <c r="C21" s="434">
        <v>1633</v>
      </c>
      <c r="D21" s="434">
        <v>1526</v>
      </c>
      <c r="E21" s="434">
        <v>1408</v>
      </c>
      <c r="F21" s="439" t="s">
        <v>217</v>
      </c>
      <c r="G21" s="542" t="s">
        <v>217</v>
      </c>
      <c r="H21" s="434">
        <v>1656</v>
      </c>
      <c r="I21" s="434">
        <v>1499</v>
      </c>
      <c r="J21" s="434">
        <v>1380</v>
      </c>
      <c r="K21" s="439" t="s">
        <v>217</v>
      </c>
      <c r="L21" s="542" t="s">
        <v>217</v>
      </c>
      <c r="M21" s="434">
        <v>1521</v>
      </c>
      <c r="N21" s="434">
        <v>1448</v>
      </c>
      <c r="O21" s="434">
        <v>1362</v>
      </c>
      <c r="P21" s="467" t="s">
        <v>217</v>
      </c>
      <c r="Q21" s="576">
        <v>1463</v>
      </c>
      <c r="R21" s="528" t="s">
        <v>217</v>
      </c>
      <c r="S21" s="527" t="s">
        <v>217</v>
      </c>
      <c r="T21" s="526" t="s">
        <v>217</v>
      </c>
      <c r="U21" s="525">
        <v>1483</v>
      </c>
    </row>
    <row r="22" spans="1:21" ht="21" customHeight="1" thickBot="1">
      <c r="A22" s="358" t="s">
        <v>327</v>
      </c>
      <c r="B22" s="542">
        <v>1978</v>
      </c>
      <c r="C22" s="434">
        <v>1296</v>
      </c>
      <c r="D22" s="433">
        <v>0</v>
      </c>
      <c r="E22" s="433">
        <v>0</v>
      </c>
      <c r="F22" s="439" t="s">
        <v>217</v>
      </c>
      <c r="G22" s="440" t="s">
        <v>217</v>
      </c>
      <c r="H22" s="433">
        <v>1641</v>
      </c>
      <c r="I22" s="433">
        <v>1543</v>
      </c>
      <c r="J22" s="433">
        <v>1397</v>
      </c>
      <c r="K22" s="439" t="s">
        <v>217</v>
      </c>
      <c r="L22" s="542" t="s">
        <v>217</v>
      </c>
      <c r="M22" s="434">
        <v>1619</v>
      </c>
      <c r="N22" s="433">
        <v>1460</v>
      </c>
      <c r="O22" s="433">
        <v>1337</v>
      </c>
      <c r="P22" s="432">
        <v>660</v>
      </c>
      <c r="Q22" s="524">
        <v>1495</v>
      </c>
      <c r="R22" s="523" t="s">
        <v>217</v>
      </c>
      <c r="S22" s="522" t="s">
        <v>217</v>
      </c>
      <c r="T22" s="521" t="s">
        <v>217</v>
      </c>
      <c r="U22" s="520">
        <v>1511</v>
      </c>
    </row>
    <row r="23" spans="1:21" ht="21" customHeight="1" thickTop="1" thickBot="1">
      <c r="A23" s="538" t="s">
        <v>433</v>
      </c>
      <c r="B23" s="428">
        <v>1921</v>
      </c>
      <c r="C23" s="426">
        <v>1698</v>
      </c>
      <c r="D23" s="426">
        <v>1507</v>
      </c>
      <c r="E23" s="426">
        <v>1352</v>
      </c>
      <c r="F23" s="429" t="s">
        <v>217</v>
      </c>
      <c r="G23" s="428">
        <v>1799</v>
      </c>
      <c r="H23" s="426">
        <v>1632</v>
      </c>
      <c r="I23" s="426">
        <v>1479</v>
      </c>
      <c r="J23" s="426">
        <v>1311</v>
      </c>
      <c r="K23" s="429" t="s">
        <v>217</v>
      </c>
      <c r="L23" s="428">
        <v>1826</v>
      </c>
      <c r="M23" s="426">
        <v>1498</v>
      </c>
      <c r="N23" s="426">
        <v>1383</v>
      </c>
      <c r="O23" s="426">
        <v>1227</v>
      </c>
      <c r="P23" s="537">
        <v>650</v>
      </c>
      <c r="Q23" s="518">
        <v>1418</v>
      </c>
      <c r="R23" s="517" t="s">
        <v>217</v>
      </c>
      <c r="S23" s="516" t="s">
        <v>217</v>
      </c>
      <c r="T23" s="515" t="s">
        <v>217</v>
      </c>
      <c r="U23" s="535">
        <v>1439</v>
      </c>
    </row>
    <row r="24" spans="1:21" ht="21" customHeight="1">
      <c r="A24" s="395"/>
      <c r="B24" s="394"/>
      <c r="C24" s="394"/>
      <c r="D24" s="394"/>
      <c r="E24" s="394"/>
      <c r="F24" s="394"/>
      <c r="G24" s="394"/>
      <c r="H24" s="394"/>
      <c r="I24" s="394"/>
      <c r="J24" s="394"/>
      <c r="K24" s="394"/>
      <c r="L24" s="394"/>
      <c r="M24" s="394"/>
      <c r="N24" s="394"/>
      <c r="O24" s="394"/>
      <c r="P24" s="394"/>
      <c r="Q24" s="394"/>
      <c r="R24" s="394"/>
      <c r="S24" s="394"/>
      <c r="T24" s="394"/>
      <c r="U24" s="173"/>
    </row>
    <row r="25" spans="1:21" ht="21" customHeight="1">
      <c r="A25" s="395"/>
      <c r="B25" s="394"/>
      <c r="C25" s="394"/>
      <c r="D25" s="394"/>
      <c r="E25" s="394"/>
      <c r="F25" s="394"/>
      <c r="G25" s="394"/>
      <c r="H25" s="394"/>
      <c r="I25" s="394"/>
      <c r="J25" s="394"/>
      <c r="K25" s="394"/>
      <c r="L25" s="394"/>
      <c r="M25" s="394"/>
      <c r="N25" s="394"/>
      <c r="O25" s="394"/>
      <c r="P25" s="394"/>
      <c r="Q25" s="394"/>
      <c r="R25" s="394"/>
      <c r="S25" s="394"/>
      <c r="T25" s="394"/>
      <c r="U25" s="173"/>
    </row>
    <row r="26" spans="1:21" ht="21" customHeight="1" thickBot="1">
      <c r="A26" s="395" t="s">
        <v>464</v>
      </c>
      <c r="B26" s="394"/>
      <c r="C26" s="394"/>
      <c r="D26" s="394"/>
      <c r="E26" s="394"/>
      <c r="F26" s="394"/>
      <c r="G26" s="394"/>
      <c r="H26" s="394"/>
      <c r="I26" s="394"/>
      <c r="J26" s="394"/>
      <c r="K26" s="394"/>
      <c r="L26" s="394"/>
      <c r="M26" s="394"/>
      <c r="N26" s="394"/>
      <c r="O26" s="394"/>
      <c r="P26" s="394"/>
      <c r="Q26" s="394"/>
      <c r="R26" s="394"/>
      <c r="S26" s="394"/>
      <c r="T26" s="394"/>
      <c r="U26" s="513" t="s">
        <v>463</v>
      </c>
    </row>
    <row r="27" spans="1:21" ht="21" customHeight="1">
      <c r="A27" s="1985" t="s">
        <v>482</v>
      </c>
      <c r="B27" s="1982" t="s">
        <v>229</v>
      </c>
      <c r="C27" s="1987" t="s">
        <v>228</v>
      </c>
      <c r="D27" s="1987" t="s">
        <v>227</v>
      </c>
      <c r="E27" s="1987" t="s">
        <v>226</v>
      </c>
      <c r="F27" s="1988" t="s">
        <v>225</v>
      </c>
      <c r="G27" s="2012" t="s">
        <v>223</v>
      </c>
      <c r="H27" s="1987" t="s">
        <v>222</v>
      </c>
      <c r="I27" s="1987" t="s">
        <v>221</v>
      </c>
      <c r="J27" s="1987" t="s">
        <v>220</v>
      </c>
      <c r="K27" s="1988" t="s">
        <v>219</v>
      </c>
      <c r="L27" s="1982" t="s">
        <v>215</v>
      </c>
      <c r="M27" s="1987" t="s">
        <v>214</v>
      </c>
      <c r="N27" s="1987" t="s">
        <v>213</v>
      </c>
      <c r="O27" s="1987" t="s">
        <v>212</v>
      </c>
      <c r="P27" s="1989" t="s">
        <v>211</v>
      </c>
      <c r="Q27" s="1999" t="s">
        <v>256</v>
      </c>
      <c r="R27" s="2002" t="s">
        <v>219</v>
      </c>
      <c r="S27" s="1982" t="s">
        <v>211</v>
      </c>
      <c r="T27" s="1991" t="s">
        <v>256</v>
      </c>
      <c r="U27" s="2013" t="s">
        <v>481</v>
      </c>
    </row>
    <row r="28" spans="1:21" ht="21" customHeight="1" thickBot="1">
      <c r="A28" s="1986"/>
      <c r="B28" s="1983"/>
      <c r="C28" s="1981"/>
      <c r="D28" s="1981"/>
      <c r="E28" s="1981"/>
      <c r="F28" s="1975"/>
      <c r="G28" s="1979"/>
      <c r="H28" s="1981"/>
      <c r="I28" s="1981"/>
      <c r="J28" s="1981"/>
      <c r="K28" s="1975"/>
      <c r="L28" s="1983"/>
      <c r="M28" s="1981"/>
      <c r="N28" s="1981"/>
      <c r="O28" s="1981"/>
      <c r="P28" s="1990"/>
      <c r="Q28" s="1996"/>
      <c r="R28" s="2003"/>
      <c r="S28" s="1983"/>
      <c r="T28" s="1992"/>
      <c r="U28" s="2001"/>
    </row>
    <row r="29" spans="1:21" ht="21" customHeight="1">
      <c r="A29" s="422" t="s">
        <v>329</v>
      </c>
      <c r="B29" s="416">
        <v>1</v>
      </c>
      <c r="C29" s="415">
        <v>3</v>
      </c>
      <c r="D29" s="415">
        <v>4</v>
      </c>
      <c r="E29" s="415">
        <v>0</v>
      </c>
      <c r="F29" s="417">
        <v>0</v>
      </c>
      <c r="G29" s="573">
        <v>2</v>
      </c>
      <c r="H29" s="415">
        <v>19</v>
      </c>
      <c r="I29" s="415">
        <v>52</v>
      </c>
      <c r="J29" s="415">
        <v>31</v>
      </c>
      <c r="K29" s="417">
        <v>0</v>
      </c>
      <c r="L29" s="416">
        <v>0</v>
      </c>
      <c r="M29" s="415">
        <v>3</v>
      </c>
      <c r="N29" s="415">
        <v>14</v>
      </c>
      <c r="O29" s="415">
        <v>11</v>
      </c>
      <c r="P29" s="414">
        <v>0</v>
      </c>
      <c r="Q29" s="497">
        <v>140</v>
      </c>
      <c r="R29" s="496">
        <v>0</v>
      </c>
      <c r="S29" s="495">
        <v>0</v>
      </c>
      <c r="T29" s="413">
        <v>0</v>
      </c>
      <c r="U29" s="493">
        <v>408</v>
      </c>
    </row>
    <row r="30" spans="1:21" ht="21" customHeight="1">
      <c r="A30" s="421" t="s">
        <v>328</v>
      </c>
      <c r="B30" s="416">
        <v>0</v>
      </c>
      <c r="C30" s="415">
        <v>3</v>
      </c>
      <c r="D30" s="415">
        <v>2</v>
      </c>
      <c r="E30" s="415">
        <v>0</v>
      </c>
      <c r="F30" s="417">
        <v>0</v>
      </c>
      <c r="G30" s="573">
        <v>0</v>
      </c>
      <c r="H30" s="415">
        <v>16</v>
      </c>
      <c r="I30" s="415">
        <v>50</v>
      </c>
      <c r="J30" s="415">
        <v>41</v>
      </c>
      <c r="K30" s="417">
        <v>0</v>
      </c>
      <c r="L30" s="416">
        <v>0</v>
      </c>
      <c r="M30" s="415">
        <v>1</v>
      </c>
      <c r="N30" s="415">
        <v>12</v>
      </c>
      <c r="O30" s="415">
        <v>19</v>
      </c>
      <c r="P30" s="414">
        <v>0</v>
      </c>
      <c r="Q30" s="497">
        <v>144</v>
      </c>
      <c r="R30" s="496">
        <v>0</v>
      </c>
      <c r="S30" s="495">
        <v>0</v>
      </c>
      <c r="T30" s="413">
        <v>0</v>
      </c>
      <c r="U30" s="493">
        <v>490</v>
      </c>
    </row>
    <row r="31" spans="1:21" ht="21" customHeight="1">
      <c r="A31" s="421" t="s">
        <v>327</v>
      </c>
      <c r="B31" s="416">
        <v>0</v>
      </c>
      <c r="C31" s="415">
        <v>6</v>
      </c>
      <c r="D31" s="415">
        <v>2</v>
      </c>
      <c r="E31" s="415">
        <v>1</v>
      </c>
      <c r="F31" s="417">
        <v>0</v>
      </c>
      <c r="G31" s="573">
        <v>0</v>
      </c>
      <c r="H31" s="415">
        <v>37</v>
      </c>
      <c r="I31" s="415">
        <v>60</v>
      </c>
      <c r="J31" s="415">
        <v>40</v>
      </c>
      <c r="K31" s="417">
        <v>0</v>
      </c>
      <c r="L31" s="416">
        <v>0</v>
      </c>
      <c r="M31" s="415">
        <v>1</v>
      </c>
      <c r="N31" s="415">
        <v>22</v>
      </c>
      <c r="O31" s="415">
        <v>22</v>
      </c>
      <c r="P31" s="414">
        <v>0</v>
      </c>
      <c r="Q31" s="497">
        <v>191</v>
      </c>
      <c r="R31" s="496">
        <v>0</v>
      </c>
      <c r="S31" s="495">
        <v>0</v>
      </c>
      <c r="T31" s="413">
        <v>0</v>
      </c>
      <c r="U31" s="493">
        <v>409</v>
      </c>
    </row>
    <row r="32" spans="1:21" ht="21" customHeight="1">
      <c r="A32" s="421" t="s">
        <v>338</v>
      </c>
      <c r="B32" s="416">
        <v>1</v>
      </c>
      <c r="C32" s="415">
        <v>7</v>
      </c>
      <c r="D32" s="415">
        <v>5</v>
      </c>
      <c r="E32" s="415">
        <v>0</v>
      </c>
      <c r="F32" s="417">
        <v>0</v>
      </c>
      <c r="G32" s="573">
        <v>0</v>
      </c>
      <c r="H32" s="415">
        <v>32</v>
      </c>
      <c r="I32" s="415">
        <v>67</v>
      </c>
      <c r="J32" s="415">
        <v>39</v>
      </c>
      <c r="K32" s="417">
        <v>0</v>
      </c>
      <c r="L32" s="416">
        <v>0</v>
      </c>
      <c r="M32" s="415">
        <v>6</v>
      </c>
      <c r="N32" s="415">
        <v>17</v>
      </c>
      <c r="O32" s="415">
        <v>19</v>
      </c>
      <c r="P32" s="414">
        <v>0</v>
      </c>
      <c r="Q32" s="497">
        <v>193</v>
      </c>
      <c r="R32" s="496">
        <v>0</v>
      </c>
      <c r="S32" s="495">
        <v>0</v>
      </c>
      <c r="T32" s="413">
        <v>0</v>
      </c>
      <c r="U32" s="493">
        <v>525</v>
      </c>
    </row>
    <row r="33" spans="1:21" ht="21" customHeight="1">
      <c r="A33" s="421" t="s">
        <v>337</v>
      </c>
      <c r="B33" s="416">
        <v>1</v>
      </c>
      <c r="C33" s="415">
        <v>10</v>
      </c>
      <c r="D33" s="415">
        <v>2</v>
      </c>
      <c r="E33" s="415">
        <v>1</v>
      </c>
      <c r="F33" s="417">
        <v>0</v>
      </c>
      <c r="G33" s="573">
        <v>0</v>
      </c>
      <c r="H33" s="415">
        <v>33</v>
      </c>
      <c r="I33" s="415">
        <v>46</v>
      </c>
      <c r="J33" s="415">
        <v>23</v>
      </c>
      <c r="K33" s="417">
        <v>0</v>
      </c>
      <c r="L33" s="416">
        <v>0</v>
      </c>
      <c r="M33" s="415">
        <v>1</v>
      </c>
      <c r="N33" s="415">
        <v>11</v>
      </c>
      <c r="O33" s="415">
        <v>11</v>
      </c>
      <c r="P33" s="414">
        <v>1</v>
      </c>
      <c r="Q33" s="497">
        <v>140</v>
      </c>
      <c r="R33" s="496">
        <v>0</v>
      </c>
      <c r="S33" s="495">
        <v>0</v>
      </c>
      <c r="T33" s="413">
        <v>0</v>
      </c>
      <c r="U33" s="493">
        <v>539</v>
      </c>
    </row>
    <row r="34" spans="1:21" ht="21" customHeight="1">
      <c r="A34" s="421" t="s">
        <v>336</v>
      </c>
      <c r="B34" s="416">
        <v>0</v>
      </c>
      <c r="C34" s="415">
        <v>9</v>
      </c>
      <c r="D34" s="415">
        <v>2</v>
      </c>
      <c r="E34" s="415">
        <v>1</v>
      </c>
      <c r="F34" s="417">
        <v>0</v>
      </c>
      <c r="G34" s="573">
        <v>0</v>
      </c>
      <c r="H34" s="415">
        <v>27</v>
      </c>
      <c r="I34" s="415">
        <v>61</v>
      </c>
      <c r="J34" s="415">
        <v>46</v>
      </c>
      <c r="K34" s="417">
        <v>0</v>
      </c>
      <c r="L34" s="416">
        <v>0</v>
      </c>
      <c r="M34" s="415">
        <v>9</v>
      </c>
      <c r="N34" s="415">
        <v>16</v>
      </c>
      <c r="O34" s="415">
        <v>28</v>
      </c>
      <c r="P34" s="414">
        <v>0</v>
      </c>
      <c r="Q34" s="497">
        <v>199</v>
      </c>
      <c r="R34" s="496">
        <v>0</v>
      </c>
      <c r="S34" s="495">
        <v>0</v>
      </c>
      <c r="T34" s="413">
        <v>0</v>
      </c>
      <c r="U34" s="493">
        <v>570</v>
      </c>
    </row>
    <row r="35" spans="1:21" ht="21" customHeight="1">
      <c r="A35" s="421" t="s">
        <v>335</v>
      </c>
      <c r="B35" s="416">
        <v>1</v>
      </c>
      <c r="C35" s="415">
        <v>8</v>
      </c>
      <c r="D35" s="415">
        <v>6</v>
      </c>
      <c r="E35" s="415">
        <v>2</v>
      </c>
      <c r="F35" s="417">
        <v>0</v>
      </c>
      <c r="G35" s="573">
        <v>2</v>
      </c>
      <c r="H35" s="415">
        <v>45</v>
      </c>
      <c r="I35" s="415">
        <v>69</v>
      </c>
      <c r="J35" s="415">
        <v>41</v>
      </c>
      <c r="K35" s="417">
        <v>0</v>
      </c>
      <c r="L35" s="416">
        <v>0</v>
      </c>
      <c r="M35" s="415">
        <v>8</v>
      </c>
      <c r="N35" s="415">
        <v>16</v>
      </c>
      <c r="O35" s="415">
        <v>21</v>
      </c>
      <c r="P35" s="414">
        <v>0</v>
      </c>
      <c r="Q35" s="497">
        <v>219</v>
      </c>
      <c r="R35" s="496">
        <v>0</v>
      </c>
      <c r="S35" s="495">
        <v>0</v>
      </c>
      <c r="T35" s="413">
        <v>0</v>
      </c>
      <c r="U35" s="493">
        <v>609</v>
      </c>
    </row>
    <row r="36" spans="1:21" ht="21" customHeight="1">
      <c r="A36" s="421" t="s">
        <v>334</v>
      </c>
      <c r="B36" s="416">
        <v>0</v>
      </c>
      <c r="C36" s="415">
        <v>4</v>
      </c>
      <c r="D36" s="415">
        <v>2</v>
      </c>
      <c r="E36" s="415">
        <v>0</v>
      </c>
      <c r="F36" s="417">
        <v>0</v>
      </c>
      <c r="G36" s="573">
        <v>1</v>
      </c>
      <c r="H36" s="415">
        <v>21</v>
      </c>
      <c r="I36" s="415">
        <v>54</v>
      </c>
      <c r="J36" s="415">
        <v>40</v>
      </c>
      <c r="K36" s="417">
        <v>0</v>
      </c>
      <c r="L36" s="416">
        <v>0</v>
      </c>
      <c r="M36" s="415">
        <v>2</v>
      </c>
      <c r="N36" s="415">
        <v>13</v>
      </c>
      <c r="O36" s="415">
        <v>27</v>
      </c>
      <c r="P36" s="414">
        <v>0</v>
      </c>
      <c r="Q36" s="497">
        <v>164</v>
      </c>
      <c r="R36" s="496">
        <v>0</v>
      </c>
      <c r="S36" s="495">
        <v>0</v>
      </c>
      <c r="T36" s="413">
        <v>0</v>
      </c>
      <c r="U36" s="493">
        <v>527</v>
      </c>
    </row>
    <row r="37" spans="1:21" ht="21" customHeight="1">
      <c r="A37" s="421" t="s">
        <v>333</v>
      </c>
      <c r="B37" s="416">
        <v>2</v>
      </c>
      <c r="C37" s="415">
        <v>4</v>
      </c>
      <c r="D37" s="415">
        <v>8</v>
      </c>
      <c r="E37" s="415">
        <v>2</v>
      </c>
      <c r="F37" s="417">
        <v>0</v>
      </c>
      <c r="G37" s="573">
        <v>0</v>
      </c>
      <c r="H37" s="415">
        <v>27</v>
      </c>
      <c r="I37" s="415">
        <v>69</v>
      </c>
      <c r="J37" s="575">
        <v>40</v>
      </c>
      <c r="K37" s="417">
        <v>0</v>
      </c>
      <c r="L37" s="416">
        <v>0</v>
      </c>
      <c r="M37" s="415">
        <v>3</v>
      </c>
      <c r="N37" s="415">
        <v>25</v>
      </c>
      <c r="O37" s="415">
        <v>13</v>
      </c>
      <c r="P37" s="414">
        <v>0</v>
      </c>
      <c r="Q37" s="497">
        <v>193</v>
      </c>
      <c r="R37" s="496">
        <v>0</v>
      </c>
      <c r="S37" s="495">
        <v>0</v>
      </c>
      <c r="T37" s="413">
        <v>0</v>
      </c>
      <c r="U37" s="493">
        <v>575</v>
      </c>
    </row>
    <row r="38" spans="1:21" ht="21" customHeight="1">
      <c r="A38" s="421" t="s">
        <v>332</v>
      </c>
      <c r="B38" s="416">
        <v>0</v>
      </c>
      <c r="C38" s="415">
        <v>5</v>
      </c>
      <c r="D38" s="415">
        <v>4</v>
      </c>
      <c r="E38" s="415">
        <v>1</v>
      </c>
      <c r="F38" s="417">
        <v>0</v>
      </c>
      <c r="G38" s="573">
        <v>4</v>
      </c>
      <c r="H38" s="415">
        <v>28</v>
      </c>
      <c r="I38" s="415">
        <v>69</v>
      </c>
      <c r="J38" s="415">
        <v>43</v>
      </c>
      <c r="K38" s="417">
        <v>0</v>
      </c>
      <c r="L38" s="416">
        <v>0</v>
      </c>
      <c r="M38" s="415">
        <v>6</v>
      </c>
      <c r="N38" s="415">
        <v>29</v>
      </c>
      <c r="O38" s="415">
        <v>16</v>
      </c>
      <c r="P38" s="414">
        <v>0</v>
      </c>
      <c r="Q38" s="497">
        <v>205</v>
      </c>
      <c r="R38" s="496">
        <v>0</v>
      </c>
      <c r="S38" s="495">
        <v>0</v>
      </c>
      <c r="T38" s="413">
        <v>0</v>
      </c>
      <c r="U38" s="493">
        <v>582</v>
      </c>
    </row>
    <row r="39" spans="1:21" ht="21" customHeight="1">
      <c r="A39" s="421" t="s">
        <v>331</v>
      </c>
      <c r="B39" s="416">
        <v>3</v>
      </c>
      <c r="C39" s="415">
        <v>4</v>
      </c>
      <c r="D39" s="415">
        <v>6</v>
      </c>
      <c r="E39" s="415">
        <v>0</v>
      </c>
      <c r="F39" s="417">
        <v>0</v>
      </c>
      <c r="G39" s="573">
        <v>3</v>
      </c>
      <c r="H39" s="415">
        <v>34</v>
      </c>
      <c r="I39" s="415">
        <v>81</v>
      </c>
      <c r="J39" s="415">
        <v>47</v>
      </c>
      <c r="K39" s="417">
        <v>0</v>
      </c>
      <c r="L39" s="416">
        <v>0</v>
      </c>
      <c r="M39" s="415">
        <v>6</v>
      </c>
      <c r="N39" s="415">
        <v>37</v>
      </c>
      <c r="O39" s="415">
        <v>20</v>
      </c>
      <c r="P39" s="414">
        <v>0</v>
      </c>
      <c r="Q39" s="497">
        <v>241</v>
      </c>
      <c r="R39" s="496">
        <v>0</v>
      </c>
      <c r="S39" s="495">
        <v>0</v>
      </c>
      <c r="T39" s="413">
        <v>0</v>
      </c>
      <c r="U39" s="493">
        <v>646</v>
      </c>
    </row>
    <row r="40" spans="1:21" ht="21" customHeight="1" thickBot="1">
      <c r="A40" s="420" t="s">
        <v>330</v>
      </c>
      <c r="B40" s="412">
        <v>4</v>
      </c>
      <c r="C40" s="409">
        <v>9</v>
      </c>
      <c r="D40" s="409">
        <v>2</v>
      </c>
      <c r="E40" s="409">
        <v>0</v>
      </c>
      <c r="F40" s="411">
        <v>0</v>
      </c>
      <c r="G40" s="412">
        <v>2</v>
      </c>
      <c r="H40" s="409">
        <v>36</v>
      </c>
      <c r="I40" s="409">
        <v>103</v>
      </c>
      <c r="J40" s="409">
        <v>53</v>
      </c>
      <c r="K40" s="411">
        <v>0</v>
      </c>
      <c r="L40" s="410">
        <v>1</v>
      </c>
      <c r="M40" s="409">
        <v>16</v>
      </c>
      <c r="N40" s="409">
        <v>37</v>
      </c>
      <c r="O40" s="409">
        <v>18</v>
      </c>
      <c r="P40" s="408">
        <v>0</v>
      </c>
      <c r="Q40" s="492">
        <v>281</v>
      </c>
      <c r="R40" s="491">
        <v>0</v>
      </c>
      <c r="S40" s="574">
        <v>0</v>
      </c>
      <c r="T40" s="507">
        <v>0</v>
      </c>
      <c r="U40" s="488">
        <v>760</v>
      </c>
    </row>
    <row r="41" spans="1:21" ht="21" customHeight="1" thickTop="1">
      <c r="A41" s="221" t="s">
        <v>434</v>
      </c>
      <c r="B41" s="405">
        <v>13</v>
      </c>
      <c r="C41" s="404">
        <v>72</v>
      </c>
      <c r="D41" s="404">
        <v>45</v>
      </c>
      <c r="E41" s="404">
        <v>8</v>
      </c>
      <c r="F41" s="406">
        <v>0</v>
      </c>
      <c r="G41" s="572">
        <v>14</v>
      </c>
      <c r="H41" s="404">
        <v>355</v>
      </c>
      <c r="I41" s="404">
        <v>781</v>
      </c>
      <c r="J41" s="404">
        <v>484</v>
      </c>
      <c r="K41" s="406">
        <v>0</v>
      </c>
      <c r="L41" s="405">
        <v>1</v>
      </c>
      <c r="M41" s="404">
        <v>62</v>
      </c>
      <c r="N41" s="404">
        <v>249</v>
      </c>
      <c r="O41" s="404">
        <v>225</v>
      </c>
      <c r="P41" s="403">
        <v>1</v>
      </c>
      <c r="Q41" s="487">
        <v>2310</v>
      </c>
      <c r="R41" s="506">
        <v>0</v>
      </c>
      <c r="S41" s="505">
        <v>0</v>
      </c>
      <c r="T41" s="503">
        <v>0</v>
      </c>
      <c r="U41" s="502">
        <v>6640</v>
      </c>
    </row>
    <row r="42" spans="1:21" ht="21" customHeight="1" thickBot="1">
      <c r="A42" s="419" t="s">
        <v>460</v>
      </c>
      <c r="B42" s="397">
        <v>5.6277056277056281E-3</v>
      </c>
      <c r="C42" s="397">
        <v>3.1168831168831169E-2</v>
      </c>
      <c r="D42" s="397">
        <v>1.948051948051948E-2</v>
      </c>
      <c r="E42" s="397">
        <v>3.4632034632034632E-3</v>
      </c>
      <c r="F42" s="399">
        <v>0</v>
      </c>
      <c r="G42" s="398">
        <v>6.0606060606060606E-3</v>
      </c>
      <c r="H42" s="397">
        <v>0.15367965367965367</v>
      </c>
      <c r="I42" s="397">
        <v>0.33809523809523812</v>
      </c>
      <c r="J42" s="400">
        <v>0.20952380952380953</v>
      </c>
      <c r="K42" s="482">
        <v>0</v>
      </c>
      <c r="L42" s="398">
        <v>4.329004329004329E-4</v>
      </c>
      <c r="M42" s="397">
        <v>2.6839826839826841E-2</v>
      </c>
      <c r="N42" s="397">
        <v>0.10779220779220779</v>
      </c>
      <c r="O42" s="397">
        <v>9.7402597402597407E-2</v>
      </c>
      <c r="P42" s="397">
        <v>4.329004329004329E-4</v>
      </c>
      <c r="Q42" s="481">
        <v>1</v>
      </c>
      <c r="R42" s="501">
        <v>0</v>
      </c>
      <c r="S42" s="399">
        <v>0</v>
      </c>
      <c r="T42" s="396">
        <v>0</v>
      </c>
      <c r="U42" s="500">
        <v>0.4829090909090909</v>
      </c>
    </row>
    <row r="43" spans="1:21" ht="21" customHeight="1">
      <c r="A43" s="418" t="s">
        <v>329</v>
      </c>
      <c r="B43" s="416">
        <v>1</v>
      </c>
      <c r="C43" s="415">
        <v>3</v>
      </c>
      <c r="D43" s="415">
        <v>1</v>
      </c>
      <c r="E43" s="415">
        <v>2</v>
      </c>
      <c r="F43" s="417">
        <v>0</v>
      </c>
      <c r="G43" s="573">
        <v>5</v>
      </c>
      <c r="H43" s="415">
        <v>27</v>
      </c>
      <c r="I43" s="415">
        <v>69</v>
      </c>
      <c r="J43" s="415">
        <v>35</v>
      </c>
      <c r="K43" s="417">
        <v>0</v>
      </c>
      <c r="L43" s="416">
        <v>0</v>
      </c>
      <c r="M43" s="415">
        <v>6</v>
      </c>
      <c r="N43" s="415">
        <v>16</v>
      </c>
      <c r="O43" s="415">
        <v>15</v>
      </c>
      <c r="P43" s="414">
        <v>0</v>
      </c>
      <c r="Q43" s="497">
        <v>180</v>
      </c>
      <c r="R43" s="496">
        <v>0</v>
      </c>
      <c r="S43" s="495">
        <v>0</v>
      </c>
      <c r="T43" s="413">
        <v>0</v>
      </c>
      <c r="U43" s="498">
        <v>472</v>
      </c>
    </row>
    <row r="44" spans="1:21" ht="21" customHeight="1">
      <c r="A44" s="359" t="s">
        <v>328</v>
      </c>
      <c r="B44" s="416">
        <v>0</v>
      </c>
      <c r="C44" s="415">
        <v>4</v>
      </c>
      <c r="D44" s="415">
        <v>7</v>
      </c>
      <c r="E44" s="415">
        <v>1</v>
      </c>
      <c r="F44" s="417">
        <v>0</v>
      </c>
      <c r="G44" s="573">
        <v>2</v>
      </c>
      <c r="H44" s="415">
        <v>21</v>
      </c>
      <c r="I44" s="415">
        <v>89</v>
      </c>
      <c r="J44" s="415">
        <v>44</v>
      </c>
      <c r="K44" s="417">
        <v>0</v>
      </c>
      <c r="L44" s="416">
        <v>0</v>
      </c>
      <c r="M44" s="415">
        <v>3</v>
      </c>
      <c r="N44" s="415">
        <v>19</v>
      </c>
      <c r="O44" s="415">
        <v>16</v>
      </c>
      <c r="P44" s="414">
        <v>0</v>
      </c>
      <c r="Q44" s="497">
        <v>206</v>
      </c>
      <c r="R44" s="496">
        <v>0</v>
      </c>
      <c r="S44" s="495">
        <v>0</v>
      </c>
      <c r="T44" s="413">
        <v>0</v>
      </c>
      <c r="U44" s="493">
        <v>543</v>
      </c>
    </row>
    <row r="45" spans="1:21" ht="21" customHeight="1" thickBot="1">
      <c r="A45" s="357" t="s">
        <v>327</v>
      </c>
      <c r="B45" s="412">
        <v>5</v>
      </c>
      <c r="C45" s="409">
        <v>5</v>
      </c>
      <c r="D45" s="409">
        <v>3</v>
      </c>
      <c r="E45" s="409">
        <v>0</v>
      </c>
      <c r="F45" s="411">
        <v>0</v>
      </c>
      <c r="G45" s="412">
        <v>1</v>
      </c>
      <c r="H45" s="409">
        <v>40</v>
      </c>
      <c r="I45" s="409">
        <v>76</v>
      </c>
      <c r="J45" s="409">
        <v>29</v>
      </c>
      <c r="K45" s="411">
        <v>0</v>
      </c>
      <c r="L45" s="410">
        <v>0</v>
      </c>
      <c r="M45" s="409">
        <v>9</v>
      </c>
      <c r="N45" s="409">
        <v>29</v>
      </c>
      <c r="O45" s="409">
        <v>18</v>
      </c>
      <c r="P45" s="408">
        <v>1</v>
      </c>
      <c r="Q45" s="492">
        <v>216</v>
      </c>
      <c r="R45" s="491">
        <v>0</v>
      </c>
      <c r="S45" s="394">
        <v>0</v>
      </c>
      <c r="T45" s="489">
        <v>0</v>
      </c>
      <c r="U45" s="488">
        <v>616</v>
      </c>
    </row>
    <row r="46" spans="1:21" ht="21" customHeight="1" thickTop="1">
      <c r="A46" s="221" t="s">
        <v>433</v>
      </c>
      <c r="B46" s="405">
        <v>18</v>
      </c>
      <c r="C46" s="404">
        <v>72</v>
      </c>
      <c r="D46" s="404">
        <v>48</v>
      </c>
      <c r="E46" s="404">
        <v>10</v>
      </c>
      <c r="F46" s="406">
        <v>0</v>
      </c>
      <c r="G46" s="572">
        <v>20</v>
      </c>
      <c r="H46" s="404">
        <v>371</v>
      </c>
      <c r="I46" s="404">
        <v>853</v>
      </c>
      <c r="J46" s="404">
        <v>480</v>
      </c>
      <c r="K46" s="406">
        <v>0</v>
      </c>
      <c r="L46" s="405">
        <v>1</v>
      </c>
      <c r="M46" s="404">
        <v>75</v>
      </c>
      <c r="N46" s="404">
        <v>265</v>
      </c>
      <c r="O46" s="404">
        <v>222</v>
      </c>
      <c r="P46" s="403">
        <v>2</v>
      </c>
      <c r="Q46" s="487">
        <v>2437</v>
      </c>
      <c r="R46" s="486">
        <v>0</v>
      </c>
      <c r="S46" s="571">
        <v>0</v>
      </c>
      <c r="T46" s="402">
        <v>0</v>
      </c>
      <c r="U46" s="483">
        <v>6964</v>
      </c>
    </row>
    <row r="47" spans="1:21" ht="21" customHeight="1" thickBot="1">
      <c r="A47" s="401" t="s">
        <v>460</v>
      </c>
      <c r="B47" s="397">
        <v>7.3861304883052932E-3</v>
      </c>
      <c r="C47" s="397">
        <v>2.9544521953221173E-2</v>
      </c>
      <c r="D47" s="397">
        <v>1.9696347968814115E-2</v>
      </c>
      <c r="E47" s="397">
        <v>4.103405826836274E-3</v>
      </c>
      <c r="F47" s="399">
        <v>0</v>
      </c>
      <c r="G47" s="398">
        <v>8.206811653672548E-3</v>
      </c>
      <c r="H47" s="397">
        <v>0.15223635617562578</v>
      </c>
      <c r="I47" s="397">
        <v>0.35002051702913417</v>
      </c>
      <c r="J47" s="400">
        <v>0.19696347968814115</v>
      </c>
      <c r="K47" s="482">
        <v>0</v>
      </c>
      <c r="L47" s="398">
        <v>4.103405826836274E-4</v>
      </c>
      <c r="M47" s="397">
        <v>3.0775543701272057E-2</v>
      </c>
      <c r="N47" s="397">
        <v>0.10874025441116127</v>
      </c>
      <c r="O47" s="397">
        <v>9.1095609355765286E-2</v>
      </c>
      <c r="P47" s="397">
        <v>8.206811653672548E-4</v>
      </c>
      <c r="Q47" s="481">
        <v>1</v>
      </c>
      <c r="R47" s="501">
        <v>0</v>
      </c>
      <c r="S47" s="399">
        <v>0</v>
      </c>
      <c r="T47" s="396">
        <v>0</v>
      </c>
      <c r="U47" s="478">
        <v>0.47823101222359565</v>
      </c>
    </row>
    <row r="48" spans="1:21" ht="21" customHeight="1">
      <c r="A48" s="395" t="s">
        <v>474</v>
      </c>
      <c r="B48" s="394"/>
      <c r="C48" s="394"/>
      <c r="D48" s="394"/>
      <c r="E48" s="394"/>
      <c r="F48" s="394"/>
      <c r="G48" s="394"/>
      <c r="H48" s="394"/>
      <c r="I48" s="394"/>
      <c r="J48" s="394"/>
      <c r="K48" s="394"/>
      <c r="L48" s="394"/>
      <c r="M48" s="394"/>
      <c r="N48" s="394"/>
      <c r="O48" s="394"/>
      <c r="P48" s="394"/>
      <c r="Q48" s="394"/>
      <c r="R48" s="394"/>
      <c r="S48" s="394"/>
      <c r="T48" s="394"/>
      <c r="U48" s="173"/>
    </row>
    <row r="49" spans="1:41" ht="21" customHeight="1">
      <c r="A49" s="395"/>
      <c r="B49" s="394"/>
      <c r="C49" s="394"/>
      <c r="D49" s="394"/>
      <c r="E49" s="394"/>
      <c r="F49" s="394"/>
      <c r="G49" s="394"/>
      <c r="H49" s="394"/>
      <c r="I49" s="394"/>
      <c r="J49" s="394"/>
      <c r="K49" s="394"/>
      <c r="L49" s="394"/>
      <c r="M49" s="394"/>
      <c r="N49" s="394"/>
      <c r="O49" s="394"/>
      <c r="P49" s="394"/>
      <c r="Q49" s="394"/>
      <c r="U49" s="173"/>
    </row>
    <row r="50" spans="1:41" s="246" customFormat="1" ht="21" customHeight="1">
      <c r="A50" s="214" t="s">
        <v>480</v>
      </c>
      <c r="B50" s="214"/>
      <c r="C50" s="214"/>
      <c r="D50" s="214"/>
      <c r="E50" s="214"/>
      <c r="F50" s="214"/>
      <c r="G50" s="214"/>
      <c r="H50" s="214"/>
      <c r="I50" s="214"/>
      <c r="J50" s="213"/>
      <c r="K50" s="213" t="s">
        <v>479</v>
      </c>
      <c r="L50" s="213"/>
      <c r="M50" s="213"/>
      <c r="N50" s="213"/>
      <c r="O50" s="213"/>
      <c r="P50" s="213"/>
      <c r="Q50" s="213"/>
      <c r="R50" s="213"/>
      <c r="S50" s="213"/>
      <c r="T50" s="213"/>
      <c r="U50" s="213"/>
      <c r="V50" s="477"/>
      <c r="W50" s="477"/>
      <c r="X50" s="477"/>
      <c r="Y50" s="477"/>
      <c r="Z50" s="477"/>
      <c r="AA50" s="477"/>
      <c r="AB50" s="477"/>
      <c r="AC50" s="477"/>
      <c r="AD50" s="477"/>
      <c r="AE50" s="477"/>
      <c r="AF50" s="477"/>
      <c r="AG50" s="477"/>
      <c r="AH50" s="477"/>
      <c r="AI50" s="477"/>
      <c r="AJ50" s="477"/>
      <c r="AK50" s="477"/>
      <c r="AL50" s="477"/>
      <c r="AM50" s="477"/>
      <c r="AN50" s="477"/>
      <c r="AO50" s="477"/>
    </row>
  </sheetData>
  <mergeCells count="43">
    <mergeCell ref="F27:F28"/>
    <mergeCell ref="U4:U5"/>
    <mergeCell ref="R27:R28"/>
    <mergeCell ref="S27:S28"/>
    <mergeCell ref="T27:T28"/>
    <mergeCell ref="Q5:Q6"/>
    <mergeCell ref="U27:U28"/>
    <mergeCell ref="O27:O28"/>
    <mergeCell ref="P27:P28"/>
    <mergeCell ref="Q27:Q28"/>
    <mergeCell ref="R4:T4"/>
    <mergeCell ref="R5:R6"/>
    <mergeCell ref="S5:S6"/>
    <mergeCell ref="P5:P6"/>
    <mergeCell ref="T5:T6"/>
    <mergeCell ref="O5:O6"/>
    <mergeCell ref="A27:A28"/>
    <mergeCell ref="B27:B28"/>
    <mergeCell ref="C27:C28"/>
    <mergeCell ref="D27:D28"/>
    <mergeCell ref="E27:E28"/>
    <mergeCell ref="G27:G28"/>
    <mergeCell ref="H27:H28"/>
    <mergeCell ref="I27:I28"/>
    <mergeCell ref="J27:J28"/>
    <mergeCell ref="K27:K28"/>
    <mergeCell ref="M27:M28"/>
    <mergeCell ref="N27:N28"/>
    <mergeCell ref="K5:K6"/>
    <mergeCell ref="L5:L6"/>
    <mergeCell ref="M5:M6"/>
    <mergeCell ref="N5:N6"/>
    <mergeCell ref="L27:L28"/>
    <mergeCell ref="G5:G6"/>
    <mergeCell ref="H5:H6"/>
    <mergeCell ref="I5:I6"/>
    <mergeCell ref="J5:J6"/>
    <mergeCell ref="A5:A6"/>
    <mergeCell ref="B5:B6"/>
    <mergeCell ref="C5:C6"/>
    <mergeCell ref="D5:D6"/>
    <mergeCell ref="E5:E6"/>
    <mergeCell ref="F5:F6"/>
  </mergeCells>
  <phoneticPr fontId="2"/>
  <conditionalFormatting sqref="C21 P20:P21 B7:B21 B22:C22 F7:F23 K22:M22 B23 K21 M20:M21 L7:L21 R20:T22 R7:T18">
    <cfRule type="cellIs" priority="1" stopIfTrue="1" operator="notEqual">
      <formula>#DIV/0!</formula>
    </cfRule>
    <cfRule type="cellIs" priority="2" stopIfTrue="1" operator="equal">
      <formula>#DIV/0!</formula>
    </cfRule>
  </conditionalFormatting>
  <printOptions horizontalCentered="1"/>
  <pageMargins left="0.39370078740157483" right="0.39370078740157483" top="0.59055118110236227" bottom="0.39370078740157483" header="0.51181102362204722" footer="0.51181102362204722"/>
  <pageSetup paperSize="9" scale="80" fitToWidth="2" orientation="portrait" r:id="rId1"/>
  <headerFooter alignWithMargins="0"/>
  <colBreaks count="1" manualBreakCount="1">
    <brk id="10" max="49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0"/>
  <sheetViews>
    <sheetView view="pageBreakPreview" zoomScale="70" zoomScaleNormal="100" zoomScaleSheetLayoutView="70" workbookViewId="0">
      <selection activeCell="C2" sqref="C2"/>
    </sheetView>
  </sheetViews>
  <sheetFormatPr defaultRowHeight="21" customHeight="1"/>
  <cols>
    <col min="1" max="1" width="10.5" style="389" customWidth="1"/>
    <col min="2" max="9" width="10.5" style="390" customWidth="1"/>
    <col min="10" max="16" width="11.25" style="390" customWidth="1"/>
    <col min="17" max="17" width="12.125" style="390" customWidth="1"/>
    <col min="18" max="18" width="9" style="389"/>
    <col min="19" max="16384" width="9" style="208"/>
  </cols>
  <sheetData>
    <row r="1" spans="1:17" ht="30" customHeight="1">
      <c r="A1" s="475" t="s">
        <v>492</v>
      </c>
      <c r="B1" s="474"/>
      <c r="C1" s="474"/>
      <c r="D1" s="474"/>
      <c r="E1" s="474"/>
      <c r="F1" s="474"/>
      <c r="G1" s="474"/>
      <c r="H1" s="474"/>
      <c r="I1" s="474"/>
    </row>
    <row r="3" spans="1:17" ht="21" customHeight="1" thickBot="1">
      <c r="A3" s="395" t="s">
        <v>470</v>
      </c>
      <c r="B3" s="394"/>
      <c r="C3" s="394"/>
      <c r="D3" s="394"/>
      <c r="E3" s="394"/>
      <c r="F3" s="394"/>
      <c r="G3" s="394"/>
      <c r="H3" s="394"/>
      <c r="I3" s="394"/>
      <c r="J3" s="394"/>
      <c r="K3" s="394"/>
      <c r="L3" s="394"/>
      <c r="M3" s="394"/>
      <c r="N3" s="394"/>
      <c r="O3" s="394"/>
      <c r="P3" s="394"/>
      <c r="Q3" s="423" t="s">
        <v>469</v>
      </c>
    </row>
    <row r="4" spans="1:17" ht="21" customHeight="1">
      <c r="A4" s="473" t="s">
        <v>251</v>
      </c>
      <c r="B4" s="472" t="s">
        <v>491</v>
      </c>
      <c r="C4" s="471"/>
      <c r="D4" s="471"/>
      <c r="E4" s="471"/>
      <c r="F4" s="471"/>
      <c r="G4" s="471"/>
      <c r="H4" s="471"/>
      <c r="I4" s="471"/>
      <c r="J4" s="471"/>
      <c r="K4" s="471"/>
      <c r="L4" s="471"/>
      <c r="M4" s="471"/>
      <c r="N4" s="471"/>
      <c r="O4" s="471"/>
      <c r="P4" s="471"/>
      <c r="Q4" s="470"/>
    </row>
    <row r="5" spans="1:17" ht="21" customHeight="1">
      <c r="A5" s="2017" t="s">
        <v>490</v>
      </c>
      <c r="B5" s="1978" t="s">
        <v>229</v>
      </c>
      <c r="C5" s="1980" t="s">
        <v>228</v>
      </c>
      <c r="D5" s="1980" t="s">
        <v>227</v>
      </c>
      <c r="E5" s="1980" t="s">
        <v>226</v>
      </c>
      <c r="F5" s="1974" t="s">
        <v>225</v>
      </c>
      <c r="G5" s="1984" t="s">
        <v>223</v>
      </c>
      <c r="H5" s="1980" t="s">
        <v>222</v>
      </c>
      <c r="I5" s="1980" t="s">
        <v>221</v>
      </c>
      <c r="J5" s="1980" t="s">
        <v>220</v>
      </c>
      <c r="K5" s="1974" t="s">
        <v>219</v>
      </c>
      <c r="L5" s="1984" t="s">
        <v>215</v>
      </c>
      <c r="M5" s="1980" t="s">
        <v>214</v>
      </c>
      <c r="N5" s="1980" t="s">
        <v>213</v>
      </c>
      <c r="O5" s="1980" t="s">
        <v>212</v>
      </c>
      <c r="P5" s="1993" t="s">
        <v>211</v>
      </c>
      <c r="Q5" s="1994" t="s">
        <v>256</v>
      </c>
    </row>
    <row r="6" spans="1:17" ht="21" customHeight="1" thickBot="1">
      <c r="A6" s="2018"/>
      <c r="B6" s="1979"/>
      <c r="C6" s="1981"/>
      <c r="D6" s="1981"/>
      <c r="E6" s="1981"/>
      <c r="F6" s="1975"/>
      <c r="G6" s="1983"/>
      <c r="H6" s="1981"/>
      <c r="I6" s="1981"/>
      <c r="J6" s="1981"/>
      <c r="K6" s="1975"/>
      <c r="L6" s="1983"/>
      <c r="M6" s="1981"/>
      <c r="N6" s="1981"/>
      <c r="O6" s="1981"/>
      <c r="P6" s="1990"/>
      <c r="Q6" s="1992"/>
    </row>
    <row r="7" spans="1:17" ht="21" customHeight="1">
      <c r="A7" s="451" t="s">
        <v>329</v>
      </c>
      <c r="B7" s="542" t="s">
        <v>217</v>
      </c>
      <c r="C7" s="434" t="s">
        <v>217</v>
      </c>
      <c r="D7" s="434" t="s">
        <v>217</v>
      </c>
      <c r="E7" s="434" t="s">
        <v>217</v>
      </c>
      <c r="F7" s="439" t="s">
        <v>217</v>
      </c>
      <c r="G7" s="434" t="s">
        <v>217</v>
      </c>
      <c r="H7" s="434" t="s">
        <v>217</v>
      </c>
      <c r="I7" s="434" t="s">
        <v>217</v>
      </c>
      <c r="J7" s="434" t="s">
        <v>217</v>
      </c>
      <c r="K7" s="449" t="s">
        <v>217</v>
      </c>
      <c r="L7" s="542" t="s">
        <v>217</v>
      </c>
      <c r="M7" s="434" t="s">
        <v>217</v>
      </c>
      <c r="N7" s="450" t="s">
        <v>217</v>
      </c>
      <c r="O7" s="450">
        <v>667</v>
      </c>
      <c r="P7" s="467">
        <v>576</v>
      </c>
      <c r="Q7" s="582">
        <v>596</v>
      </c>
    </row>
    <row r="8" spans="1:17" ht="21" customHeight="1">
      <c r="A8" s="448" t="s">
        <v>328</v>
      </c>
      <c r="B8" s="542" t="s">
        <v>217</v>
      </c>
      <c r="C8" s="434" t="s">
        <v>217</v>
      </c>
      <c r="D8" s="434" t="s">
        <v>217</v>
      </c>
      <c r="E8" s="434" t="s">
        <v>217</v>
      </c>
      <c r="F8" s="439" t="s">
        <v>217</v>
      </c>
      <c r="G8" s="434" t="s">
        <v>217</v>
      </c>
      <c r="H8" s="434" t="s">
        <v>217</v>
      </c>
      <c r="I8" s="434" t="s">
        <v>217</v>
      </c>
      <c r="J8" s="434">
        <v>684</v>
      </c>
      <c r="K8" s="439" t="s">
        <v>217</v>
      </c>
      <c r="L8" s="542" t="s">
        <v>217</v>
      </c>
      <c r="M8" s="434" t="s">
        <v>217</v>
      </c>
      <c r="N8" s="434" t="s">
        <v>217</v>
      </c>
      <c r="O8" s="434">
        <v>613</v>
      </c>
      <c r="P8" s="467">
        <v>550</v>
      </c>
      <c r="Q8" s="582">
        <v>587</v>
      </c>
    </row>
    <row r="9" spans="1:17" ht="21" customHeight="1">
      <c r="A9" s="448" t="s">
        <v>327</v>
      </c>
      <c r="B9" s="542" t="s">
        <v>217</v>
      </c>
      <c r="C9" s="434" t="s">
        <v>217</v>
      </c>
      <c r="D9" s="434" t="s">
        <v>217</v>
      </c>
      <c r="E9" s="434" t="s">
        <v>217</v>
      </c>
      <c r="F9" s="439" t="s">
        <v>217</v>
      </c>
      <c r="G9" s="434" t="s">
        <v>217</v>
      </c>
      <c r="H9" s="434" t="s">
        <v>217</v>
      </c>
      <c r="I9" s="434" t="s">
        <v>217</v>
      </c>
      <c r="J9" s="434" t="s">
        <v>217</v>
      </c>
      <c r="K9" s="439">
        <v>598</v>
      </c>
      <c r="L9" s="542" t="s">
        <v>217</v>
      </c>
      <c r="M9" s="434" t="s">
        <v>217</v>
      </c>
      <c r="N9" s="434" t="s">
        <v>217</v>
      </c>
      <c r="O9" s="434">
        <v>621</v>
      </c>
      <c r="P9" s="467">
        <v>589</v>
      </c>
      <c r="Q9" s="556">
        <v>597</v>
      </c>
    </row>
    <row r="10" spans="1:17" ht="21" customHeight="1">
      <c r="A10" s="448" t="s">
        <v>338</v>
      </c>
      <c r="B10" s="542" t="s">
        <v>217</v>
      </c>
      <c r="C10" s="434" t="s">
        <v>217</v>
      </c>
      <c r="D10" s="434" t="s">
        <v>217</v>
      </c>
      <c r="E10" s="434" t="s">
        <v>217</v>
      </c>
      <c r="F10" s="439" t="s">
        <v>217</v>
      </c>
      <c r="G10" s="434" t="s">
        <v>217</v>
      </c>
      <c r="H10" s="434" t="s">
        <v>217</v>
      </c>
      <c r="I10" s="434" t="s">
        <v>217</v>
      </c>
      <c r="J10" s="434" t="s">
        <v>217</v>
      </c>
      <c r="K10" s="439">
        <v>703</v>
      </c>
      <c r="L10" s="542" t="s">
        <v>217</v>
      </c>
      <c r="M10" s="434" t="s">
        <v>217</v>
      </c>
      <c r="N10" s="434" t="s">
        <v>217</v>
      </c>
      <c r="O10" s="434">
        <v>685</v>
      </c>
      <c r="P10" s="467">
        <v>620</v>
      </c>
      <c r="Q10" s="556">
        <v>642</v>
      </c>
    </row>
    <row r="11" spans="1:17" ht="21" customHeight="1">
      <c r="A11" s="448" t="s">
        <v>337</v>
      </c>
      <c r="B11" s="542" t="s">
        <v>217</v>
      </c>
      <c r="C11" s="434" t="s">
        <v>217</v>
      </c>
      <c r="D11" s="434" t="s">
        <v>217</v>
      </c>
      <c r="E11" s="434" t="s">
        <v>217</v>
      </c>
      <c r="F11" s="439" t="s">
        <v>217</v>
      </c>
      <c r="G11" s="434" t="s">
        <v>217</v>
      </c>
      <c r="H11" s="434" t="s">
        <v>217</v>
      </c>
      <c r="I11" s="434" t="s">
        <v>217</v>
      </c>
      <c r="J11" s="434" t="s">
        <v>217</v>
      </c>
      <c r="K11" s="439" t="s">
        <v>217</v>
      </c>
      <c r="L11" s="542" t="s">
        <v>217</v>
      </c>
      <c r="M11" s="434" t="s">
        <v>217</v>
      </c>
      <c r="N11" s="434" t="s">
        <v>217</v>
      </c>
      <c r="O11" s="434">
        <v>843</v>
      </c>
      <c r="P11" s="467">
        <v>735</v>
      </c>
      <c r="Q11" s="556">
        <v>747</v>
      </c>
    </row>
    <row r="12" spans="1:17" ht="21" customHeight="1">
      <c r="A12" s="448" t="s">
        <v>336</v>
      </c>
      <c r="B12" s="542" t="s">
        <v>217</v>
      </c>
      <c r="C12" s="434" t="s">
        <v>217</v>
      </c>
      <c r="D12" s="434" t="s">
        <v>217</v>
      </c>
      <c r="E12" s="434" t="s">
        <v>217</v>
      </c>
      <c r="F12" s="439" t="s">
        <v>217</v>
      </c>
      <c r="G12" s="434" t="s">
        <v>217</v>
      </c>
      <c r="H12" s="434" t="s">
        <v>217</v>
      </c>
      <c r="I12" s="434" t="s">
        <v>217</v>
      </c>
      <c r="J12" s="434" t="s">
        <v>217</v>
      </c>
      <c r="K12" s="439" t="s">
        <v>217</v>
      </c>
      <c r="L12" s="542" t="s">
        <v>217</v>
      </c>
      <c r="M12" s="434" t="s">
        <v>217</v>
      </c>
      <c r="N12" s="434" t="s">
        <v>217</v>
      </c>
      <c r="O12" s="434">
        <v>738</v>
      </c>
      <c r="P12" s="467">
        <v>697</v>
      </c>
      <c r="Q12" s="582">
        <v>699</v>
      </c>
    </row>
    <row r="13" spans="1:17" ht="21" customHeight="1">
      <c r="A13" s="448" t="s">
        <v>335</v>
      </c>
      <c r="B13" s="542" t="s">
        <v>217</v>
      </c>
      <c r="C13" s="434" t="s">
        <v>217</v>
      </c>
      <c r="D13" s="434" t="s">
        <v>217</v>
      </c>
      <c r="E13" s="434" t="s">
        <v>217</v>
      </c>
      <c r="F13" s="439" t="s">
        <v>217</v>
      </c>
      <c r="G13" s="434" t="s">
        <v>217</v>
      </c>
      <c r="H13" s="434" t="s">
        <v>217</v>
      </c>
      <c r="I13" s="434" t="s">
        <v>217</v>
      </c>
      <c r="J13" s="434" t="s">
        <v>217</v>
      </c>
      <c r="K13" s="439" t="s">
        <v>217</v>
      </c>
      <c r="L13" s="542" t="s">
        <v>217</v>
      </c>
      <c r="M13" s="434" t="s">
        <v>217</v>
      </c>
      <c r="N13" s="434" t="s">
        <v>217</v>
      </c>
      <c r="O13" s="434">
        <v>781</v>
      </c>
      <c r="P13" s="467">
        <v>697</v>
      </c>
      <c r="Q13" s="582">
        <v>710</v>
      </c>
    </row>
    <row r="14" spans="1:17" ht="21" customHeight="1">
      <c r="A14" s="448" t="s">
        <v>334</v>
      </c>
      <c r="B14" s="542" t="s">
        <v>217</v>
      </c>
      <c r="C14" s="434" t="s">
        <v>217</v>
      </c>
      <c r="D14" s="434" t="s">
        <v>217</v>
      </c>
      <c r="E14" s="434" t="s">
        <v>217</v>
      </c>
      <c r="F14" s="439" t="s">
        <v>217</v>
      </c>
      <c r="G14" s="434" t="s">
        <v>217</v>
      </c>
      <c r="H14" s="434" t="s">
        <v>217</v>
      </c>
      <c r="I14" s="434" t="s">
        <v>217</v>
      </c>
      <c r="J14" s="434">
        <v>831</v>
      </c>
      <c r="K14" s="439" t="s">
        <v>217</v>
      </c>
      <c r="L14" s="542" t="s">
        <v>217</v>
      </c>
      <c r="M14" s="434" t="s">
        <v>217</v>
      </c>
      <c r="N14" s="434" t="s">
        <v>217</v>
      </c>
      <c r="O14" s="434">
        <v>784</v>
      </c>
      <c r="P14" s="467">
        <v>655</v>
      </c>
      <c r="Q14" s="582">
        <v>694</v>
      </c>
    </row>
    <row r="15" spans="1:17" ht="21" customHeight="1">
      <c r="A15" s="448" t="s">
        <v>333</v>
      </c>
      <c r="B15" s="542" t="s">
        <v>217</v>
      </c>
      <c r="C15" s="434" t="s">
        <v>217</v>
      </c>
      <c r="D15" s="434" t="s">
        <v>217</v>
      </c>
      <c r="E15" s="434" t="s">
        <v>217</v>
      </c>
      <c r="F15" s="439" t="s">
        <v>217</v>
      </c>
      <c r="G15" s="434" t="s">
        <v>217</v>
      </c>
      <c r="H15" s="434" t="s">
        <v>217</v>
      </c>
      <c r="I15" s="434" t="s">
        <v>217</v>
      </c>
      <c r="J15" s="434" t="s">
        <v>217</v>
      </c>
      <c r="K15" s="439" t="s">
        <v>217</v>
      </c>
      <c r="L15" s="542" t="s">
        <v>217</v>
      </c>
      <c r="M15" s="434" t="s">
        <v>217</v>
      </c>
      <c r="N15" s="434" t="s">
        <v>217</v>
      </c>
      <c r="O15" s="434">
        <v>665</v>
      </c>
      <c r="P15" s="467">
        <v>558</v>
      </c>
      <c r="Q15" s="582">
        <v>583</v>
      </c>
    </row>
    <row r="16" spans="1:17" ht="21" customHeight="1">
      <c r="A16" s="448" t="s">
        <v>332</v>
      </c>
      <c r="B16" s="542" t="s">
        <v>217</v>
      </c>
      <c r="C16" s="434" t="s">
        <v>217</v>
      </c>
      <c r="D16" s="434" t="s">
        <v>217</v>
      </c>
      <c r="E16" s="434" t="s">
        <v>217</v>
      </c>
      <c r="F16" s="439" t="s">
        <v>217</v>
      </c>
      <c r="G16" s="434" t="s">
        <v>217</v>
      </c>
      <c r="H16" s="434" t="s">
        <v>217</v>
      </c>
      <c r="I16" s="434" t="s">
        <v>217</v>
      </c>
      <c r="J16" s="434" t="s">
        <v>217</v>
      </c>
      <c r="K16" s="439" t="s">
        <v>217</v>
      </c>
      <c r="L16" s="542" t="s">
        <v>217</v>
      </c>
      <c r="M16" s="434" t="s">
        <v>217</v>
      </c>
      <c r="N16" s="434" t="s">
        <v>217</v>
      </c>
      <c r="O16" s="434">
        <v>652</v>
      </c>
      <c r="P16" s="467">
        <v>621</v>
      </c>
      <c r="Q16" s="582">
        <v>631</v>
      </c>
    </row>
    <row r="17" spans="1:17" ht="21" customHeight="1">
      <c r="A17" s="448" t="s">
        <v>331</v>
      </c>
      <c r="B17" s="542" t="s">
        <v>217</v>
      </c>
      <c r="C17" s="434" t="s">
        <v>217</v>
      </c>
      <c r="D17" s="434" t="s">
        <v>217</v>
      </c>
      <c r="E17" s="434" t="s">
        <v>217</v>
      </c>
      <c r="F17" s="439" t="s">
        <v>217</v>
      </c>
      <c r="G17" s="434" t="s">
        <v>217</v>
      </c>
      <c r="H17" s="434" t="s">
        <v>217</v>
      </c>
      <c r="I17" s="434" t="s">
        <v>217</v>
      </c>
      <c r="J17" s="434" t="s">
        <v>217</v>
      </c>
      <c r="K17" s="439" t="s">
        <v>217</v>
      </c>
      <c r="L17" s="542" t="s">
        <v>217</v>
      </c>
      <c r="M17" s="434" t="s">
        <v>217</v>
      </c>
      <c r="N17" s="434" t="s">
        <v>217</v>
      </c>
      <c r="O17" s="434">
        <v>697</v>
      </c>
      <c r="P17" s="467">
        <v>619</v>
      </c>
      <c r="Q17" s="582">
        <v>632</v>
      </c>
    </row>
    <row r="18" spans="1:17" ht="21" customHeight="1" thickBot="1">
      <c r="A18" s="541" t="s">
        <v>330</v>
      </c>
      <c r="B18" s="542" t="s">
        <v>217</v>
      </c>
      <c r="C18" s="434" t="s">
        <v>217</v>
      </c>
      <c r="D18" s="434" t="s">
        <v>217</v>
      </c>
      <c r="E18" s="434" t="s">
        <v>217</v>
      </c>
      <c r="F18" s="439" t="s">
        <v>217</v>
      </c>
      <c r="G18" s="434" t="s">
        <v>217</v>
      </c>
      <c r="H18" s="434" t="s">
        <v>217</v>
      </c>
      <c r="I18" s="434" t="s">
        <v>217</v>
      </c>
      <c r="J18" s="434" t="s">
        <v>217</v>
      </c>
      <c r="K18" s="439">
        <v>625</v>
      </c>
      <c r="L18" s="542" t="s">
        <v>217</v>
      </c>
      <c r="M18" s="434" t="s">
        <v>217</v>
      </c>
      <c r="N18" s="434" t="s">
        <v>217</v>
      </c>
      <c r="O18" s="434">
        <v>674</v>
      </c>
      <c r="P18" s="467">
        <v>594</v>
      </c>
      <c r="Q18" s="584">
        <v>616</v>
      </c>
    </row>
    <row r="19" spans="1:17" ht="21" customHeight="1" thickTop="1" thickBot="1">
      <c r="A19" s="580" t="s">
        <v>434</v>
      </c>
      <c r="B19" s="428" t="s">
        <v>217</v>
      </c>
      <c r="C19" s="426" t="s">
        <v>217</v>
      </c>
      <c r="D19" s="426" t="s">
        <v>217</v>
      </c>
      <c r="E19" s="426" t="s">
        <v>217</v>
      </c>
      <c r="F19" s="429" t="s">
        <v>217</v>
      </c>
      <c r="G19" s="428" t="s">
        <v>217</v>
      </c>
      <c r="H19" s="426" t="s">
        <v>217</v>
      </c>
      <c r="I19" s="426" t="s">
        <v>217</v>
      </c>
      <c r="J19" s="426">
        <v>786</v>
      </c>
      <c r="K19" s="426">
        <v>634</v>
      </c>
      <c r="L19" s="428" t="s">
        <v>217</v>
      </c>
      <c r="M19" s="426" t="s">
        <v>217</v>
      </c>
      <c r="N19" s="426" t="s">
        <v>217</v>
      </c>
      <c r="O19" s="426">
        <v>678</v>
      </c>
      <c r="P19" s="537">
        <v>630</v>
      </c>
      <c r="Q19" s="515">
        <v>643</v>
      </c>
    </row>
    <row r="20" spans="1:17" ht="21" customHeight="1">
      <c r="A20" s="418" t="s">
        <v>329</v>
      </c>
      <c r="B20" s="542" t="s">
        <v>217</v>
      </c>
      <c r="C20" s="434" t="s">
        <v>217</v>
      </c>
      <c r="D20" s="434" t="s">
        <v>217</v>
      </c>
      <c r="E20" s="434" t="s">
        <v>217</v>
      </c>
      <c r="F20" s="439" t="s">
        <v>217</v>
      </c>
      <c r="G20" s="434" t="s">
        <v>217</v>
      </c>
      <c r="H20" s="434" t="s">
        <v>217</v>
      </c>
      <c r="I20" s="434" t="s">
        <v>217</v>
      </c>
      <c r="J20" s="434" t="s">
        <v>217</v>
      </c>
      <c r="K20" s="439">
        <v>633</v>
      </c>
      <c r="L20" s="447" t="s">
        <v>217</v>
      </c>
      <c r="M20" s="444" t="s">
        <v>217</v>
      </c>
      <c r="N20" s="444" t="s">
        <v>217</v>
      </c>
      <c r="O20" s="434" t="s">
        <v>217</v>
      </c>
      <c r="P20" s="443">
        <v>630</v>
      </c>
      <c r="Q20" s="583">
        <v>630</v>
      </c>
    </row>
    <row r="21" spans="1:17" ht="21" customHeight="1">
      <c r="A21" s="361" t="s">
        <v>328</v>
      </c>
      <c r="B21" s="542" t="s">
        <v>217</v>
      </c>
      <c r="C21" s="434" t="s">
        <v>217</v>
      </c>
      <c r="D21" s="434" t="s">
        <v>217</v>
      </c>
      <c r="E21" s="434" t="s">
        <v>217</v>
      </c>
      <c r="F21" s="439" t="s">
        <v>217</v>
      </c>
      <c r="G21" s="434" t="s">
        <v>217</v>
      </c>
      <c r="H21" s="434" t="s">
        <v>217</v>
      </c>
      <c r="I21" s="434" t="s">
        <v>217</v>
      </c>
      <c r="J21" s="434" t="s">
        <v>217</v>
      </c>
      <c r="K21" s="439" t="s">
        <v>217</v>
      </c>
      <c r="L21" s="447" t="s">
        <v>217</v>
      </c>
      <c r="M21" s="444" t="s">
        <v>217</v>
      </c>
      <c r="N21" s="444" t="s">
        <v>217</v>
      </c>
      <c r="O21" s="434">
        <v>633</v>
      </c>
      <c r="P21" s="467">
        <v>618</v>
      </c>
      <c r="Q21" s="582">
        <v>623</v>
      </c>
    </row>
    <row r="22" spans="1:17" ht="21" customHeight="1" thickBot="1">
      <c r="A22" s="358" t="s">
        <v>327</v>
      </c>
      <c r="B22" s="542" t="s">
        <v>217</v>
      </c>
      <c r="C22" s="434" t="s">
        <v>217</v>
      </c>
      <c r="D22" s="434" t="s">
        <v>217</v>
      </c>
      <c r="E22" s="434" t="s">
        <v>217</v>
      </c>
      <c r="F22" s="439" t="s">
        <v>217</v>
      </c>
      <c r="G22" s="434" t="s">
        <v>217</v>
      </c>
      <c r="H22" s="434" t="s">
        <v>217</v>
      </c>
      <c r="I22" s="434" t="s">
        <v>217</v>
      </c>
      <c r="J22" s="434">
        <v>671</v>
      </c>
      <c r="K22" s="439">
        <v>657</v>
      </c>
      <c r="L22" s="447" t="s">
        <v>217</v>
      </c>
      <c r="M22" s="444" t="s">
        <v>217</v>
      </c>
      <c r="N22" s="444" t="s">
        <v>217</v>
      </c>
      <c r="O22" s="434">
        <v>662</v>
      </c>
      <c r="P22" s="432">
        <v>628</v>
      </c>
      <c r="Q22" s="581">
        <v>649</v>
      </c>
    </row>
    <row r="23" spans="1:17" ht="21" customHeight="1" thickTop="1" thickBot="1">
      <c r="A23" s="580" t="s">
        <v>433</v>
      </c>
      <c r="B23" s="578" t="s">
        <v>217</v>
      </c>
      <c r="C23" s="426" t="s">
        <v>217</v>
      </c>
      <c r="D23" s="426" t="s">
        <v>217</v>
      </c>
      <c r="E23" s="426" t="s">
        <v>217</v>
      </c>
      <c r="F23" s="579" t="s">
        <v>217</v>
      </c>
      <c r="G23" s="428" t="s">
        <v>217</v>
      </c>
      <c r="H23" s="426" t="s">
        <v>217</v>
      </c>
      <c r="I23" s="426" t="s">
        <v>217</v>
      </c>
      <c r="J23" s="426">
        <v>751</v>
      </c>
      <c r="K23" s="429">
        <v>651</v>
      </c>
      <c r="L23" s="578" t="s">
        <v>217</v>
      </c>
      <c r="M23" s="426" t="s">
        <v>217</v>
      </c>
      <c r="N23" s="426" t="s">
        <v>217</v>
      </c>
      <c r="O23" s="426">
        <v>683</v>
      </c>
      <c r="P23" s="537">
        <v>639</v>
      </c>
      <c r="Q23" s="515">
        <v>652</v>
      </c>
    </row>
    <row r="24" spans="1:17" ht="21" customHeight="1">
      <c r="A24" s="395"/>
      <c r="B24" s="394"/>
      <c r="C24" s="394"/>
      <c r="D24" s="394"/>
      <c r="E24" s="394"/>
      <c r="F24" s="394"/>
      <c r="G24" s="394"/>
      <c r="H24" s="394"/>
      <c r="I24" s="394"/>
      <c r="J24" s="394"/>
      <c r="K24" s="394"/>
      <c r="L24" s="394"/>
      <c r="M24" s="394"/>
      <c r="N24" s="394"/>
      <c r="O24" s="394"/>
      <c r="P24" s="394"/>
      <c r="Q24" s="394"/>
    </row>
    <row r="25" spans="1:17" ht="21" customHeight="1">
      <c r="A25" s="395"/>
      <c r="B25" s="394"/>
      <c r="C25" s="394"/>
      <c r="D25" s="394"/>
      <c r="E25" s="394"/>
      <c r="F25" s="394"/>
      <c r="G25" s="394"/>
      <c r="H25" s="394"/>
      <c r="I25" s="394"/>
      <c r="J25" s="394"/>
      <c r="K25" s="394"/>
      <c r="L25" s="394"/>
      <c r="M25" s="394"/>
      <c r="N25" s="394"/>
      <c r="O25" s="394"/>
      <c r="P25" s="394"/>
      <c r="Q25" s="394"/>
    </row>
    <row r="26" spans="1:17" ht="21" customHeight="1" thickBot="1">
      <c r="A26" s="395" t="s">
        <v>464</v>
      </c>
      <c r="B26" s="394"/>
      <c r="C26" s="394"/>
      <c r="D26" s="394"/>
      <c r="E26" s="394"/>
      <c r="F26" s="394"/>
      <c r="G26" s="394"/>
      <c r="H26" s="394"/>
      <c r="I26" s="394"/>
      <c r="J26" s="394"/>
      <c r="K26" s="394"/>
      <c r="L26" s="394"/>
      <c r="M26" s="394"/>
      <c r="N26" s="394"/>
      <c r="O26" s="394"/>
      <c r="P26" s="394"/>
      <c r="Q26" s="423" t="s">
        <v>463</v>
      </c>
    </row>
    <row r="27" spans="1:17" ht="21" customHeight="1">
      <c r="A27" s="1985" t="s">
        <v>489</v>
      </c>
      <c r="B27" s="1982" t="s">
        <v>229</v>
      </c>
      <c r="C27" s="1987" t="s">
        <v>228</v>
      </c>
      <c r="D27" s="1987" t="s">
        <v>227</v>
      </c>
      <c r="E27" s="1987" t="s">
        <v>226</v>
      </c>
      <c r="F27" s="1988" t="s">
        <v>225</v>
      </c>
      <c r="G27" s="1982" t="s">
        <v>223</v>
      </c>
      <c r="H27" s="1987" t="s">
        <v>222</v>
      </c>
      <c r="I27" s="1987" t="s">
        <v>221</v>
      </c>
      <c r="J27" s="1987" t="s">
        <v>220</v>
      </c>
      <c r="K27" s="1988" t="s">
        <v>219</v>
      </c>
      <c r="L27" s="1982" t="s">
        <v>215</v>
      </c>
      <c r="M27" s="1987" t="s">
        <v>214</v>
      </c>
      <c r="N27" s="1987" t="s">
        <v>213</v>
      </c>
      <c r="O27" s="1987" t="s">
        <v>212</v>
      </c>
      <c r="P27" s="1989" t="s">
        <v>211</v>
      </c>
      <c r="Q27" s="1991" t="s">
        <v>256</v>
      </c>
    </row>
    <row r="28" spans="1:17" ht="21" customHeight="1" thickBot="1">
      <c r="A28" s="1986"/>
      <c r="B28" s="1983"/>
      <c r="C28" s="1981"/>
      <c r="D28" s="1981"/>
      <c r="E28" s="1981"/>
      <c r="F28" s="1975"/>
      <c r="G28" s="1983"/>
      <c r="H28" s="1981"/>
      <c r="I28" s="1981"/>
      <c r="J28" s="1981"/>
      <c r="K28" s="1975"/>
      <c r="L28" s="1983"/>
      <c r="M28" s="1981"/>
      <c r="N28" s="1981"/>
      <c r="O28" s="1981"/>
      <c r="P28" s="1990"/>
      <c r="Q28" s="1992"/>
    </row>
    <row r="29" spans="1:17" ht="21" customHeight="1">
      <c r="A29" s="422" t="s">
        <v>329</v>
      </c>
      <c r="B29" s="416">
        <v>0</v>
      </c>
      <c r="C29" s="415">
        <v>0</v>
      </c>
      <c r="D29" s="415">
        <v>0</v>
      </c>
      <c r="E29" s="415">
        <v>0</v>
      </c>
      <c r="F29" s="417">
        <v>0</v>
      </c>
      <c r="G29" s="416">
        <v>0</v>
      </c>
      <c r="H29" s="415">
        <v>0</v>
      </c>
      <c r="I29" s="415">
        <v>0</v>
      </c>
      <c r="J29" s="415">
        <v>0</v>
      </c>
      <c r="K29" s="417">
        <v>0</v>
      </c>
      <c r="L29" s="416">
        <v>0</v>
      </c>
      <c r="M29" s="415">
        <v>0</v>
      </c>
      <c r="N29" s="415">
        <v>0</v>
      </c>
      <c r="O29" s="415">
        <v>3</v>
      </c>
      <c r="P29" s="414">
        <v>13</v>
      </c>
      <c r="Q29" s="413">
        <v>16</v>
      </c>
    </row>
    <row r="30" spans="1:17" ht="21" customHeight="1">
      <c r="A30" s="421" t="s">
        <v>328</v>
      </c>
      <c r="B30" s="416">
        <v>0</v>
      </c>
      <c r="C30" s="415">
        <v>0</v>
      </c>
      <c r="D30" s="415">
        <v>0</v>
      </c>
      <c r="E30" s="415">
        <v>0</v>
      </c>
      <c r="F30" s="417">
        <v>0</v>
      </c>
      <c r="G30" s="416">
        <v>0</v>
      </c>
      <c r="H30" s="415">
        <v>0</v>
      </c>
      <c r="I30" s="415">
        <v>0</v>
      </c>
      <c r="J30" s="415">
        <v>1</v>
      </c>
      <c r="K30" s="417">
        <v>0</v>
      </c>
      <c r="L30" s="416">
        <v>0</v>
      </c>
      <c r="M30" s="415">
        <v>0</v>
      </c>
      <c r="N30" s="415">
        <v>0</v>
      </c>
      <c r="O30" s="415">
        <v>6</v>
      </c>
      <c r="P30" s="414">
        <v>11</v>
      </c>
      <c r="Q30" s="413">
        <v>18</v>
      </c>
    </row>
    <row r="31" spans="1:17" ht="21" customHeight="1">
      <c r="A31" s="421" t="s">
        <v>327</v>
      </c>
      <c r="B31" s="416">
        <v>0</v>
      </c>
      <c r="C31" s="415">
        <v>0</v>
      </c>
      <c r="D31" s="415">
        <v>0</v>
      </c>
      <c r="E31" s="415">
        <v>0</v>
      </c>
      <c r="F31" s="417">
        <v>0</v>
      </c>
      <c r="G31" s="416">
        <v>0</v>
      </c>
      <c r="H31" s="415">
        <v>0</v>
      </c>
      <c r="I31" s="415">
        <v>0</v>
      </c>
      <c r="J31" s="415">
        <v>0</v>
      </c>
      <c r="K31" s="417">
        <v>2</v>
      </c>
      <c r="L31" s="416">
        <v>0</v>
      </c>
      <c r="M31" s="415">
        <v>0</v>
      </c>
      <c r="N31" s="415">
        <v>0</v>
      </c>
      <c r="O31" s="415">
        <v>4</v>
      </c>
      <c r="P31" s="414">
        <v>19</v>
      </c>
      <c r="Q31" s="413">
        <v>25</v>
      </c>
    </row>
    <row r="32" spans="1:17" ht="21" customHeight="1">
      <c r="A32" s="421" t="s">
        <v>338</v>
      </c>
      <c r="B32" s="416">
        <v>0</v>
      </c>
      <c r="C32" s="415">
        <v>0</v>
      </c>
      <c r="D32" s="415">
        <v>0</v>
      </c>
      <c r="E32" s="415">
        <v>0</v>
      </c>
      <c r="F32" s="417">
        <v>0</v>
      </c>
      <c r="G32" s="416">
        <v>0</v>
      </c>
      <c r="H32" s="415">
        <v>0</v>
      </c>
      <c r="I32" s="415">
        <v>0</v>
      </c>
      <c r="J32" s="415">
        <v>0</v>
      </c>
      <c r="K32" s="417">
        <v>1</v>
      </c>
      <c r="L32" s="416">
        <v>0</v>
      </c>
      <c r="M32" s="415">
        <v>0</v>
      </c>
      <c r="N32" s="415">
        <v>0</v>
      </c>
      <c r="O32" s="415">
        <v>6</v>
      </c>
      <c r="P32" s="414">
        <v>18</v>
      </c>
      <c r="Q32" s="413">
        <v>25</v>
      </c>
    </row>
    <row r="33" spans="1:18" ht="21" customHeight="1">
      <c r="A33" s="421" t="s">
        <v>337</v>
      </c>
      <c r="B33" s="416">
        <v>0</v>
      </c>
      <c r="C33" s="415">
        <v>0</v>
      </c>
      <c r="D33" s="415">
        <v>0</v>
      </c>
      <c r="E33" s="415">
        <v>0</v>
      </c>
      <c r="F33" s="417">
        <v>0</v>
      </c>
      <c r="G33" s="416">
        <v>0</v>
      </c>
      <c r="H33" s="415">
        <v>0</v>
      </c>
      <c r="I33" s="415">
        <v>0</v>
      </c>
      <c r="J33" s="415">
        <v>0</v>
      </c>
      <c r="K33" s="417">
        <v>0</v>
      </c>
      <c r="L33" s="416">
        <v>0</v>
      </c>
      <c r="M33" s="415">
        <v>0</v>
      </c>
      <c r="N33" s="415">
        <v>0</v>
      </c>
      <c r="O33" s="415">
        <v>1</v>
      </c>
      <c r="P33" s="414">
        <v>12</v>
      </c>
      <c r="Q33" s="413">
        <v>13</v>
      </c>
    </row>
    <row r="34" spans="1:18" ht="21" customHeight="1">
      <c r="A34" s="421" t="s">
        <v>336</v>
      </c>
      <c r="B34" s="416">
        <v>0</v>
      </c>
      <c r="C34" s="415">
        <v>0</v>
      </c>
      <c r="D34" s="415">
        <v>0</v>
      </c>
      <c r="E34" s="415">
        <v>0</v>
      </c>
      <c r="F34" s="417">
        <v>0</v>
      </c>
      <c r="G34" s="416">
        <v>0</v>
      </c>
      <c r="H34" s="415">
        <v>0</v>
      </c>
      <c r="I34" s="415">
        <v>0</v>
      </c>
      <c r="J34" s="415">
        <v>0</v>
      </c>
      <c r="K34" s="417">
        <v>0</v>
      </c>
      <c r="L34" s="416">
        <v>0</v>
      </c>
      <c r="M34" s="415">
        <v>0</v>
      </c>
      <c r="N34" s="415">
        <v>0</v>
      </c>
      <c r="O34" s="415">
        <v>1</v>
      </c>
      <c r="P34" s="414">
        <v>19</v>
      </c>
      <c r="Q34" s="413">
        <v>20</v>
      </c>
    </row>
    <row r="35" spans="1:18" ht="21" customHeight="1">
      <c r="A35" s="421" t="s">
        <v>335</v>
      </c>
      <c r="B35" s="416">
        <v>0</v>
      </c>
      <c r="C35" s="415">
        <v>0</v>
      </c>
      <c r="D35" s="415">
        <v>0</v>
      </c>
      <c r="E35" s="415">
        <v>0</v>
      </c>
      <c r="F35" s="417">
        <v>0</v>
      </c>
      <c r="G35" s="416">
        <v>0</v>
      </c>
      <c r="H35" s="415">
        <v>0</v>
      </c>
      <c r="I35" s="415">
        <v>0</v>
      </c>
      <c r="J35" s="415">
        <v>0</v>
      </c>
      <c r="K35" s="417">
        <v>0</v>
      </c>
      <c r="L35" s="416">
        <v>0</v>
      </c>
      <c r="M35" s="415">
        <v>0</v>
      </c>
      <c r="N35" s="415">
        <v>0</v>
      </c>
      <c r="O35" s="415">
        <v>2</v>
      </c>
      <c r="P35" s="414">
        <v>17</v>
      </c>
      <c r="Q35" s="413">
        <v>19</v>
      </c>
    </row>
    <row r="36" spans="1:18" ht="21" customHeight="1">
      <c r="A36" s="421" t="s">
        <v>334</v>
      </c>
      <c r="B36" s="416">
        <v>0</v>
      </c>
      <c r="C36" s="415">
        <v>0</v>
      </c>
      <c r="D36" s="415">
        <v>0</v>
      </c>
      <c r="E36" s="415">
        <v>0</v>
      </c>
      <c r="F36" s="417">
        <v>0</v>
      </c>
      <c r="G36" s="416">
        <v>0</v>
      </c>
      <c r="H36" s="415">
        <v>0</v>
      </c>
      <c r="I36" s="415">
        <v>0</v>
      </c>
      <c r="J36" s="415">
        <v>2</v>
      </c>
      <c r="K36" s="417">
        <v>0</v>
      </c>
      <c r="L36" s="416">
        <v>0</v>
      </c>
      <c r="M36" s="415">
        <v>0</v>
      </c>
      <c r="N36" s="415">
        <v>0</v>
      </c>
      <c r="O36" s="415">
        <v>3</v>
      </c>
      <c r="P36" s="414">
        <v>23</v>
      </c>
      <c r="Q36" s="413">
        <v>28</v>
      </c>
    </row>
    <row r="37" spans="1:18" ht="21" customHeight="1">
      <c r="A37" s="421" t="s">
        <v>333</v>
      </c>
      <c r="B37" s="416">
        <v>0</v>
      </c>
      <c r="C37" s="415">
        <v>0</v>
      </c>
      <c r="D37" s="415">
        <v>0</v>
      </c>
      <c r="E37" s="415">
        <v>0</v>
      </c>
      <c r="F37" s="417">
        <v>0</v>
      </c>
      <c r="G37" s="416">
        <v>0</v>
      </c>
      <c r="H37" s="415">
        <v>0</v>
      </c>
      <c r="I37" s="415">
        <v>0</v>
      </c>
      <c r="J37" s="415">
        <v>0</v>
      </c>
      <c r="K37" s="417">
        <v>0</v>
      </c>
      <c r="L37" s="416">
        <v>0</v>
      </c>
      <c r="M37" s="415">
        <v>0</v>
      </c>
      <c r="N37" s="415">
        <v>0</v>
      </c>
      <c r="O37" s="415">
        <v>3</v>
      </c>
      <c r="P37" s="414">
        <v>14</v>
      </c>
      <c r="Q37" s="413">
        <v>17</v>
      </c>
    </row>
    <row r="38" spans="1:18" ht="21" customHeight="1">
      <c r="A38" s="421" t="s">
        <v>332</v>
      </c>
      <c r="B38" s="416">
        <v>0</v>
      </c>
      <c r="C38" s="415">
        <v>0</v>
      </c>
      <c r="D38" s="415">
        <v>0</v>
      </c>
      <c r="E38" s="415">
        <v>0</v>
      </c>
      <c r="F38" s="417">
        <v>0</v>
      </c>
      <c r="G38" s="416">
        <v>0</v>
      </c>
      <c r="H38" s="415">
        <v>0</v>
      </c>
      <c r="I38" s="415">
        <v>0</v>
      </c>
      <c r="J38" s="415">
        <v>0</v>
      </c>
      <c r="K38" s="417">
        <v>0</v>
      </c>
      <c r="L38" s="416">
        <v>0</v>
      </c>
      <c r="M38" s="415">
        <v>0</v>
      </c>
      <c r="N38" s="415">
        <v>0</v>
      </c>
      <c r="O38" s="415">
        <v>7</v>
      </c>
      <c r="P38" s="414">
        <v>18</v>
      </c>
      <c r="Q38" s="413">
        <v>25</v>
      </c>
    </row>
    <row r="39" spans="1:18" ht="21" customHeight="1">
      <c r="A39" s="421" t="s">
        <v>331</v>
      </c>
      <c r="B39" s="416">
        <v>0</v>
      </c>
      <c r="C39" s="415">
        <v>0</v>
      </c>
      <c r="D39" s="415">
        <v>0</v>
      </c>
      <c r="E39" s="415">
        <v>0</v>
      </c>
      <c r="F39" s="417">
        <v>0</v>
      </c>
      <c r="G39" s="416">
        <v>0</v>
      </c>
      <c r="H39" s="415">
        <v>0</v>
      </c>
      <c r="I39" s="415">
        <v>0</v>
      </c>
      <c r="J39" s="415">
        <v>0</v>
      </c>
      <c r="K39" s="417">
        <v>0</v>
      </c>
      <c r="L39" s="416">
        <v>0</v>
      </c>
      <c r="M39" s="415">
        <v>0</v>
      </c>
      <c r="N39" s="415">
        <v>0</v>
      </c>
      <c r="O39" s="415">
        <v>4</v>
      </c>
      <c r="P39" s="414">
        <v>28</v>
      </c>
      <c r="Q39" s="413">
        <v>32</v>
      </c>
    </row>
    <row r="40" spans="1:18" ht="21" customHeight="1" thickBot="1">
      <c r="A40" s="420" t="s">
        <v>330</v>
      </c>
      <c r="B40" s="412">
        <v>0</v>
      </c>
      <c r="C40" s="409">
        <v>0</v>
      </c>
      <c r="D40" s="409">
        <v>0</v>
      </c>
      <c r="E40" s="409">
        <v>0</v>
      </c>
      <c r="F40" s="411">
        <v>0</v>
      </c>
      <c r="G40" s="410">
        <v>0</v>
      </c>
      <c r="H40" s="409">
        <v>0</v>
      </c>
      <c r="I40" s="409">
        <v>0</v>
      </c>
      <c r="J40" s="409">
        <v>0</v>
      </c>
      <c r="K40" s="411">
        <v>1</v>
      </c>
      <c r="L40" s="410">
        <v>0</v>
      </c>
      <c r="M40" s="409">
        <v>0</v>
      </c>
      <c r="N40" s="409">
        <v>0</v>
      </c>
      <c r="O40" s="409">
        <v>3</v>
      </c>
      <c r="P40" s="408">
        <v>10</v>
      </c>
      <c r="Q40" s="407">
        <v>14</v>
      </c>
    </row>
    <row r="41" spans="1:18" ht="21" customHeight="1" thickTop="1">
      <c r="A41" s="221" t="s">
        <v>434</v>
      </c>
      <c r="B41" s="405">
        <v>0</v>
      </c>
      <c r="C41" s="404">
        <v>0</v>
      </c>
      <c r="D41" s="404">
        <v>0</v>
      </c>
      <c r="E41" s="404">
        <v>0</v>
      </c>
      <c r="F41" s="406">
        <v>0</v>
      </c>
      <c r="G41" s="405">
        <v>0</v>
      </c>
      <c r="H41" s="404">
        <v>0</v>
      </c>
      <c r="I41" s="404">
        <v>0</v>
      </c>
      <c r="J41" s="404">
        <v>3</v>
      </c>
      <c r="K41" s="406">
        <v>4</v>
      </c>
      <c r="L41" s="405">
        <v>0</v>
      </c>
      <c r="M41" s="404">
        <v>0</v>
      </c>
      <c r="N41" s="404">
        <v>0</v>
      </c>
      <c r="O41" s="404">
        <v>43</v>
      </c>
      <c r="P41" s="403">
        <v>202</v>
      </c>
      <c r="Q41" s="402">
        <v>252</v>
      </c>
    </row>
    <row r="42" spans="1:18" ht="21" customHeight="1" thickBot="1">
      <c r="A42" s="419" t="s">
        <v>460</v>
      </c>
      <c r="B42" s="397">
        <v>0</v>
      </c>
      <c r="C42" s="397">
        <v>0</v>
      </c>
      <c r="D42" s="397">
        <v>0</v>
      </c>
      <c r="E42" s="397">
        <v>0</v>
      </c>
      <c r="F42" s="399">
        <v>0</v>
      </c>
      <c r="G42" s="398">
        <v>0</v>
      </c>
      <c r="H42" s="397">
        <v>0</v>
      </c>
      <c r="I42" s="400">
        <v>0</v>
      </c>
      <c r="J42" s="400">
        <v>1.1904761904761904E-2</v>
      </c>
      <c r="K42" s="399">
        <v>1.5873015873015872E-2</v>
      </c>
      <c r="L42" s="398">
        <v>0</v>
      </c>
      <c r="M42" s="397">
        <v>0</v>
      </c>
      <c r="N42" s="397">
        <v>0</v>
      </c>
      <c r="O42" s="397">
        <v>0.17063492063492064</v>
      </c>
      <c r="P42" s="397">
        <v>0.80158730158730163</v>
      </c>
      <c r="Q42" s="396">
        <v>1</v>
      </c>
    </row>
    <row r="43" spans="1:18" ht="21" customHeight="1">
      <c r="A43" s="418" t="s">
        <v>329</v>
      </c>
      <c r="B43" s="416">
        <v>0</v>
      </c>
      <c r="C43" s="415">
        <v>0</v>
      </c>
      <c r="D43" s="415">
        <v>0</v>
      </c>
      <c r="E43" s="415">
        <v>0</v>
      </c>
      <c r="F43" s="417">
        <v>0</v>
      </c>
      <c r="G43" s="416">
        <v>0</v>
      </c>
      <c r="H43" s="415">
        <v>0</v>
      </c>
      <c r="I43" s="415">
        <v>0</v>
      </c>
      <c r="J43" s="415">
        <v>0</v>
      </c>
      <c r="K43" s="417">
        <v>2</v>
      </c>
      <c r="L43" s="416">
        <v>0</v>
      </c>
      <c r="M43" s="415">
        <v>0</v>
      </c>
      <c r="N43" s="415">
        <v>0</v>
      </c>
      <c r="O43" s="415">
        <v>0</v>
      </c>
      <c r="P43" s="414">
        <v>9</v>
      </c>
      <c r="Q43" s="413">
        <v>11</v>
      </c>
    </row>
    <row r="44" spans="1:18" ht="21" customHeight="1">
      <c r="A44" s="359" t="s">
        <v>328</v>
      </c>
      <c r="B44" s="416">
        <v>0</v>
      </c>
      <c r="C44" s="415">
        <v>0</v>
      </c>
      <c r="D44" s="415">
        <v>0</v>
      </c>
      <c r="E44" s="415">
        <v>0</v>
      </c>
      <c r="F44" s="417">
        <v>0</v>
      </c>
      <c r="G44" s="416">
        <v>0</v>
      </c>
      <c r="H44" s="415">
        <v>0</v>
      </c>
      <c r="I44" s="415">
        <v>0</v>
      </c>
      <c r="J44" s="415">
        <v>0</v>
      </c>
      <c r="K44" s="417">
        <v>0</v>
      </c>
      <c r="L44" s="416">
        <v>0</v>
      </c>
      <c r="M44" s="415">
        <v>0</v>
      </c>
      <c r="N44" s="415">
        <v>0</v>
      </c>
      <c r="O44" s="415">
        <v>6</v>
      </c>
      <c r="P44" s="414">
        <v>16</v>
      </c>
      <c r="Q44" s="413">
        <v>22</v>
      </c>
    </row>
    <row r="45" spans="1:18" ht="21" customHeight="1" thickBot="1">
      <c r="A45" s="357" t="s">
        <v>327</v>
      </c>
      <c r="B45" s="412">
        <v>0</v>
      </c>
      <c r="C45" s="409">
        <v>0</v>
      </c>
      <c r="D45" s="409">
        <v>0</v>
      </c>
      <c r="E45" s="409">
        <v>0</v>
      </c>
      <c r="F45" s="411">
        <v>0</v>
      </c>
      <c r="G45" s="410">
        <v>0</v>
      </c>
      <c r="H45" s="409">
        <v>0</v>
      </c>
      <c r="I45" s="409">
        <v>0</v>
      </c>
      <c r="J45" s="409">
        <v>2</v>
      </c>
      <c r="K45" s="411">
        <v>1</v>
      </c>
      <c r="L45" s="410">
        <v>0</v>
      </c>
      <c r="M45" s="409">
        <v>0</v>
      </c>
      <c r="N45" s="409">
        <v>0</v>
      </c>
      <c r="O45" s="409">
        <v>11</v>
      </c>
      <c r="P45" s="408">
        <v>13</v>
      </c>
      <c r="Q45" s="407">
        <v>27</v>
      </c>
    </row>
    <row r="46" spans="1:18" ht="21" customHeight="1" thickTop="1">
      <c r="A46" s="221" t="s">
        <v>433</v>
      </c>
      <c r="B46" s="405">
        <v>0</v>
      </c>
      <c r="C46" s="404">
        <v>0</v>
      </c>
      <c r="D46" s="404">
        <v>0</v>
      </c>
      <c r="E46" s="404">
        <v>0</v>
      </c>
      <c r="F46" s="406">
        <v>0</v>
      </c>
      <c r="G46" s="405">
        <v>0</v>
      </c>
      <c r="H46" s="404">
        <v>0</v>
      </c>
      <c r="I46" s="404">
        <v>0</v>
      </c>
      <c r="J46" s="404">
        <v>4</v>
      </c>
      <c r="K46" s="406">
        <v>5</v>
      </c>
      <c r="L46" s="405">
        <v>0</v>
      </c>
      <c r="M46" s="404">
        <v>0</v>
      </c>
      <c r="N46" s="404">
        <v>0</v>
      </c>
      <c r="O46" s="404">
        <v>47</v>
      </c>
      <c r="P46" s="403">
        <v>197</v>
      </c>
      <c r="Q46" s="402">
        <v>253</v>
      </c>
    </row>
    <row r="47" spans="1:18" ht="21" customHeight="1" thickBot="1">
      <c r="A47" s="401" t="s">
        <v>460</v>
      </c>
      <c r="B47" s="397">
        <v>0</v>
      </c>
      <c r="C47" s="397">
        <v>0</v>
      </c>
      <c r="D47" s="397">
        <v>0</v>
      </c>
      <c r="E47" s="397">
        <v>0</v>
      </c>
      <c r="F47" s="399">
        <v>0</v>
      </c>
      <c r="G47" s="398">
        <v>0</v>
      </c>
      <c r="H47" s="397">
        <v>0</v>
      </c>
      <c r="I47" s="400">
        <v>0</v>
      </c>
      <c r="J47" s="400">
        <v>1.5810276679841896E-2</v>
      </c>
      <c r="K47" s="399">
        <v>1.9762845849802372E-2</v>
      </c>
      <c r="L47" s="398">
        <v>0</v>
      </c>
      <c r="M47" s="397">
        <v>0</v>
      </c>
      <c r="N47" s="397">
        <v>0</v>
      </c>
      <c r="O47" s="397">
        <v>0.1857707509881423</v>
      </c>
      <c r="P47" s="397">
        <v>0.77865612648221338</v>
      </c>
      <c r="Q47" s="396">
        <v>1</v>
      </c>
    </row>
    <row r="48" spans="1:18" s="210" customFormat="1" ht="21" customHeight="1">
      <c r="A48" s="395" t="s">
        <v>474</v>
      </c>
      <c r="B48" s="394"/>
      <c r="C48" s="394"/>
      <c r="D48" s="394"/>
      <c r="E48" s="394"/>
      <c r="F48" s="394"/>
      <c r="G48" s="394"/>
      <c r="H48" s="394"/>
      <c r="I48" s="394"/>
      <c r="J48" s="394"/>
      <c r="K48" s="394"/>
      <c r="L48" s="394"/>
      <c r="M48" s="394"/>
      <c r="N48" s="394"/>
      <c r="O48" s="394"/>
      <c r="P48" s="394"/>
      <c r="Q48" s="394"/>
      <c r="R48" s="395"/>
    </row>
    <row r="49" spans="1:18" ht="21" customHeight="1">
      <c r="A49" s="395"/>
      <c r="B49" s="394"/>
      <c r="C49" s="394"/>
      <c r="D49" s="394"/>
      <c r="E49" s="394"/>
      <c r="F49" s="394"/>
      <c r="G49" s="394"/>
      <c r="H49" s="394"/>
      <c r="I49" s="394"/>
      <c r="J49" s="394"/>
      <c r="K49" s="394"/>
      <c r="L49" s="394"/>
      <c r="M49" s="394"/>
      <c r="N49" s="394"/>
      <c r="O49" s="394"/>
      <c r="P49" s="394"/>
      <c r="Q49" s="394"/>
    </row>
    <row r="50" spans="1:18" s="246" customFormat="1" ht="21" customHeight="1">
      <c r="A50" s="214" t="s">
        <v>488</v>
      </c>
      <c r="B50" s="214"/>
      <c r="C50" s="214"/>
      <c r="D50" s="214"/>
      <c r="E50" s="214"/>
      <c r="F50" s="214"/>
      <c r="G50" s="214"/>
      <c r="H50" s="214"/>
      <c r="I50" s="214"/>
      <c r="J50" s="213" t="s">
        <v>487</v>
      </c>
      <c r="K50" s="213"/>
      <c r="L50" s="213"/>
      <c r="M50" s="213"/>
      <c r="N50" s="213"/>
      <c r="O50" s="213"/>
      <c r="P50" s="213"/>
      <c r="Q50" s="213"/>
      <c r="R50" s="477"/>
    </row>
  </sheetData>
  <mergeCells count="34">
    <mergeCell ref="Q5:Q6"/>
    <mergeCell ref="J27:J28"/>
    <mergeCell ref="K27:K28"/>
    <mergeCell ref="L27:L28"/>
    <mergeCell ref="M27:M28"/>
    <mergeCell ref="N27:N28"/>
    <mergeCell ref="O27:O28"/>
    <mergeCell ref="P27:P28"/>
    <mergeCell ref="Q27:Q28"/>
    <mergeCell ref="J5:J6"/>
    <mergeCell ref="N5:N6"/>
    <mergeCell ref="O5:O6"/>
    <mergeCell ref="P5:P6"/>
    <mergeCell ref="K5:K6"/>
    <mergeCell ref="L5:L6"/>
    <mergeCell ref="M5:M6"/>
    <mergeCell ref="G27:G28"/>
    <mergeCell ref="F27:F28"/>
    <mergeCell ref="H27:H28"/>
    <mergeCell ref="I27:I28"/>
    <mergeCell ref="A27:A28"/>
    <mergeCell ref="B27:B28"/>
    <mergeCell ref="C27:C28"/>
    <mergeCell ref="D27:D28"/>
    <mergeCell ref="E27:E28"/>
    <mergeCell ref="F5:F6"/>
    <mergeCell ref="G5:G6"/>
    <mergeCell ref="H5:H6"/>
    <mergeCell ref="I5:I6"/>
    <mergeCell ref="A5:A6"/>
    <mergeCell ref="B5:B6"/>
    <mergeCell ref="C5:C6"/>
    <mergeCell ref="D5:D6"/>
    <mergeCell ref="E5:E6"/>
  </mergeCells>
  <phoneticPr fontId="2"/>
  <conditionalFormatting sqref="B7:P23">
    <cfRule type="cellIs" priority="1" stopIfTrue="1" operator="notEqual">
      <formula>#DIV/0!</formula>
    </cfRule>
    <cfRule type="cellIs" priority="2" stopIfTrue="1" operator="equal">
      <formula>#DIV/0!</formula>
    </cfRule>
  </conditionalFormatting>
  <printOptions horizontalCentered="1"/>
  <pageMargins left="0.39370078740157483" right="0.39370078740157483" top="0.59055118110236227" bottom="0.39370078740157483" header="0.51181102362204722" footer="0.51181102362204722"/>
  <pageSetup paperSize="9" scale="80" fitToWidth="2" orientation="portrait" r:id="rId1"/>
  <headerFooter alignWithMargins="0"/>
  <colBreaks count="1" manualBreakCount="1">
    <brk id="9" max="4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1"/>
  <sheetViews>
    <sheetView view="pageBreakPreview" zoomScale="115" zoomScaleNormal="55" zoomScaleSheetLayoutView="115" workbookViewId="0">
      <selection activeCell="C2" sqref="C2"/>
    </sheetView>
  </sheetViews>
  <sheetFormatPr defaultRowHeight="14.25"/>
  <cols>
    <col min="1" max="1" width="2.875" style="9" customWidth="1"/>
    <col min="2" max="2" width="6.625" style="9" customWidth="1"/>
    <col min="3" max="3" width="19.5" style="9" customWidth="1"/>
    <col min="4" max="4" width="6.625" style="9" customWidth="1"/>
    <col min="5" max="6" width="9" style="9"/>
    <col min="7" max="7" width="13.25" style="9" customWidth="1"/>
    <col min="8" max="8" width="13.625" style="9" customWidth="1"/>
    <col min="9" max="9" width="5.125" style="9" customWidth="1"/>
    <col min="10" max="18" width="9" style="10"/>
    <col min="19" max="16384" width="9" style="9"/>
  </cols>
  <sheetData>
    <row r="1" spans="1:9" ht="28.5" customHeight="1">
      <c r="A1" s="1291" t="s">
        <v>173</v>
      </c>
      <c r="B1" s="1291"/>
      <c r="C1" s="1291"/>
      <c r="D1" s="1291"/>
      <c r="E1" s="1291"/>
      <c r="F1" s="1291"/>
      <c r="G1" s="1291"/>
      <c r="H1" s="1291"/>
      <c r="I1" s="1291"/>
    </row>
    <row r="2" spans="1:9" ht="15" customHeight="1">
      <c r="A2" s="33"/>
      <c r="B2" s="33"/>
      <c r="C2" s="33"/>
      <c r="D2" s="33"/>
      <c r="E2" s="33"/>
      <c r="F2" s="33"/>
      <c r="G2" s="33"/>
      <c r="H2" s="33"/>
      <c r="I2" s="33"/>
    </row>
    <row r="3" spans="1:9" ht="24" customHeight="1">
      <c r="A3" s="1292" t="s">
        <v>87</v>
      </c>
      <c r="B3" s="1292"/>
      <c r="C3" s="1292"/>
      <c r="D3" s="1292"/>
      <c r="E3" s="1292"/>
      <c r="F3" s="1292"/>
      <c r="G3" s="1292"/>
      <c r="H3" s="1292"/>
      <c r="I3" s="1292"/>
    </row>
    <row r="4" spans="1:9" ht="15" customHeight="1"/>
    <row r="5" spans="1:9" ht="20.25" customHeight="1">
      <c r="A5" s="1290" t="s">
        <v>0</v>
      </c>
      <c r="B5" s="1290"/>
      <c r="C5" s="1290"/>
      <c r="D5" s="1290"/>
      <c r="E5" s="1290"/>
      <c r="F5" s="1290"/>
      <c r="G5" s="1290"/>
      <c r="H5" s="1290"/>
      <c r="I5" s="1290"/>
    </row>
    <row r="6" spans="1:9" ht="24" customHeight="1">
      <c r="B6" s="10" t="s">
        <v>18</v>
      </c>
      <c r="C6" s="10"/>
      <c r="D6" s="10"/>
      <c r="E6" s="10"/>
      <c r="F6" s="10"/>
      <c r="G6" s="10"/>
      <c r="H6" s="10"/>
      <c r="I6" s="59">
        <v>1</v>
      </c>
    </row>
    <row r="7" spans="1:9" ht="24" customHeight="1">
      <c r="B7" s="11" t="s">
        <v>33</v>
      </c>
      <c r="C7" s="11"/>
      <c r="D7" s="11"/>
      <c r="E7" s="11"/>
      <c r="F7" s="11"/>
      <c r="G7" s="11"/>
      <c r="H7" s="11"/>
      <c r="I7" s="57">
        <v>2</v>
      </c>
    </row>
    <row r="8" spans="1:9" ht="24" customHeight="1">
      <c r="B8" s="9" t="s">
        <v>34</v>
      </c>
      <c r="I8" s="56">
        <v>3</v>
      </c>
    </row>
    <row r="9" spans="1:9" ht="24" customHeight="1">
      <c r="B9" s="11" t="s">
        <v>123</v>
      </c>
      <c r="C9" s="11"/>
      <c r="D9" s="11"/>
      <c r="E9" s="11"/>
      <c r="F9" s="11"/>
      <c r="G9" s="11"/>
      <c r="H9" s="11"/>
      <c r="I9" s="57">
        <v>4</v>
      </c>
    </row>
    <row r="10" spans="1:9" ht="20.25" customHeight="1">
      <c r="A10" s="1290" t="s">
        <v>1</v>
      </c>
      <c r="B10" s="1290"/>
      <c r="C10" s="1290"/>
      <c r="D10" s="1290"/>
      <c r="E10" s="1290"/>
      <c r="F10" s="1290"/>
      <c r="G10" s="1290"/>
      <c r="H10" s="1290"/>
      <c r="I10" s="1290"/>
    </row>
    <row r="11" spans="1:9" ht="21.95" customHeight="1">
      <c r="B11" s="9" t="s">
        <v>35</v>
      </c>
    </row>
    <row r="12" spans="1:9" ht="21.95" customHeight="1">
      <c r="B12" s="60" t="s">
        <v>36</v>
      </c>
      <c r="C12" s="13" t="s">
        <v>37</v>
      </c>
      <c r="D12" s="9" t="s">
        <v>38</v>
      </c>
      <c r="H12" s="158" t="s">
        <v>43</v>
      </c>
      <c r="I12" s="56">
        <v>8</v>
      </c>
    </row>
    <row r="13" spans="1:9" ht="21.95" customHeight="1">
      <c r="B13" s="61" t="s">
        <v>40</v>
      </c>
      <c r="C13" s="15" t="s">
        <v>14</v>
      </c>
      <c r="D13" s="11" t="s">
        <v>38</v>
      </c>
      <c r="E13" s="11"/>
      <c r="F13" s="11"/>
      <c r="G13" s="11"/>
      <c r="H13" s="14" t="s">
        <v>43</v>
      </c>
      <c r="I13" s="57">
        <v>9</v>
      </c>
    </row>
    <row r="14" spans="1:9" ht="21.95" customHeight="1">
      <c r="B14" s="60" t="s">
        <v>41</v>
      </c>
      <c r="C14" s="9" t="s">
        <v>42</v>
      </c>
      <c r="H14" s="12" t="s">
        <v>43</v>
      </c>
      <c r="I14" s="56">
        <v>10</v>
      </c>
    </row>
    <row r="15" spans="1:9" ht="21.95" customHeight="1">
      <c r="B15" s="61" t="s">
        <v>44</v>
      </c>
      <c r="C15" s="11" t="s">
        <v>45</v>
      </c>
      <c r="D15" s="11"/>
      <c r="E15" s="11"/>
      <c r="F15" s="11"/>
      <c r="G15" s="11"/>
      <c r="H15" s="14" t="s">
        <v>43</v>
      </c>
      <c r="I15" s="57">
        <v>12</v>
      </c>
    </row>
    <row r="16" spans="1:9" ht="21.95" customHeight="1">
      <c r="B16" s="60" t="s">
        <v>46</v>
      </c>
      <c r="C16" s="9" t="s">
        <v>47</v>
      </c>
      <c r="H16" s="12" t="s">
        <v>39</v>
      </c>
      <c r="I16" s="56">
        <v>14</v>
      </c>
    </row>
    <row r="17" spans="2:17" ht="21.95" customHeight="1">
      <c r="B17" s="61" t="s">
        <v>48</v>
      </c>
      <c r="C17" s="11" t="s">
        <v>47</v>
      </c>
      <c r="D17" s="11"/>
      <c r="E17" s="11"/>
      <c r="F17" s="11"/>
      <c r="G17" s="11"/>
      <c r="H17" s="14" t="s">
        <v>49</v>
      </c>
      <c r="I17" s="57">
        <v>16</v>
      </c>
    </row>
    <row r="18" spans="2:17" ht="21.95" customHeight="1">
      <c r="B18" s="60" t="s">
        <v>50</v>
      </c>
      <c r="C18" s="9" t="s">
        <v>51</v>
      </c>
      <c r="H18" s="12" t="s">
        <v>43</v>
      </c>
      <c r="I18" s="56">
        <v>18</v>
      </c>
    </row>
    <row r="19" spans="2:17" ht="21.95" customHeight="1">
      <c r="B19" s="61" t="s">
        <v>52</v>
      </c>
      <c r="C19" s="11" t="s">
        <v>53</v>
      </c>
      <c r="D19" s="11" t="s">
        <v>54</v>
      </c>
      <c r="E19" s="11"/>
      <c r="F19" s="11"/>
      <c r="G19" s="11"/>
      <c r="H19" s="14" t="s">
        <v>43</v>
      </c>
      <c r="I19" s="57">
        <v>20</v>
      </c>
    </row>
    <row r="20" spans="2:17" ht="21.95" customHeight="1">
      <c r="B20" s="60" t="s">
        <v>55</v>
      </c>
      <c r="C20" s="9" t="s">
        <v>124</v>
      </c>
      <c r="D20" s="9" t="s">
        <v>54</v>
      </c>
      <c r="H20" s="12" t="s">
        <v>43</v>
      </c>
      <c r="I20" s="56">
        <v>22</v>
      </c>
    </row>
    <row r="21" spans="2:17" ht="21.95" customHeight="1">
      <c r="B21" s="61" t="s">
        <v>56</v>
      </c>
      <c r="C21" s="11" t="s">
        <v>126</v>
      </c>
      <c r="D21" s="11" t="s">
        <v>54</v>
      </c>
      <c r="E21" s="11"/>
      <c r="F21" s="11"/>
      <c r="G21" s="11"/>
      <c r="H21" s="14" t="s">
        <v>43</v>
      </c>
      <c r="I21" s="57">
        <v>24</v>
      </c>
    </row>
    <row r="22" spans="2:17" ht="21.95" customHeight="1">
      <c r="B22" s="60" t="s">
        <v>57</v>
      </c>
      <c r="C22" s="9" t="s">
        <v>125</v>
      </c>
      <c r="D22" s="9" t="s">
        <v>54</v>
      </c>
      <c r="H22" s="12" t="s">
        <v>43</v>
      </c>
      <c r="I22" s="56">
        <v>26</v>
      </c>
    </row>
    <row r="23" spans="2:17" ht="21.95" customHeight="1">
      <c r="B23" s="61" t="s">
        <v>58</v>
      </c>
      <c r="C23" s="11" t="s">
        <v>59</v>
      </c>
      <c r="D23" s="11" t="s">
        <v>54</v>
      </c>
      <c r="E23" s="11"/>
      <c r="F23" s="11"/>
      <c r="G23" s="11"/>
      <c r="H23" s="14" t="s">
        <v>43</v>
      </c>
      <c r="I23" s="57">
        <v>28</v>
      </c>
    </row>
    <row r="24" spans="2:17" ht="21.95" customHeight="1">
      <c r="B24" s="60" t="s">
        <v>60</v>
      </c>
      <c r="C24" s="16" t="s">
        <v>61</v>
      </c>
      <c r="D24" s="9" t="s">
        <v>54</v>
      </c>
      <c r="H24" s="14" t="s">
        <v>43</v>
      </c>
      <c r="I24" s="58">
        <v>30</v>
      </c>
    </row>
    <row r="25" spans="2:17" ht="21.95" customHeight="1">
      <c r="B25" s="61" t="s">
        <v>62</v>
      </c>
      <c r="C25" s="11" t="s">
        <v>63</v>
      </c>
      <c r="D25" s="11" t="s">
        <v>54</v>
      </c>
      <c r="E25" s="11"/>
      <c r="F25" s="11"/>
      <c r="G25" s="11"/>
      <c r="H25" s="14" t="s">
        <v>43</v>
      </c>
      <c r="I25" s="57">
        <v>32</v>
      </c>
    </row>
    <row r="26" spans="2:17" ht="21.95" customHeight="1">
      <c r="B26" s="61" t="s">
        <v>64</v>
      </c>
      <c r="C26" s="11" t="s">
        <v>65</v>
      </c>
      <c r="D26" s="11"/>
      <c r="E26" s="11"/>
      <c r="F26" s="11"/>
      <c r="G26" s="11"/>
      <c r="H26" s="14" t="s">
        <v>39</v>
      </c>
      <c r="I26" s="57">
        <v>33</v>
      </c>
    </row>
    <row r="27" spans="2:17" ht="21.95" customHeight="1">
      <c r="B27" s="61" t="s">
        <v>66</v>
      </c>
      <c r="C27" s="11" t="s">
        <v>67</v>
      </c>
      <c r="D27" s="11" t="s">
        <v>68</v>
      </c>
      <c r="E27" s="11"/>
      <c r="F27" s="11"/>
      <c r="G27" s="11"/>
      <c r="H27" s="14" t="s">
        <v>43</v>
      </c>
      <c r="I27" s="57">
        <v>34</v>
      </c>
      <c r="P27" s="78"/>
      <c r="Q27" s="59"/>
    </row>
    <row r="28" spans="2:17" ht="21.95" customHeight="1">
      <c r="B28" s="61" t="s">
        <v>4</v>
      </c>
      <c r="C28" s="11" t="s">
        <v>98</v>
      </c>
      <c r="D28" s="11" t="s">
        <v>68</v>
      </c>
      <c r="E28" s="11"/>
      <c r="F28" s="11"/>
      <c r="G28" s="11"/>
      <c r="H28" s="14" t="s">
        <v>43</v>
      </c>
      <c r="I28" s="57">
        <v>36</v>
      </c>
    </row>
    <row r="29" spans="2:17" ht="21.95" customHeight="1">
      <c r="B29" s="61" t="s">
        <v>2</v>
      </c>
      <c r="C29" s="11" t="s">
        <v>69</v>
      </c>
      <c r="D29" s="11"/>
      <c r="E29" s="11"/>
      <c r="F29" s="11"/>
      <c r="G29" s="11"/>
      <c r="H29" s="14" t="s">
        <v>39</v>
      </c>
      <c r="I29" s="57">
        <v>38</v>
      </c>
    </row>
    <row r="30" spans="2:17" ht="21.95" customHeight="1">
      <c r="B30" s="61" t="s">
        <v>3</v>
      </c>
      <c r="C30" s="11" t="s">
        <v>69</v>
      </c>
      <c r="D30" s="11"/>
      <c r="E30" s="11"/>
      <c r="F30" s="11"/>
      <c r="G30" s="11"/>
      <c r="H30" s="14" t="s">
        <v>49</v>
      </c>
      <c r="I30" s="57">
        <v>40</v>
      </c>
    </row>
    <row r="31" spans="2:17" ht="21.75" customHeight="1">
      <c r="B31" s="61" t="s">
        <v>97</v>
      </c>
      <c r="C31" s="11" t="s">
        <v>85</v>
      </c>
      <c r="D31" s="11"/>
      <c r="E31" s="11"/>
      <c r="F31" s="11"/>
      <c r="G31" s="11"/>
      <c r="H31" s="14"/>
      <c r="I31" s="57">
        <v>42</v>
      </c>
    </row>
  </sheetData>
  <mergeCells count="4">
    <mergeCell ref="A5:I5"/>
    <mergeCell ref="A10:I10"/>
    <mergeCell ref="A1:I1"/>
    <mergeCell ref="A3:I3"/>
  </mergeCells>
  <phoneticPr fontId="2"/>
  <pageMargins left="0.75" right="0.75" top="1" bottom="1" header="0.51200000000000001" footer="0.51200000000000001"/>
  <pageSetup paperSize="9" fitToWidth="0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0"/>
  <sheetViews>
    <sheetView view="pageBreakPreview" zoomScale="75" zoomScaleNormal="100" zoomScaleSheetLayoutView="75" workbookViewId="0">
      <selection activeCell="C2" sqref="C2"/>
    </sheetView>
  </sheetViews>
  <sheetFormatPr defaultRowHeight="21" customHeight="1"/>
  <cols>
    <col min="1" max="1" width="8.5" style="389" customWidth="1"/>
    <col min="2" max="20" width="8.5" style="390" customWidth="1"/>
    <col min="21" max="21" width="8.5" style="476" customWidth="1"/>
    <col min="22" max="22" width="11.5" style="476" customWidth="1"/>
    <col min="23" max="23" width="9" style="389"/>
    <col min="24" max="16384" width="9" style="208"/>
  </cols>
  <sheetData>
    <row r="1" spans="1:22" ht="30" customHeight="1">
      <c r="A1" s="475" t="s">
        <v>529</v>
      </c>
      <c r="B1" s="474"/>
      <c r="C1" s="474"/>
      <c r="D1" s="474"/>
      <c r="E1" s="474"/>
      <c r="F1" s="474"/>
      <c r="G1" s="474"/>
      <c r="H1" s="474"/>
      <c r="I1" s="474"/>
      <c r="J1" s="474"/>
      <c r="K1" s="474"/>
    </row>
    <row r="3" spans="1:22" ht="21" customHeight="1" thickBot="1">
      <c r="A3" s="395" t="s">
        <v>470</v>
      </c>
      <c r="B3" s="394"/>
      <c r="C3" s="394"/>
      <c r="D3" s="394"/>
      <c r="E3" s="394"/>
      <c r="F3" s="394"/>
      <c r="G3" s="394"/>
      <c r="H3" s="394"/>
      <c r="I3" s="394"/>
      <c r="J3" s="394"/>
      <c r="K3" s="394"/>
      <c r="L3" s="394"/>
      <c r="M3" s="394"/>
      <c r="N3" s="394"/>
      <c r="O3" s="394"/>
      <c r="P3" s="394"/>
      <c r="Q3" s="394"/>
      <c r="R3" s="394"/>
      <c r="S3" s="394"/>
      <c r="T3" s="394"/>
      <c r="U3" s="173"/>
      <c r="V3" s="513" t="s">
        <v>469</v>
      </c>
    </row>
    <row r="4" spans="1:22" ht="21" customHeight="1">
      <c r="A4" s="473" t="s">
        <v>251</v>
      </c>
      <c r="B4" s="472" t="s">
        <v>528</v>
      </c>
      <c r="C4" s="471"/>
      <c r="D4" s="471"/>
      <c r="E4" s="471"/>
      <c r="F4" s="471"/>
      <c r="G4" s="471"/>
      <c r="H4" s="471"/>
      <c r="I4" s="471"/>
      <c r="J4" s="471"/>
      <c r="K4" s="471"/>
      <c r="L4" s="471"/>
      <c r="M4" s="471"/>
      <c r="N4" s="471"/>
      <c r="O4" s="471"/>
      <c r="P4" s="471"/>
      <c r="Q4" s="470"/>
      <c r="R4" s="472" t="s">
        <v>527</v>
      </c>
      <c r="S4" s="471"/>
      <c r="T4" s="471"/>
      <c r="U4" s="2013" t="s">
        <v>523</v>
      </c>
      <c r="V4" s="2013" t="s">
        <v>522</v>
      </c>
    </row>
    <row r="5" spans="1:22" ht="21" customHeight="1">
      <c r="A5" s="1976" t="s">
        <v>526</v>
      </c>
      <c r="B5" s="1978" t="s">
        <v>229</v>
      </c>
      <c r="C5" s="1980" t="s">
        <v>228</v>
      </c>
      <c r="D5" s="1980" t="s">
        <v>227</v>
      </c>
      <c r="E5" s="1980" t="s">
        <v>226</v>
      </c>
      <c r="F5" s="1974" t="s">
        <v>225</v>
      </c>
      <c r="G5" s="1984" t="s">
        <v>223</v>
      </c>
      <c r="H5" s="1980" t="s">
        <v>222</v>
      </c>
      <c r="I5" s="1980" t="s">
        <v>221</v>
      </c>
      <c r="J5" s="1980" t="s">
        <v>220</v>
      </c>
      <c r="K5" s="1974" t="s">
        <v>219</v>
      </c>
      <c r="L5" s="1978" t="s">
        <v>215</v>
      </c>
      <c r="M5" s="1980" t="s">
        <v>214</v>
      </c>
      <c r="N5" s="1980" t="s">
        <v>213</v>
      </c>
      <c r="O5" s="1980" t="s">
        <v>212</v>
      </c>
      <c r="P5" s="1993" t="s">
        <v>211</v>
      </c>
      <c r="Q5" s="1994" t="s">
        <v>256</v>
      </c>
      <c r="R5" s="2026" t="s">
        <v>219</v>
      </c>
      <c r="S5" s="2027" t="s">
        <v>211</v>
      </c>
      <c r="T5" s="1995" t="s">
        <v>256</v>
      </c>
      <c r="U5" s="2014"/>
      <c r="V5" s="2014"/>
    </row>
    <row r="6" spans="1:22" ht="21" customHeight="1" thickBot="1">
      <c r="A6" s="1977"/>
      <c r="B6" s="1979"/>
      <c r="C6" s="1981"/>
      <c r="D6" s="1981"/>
      <c r="E6" s="1981"/>
      <c r="F6" s="1975"/>
      <c r="G6" s="1983"/>
      <c r="H6" s="1981"/>
      <c r="I6" s="1981"/>
      <c r="J6" s="1981"/>
      <c r="K6" s="1975"/>
      <c r="L6" s="1979"/>
      <c r="M6" s="1981"/>
      <c r="N6" s="1981"/>
      <c r="O6" s="1981"/>
      <c r="P6" s="1990"/>
      <c r="Q6" s="1992"/>
      <c r="R6" s="2022"/>
      <c r="S6" s="2028"/>
      <c r="T6" s="1996"/>
      <c r="U6" s="627" t="s">
        <v>465</v>
      </c>
      <c r="V6" s="627" t="s">
        <v>465</v>
      </c>
    </row>
    <row r="7" spans="1:22" ht="21" customHeight="1">
      <c r="A7" s="451" t="s">
        <v>329</v>
      </c>
      <c r="B7" s="544" t="s">
        <v>217</v>
      </c>
      <c r="C7" s="450" t="s">
        <v>217</v>
      </c>
      <c r="D7" s="450" t="s">
        <v>217</v>
      </c>
      <c r="E7" s="450" t="s">
        <v>217</v>
      </c>
      <c r="F7" s="450" t="s">
        <v>217</v>
      </c>
      <c r="G7" s="447" t="s">
        <v>217</v>
      </c>
      <c r="H7" s="444" t="s">
        <v>217</v>
      </c>
      <c r="I7" s="444" t="s">
        <v>217</v>
      </c>
      <c r="J7" s="444" t="s">
        <v>217</v>
      </c>
      <c r="K7" s="449" t="s">
        <v>217</v>
      </c>
      <c r="L7" s="544" t="s">
        <v>217</v>
      </c>
      <c r="M7" s="450" t="s">
        <v>217</v>
      </c>
      <c r="N7" s="444" t="s">
        <v>217</v>
      </c>
      <c r="O7" s="444" t="s">
        <v>217</v>
      </c>
      <c r="P7" s="444" t="s">
        <v>217</v>
      </c>
      <c r="Q7" s="442" t="s">
        <v>217</v>
      </c>
      <c r="R7" s="446" t="s">
        <v>217</v>
      </c>
      <c r="S7" s="545" t="s">
        <v>217</v>
      </c>
      <c r="T7" s="626" t="s">
        <v>217</v>
      </c>
      <c r="U7" s="625">
        <v>596</v>
      </c>
      <c r="V7" s="543">
        <v>1776</v>
      </c>
    </row>
    <row r="8" spans="1:22" ht="21" customHeight="1">
      <c r="A8" s="448" t="s">
        <v>328</v>
      </c>
      <c r="B8" s="447" t="s">
        <v>217</v>
      </c>
      <c r="C8" s="444" t="s">
        <v>217</v>
      </c>
      <c r="D8" s="444" t="s">
        <v>217</v>
      </c>
      <c r="E8" s="444" t="s">
        <v>217</v>
      </c>
      <c r="F8" s="445" t="s">
        <v>217</v>
      </c>
      <c r="G8" s="447" t="s">
        <v>217</v>
      </c>
      <c r="H8" s="444" t="s">
        <v>217</v>
      </c>
      <c r="I8" s="444" t="s">
        <v>217</v>
      </c>
      <c r="J8" s="444" t="s">
        <v>217</v>
      </c>
      <c r="K8" s="445" t="s">
        <v>217</v>
      </c>
      <c r="L8" s="447" t="s">
        <v>217</v>
      </c>
      <c r="M8" s="444" t="s">
        <v>217</v>
      </c>
      <c r="N8" s="444" t="s">
        <v>217</v>
      </c>
      <c r="O8" s="444">
        <v>922</v>
      </c>
      <c r="P8" s="444" t="s">
        <v>217</v>
      </c>
      <c r="Q8" s="442">
        <v>922</v>
      </c>
      <c r="R8" s="446" t="s">
        <v>217</v>
      </c>
      <c r="S8" s="545" t="s">
        <v>217</v>
      </c>
      <c r="T8" s="622" t="s">
        <v>217</v>
      </c>
      <c r="U8" s="525">
        <v>611</v>
      </c>
      <c r="V8" s="525">
        <v>1729</v>
      </c>
    </row>
    <row r="9" spans="1:22" ht="21" customHeight="1">
      <c r="A9" s="448" t="s">
        <v>327</v>
      </c>
      <c r="B9" s="447" t="s">
        <v>217</v>
      </c>
      <c r="C9" s="444" t="s">
        <v>217</v>
      </c>
      <c r="D9" s="444" t="s">
        <v>217</v>
      </c>
      <c r="E9" s="444" t="s">
        <v>217</v>
      </c>
      <c r="F9" s="445" t="s">
        <v>217</v>
      </c>
      <c r="G9" s="447" t="s">
        <v>217</v>
      </c>
      <c r="H9" s="444" t="s">
        <v>217</v>
      </c>
      <c r="I9" s="444" t="s">
        <v>217</v>
      </c>
      <c r="J9" s="444" t="s">
        <v>217</v>
      </c>
      <c r="K9" s="445" t="s">
        <v>217</v>
      </c>
      <c r="L9" s="447" t="s">
        <v>217</v>
      </c>
      <c r="M9" s="444" t="s">
        <v>217</v>
      </c>
      <c r="N9" s="444" t="s">
        <v>217</v>
      </c>
      <c r="O9" s="444" t="s">
        <v>217</v>
      </c>
      <c r="P9" s="444" t="s">
        <v>217</v>
      </c>
      <c r="Q9" s="442" t="s">
        <v>217</v>
      </c>
      <c r="R9" s="446" t="s">
        <v>217</v>
      </c>
      <c r="S9" s="545" t="s">
        <v>217</v>
      </c>
      <c r="T9" s="622" t="s">
        <v>217</v>
      </c>
      <c r="U9" s="525">
        <v>597</v>
      </c>
      <c r="V9" s="525">
        <v>1892</v>
      </c>
    </row>
    <row r="10" spans="1:22" ht="21" customHeight="1">
      <c r="A10" s="448" t="s">
        <v>338</v>
      </c>
      <c r="B10" s="447" t="s">
        <v>217</v>
      </c>
      <c r="C10" s="444" t="s">
        <v>217</v>
      </c>
      <c r="D10" s="444" t="s">
        <v>217</v>
      </c>
      <c r="E10" s="444" t="s">
        <v>217</v>
      </c>
      <c r="F10" s="445" t="s">
        <v>217</v>
      </c>
      <c r="G10" s="447" t="s">
        <v>217</v>
      </c>
      <c r="H10" s="444" t="s">
        <v>217</v>
      </c>
      <c r="I10" s="444" t="s">
        <v>217</v>
      </c>
      <c r="J10" s="444" t="s">
        <v>217</v>
      </c>
      <c r="K10" s="445" t="s">
        <v>217</v>
      </c>
      <c r="L10" s="447" t="s">
        <v>217</v>
      </c>
      <c r="M10" s="444" t="s">
        <v>217</v>
      </c>
      <c r="N10" s="444" t="s">
        <v>217</v>
      </c>
      <c r="O10" s="444" t="s">
        <v>217</v>
      </c>
      <c r="P10" s="444" t="s">
        <v>217</v>
      </c>
      <c r="Q10" s="442" t="s">
        <v>217</v>
      </c>
      <c r="R10" s="446" t="s">
        <v>217</v>
      </c>
      <c r="S10" s="545" t="s">
        <v>217</v>
      </c>
      <c r="T10" s="622" t="s">
        <v>217</v>
      </c>
      <c r="U10" s="525">
        <v>642</v>
      </c>
      <c r="V10" s="525">
        <v>1899</v>
      </c>
    </row>
    <row r="11" spans="1:22" ht="21" customHeight="1">
      <c r="A11" s="448" t="s">
        <v>337</v>
      </c>
      <c r="B11" s="447" t="s">
        <v>217</v>
      </c>
      <c r="C11" s="444" t="s">
        <v>217</v>
      </c>
      <c r="D11" s="444" t="s">
        <v>217</v>
      </c>
      <c r="E11" s="444" t="s">
        <v>217</v>
      </c>
      <c r="F11" s="445" t="s">
        <v>217</v>
      </c>
      <c r="G11" s="447" t="s">
        <v>217</v>
      </c>
      <c r="H11" s="444" t="s">
        <v>217</v>
      </c>
      <c r="I11" s="444" t="s">
        <v>217</v>
      </c>
      <c r="J11" s="444" t="s">
        <v>217</v>
      </c>
      <c r="K11" s="445" t="s">
        <v>217</v>
      </c>
      <c r="L11" s="447" t="s">
        <v>217</v>
      </c>
      <c r="M11" s="444" t="s">
        <v>217</v>
      </c>
      <c r="N11" s="444" t="s">
        <v>217</v>
      </c>
      <c r="O11" s="444" t="s">
        <v>217</v>
      </c>
      <c r="P11" s="444" t="s">
        <v>217</v>
      </c>
      <c r="Q11" s="442" t="s">
        <v>217</v>
      </c>
      <c r="R11" s="446" t="s">
        <v>217</v>
      </c>
      <c r="S11" s="545" t="s">
        <v>217</v>
      </c>
      <c r="T11" s="622" t="s">
        <v>217</v>
      </c>
      <c r="U11" s="525">
        <v>747</v>
      </c>
      <c r="V11" s="525">
        <v>1743</v>
      </c>
    </row>
    <row r="12" spans="1:22" ht="21" customHeight="1">
      <c r="A12" s="448" t="s">
        <v>336</v>
      </c>
      <c r="B12" s="447" t="s">
        <v>217</v>
      </c>
      <c r="C12" s="444" t="s">
        <v>217</v>
      </c>
      <c r="D12" s="444" t="s">
        <v>217</v>
      </c>
      <c r="E12" s="444" t="s">
        <v>217</v>
      </c>
      <c r="F12" s="445" t="s">
        <v>217</v>
      </c>
      <c r="G12" s="447" t="s">
        <v>217</v>
      </c>
      <c r="H12" s="444" t="s">
        <v>217</v>
      </c>
      <c r="I12" s="444" t="s">
        <v>217</v>
      </c>
      <c r="J12" s="444" t="s">
        <v>217</v>
      </c>
      <c r="K12" s="445" t="s">
        <v>217</v>
      </c>
      <c r="L12" s="447" t="s">
        <v>217</v>
      </c>
      <c r="M12" s="444" t="s">
        <v>217</v>
      </c>
      <c r="N12" s="444" t="s">
        <v>217</v>
      </c>
      <c r="O12" s="444" t="s">
        <v>217</v>
      </c>
      <c r="P12" s="444" t="s">
        <v>217</v>
      </c>
      <c r="Q12" s="442" t="s">
        <v>217</v>
      </c>
      <c r="R12" s="446" t="s">
        <v>217</v>
      </c>
      <c r="S12" s="545" t="s">
        <v>217</v>
      </c>
      <c r="T12" s="622" t="s">
        <v>217</v>
      </c>
      <c r="U12" s="525">
        <v>699</v>
      </c>
      <c r="V12" s="525">
        <v>1680</v>
      </c>
    </row>
    <row r="13" spans="1:22" ht="21" customHeight="1">
      <c r="A13" s="448" t="s">
        <v>335</v>
      </c>
      <c r="B13" s="447" t="s">
        <v>217</v>
      </c>
      <c r="C13" s="444" t="s">
        <v>217</v>
      </c>
      <c r="D13" s="444" t="s">
        <v>217</v>
      </c>
      <c r="E13" s="444" t="s">
        <v>217</v>
      </c>
      <c r="F13" s="445" t="s">
        <v>217</v>
      </c>
      <c r="G13" s="447" t="s">
        <v>217</v>
      </c>
      <c r="H13" s="444" t="s">
        <v>217</v>
      </c>
      <c r="I13" s="444" t="s">
        <v>217</v>
      </c>
      <c r="J13" s="444" t="s">
        <v>217</v>
      </c>
      <c r="K13" s="445" t="s">
        <v>217</v>
      </c>
      <c r="L13" s="447" t="s">
        <v>217</v>
      </c>
      <c r="M13" s="444" t="s">
        <v>217</v>
      </c>
      <c r="N13" s="444" t="s">
        <v>217</v>
      </c>
      <c r="O13" s="444" t="s">
        <v>217</v>
      </c>
      <c r="P13" s="444" t="s">
        <v>217</v>
      </c>
      <c r="Q13" s="442" t="s">
        <v>217</v>
      </c>
      <c r="R13" s="446" t="s">
        <v>217</v>
      </c>
      <c r="S13" s="545" t="s">
        <v>217</v>
      </c>
      <c r="T13" s="622" t="s">
        <v>217</v>
      </c>
      <c r="U13" s="525">
        <v>710</v>
      </c>
      <c r="V13" s="525">
        <v>1746</v>
      </c>
    </row>
    <row r="14" spans="1:22" ht="21" customHeight="1">
      <c r="A14" s="448" t="s">
        <v>334</v>
      </c>
      <c r="B14" s="447" t="s">
        <v>217</v>
      </c>
      <c r="C14" s="444" t="s">
        <v>217</v>
      </c>
      <c r="D14" s="444" t="s">
        <v>217</v>
      </c>
      <c r="E14" s="444" t="s">
        <v>217</v>
      </c>
      <c r="F14" s="445" t="s">
        <v>217</v>
      </c>
      <c r="G14" s="447" t="s">
        <v>217</v>
      </c>
      <c r="H14" s="444" t="s">
        <v>217</v>
      </c>
      <c r="I14" s="444" t="s">
        <v>217</v>
      </c>
      <c r="J14" s="444" t="s">
        <v>217</v>
      </c>
      <c r="K14" s="445" t="s">
        <v>217</v>
      </c>
      <c r="L14" s="447" t="s">
        <v>217</v>
      </c>
      <c r="M14" s="444" t="s">
        <v>217</v>
      </c>
      <c r="N14" s="444" t="s">
        <v>217</v>
      </c>
      <c r="O14" s="444" t="s">
        <v>217</v>
      </c>
      <c r="P14" s="444" t="s">
        <v>217</v>
      </c>
      <c r="Q14" s="442" t="s">
        <v>217</v>
      </c>
      <c r="R14" s="446" t="s">
        <v>217</v>
      </c>
      <c r="S14" s="545" t="s">
        <v>217</v>
      </c>
      <c r="T14" s="622" t="s">
        <v>217</v>
      </c>
      <c r="U14" s="525">
        <v>694</v>
      </c>
      <c r="V14" s="525">
        <v>1668</v>
      </c>
    </row>
    <row r="15" spans="1:22" ht="21" customHeight="1">
      <c r="A15" s="448" t="s">
        <v>333</v>
      </c>
      <c r="B15" s="447" t="s">
        <v>217</v>
      </c>
      <c r="C15" s="444" t="s">
        <v>217</v>
      </c>
      <c r="D15" s="444" t="s">
        <v>217</v>
      </c>
      <c r="E15" s="444" t="s">
        <v>217</v>
      </c>
      <c r="F15" s="445" t="s">
        <v>217</v>
      </c>
      <c r="G15" s="447" t="s">
        <v>217</v>
      </c>
      <c r="H15" s="444" t="s">
        <v>217</v>
      </c>
      <c r="I15" s="444" t="s">
        <v>217</v>
      </c>
      <c r="J15" s="444" t="s">
        <v>217</v>
      </c>
      <c r="K15" s="445" t="s">
        <v>217</v>
      </c>
      <c r="L15" s="447" t="s">
        <v>217</v>
      </c>
      <c r="M15" s="444" t="s">
        <v>217</v>
      </c>
      <c r="N15" s="444" t="s">
        <v>217</v>
      </c>
      <c r="O15" s="444" t="s">
        <v>217</v>
      </c>
      <c r="P15" s="444" t="s">
        <v>217</v>
      </c>
      <c r="Q15" s="442" t="s">
        <v>217</v>
      </c>
      <c r="R15" s="446" t="s">
        <v>217</v>
      </c>
      <c r="S15" s="545" t="s">
        <v>217</v>
      </c>
      <c r="T15" s="622" t="s">
        <v>217</v>
      </c>
      <c r="U15" s="525">
        <v>583</v>
      </c>
      <c r="V15" s="525">
        <v>1707</v>
      </c>
    </row>
    <row r="16" spans="1:22" ht="21" customHeight="1">
      <c r="A16" s="448" t="s">
        <v>332</v>
      </c>
      <c r="B16" s="447" t="s">
        <v>217</v>
      </c>
      <c r="C16" s="444" t="s">
        <v>217</v>
      </c>
      <c r="D16" s="444" t="s">
        <v>217</v>
      </c>
      <c r="E16" s="444" t="s">
        <v>217</v>
      </c>
      <c r="F16" s="445" t="s">
        <v>217</v>
      </c>
      <c r="G16" s="447" t="s">
        <v>217</v>
      </c>
      <c r="H16" s="444" t="s">
        <v>217</v>
      </c>
      <c r="I16" s="444" t="s">
        <v>217</v>
      </c>
      <c r="J16" s="444" t="s">
        <v>217</v>
      </c>
      <c r="K16" s="445" t="s">
        <v>217</v>
      </c>
      <c r="L16" s="447" t="s">
        <v>217</v>
      </c>
      <c r="M16" s="444" t="s">
        <v>217</v>
      </c>
      <c r="N16" s="444" t="s">
        <v>217</v>
      </c>
      <c r="O16" s="444" t="s">
        <v>217</v>
      </c>
      <c r="P16" s="444" t="s">
        <v>217</v>
      </c>
      <c r="Q16" s="442" t="s">
        <v>217</v>
      </c>
      <c r="R16" s="446" t="s">
        <v>217</v>
      </c>
      <c r="S16" s="545" t="s">
        <v>217</v>
      </c>
      <c r="T16" s="622" t="s">
        <v>217</v>
      </c>
      <c r="U16" s="525">
        <v>631</v>
      </c>
      <c r="V16" s="525">
        <v>1687</v>
      </c>
    </row>
    <row r="17" spans="1:27" ht="21" customHeight="1">
      <c r="A17" s="448" t="s">
        <v>331</v>
      </c>
      <c r="B17" s="447" t="s">
        <v>217</v>
      </c>
      <c r="C17" s="444" t="s">
        <v>217</v>
      </c>
      <c r="D17" s="444" t="s">
        <v>217</v>
      </c>
      <c r="E17" s="444" t="s">
        <v>217</v>
      </c>
      <c r="F17" s="445" t="s">
        <v>217</v>
      </c>
      <c r="G17" s="447" t="s">
        <v>217</v>
      </c>
      <c r="H17" s="444" t="s">
        <v>217</v>
      </c>
      <c r="I17" s="444" t="s">
        <v>217</v>
      </c>
      <c r="J17" s="444" t="s">
        <v>217</v>
      </c>
      <c r="K17" s="445" t="s">
        <v>217</v>
      </c>
      <c r="L17" s="447" t="s">
        <v>217</v>
      </c>
      <c r="M17" s="444" t="s">
        <v>217</v>
      </c>
      <c r="N17" s="444" t="s">
        <v>217</v>
      </c>
      <c r="O17" s="444" t="s">
        <v>217</v>
      </c>
      <c r="P17" s="444" t="s">
        <v>217</v>
      </c>
      <c r="Q17" s="442" t="s">
        <v>217</v>
      </c>
      <c r="R17" s="446" t="s">
        <v>217</v>
      </c>
      <c r="S17" s="545" t="s">
        <v>217</v>
      </c>
      <c r="T17" s="622" t="s">
        <v>217</v>
      </c>
      <c r="U17" s="525">
        <v>632</v>
      </c>
      <c r="V17" s="525">
        <v>1859</v>
      </c>
    </row>
    <row r="18" spans="1:27" ht="21" customHeight="1" thickBot="1">
      <c r="A18" s="441" t="s">
        <v>330</v>
      </c>
      <c r="B18" s="466" t="s">
        <v>217</v>
      </c>
      <c r="C18" s="463" t="s">
        <v>217</v>
      </c>
      <c r="D18" s="463" t="s">
        <v>217</v>
      </c>
      <c r="E18" s="463" t="s">
        <v>217</v>
      </c>
      <c r="F18" s="436" t="s">
        <v>217</v>
      </c>
      <c r="G18" s="466" t="s">
        <v>217</v>
      </c>
      <c r="H18" s="444" t="s">
        <v>217</v>
      </c>
      <c r="I18" s="463" t="s">
        <v>217</v>
      </c>
      <c r="J18" s="444">
        <v>756</v>
      </c>
      <c r="K18" s="436" t="s">
        <v>217</v>
      </c>
      <c r="L18" s="466" t="s">
        <v>217</v>
      </c>
      <c r="M18" s="463" t="s">
        <v>217</v>
      </c>
      <c r="N18" s="444" t="s">
        <v>217</v>
      </c>
      <c r="O18" s="444">
        <v>596</v>
      </c>
      <c r="P18" s="444" t="s">
        <v>217</v>
      </c>
      <c r="Q18" s="442">
        <v>682</v>
      </c>
      <c r="R18" s="446" t="s">
        <v>217</v>
      </c>
      <c r="S18" s="545" t="s">
        <v>217</v>
      </c>
      <c r="T18" s="624" t="s">
        <v>217</v>
      </c>
      <c r="U18" s="539">
        <v>626</v>
      </c>
      <c r="V18" s="539">
        <v>2020</v>
      </c>
    </row>
    <row r="19" spans="1:27" ht="21" customHeight="1" thickTop="1" thickBot="1">
      <c r="A19" s="538" t="s">
        <v>434</v>
      </c>
      <c r="B19" s="428" t="s">
        <v>217</v>
      </c>
      <c r="C19" s="426" t="s">
        <v>217</v>
      </c>
      <c r="D19" s="426" t="s">
        <v>217</v>
      </c>
      <c r="E19" s="426" t="s">
        <v>217</v>
      </c>
      <c r="F19" s="429" t="s">
        <v>217</v>
      </c>
      <c r="G19" s="426" t="s">
        <v>217</v>
      </c>
      <c r="H19" s="426" t="s">
        <v>217</v>
      </c>
      <c r="I19" s="426" t="s">
        <v>217</v>
      </c>
      <c r="J19" s="426">
        <v>756</v>
      </c>
      <c r="K19" s="429" t="s">
        <v>217</v>
      </c>
      <c r="L19" s="428" t="s">
        <v>217</v>
      </c>
      <c r="M19" s="426" t="s">
        <v>217</v>
      </c>
      <c r="N19" s="426" t="s">
        <v>217</v>
      </c>
      <c r="O19" s="426">
        <v>771</v>
      </c>
      <c r="P19" s="537" t="s">
        <v>217</v>
      </c>
      <c r="Q19" s="424">
        <v>766</v>
      </c>
      <c r="R19" s="578" t="s">
        <v>217</v>
      </c>
      <c r="S19" s="536" t="s">
        <v>217</v>
      </c>
      <c r="T19" s="518" t="s">
        <v>217</v>
      </c>
      <c r="U19" s="535">
        <v>645</v>
      </c>
      <c r="V19" s="535">
        <v>1792</v>
      </c>
    </row>
    <row r="20" spans="1:27" ht="21" customHeight="1">
      <c r="A20" s="534" t="s">
        <v>329</v>
      </c>
      <c r="B20" s="447" t="s">
        <v>217</v>
      </c>
      <c r="C20" s="444" t="s">
        <v>217</v>
      </c>
      <c r="D20" s="444" t="s">
        <v>217</v>
      </c>
      <c r="E20" s="444" t="s">
        <v>217</v>
      </c>
      <c r="F20" s="445" t="s">
        <v>217</v>
      </c>
      <c r="G20" s="447" t="s">
        <v>217</v>
      </c>
      <c r="H20" s="444" t="s">
        <v>217</v>
      </c>
      <c r="I20" s="444" t="s">
        <v>217</v>
      </c>
      <c r="J20" s="444" t="s">
        <v>217</v>
      </c>
      <c r="K20" s="445" t="s">
        <v>217</v>
      </c>
      <c r="L20" s="447" t="s">
        <v>217</v>
      </c>
      <c r="M20" s="444" t="s">
        <v>217</v>
      </c>
      <c r="N20" s="444" t="s">
        <v>217</v>
      </c>
      <c r="O20" s="444" t="s">
        <v>217</v>
      </c>
      <c r="P20" s="443" t="s">
        <v>217</v>
      </c>
      <c r="Q20" s="442" t="s">
        <v>217</v>
      </c>
      <c r="R20" s="446" t="s">
        <v>217</v>
      </c>
      <c r="S20" s="545" t="s">
        <v>217</v>
      </c>
      <c r="T20" s="623" t="s">
        <v>217</v>
      </c>
      <c r="U20" s="530">
        <v>630</v>
      </c>
      <c r="V20" s="530">
        <v>1923</v>
      </c>
      <c r="X20" s="511"/>
      <c r="Y20" s="511"/>
      <c r="Z20" s="511"/>
      <c r="AA20" s="511"/>
    </row>
    <row r="21" spans="1:27" ht="21" customHeight="1">
      <c r="A21" s="361" t="s">
        <v>328</v>
      </c>
      <c r="B21" s="447" t="s">
        <v>217</v>
      </c>
      <c r="C21" s="444" t="s">
        <v>217</v>
      </c>
      <c r="D21" s="444" t="s">
        <v>217</v>
      </c>
      <c r="E21" s="444" t="s">
        <v>217</v>
      </c>
      <c r="F21" s="445" t="s">
        <v>217</v>
      </c>
      <c r="G21" s="447" t="s">
        <v>217</v>
      </c>
      <c r="H21" s="444" t="s">
        <v>217</v>
      </c>
      <c r="I21" s="444" t="s">
        <v>217</v>
      </c>
      <c r="J21" s="444" t="s">
        <v>217</v>
      </c>
      <c r="K21" s="445" t="s">
        <v>217</v>
      </c>
      <c r="L21" s="447" t="s">
        <v>217</v>
      </c>
      <c r="M21" s="444" t="s">
        <v>217</v>
      </c>
      <c r="N21" s="444" t="s">
        <v>217</v>
      </c>
      <c r="O21" s="444" t="s">
        <v>217</v>
      </c>
      <c r="P21" s="443" t="s">
        <v>217</v>
      </c>
      <c r="Q21" s="442" t="s">
        <v>217</v>
      </c>
      <c r="R21" s="446" t="s">
        <v>217</v>
      </c>
      <c r="S21" s="545" t="s">
        <v>217</v>
      </c>
      <c r="T21" s="622" t="s">
        <v>217</v>
      </c>
      <c r="U21" s="525">
        <v>623</v>
      </c>
      <c r="V21" s="525">
        <v>1866</v>
      </c>
      <c r="X21" s="511"/>
      <c r="Y21" s="511"/>
      <c r="Z21" s="511"/>
      <c r="AA21" s="511"/>
    </row>
    <row r="22" spans="1:27" ht="21" customHeight="1" thickBot="1">
      <c r="A22" s="373" t="s">
        <v>327</v>
      </c>
      <c r="B22" s="466" t="s">
        <v>217</v>
      </c>
      <c r="C22" s="463" t="s">
        <v>217</v>
      </c>
      <c r="D22" s="463" t="s">
        <v>217</v>
      </c>
      <c r="E22" s="463" t="s">
        <v>217</v>
      </c>
      <c r="F22" s="463" t="s">
        <v>217</v>
      </c>
      <c r="G22" s="466" t="s">
        <v>217</v>
      </c>
      <c r="H22" s="463" t="s">
        <v>217</v>
      </c>
      <c r="I22" s="463" t="s">
        <v>217</v>
      </c>
      <c r="J22" s="463" t="s">
        <v>217</v>
      </c>
      <c r="K22" s="436" t="s">
        <v>217</v>
      </c>
      <c r="L22" s="466" t="s">
        <v>217</v>
      </c>
      <c r="M22" s="463" t="s">
        <v>217</v>
      </c>
      <c r="N22" s="444">
        <v>972</v>
      </c>
      <c r="O22" s="463" t="s">
        <v>217</v>
      </c>
      <c r="P22" s="621">
        <v>540</v>
      </c>
      <c r="Q22" s="462">
        <v>858</v>
      </c>
      <c r="R22" s="464" t="s">
        <v>217</v>
      </c>
      <c r="S22" s="620" t="s">
        <v>217</v>
      </c>
      <c r="T22" s="619" t="s">
        <v>217</v>
      </c>
      <c r="U22" s="539">
        <v>667</v>
      </c>
      <c r="V22" s="539">
        <v>1855</v>
      </c>
      <c r="X22" s="511"/>
      <c r="Y22" s="511"/>
      <c r="Z22" s="511"/>
      <c r="AA22" s="511"/>
    </row>
    <row r="23" spans="1:27" ht="21" customHeight="1" thickTop="1" thickBot="1">
      <c r="A23" s="538" t="s">
        <v>433</v>
      </c>
      <c r="B23" s="428" t="s">
        <v>217</v>
      </c>
      <c r="C23" s="426" t="s">
        <v>217</v>
      </c>
      <c r="D23" s="426" t="s">
        <v>217</v>
      </c>
      <c r="E23" s="426" t="s">
        <v>217</v>
      </c>
      <c r="F23" s="426" t="s">
        <v>217</v>
      </c>
      <c r="G23" s="428" t="s">
        <v>217</v>
      </c>
      <c r="H23" s="426" t="s">
        <v>217</v>
      </c>
      <c r="I23" s="426" t="s">
        <v>217</v>
      </c>
      <c r="J23" s="426">
        <v>756</v>
      </c>
      <c r="K23" s="429" t="s">
        <v>217</v>
      </c>
      <c r="L23" s="428" t="s">
        <v>217</v>
      </c>
      <c r="M23" s="426" t="s">
        <v>217</v>
      </c>
      <c r="N23" s="426">
        <v>972</v>
      </c>
      <c r="O23" s="426">
        <v>596</v>
      </c>
      <c r="P23" s="537">
        <v>540</v>
      </c>
      <c r="Q23" s="424">
        <v>773</v>
      </c>
      <c r="R23" s="578" t="s">
        <v>217</v>
      </c>
      <c r="S23" s="536" t="s">
        <v>217</v>
      </c>
      <c r="T23" s="518" t="s">
        <v>217</v>
      </c>
      <c r="U23" s="535">
        <v>655</v>
      </c>
      <c r="V23" s="535">
        <v>1812</v>
      </c>
      <c r="X23" s="511"/>
      <c r="Y23" s="511"/>
      <c r="Z23" s="511"/>
      <c r="AA23" s="511"/>
    </row>
    <row r="24" spans="1:27" ht="21" customHeight="1">
      <c r="A24" s="395"/>
      <c r="B24" s="394"/>
      <c r="C24" s="394"/>
      <c r="D24" s="394"/>
      <c r="E24" s="394"/>
      <c r="F24" s="394"/>
      <c r="G24" s="394"/>
      <c r="H24" s="394"/>
      <c r="I24" s="394"/>
      <c r="J24" s="394"/>
      <c r="K24" s="394"/>
      <c r="L24" s="394"/>
      <c r="M24" s="394"/>
      <c r="N24" s="394"/>
      <c r="O24" s="394"/>
      <c r="P24" s="394"/>
      <c r="Q24" s="394"/>
      <c r="R24" s="394"/>
      <c r="S24" s="394"/>
      <c r="T24" s="394"/>
      <c r="U24" s="173"/>
      <c r="V24" s="173"/>
      <c r="X24" s="511"/>
      <c r="Y24" s="511"/>
      <c r="Z24" s="511"/>
      <c r="AA24" s="511"/>
    </row>
    <row r="25" spans="1:27" ht="21" customHeight="1">
      <c r="A25" s="395"/>
      <c r="B25" s="394"/>
      <c r="C25" s="394"/>
      <c r="D25" s="394"/>
      <c r="E25" s="394"/>
      <c r="F25" s="394"/>
      <c r="G25" s="394"/>
      <c r="H25" s="394"/>
      <c r="I25" s="394"/>
      <c r="J25" s="394"/>
      <c r="K25" s="394"/>
      <c r="L25" s="394"/>
      <c r="M25" s="394"/>
      <c r="N25" s="394"/>
      <c r="O25" s="394"/>
      <c r="P25" s="394"/>
      <c r="Q25" s="394"/>
      <c r="R25" s="394"/>
      <c r="S25" s="394"/>
      <c r="T25" s="394"/>
      <c r="U25" s="173"/>
      <c r="V25" s="173"/>
    </row>
    <row r="26" spans="1:27" ht="21" customHeight="1" thickBot="1">
      <c r="A26" s="395" t="s">
        <v>464</v>
      </c>
      <c r="B26" s="394"/>
      <c r="C26" s="394"/>
      <c r="D26" s="394"/>
      <c r="E26" s="394"/>
      <c r="F26" s="394"/>
      <c r="G26" s="394"/>
      <c r="H26" s="394"/>
      <c r="I26" s="394"/>
      <c r="J26" s="394"/>
      <c r="K26" s="394"/>
      <c r="L26" s="394"/>
      <c r="M26" s="394"/>
      <c r="N26" s="394"/>
      <c r="O26" s="394"/>
      <c r="P26" s="394"/>
      <c r="Q26" s="394"/>
      <c r="R26" s="394"/>
      <c r="S26" s="394"/>
      <c r="T26" s="394"/>
      <c r="U26" s="173"/>
      <c r="V26" s="513" t="s">
        <v>463</v>
      </c>
    </row>
    <row r="27" spans="1:27" ht="21" customHeight="1">
      <c r="A27" s="1985" t="s">
        <v>525</v>
      </c>
      <c r="B27" s="1982" t="s">
        <v>229</v>
      </c>
      <c r="C27" s="1987" t="s">
        <v>228</v>
      </c>
      <c r="D27" s="1987" t="s">
        <v>227</v>
      </c>
      <c r="E27" s="1987" t="s">
        <v>226</v>
      </c>
      <c r="F27" s="1988" t="s">
        <v>225</v>
      </c>
      <c r="G27" s="1982" t="s">
        <v>223</v>
      </c>
      <c r="H27" s="1987" t="s">
        <v>222</v>
      </c>
      <c r="I27" s="1987" t="s">
        <v>221</v>
      </c>
      <c r="J27" s="1987" t="s">
        <v>220</v>
      </c>
      <c r="K27" s="1988" t="s">
        <v>219</v>
      </c>
      <c r="L27" s="2012" t="s">
        <v>215</v>
      </c>
      <c r="M27" s="1987" t="s">
        <v>214</v>
      </c>
      <c r="N27" s="1987" t="s">
        <v>213</v>
      </c>
      <c r="O27" s="1987" t="s">
        <v>212</v>
      </c>
      <c r="P27" s="1989" t="s">
        <v>211</v>
      </c>
      <c r="Q27" s="1999" t="s">
        <v>256</v>
      </c>
      <c r="R27" s="2021" t="s">
        <v>219</v>
      </c>
      <c r="S27" s="2019" t="s">
        <v>211</v>
      </c>
      <c r="T27" s="2024" t="s">
        <v>524</v>
      </c>
      <c r="U27" s="2013" t="s">
        <v>523</v>
      </c>
      <c r="V27" s="2013" t="s">
        <v>522</v>
      </c>
    </row>
    <row r="28" spans="1:27" ht="21" customHeight="1" thickBot="1">
      <c r="A28" s="1986"/>
      <c r="B28" s="1983"/>
      <c r="C28" s="1981"/>
      <c r="D28" s="1981"/>
      <c r="E28" s="1981"/>
      <c r="F28" s="1975"/>
      <c r="G28" s="1983"/>
      <c r="H28" s="1981"/>
      <c r="I28" s="1981"/>
      <c r="J28" s="1981"/>
      <c r="K28" s="1975"/>
      <c r="L28" s="1979"/>
      <c r="M28" s="1981"/>
      <c r="N28" s="1981"/>
      <c r="O28" s="1981"/>
      <c r="P28" s="1990"/>
      <c r="Q28" s="1996"/>
      <c r="R28" s="2022"/>
      <c r="S28" s="2020"/>
      <c r="T28" s="2025"/>
      <c r="U28" s="2023"/>
      <c r="V28" s="2023"/>
    </row>
    <row r="29" spans="1:27" ht="21" customHeight="1">
      <c r="A29" s="422" t="s">
        <v>329</v>
      </c>
      <c r="B29" s="416">
        <v>0</v>
      </c>
      <c r="C29" s="415">
        <v>0</v>
      </c>
      <c r="D29" s="415">
        <v>0</v>
      </c>
      <c r="E29" s="415">
        <v>0</v>
      </c>
      <c r="F29" s="417">
        <v>0</v>
      </c>
      <c r="G29" s="416">
        <v>0</v>
      </c>
      <c r="H29" s="415">
        <v>0</v>
      </c>
      <c r="I29" s="415">
        <v>0</v>
      </c>
      <c r="J29" s="415">
        <v>0</v>
      </c>
      <c r="K29" s="417">
        <v>0</v>
      </c>
      <c r="L29" s="573">
        <v>0</v>
      </c>
      <c r="M29" s="415">
        <v>0</v>
      </c>
      <c r="N29" s="415">
        <v>0</v>
      </c>
      <c r="O29" s="415">
        <v>0</v>
      </c>
      <c r="P29" s="414">
        <v>0</v>
      </c>
      <c r="Q29" s="497">
        <v>0</v>
      </c>
      <c r="R29" s="616">
        <v>0</v>
      </c>
      <c r="S29" s="414">
        <v>0</v>
      </c>
      <c r="T29" s="497">
        <v>0</v>
      </c>
      <c r="U29" s="493">
        <v>16</v>
      </c>
      <c r="V29" s="493">
        <v>818</v>
      </c>
    </row>
    <row r="30" spans="1:27" ht="21" customHeight="1">
      <c r="A30" s="421" t="s">
        <v>328</v>
      </c>
      <c r="B30" s="416">
        <v>0</v>
      </c>
      <c r="C30" s="415">
        <v>0</v>
      </c>
      <c r="D30" s="415">
        <v>0</v>
      </c>
      <c r="E30" s="415">
        <v>0</v>
      </c>
      <c r="F30" s="417">
        <v>0</v>
      </c>
      <c r="G30" s="416">
        <v>0</v>
      </c>
      <c r="H30" s="415">
        <v>0</v>
      </c>
      <c r="I30" s="415">
        <v>0</v>
      </c>
      <c r="J30" s="415">
        <v>0</v>
      </c>
      <c r="K30" s="417">
        <v>0</v>
      </c>
      <c r="L30" s="573">
        <v>0</v>
      </c>
      <c r="M30" s="415">
        <v>0</v>
      </c>
      <c r="N30" s="415">
        <v>0</v>
      </c>
      <c r="O30" s="415">
        <v>1</v>
      </c>
      <c r="P30" s="414">
        <v>0</v>
      </c>
      <c r="Q30" s="497">
        <v>1</v>
      </c>
      <c r="R30" s="616">
        <v>0</v>
      </c>
      <c r="S30" s="414">
        <v>0</v>
      </c>
      <c r="T30" s="497">
        <v>0</v>
      </c>
      <c r="U30" s="493">
        <v>19</v>
      </c>
      <c r="V30" s="493">
        <v>1033</v>
      </c>
    </row>
    <row r="31" spans="1:27" ht="21" customHeight="1">
      <c r="A31" s="421" t="s">
        <v>327</v>
      </c>
      <c r="B31" s="416">
        <v>0</v>
      </c>
      <c r="C31" s="415">
        <v>0</v>
      </c>
      <c r="D31" s="415">
        <v>0</v>
      </c>
      <c r="E31" s="415">
        <v>0</v>
      </c>
      <c r="F31" s="417">
        <v>0</v>
      </c>
      <c r="G31" s="416">
        <v>0</v>
      </c>
      <c r="H31" s="415">
        <v>0</v>
      </c>
      <c r="I31" s="415">
        <v>0</v>
      </c>
      <c r="J31" s="415">
        <v>0</v>
      </c>
      <c r="K31" s="417">
        <v>0</v>
      </c>
      <c r="L31" s="573">
        <v>0</v>
      </c>
      <c r="M31" s="575">
        <v>0</v>
      </c>
      <c r="N31" s="415">
        <v>0</v>
      </c>
      <c r="O31" s="415">
        <v>0</v>
      </c>
      <c r="P31" s="414">
        <v>0</v>
      </c>
      <c r="Q31" s="497">
        <v>0</v>
      </c>
      <c r="R31" s="616">
        <v>0</v>
      </c>
      <c r="S31" s="414">
        <v>0</v>
      </c>
      <c r="T31" s="497">
        <v>0</v>
      </c>
      <c r="U31" s="493">
        <v>25</v>
      </c>
      <c r="V31" s="493">
        <v>1006</v>
      </c>
    </row>
    <row r="32" spans="1:27" ht="21" customHeight="1">
      <c r="A32" s="421" t="s">
        <v>338</v>
      </c>
      <c r="B32" s="416">
        <v>0</v>
      </c>
      <c r="C32" s="415">
        <v>0</v>
      </c>
      <c r="D32" s="415">
        <v>0</v>
      </c>
      <c r="E32" s="415">
        <v>0</v>
      </c>
      <c r="F32" s="417">
        <v>0</v>
      </c>
      <c r="G32" s="416">
        <v>0</v>
      </c>
      <c r="H32" s="415">
        <v>0</v>
      </c>
      <c r="I32" s="415">
        <v>0</v>
      </c>
      <c r="J32" s="415">
        <v>0</v>
      </c>
      <c r="K32" s="417">
        <v>0</v>
      </c>
      <c r="L32" s="573">
        <v>0</v>
      </c>
      <c r="M32" s="415">
        <v>0</v>
      </c>
      <c r="N32" s="415">
        <v>0</v>
      </c>
      <c r="O32" s="415">
        <v>0</v>
      </c>
      <c r="P32" s="414">
        <v>0</v>
      </c>
      <c r="Q32" s="497">
        <v>0</v>
      </c>
      <c r="R32" s="616">
        <v>0</v>
      </c>
      <c r="S32" s="414">
        <v>0</v>
      </c>
      <c r="T32" s="497">
        <v>0</v>
      </c>
      <c r="U32" s="493">
        <v>25</v>
      </c>
      <c r="V32" s="493">
        <v>1068</v>
      </c>
    </row>
    <row r="33" spans="1:22" ht="21" customHeight="1">
      <c r="A33" s="421" t="s">
        <v>337</v>
      </c>
      <c r="B33" s="416">
        <v>0</v>
      </c>
      <c r="C33" s="415">
        <v>0</v>
      </c>
      <c r="D33" s="415">
        <v>0</v>
      </c>
      <c r="E33" s="415">
        <v>0</v>
      </c>
      <c r="F33" s="417">
        <v>0</v>
      </c>
      <c r="G33" s="416">
        <v>0</v>
      </c>
      <c r="H33" s="415">
        <v>0</v>
      </c>
      <c r="I33" s="415">
        <v>0</v>
      </c>
      <c r="J33" s="415">
        <v>0</v>
      </c>
      <c r="K33" s="417">
        <v>0</v>
      </c>
      <c r="L33" s="573">
        <v>0</v>
      </c>
      <c r="M33" s="415">
        <v>0</v>
      </c>
      <c r="N33" s="415">
        <v>0</v>
      </c>
      <c r="O33" s="415">
        <v>0</v>
      </c>
      <c r="P33" s="414">
        <v>0</v>
      </c>
      <c r="Q33" s="497">
        <v>0</v>
      </c>
      <c r="R33" s="616">
        <v>0</v>
      </c>
      <c r="S33" s="414">
        <v>0</v>
      </c>
      <c r="T33" s="497">
        <v>0</v>
      </c>
      <c r="U33" s="493">
        <v>13</v>
      </c>
      <c r="V33" s="493">
        <v>979</v>
      </c>
    </row>
    <row r="34" spans="1:22" ht="21" customHeight="1">
      <c r="A34" s="421" t="s">
        <v>336</v>
      </c>
      <c r="B34" s="416">
        <v>0</v>
      </c>
      <c r="C34" s="415">
        <v>0</v>
      </c>
      <c r="D34" s="415">
        <v>0</v>
      </c>
      <c r="E34" s="415">
        <v>0</v>
      </c>
      <c r="F34" s="417">
        <v>0</v>
      </c>
      <c r="G34" s="416">
        <v>0</v>
      </c>
      <c r="H34" s="415">
        <v>0</v>
      </c>
      <c r="I34" s="415">
        <v>0</v>
      </c>
      <c r="J34" s="415">
        <v>0</v>
      </c>
      <c r="K34" s="417">
        <v>0</v>
      </c>
      <c r="L34" s="573">
        <v>0</v>
      </c>
      <c r="M34" s="415">
        <v>0</v>
      </c>
      <c r="N34" s="415">
        <v>0</v>
      </c>
      <c r="O34" s="415">
        <v>0</v>
      </c>
      <c r="P34" s="414">
        <v>0</v>
      </c>
      <c r="Q34" s="497">
        <v>0</v>
      </c>
      <c r="R34" s="616">
        <v>0</v>
      </c>
      <c r="S34" s="414">
        <v>0</v>
      </c>
      <c r="T34" s="497">
        <v>0</v>
      </c>
      <c r="U34" s="493">
        <v>20</v>
      </c>
      <c r="V34" s="493">
        <v>1115</v>
      </c>
    </row>
    <row r="35" spans="1:22" ht="21" customHeight="1">
      <c r="A35" s="421" t="s">
        <v>335</v>
      </c>
      <c r="B35" s="416">
        <v>0</v>
      </c>
      <c r="C35" s="415">
        <v>0</v>
      </c>
      <c r="D35" s="415">
        <v>0</v>
      </c>
      <c r="E35" s="415">
        <v>0</v>
      </c>
      <c r="F35" s="417">
        <v>0</v>
      </c>
      <c r="G35" s="416">
        <v>0</v>
      </c>
      <c r="H35" s="415">
        <v>0</v>
      </c>
      <c r="I35" s="415">
        <v>0</v>
      </c>
      <c r="J35" s="415">
        <v>0</v>
      </c>
      <c r="K35" s="417">
        <v>0</v>
      </c>
      <c r="L35" s="573">
        <v>0</v>
      </c>
      <c r="M35" s="415">
        <v>0</v>
      </c>
      <c r="N35" s="415">
        <v>0</v>
      </c>
      <c r="O35" s="415">
        <v>0</v>
      </c>
      <c r="P35" s="414">
        <v>0</v>
      </c>
      <c r="Q35" s="497">
        <v>0</v>
      </c>
      <c r="R35" s="616">
        <v>0</v>
      </c>
      <c r="S35" s="414">
        <v>0</v>
      </c>
      <c r="T35" s="497">
        <v>0</v>
      </c>
      <c r="U35" s="493">
        <v>19</v>
      </c>
      <c r="V35" s="493">
        <v>1175</v>
      </c>
    </row>
    <row r="36" spans="1:22" ht="21" customHeight="1">
      <c r="A36" s="421" t="s">
        <v>334</v>
      </c>
      <c r="B36" s="416">
        <v>0</v>
      </c>
      <c r="C36" s="415">
        <v>0</v>
      </c>
      <c r="D36" s="415">
        <v>0</v>
      </c>
      <c r="E36" s="415">
        <v>0</v>
      </c>
      <c r="F36" s="417">
        <v>0</v>
      </c>
      <c r="G36" s="416">
        <v>0</v>
      </c>
      <c r="H36" s="415">
        <v>0</v>
      </c>
      <c r="I36" s="415">
        <v>0</v>
      </c>
      <c r="J36" s="415">
        <v>0</v>
      </c>
      <c r="K36" s="417">
        <v>0</v>
      </c>
      <c r="L36" s="573">
        <v>0</v>
      </c>
      <c r="M36" s="415">
        <v>0</v>
      </c>
      <c r="N36" s="415">
        <v>0</v>
      </c>
      <c r="O36" s="415">
        <v>0</v>
      </c>
      <c r="P36" s="414">
        <v>0</v>
      </c>
      <c r="Q36" s="497">
        <v>0</v>
      </c>
      <c r="R36" s="616">
        <v>0</v>
      </c>
      <c r="S36" s="414">
        <v>0</v>
      </c>
      <c r="T36" s="497">
        <v>0</v>
      </c>
      <c r="U36" s="493">
        <v>28</v>
      </c>
      <c r="V36" s="493">
        <v>1053</v>
      </c>
    </row>
    <row r="37" spans="1:22" ht="21" customHeight="1">
      <c r="A37" s="421" t="s">
        <v>333</v>
      </c>
      <c r="B37" s="416">
        <v>0</v>
      </c>
      <c r="C37" s="415">
        <v>0</v>
      </c>
      <c r="D37" s="415">
        <v>0</v>
      </c>
      <c r="E37" s="415">
        <v>0</v>
      </c>
      <c r="F37" s="417">
        <v>0</v>
      </c>
      <c r="G37" s="416">
        <v>0</v>
      </c>
      <c r="H37" s="415">
        <v>0</v>
      </c>
      <c r="I37" s="415">
        <v>0</v>
      </c>
      <c r="J37" s="415">
        <v>0</v>
      </c>
      <c r="K37" s="417">
        <v>0</v>
      </c>
      <c r="L37" s="573">
        <v>0</v>
      </c>
      <c r="M37" s="415">
        <v>0</v>
      </c>
      <c r="N37" s="415">
        <v>0</v>
      </c>
      <c r="O37" s="415">
        <v>0</v>
      </c>
      <c r="P37" s="414">
        <v>0</v>
      </c>
      <c r="Q37" s="497">
        <v>0</v>
      </c>
      <c r="R37" s="616">
        <v>0</v>
      </c>
      <c r="S37" s="414">
        <v>0</v>
      </c>
      <c r="T37" s="497">
        <v>0</v>
      </c>
      <c r="U37" s="493">
        <v>17</v>
      </c>
      <c r="V37" s="493">
        <v>1186</v>
      </c>
    </row>
    <row r="38" spans="1:22" ht="21" customHeight="1">
      <c r="A38" s="421" t="s">
        <v>332</v>
      </c>
      <c r="B38" s="416">
        <v>0</v>
      </c>
      <c r="C38" s="415">
        <v>0</v>
      </c>
      <c r="D38" s="415">
        <v>0</v>
      </c>
      <c r="E38" s="415">
        <v>0</v>
      </c>
      <c r="F38" s="417">
        <v>0</v>
      </c>
      <c r="G38" s="416">
        <v>0</v>
      </c>
      <c r="H38" s="415">
        <v>0</v>
      </c>
      <c r="I38" s="415">
        <v>0</v>
      </c>
      <c r="J38" s="415">
        <v>0</v>
      </c>
      <c r="K38" s="417">
        <v>0</v>
      </c>
      <c r="L38" s="573">
        <v>0</v>
      </c>
      <c r="M38" s="415">
        <v>0</v>
      </c>
      <c r="N38" s="415">
        <v>0</v>
      </c>
      <c r="O38" s="415">
        <v>0</v>
      </c>
      <c r="P38" s="414">
        <v>0</v>
      </c>
      <c r="Q38" s="497">
        <v>0</v>
      </c>
      <c r="R38" s="616">
        <v>0</v>
      </c>
      <c r="S38" s="414">
        <v>0</v>
      </c>
      <c r="T38" s="497">
        <v>0</v>
      </c>
      <c r="U38" s="493">
        <v>25</v>
      </c>
      <c r="V38" s="493">
        <v>1259</v>
      </c>
    </row>
    <row r="39" spans="1:22" ht="21" customHeight="1">
      <c r="A39" s="421" t="s">
        <v>331</v>
      </c>
      <c r="B39" s="416">
        <v>0</v>
      </c>
      <c r="C39" s="415">
        <v>0</v>
      </c>
      <c r="D39" s="415">
        <v>0</v>
      </c>
      <c r="E39" s="415">
        <v>0</v>
      </c>
      <c r="F39" s="417">
        <v>0</v>
      </c>
      <c r="G39" s="416">
        <v>0</v>
      </c>
      <c r="H39" s="415">
        <v>0</v>
      </c>
      <c r="I39" s="415">
        <v>0</v>
      </c>
      <c r="J39" s="415">
        <v>0</v>
      </c>
      <c r="K39" s="417">
        <v>0</v>
      </c>
      <c r="L39" s="573">
        <v>0</v>
      </c>
      <c r="M39" s="415">
        <v>0</v>
      </c>
      <c r="N39" s="415">
        <v>0</v>
      </c>
      <c r="O39" s="415">
        <v>0</v>
      </c>
      <c r="P39" s="414">
        <v>0</v>
      </c>
      <c r="Q39" s="497">
        <v>0</v>
      </c>
      <c r="R39" s="616">
        <v>0</v>
      </c>
      <c r="S39" s="414">
        <v>0</v>
      </c>
      <c r="T39" s="497">
        <v>0</v>
      </c>
      <c r="U39" s="493">
        <v>32</v>
      </c>
      <c r="V39" s="493">
        <v>1426</v>
      </c>
    </row>
    <row r="40" spans="1:22" ht="21" customHeight="1" thickBot="1">
      <c r="A40" s="420" t="s">
        <v>330</v>
      </c>
      <c r="B40" s="412">
        <v>0</v>
      </c>
      <c r="C40" s="409">
        <v>0</v>
      </c>
      <c r="D40" s="409">
        <v>0</v>
      </c>
      <c r="E40" s="409">
        <v>0</v>
      </c>
      <c r="F40" s="411">
        <v>0</v>
      </c>
      <c r="G40" s="410">
        <v>0</v>
      </c>
      <c r="H40" s="409">
        <v>0</v>
      </c>
      <c r="I40" s="409">
        <v>0</v>
      </c>
      <c r="J40" s="409">
        <v>1</v>
      </c>
      <c r="K40" s="411">
        <v>0</v>
      </c>
      <c r="L40" s="412">
        <v>0</v>
      </c>
      <c r="M40" s="409">
        <v>0</v>
      </c>
      <c r="N40" s="409">
        <v>0</v>
      </c>
      <c r="O40" s="409">
        <v>1</v>
      </c>
      <c r="P40" s="408">
        <v>0</v>
      </c>
      <c r="Q40" s="492">
        <v>2</v>
      </c>
      <c r="R40" s="615">
        <v>0</v>
      </c>
      <c r="S40" s="508">
        <v>0</v>
      </c>
      <c r="T40" s="492">
        <v>0</v>
      </c>
      <c r="U40" s="488">
        <v>16</v>
      </c>
      <c r="V40" s="493">
        <v>1632</v>
      </c>
    </row>
    <row r="41" spans="1:22" ht="21" customHeight="1" thickTop="1">
      <c r="A41" s="221" t="s">
        <v>434</v>
      </c>
      <c r="B41" s="405">
        <v>0</v>
      </c>
      <c r="C41" s="404">
        <v>0</v>
      </c>
      <c r="D41" s="404">
        <v>0</v>
      </c>
      <c r="E41" s="404">
        <v>0</v>
      </c>
      <c r="F41" s="406">
        <v>0</v>
      </c>
      <c r="G41" s="405">
        <v>0</v>
      </c>
      <c r="H41" s="404">
        <v>0</v>
      </c>
      <c r="I41" s="404">
        <v>0</v>
      </c>
      <c r="J41" s="404">
        <v>1</v>
      </c>
      <c r="K41" s="406">
        <v>0</v>
      </c>
      <c r="L41" s="572">
        <v>0</v>
      </c>
      <c r="M41" s="404">
        <v>0</v>
      </c>
      <c r="N41" s="404">
        <v>0</v>
      </c>
      <c r="O41" s="404">
        <v>2</v>
      </c>
      <c r="P41" s="403">
        <v>0</v>
      </c>
      <c r="Q41" s="487">
        <v>3</v>
      </c>
      <c r="R41" s="614">
        <v>0</v>
      </c>
      <c r="S41" s="403">
        <v>0</v>
      </c>
      <c r="T41" s="487">
        <v>0</v>
      </c>
      <c r="U41" s="502">
        <v>255</v>
      </c>
      <c r="V41" s="502">
        <v>13750</v>
      </c>
    </row>
    <row r="42" spans="1:22" ht="21" customHeight="1" thickBot="1">
      <c r="A42" s="419" t="s">
        <v>460</v>
      </c>
      <c r="B42" s="609">
        <v>0</v>
      </c>
      <c r="C42" s="609">
        <v>0</v>
      </c>
      <c r="D42" s="609">
        <v>0</v>
      </c>
      <c r="E42" s="609">
        <v>0</v>
      </c>
      <c r="F42" s="613">
        <v>0</v>
      </c>
      <c r="G42" s="611">
        <v>0</v>
      </c>
      <c r="H42" s="609">
        <v>0</v>
      </c>
      <c r="I42" s="609">
        <v>0</v>
      </c>
      <c r="J42" s="609">
        <v>0.33333333333333331</v>
      </c>
      <c r="K42" s="612">
        <v>0</v>
      </c>
      <c r="L42" s="611">
        <v>0</v>
      </c>
      <c r="M42" s="610">
        <v>0</v>
      </c>
      <c r="N42" s="609">
        <v>0</v>
      </c>
      <c r="O42" s="609">
        <v>0.66666666666666663</v>
      </c>
      <c r="P42" s="609">
        <v>0</v>
      </c>
      <c r="Q42" s="618">
        <v>1</v>
      </c>
      <c r="R42" s="609" t="s">
        <v>217</v>
      </c>
      <c r="S42" s="613" t="s">
        <v>217</v>
      </c>
      <c r="T42" s="617">
        <v>0</v>
      </c>
      <c r="U42" s="500">
        <v>1.8545454545454546E-2</v>
      </c>
      <c r="V42" s="500">
        <v>1</v>
      </c>
    </row>
    <row r="43" spans="1:22" ht="21" customHeight="1">
      <c r="A43" s="418" t="s">
        <v>329</v>
      </c>
      <c r="B43" s="416">
        <v>0</v>
      </c>
      <c r="C43" s="415">
        <v>0</v>
      </c>
      <c r="D43" s="415">
        <v>0</v>
      </c>
      <c r="E43" s="415">
        <v>0</v>
      </c>
      <c r="F43" s="417">
        <v>0</v>
      </c>
      <c r="G43" s="416">
        <v>0</v>
      </c>
      <c r="H43" s="415">
        <v>0</v>
      </c>
      <c r="I43" s="415">
        <v>0</v>
      </c>
      <c r="J43" s="415">
        <v>0</v>
      </c>
      <c r="K43" s="417">
        <v>0</v>
      </c>
      <c r="L43" s="573">
        <v>0</v>
      </c>
      <c r="M43" s="415">
        <v>0</v>
      </c>
      <c r="N43" s="415">
        <v>0</v>
      </c>
      <c r="O43" s="415">
        <v>0</v>
      </c>
      <c r="P43" s="414">
        <v>0</v>
      </c>
      <c r="Q43" s="497">
        <v>0</v>
      </c>
      <c r="R43" s="616">
        <v>0</v>
      </c>
      <c r="S43" s="414">
        <v>0</v>
      </c>
      <c r="T43" s="497">
        <v>0</v>
      </c>
      <c r="U43" s="498">
        <v>11</v>
      </c>
      <c r="V43" s="498">
        <v>1113</v>
      </c>
    </row>
    <row r="44" spans="1:22" ht="21" customHeight="1">
      <c r="A44" s="359" t="s">
        <v>328</v>
      </c>
      <c r="B44" s="416">
        <v>0</v>
      </c>
      <c r="C44" s="415">
        <v>0</v>
      </c>
      <c r="D44" s="415">
        <v>0</v>
      </c>
      <c r="E44" s="415">
        <v>0</v>
      </c>
      <c r="F44" s="417">
        <v>0</v>
      </c>
      <c r="G44" s="416">
        <v>0</v>
      </c>
      <c r="H44" s="415">
        <v>0</v>
      </c>
      <c r="I44" s="415">
        <v>0</v>
      </c>
      <c r="J44" s="415">
        <v>0</v>
      </c>
      <c r="K44" s="417">
        <v>0</v>
      </c>
      <c r="L44" s="573">
        <v>0</v>
      </c>
      <c r="M44" s="415">
        <v>0</v>
      </c>
      <c r="N44" s="415">
        <v>0</v>
      </c>
      <c r="O44" s="415">
        <v>0</v>
      </c>
      <c r="P44" s="414">
        <v>0</v>
      </c>
      <c r="Q44" s="497">
        <v>0</v>
      </c>
      <c r="R44" s="616">
        <v>0</v>
      </c>
      <c r="S44" s="414">
        <v>0</v>
      </c>
      <c r="T44" s="497">
        <v>0</v>
      </c>
      <c r="U44" s="493">
        <v>22</v>
      </c>
      <c r="V44" s="493">
        <v>1181</v>
      </c>
    </row>
    <row r="45" spans="1:22" ht="21" customHeight="1" thickBot="1">
      <c r="A45" s="357" t="s">
        <v>327</v>
      </c>
      <c r="B45" s="412">
        <v>0</v>
      </c>
      <c r="C45" s="409">
        <v>0</v>
      </c>
      <c r="D45" s="409">
        <v>0</v>
      </c>
      <c r="E45" s="409">
        <v>0</v>
      </c>
      <c r="F45" s="411">
        <v>0</v>
      </c>
      <c r="G45" s="410">
        <v>0</v>
      </c>
      <c r="H45" s="409">
        <v>0</v>
      </c>
      <c r="I45" s="409">
        <v>0</v>
      </c>
      <c r="J45" s="409">
        <v>0</v>
      </c>
      <c r="K45" s="411">
        <v>0</v>
      </c>
      <c r="L45" s="412">
        <v>0</v>
      </c>
      <c r="M45" s="409">
        <v>0</v>
      </c>
      <c r="N45" s="409">
        <v>1</v>
      </c>
      <c r="O45" s="409">
        <v>0</v>
      </c>
      <c r="P45" s="408">
        <v>1</v>
      </c>
      <c r="Q45" s="492">
        <v>2</v>
      </c>
      <c r="R45" s="615">
        <v>0</v>
      </c>
      <c r="S45" s="508">
        <v>0</v>
      </c>
      <c r="T45" s="492">
        <v>0</v>
      </c>
      <c r="U45" s="488">
        <v>29</v>
      </c>
      <c r="V45" s="488">
        <v>1375</v>
      </c>
    </row>
    <row r="46" spans="1:22" ht="21" customHeight="1" thickTop="1">
      <c r="A46" s="221" t="s">
        <v>433</v>
      </c>
      <c r="B46" s="405">
        <v>0</v>
      </c>
      <c r="C46" s="404">
        <v>0</v>
      </c>
      <c r="D46" s="404">
        <v>0</v>
      </c>
      <c r="E46" s="404">
        <v>0</v>
      </c>
      <c r="F46" s="406">
        <v>0</v>
      </c>
      <c r="G46" s="405">
        <v>0</v>
      </c>
      <c r="H46" s="404">
        <v>0</v>
      </c>
      <c r="I46" s="404">
        <v>0</v>
      </c>
      <c r="J46" s="404">
        <v>1</v>
      </c>
      <c r="K46" s="406">
        <v>0</v>
      </c>
      <c r="L46" s="572">
        <v>0</v>
      </c>
      <c r="M46" s="404">
        <v>0</v>
      </c>
      <c r="N46" s="404">
        <v>1</v>
      </c>
      <c r="O46" s="404">
        <v>1</v>
      </c>
      <c r="P46" s="403">
        <v>1</v>
      </c>
      <c r="Q46" s="487">
        <v>4</v>
      </c>
      <c r="R46" s="614">
        <v>0</v>
      </c>
      <c r="S46" s="403">
        <v>0</v>
      </c>
      <c r="T46" s="487">
        <v>0</v>
      </c>
      <c r="U46" s="483">
        <v>257</v>
      </c>
      <c r="V46" s="483">
        <v>14562</v>
      </c>
    </row>
    <row r="47" spans="1:22" ht="21" customHeight="1" thickBot="1">
      <c r="A47" s="401" t="s">
        <v>460</v>
      </c>
      <c r="B47" s="609">
        <v>0</v>
      </c>
      <c r="C47" s="609">
        <v>0</v>
      </c>
      <c r="D47" s="609">
        <v>0</v>
      </c>
      <c r="E47" s="609">
        <v>0</v>
      </c>
      <c r="F47" s="613">
        <v>0</v>
      </c>
      <c r="G47" s="611">
        <v>0</v>
      </c>
      <c r="H47" s="609">
        <v>0</v>
      </c>
      <c r="I47" s="609">
        <v>0</v>
      </c>
      <c r="J47" s="609">
        <v>0.25</v>
      </c>
      <c r="K47" s="612">
        <v>0</v>
      </c>
      <c r="L47" s="611">
        <v>0</v>
      </c>
      <c r="M47" s="610">
        <v>0</v>
      </c>
      <c r="N47" s="609">
        <v>0.25</v>
      </c>
      <c r="O47" s="609">
        <v>0.25</v>
      </c>
      <c r="P47" s="609">
        <v>0.25</v>
      </c>
      <c r="Q47" s="481">
        <v>1</v>
      </c>
      <c r="R47" s="608" t="s">
        <v>217</v>
      </c>
      <c r="S47" s="607" t="s">
        <v>217</v>
      </c>
      <c r="T47" s="396">
        <v>0</v>
      </c>
      <c r="U47" s="606">
        <v>1.7648674632605412E-2</v>
      </c>
      <c r="V47" s="478">
        <v>1</v>
      </c>
    </row>
    <row r="48" spans="1:22" ht="21" customHeight="1">
      <c r="A48" s="395" t="s">
        <v>474</v>
      </c>
      <c r="B48" s="394"/>
      <c r="C48" s="394"/>
      <c r="D48" s="394"/>
      <c r="E48" s="394"/>
      <c r="F48" s="394"/>
      <c r="G48" s="394"/>
      <c r="H48" s="394"/>
      <c r="I48" s="394"/>
      <c r="J48" s="394"/>
      <c r="K48" s="394"/>
      <c r="L48" s="394"/>
      <c r="M48" s="394"/>
      <c r="N48" s="394"/>
      <c r="O48" s="394"/>
      <c r="P48" s="394"/>
      <c r="Q48" s="394"/>
      <c r="R48" s="394"/>
      <c r="S48" s="394"/>
      <c r="T48" s="394"/>
      <c r="U48" s="173"/>
      <c r="V48" s="173"/>
    </row>
    <row r="49" spans="1:23" ht="21" customHeight="1">
      <c r="A49" s="395"/>
      <c r="B49" s="394"/>
      <c r="C49" s="394"/>
      <c r="D49" s="394"/>
      <c r="E49" s="394"/>
      <c r="F49" s="394"/>
      <c r="G49" s="394"/>
      <c r="H49" s="394"/>
      <c r="I49" s="394"/>
      <c r="J49" s="394"/>
      <c r="K49" s="394"/>
      <c r="L49" s="394"/>
      <c r="M49" s="394"/>
      <c r="N49" s="394"/>
      <c r="O49" s="394"/>
      <c r="P49" s="394"/>
      <c r="Q49" s="394"/>
      <c r="R49" s="394"/>
      <c r="S49" s="394"/>
      <c r="T49" s="394"/>
      <c r="U49" s="173"/>
      <c r="V49" s="173"/>
    </row>
    <row r="50" spans="1:23" s="246" customFormat="1" ht="21" customHeight="1">
      <c r="A50" s="214" t="s">
        <v>521</v>
      </c>
      <c r="B50" s="214"/>
      <c r="C50" s="214"/>
      <c r="D50" s="214"/>
      <c r="E50" s="214"/>
      <c r="F50" s="214"/>
      <c r="G50" s="214"/>
      <c r="H50" s="214"/>
      <c r="I50" s="214"/>
      <c r="J50" s="214"/>
      <c r="K50" s="214"/>
      <c r="L50" s="1874" t="s">
        <v>520</v>
      </c>
      <c r="M50" s="1874"/>
      <c r="N50" s="1874"/>
      <c r="O50" s="1874"/>
      <c r="P50" s="1874"/>
      <c r="Q50" s="1874"/>
      <c r="R50" s="1874"/>
      <c r="S50" s="1874"/>
      <c r="T50" s="1874"/>
      <c r="U50" s="1874"/>
      <c r="V50" s="1874"/>
      <c r="W50" s="477"/>
    </row>
  </sheetData>
  <mergeCells count="45">
    <mergeCell ref="L50:V50"/>
    <mergeCell ref="Q5:Q6"/>
    <mergeCell ref="K5:K6"/>
    <mergeCell ref="L5:L6"/>
    <mergeCell ref="A27:A28"/>
    <mergeCell ref="B27:B28"/>
    <mergeCell ref="C27:C28"/>
    <mergeCell ref="D27:D28"/>
    <mergeCell ref="A5:A6"/>
    <mergeCell ref="B5:B6"/>
    <mergeCell ref="C5:C6"/>
    <mergeCell ref="D5:D6"/>
    <mergeCell ref="E5:E6"/>
    <mergeCell ref="F5:F6"/>
    <mergeCell ref="G5:G6"/>
    <mergeCell ref="V27:V28"/>
    <mergeCell ref="U27:U28"/>
    <mergeCell ref="T27:T28"/>
    <mergeCell ref="U4:U5"/>
    <mergeCell ref="V4:V5"/>
    <mergeCell ref="H5:H6"/>
    <mergeCell ref="I5:I6"/>
    <mergeCell ref="J5:J6"/>
    <mergeCell ref="N5:N6"/>
    <mergeCell ref="M5:M6"/>
    <mergeCell ref="O5:O6"/>
    <mergeCell ref="P5:P6"/>
    <mergeCell ref="R5:R6"/>
    <mergeCell ref="S5:S6"/>
    <mergeCell ref="T5:T6"/>
    <mergeCell ref="E27:E28"/>
    <mergeCell ref="F27:F28"/>
    <mergeCell ref="G27:G28"/>
    <mergeCell ref="H27:H28"/>
    <mergeCell ref="S27:S28"/>
    <mergeCell ref="M27:M28"/>
    <mergeCell ref="N27:N28"/>
    <mergeCell ref="O27:O28"/>
    <mergeCell ref="P27:P28"/>
    <mergeCell ref="Q27:Q28"/>
    <mergeCell ref="R27:R28"/>
    <mergeCell ref="I27:I28"/>
    <mergeCell ref="J27:J28"/>
    <mergeCell ref="K27:K28"/>
    <mergeCell ref="L27:L28"/>
  </mergeCells>
  <phoneticPr fontId="2"/>
  <printOptions horizontalCentered="1"/>
  <pageMargins left="0.39370078740157483" right="0.39370078740157483" top="0.59055118110236227" bottom="0.39370078740157483" header="0.70866141732283472" footer="0.51181102362204722"/>
  <pageSetup paperSize="9" scale="80" fitToWidth="0" orientation="portrait" r:id="rId1"/>
  <headerFooter alignWithMargins="0"/>
  <colBreaks count="1" manualBreakCount="1">
    <brk id="11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view="pageBreakPreview" zoomScale="70" zoomScaleNormal="75" zoomScaleSheetLayoutView="70" workbookViewId="0">
      <selection activeCell="C2" sqref="C2"/>
    </sheetView>
  </sheetViews>
  <sheetFormatPr defaultRowHeight="21" customHeight="1"/>
  <cols>
    <col min="1" max="1" width="13.5" style="389" customWidth="1"/>
    <col min="2" max="7" width="13.5" style="390" customWidth="1"/>
    <col min="8" max="16384" width="9" style="208"/>
  </cols>
  <sheetData>
    <row r="1" spans="1:7" ht="30" customHeight="1">
      <c r="A1" s="475" t="s">
        <v>540</v>
      </c>
      <c r="B1" s="474"/>
      <c r="C1" s="474"/>
      <c r="D1" s="474"/>
      <c r="E1" s="474"/>
      <c r="F1" s="474"/>
      <c r="G1" s="474"/>
    </row>
    <row r="3" spans="1:7" ht="21" customHeight="1" thickBot="1">
      <c r="A3" s="395" t="s">
        <v>470</v>
      </c>
      <c r="B3" s="394"/>
      <c r="C3" s="394"/>
      <c r="D3" s="394"/>
      <c r="E3" s="394"/>
      <c r="F3" s="394"/>
      <c r="G3" s="423" t="s">
        <v>539</v>
      </c>
    </row>
    <row r="4" spans="1:7" ht="21" customHeight="1">
      <c r="A4" s="473" t="s">
        <v>251</v>
      </c>
      <c r="B4" s="472" t="s">
        <v>350</v>
      </c>
      <c r="C4" s="471"/>
      <c r="D4" s="471"/>
      <c r="E4" s="471"/>
      <c r="F4" s="471"/>
      <c r="G4" s="470"/>
    </row>
    <row r="5" spans="1:7" ht="21" customHeight="1">
      <c r="A5" s="1976" t="s">
        <v>536</v>
      </c>
      <c r="B5" s="1978" t="s">
        <v>535</v>
      </c>
      <c r="C5" s="1980" t="s">
        <v>534</v>
      </c>
      <c r="D5" s="1980" t="s">
        <v>538</v>
      </c>
      <c r="E5" s="1980" t="s">
        <v>532</v>
      </c>
      <c r="F5" s="1974" t="s">
        <v>531</v>
      </c>
      <c r="G5" s="1994" t="s">
        <v>344</v>
      </c>
    </row>
    <row r="6" spans="1:7" ht="21" customHeight="1" thickBot="1">
      <c r="A6" s="1977"/>
      <c r="B6" s="1979"/>
      <c r="C6" s="1981"/>
      <c r="D6" s="1981"/>
      <c r="E6" s="1981"/>
      <c r="F6" s="1975"/>
      <c r="G6" s="1992"/>
    </row>
    <row r="7" spans="1:7" ht="21" customHeight="1">
      <c r="A7" s="451" t="s">
        <v>329</v>
      </c>
      <c r="B7" s="447">
        <v>551.08314983747505</v>
      </c>
      <c r="C7" s="444">
        <v>532.15186511738568</v>
      </c>
      <c r="D7" s="444">
        <v>504.06043787079886</v>
      </c>
      <c r="E7" s="444">
        <v>470</v>
      </c>
      <c r="F7" s="445">
        <v>365</v>
      </c>
      <c r="G7" s="442">
        <v>510</v>
      </c>
    </row>
    <row r="8" spans="1:7" ht="21" customHeight="1">
      <c r="A8" s="448" t="s">
        <v>328</v>
      </c>
      <c r="B8" s="447">
        <v>621.81819730788891</v>
      </c>
      <c r="C8" s="444">
        <v>600.528838337705</v>
      </c>
      <c r="D8" s="444">
        <v>572.16081164545687</v>
      </c>
      <c r="E8" s="444">
        <v>545</v>
      </c>
      <c r="F8" s="445">
        <v>405</v>
      </c>
      <c r="G8" s="442">
        <v>576</v>
      </c>
    </row>
    <row r="9" spans="1:7" ht="21" customHeight="1">
      <c r="A9" s="448" t="s">
        <v>327</v>
      </c>
      <c r="B9" s="447">
        <v>606.03127185944118</v>
      </c>
      <c r="C9" s="444">
        <v>584.08048296732898</v>
      </c>
      <c r="D9" s="444">
        <v>557.00079093962324</v>
      </c>
      <c r="E9" s="444">
        <v>528</v>
      </c>
      <c r="F9" s="445">
        <v>437</v>
      </c>
      <c r="G9" s="442">
        <v>561</v>
      </c>
    </row>
    <row r="10" spans="1:7" ht="21" customHeight="1">
      <c r="A10" s="448" t="s">
        <v>338</v>
      </c>
      <c r="B10" s="447">
        <v>584.59035658219329</v>
      </c>
      <c r="C10" s="444">
        <v>563.4959948319115</v>
      </c>
      <c r="D10" s="444">
        <v>535.0061784461426</v>
      </c>
      <c r="E10" s="444">
        <v>502</v>
      </c>
      <c r="F10" s="445">
        <v>423</v>
      </c>
      <c r="G10" s="442">
        <v>540</v>
      </c>
    </row>
    <row r="11" spans="1:7" ht="21" customHeight="1">
      <c r="A11" s="448" t="s">
        <v>337</v>
      </c>
      <c r="B11" s="447">
        <v>755.28088030169965</v>
      </c>
      <c r="C11" s="444">
        <v>657.58226208648193</v>
      </c>
      <c r="D11" s="444">
        <v>630.31793006628482</v>
      </c>
      <c r="E11" s="444">
        <v>595</v>
      </c>
      <c r="F11" s="445">
        <v>463</v>
      </c>
      <c r="G11" s="442">
        <v>635</v>
      </c>
    </row>
    <row r="12" spans="1:7" ht="21" customHeight="1">
      <c r="A12" s="448" t="s">
        <v>336</v>
      </c>
      <c r="B12" s="447">
        <v>727.8112096948712</v>
      </c>
      <c r="C12" s="444">
        <v>705.956831009241</v>
      </c>
      <c r="D12" s="444">
        <v>667.18978540902992</v>
      </c>
      <c r="E12" s="444">
        <v>625</v>
      </c>
      <c r="F12" s="445">
        <v>502</v>
      </c>
      <c r="G12" s="442">
        <v>676</v>
      </c>
    </row>
    <row r="13" spans="1:7" ht="21" customHeight="1">
      <c r="A13" s="448" t="s">
        <v>335</v>
      </c>
      <c r="B13" s="447">
        <v>706.3389074693423</v>
      </c>
      <c r="C13" s="444">
        <v>688.30471971463908</v>
      </c>
      <c r="D13" s="444">
        <v>657.87077032172533</v>
      </c>
      <c r="E13" s="444">
        <v>608</v>
      </c>
      <c r="F13" s="445">
        <v>520</v>
      </c>
      <c r="G13" s="442">
        <v>663</v>
      </c>
    </row>
    <row r="14" spans="1:7" ht="21" customHeight="1">
      <c r="A14" s="448" t="s">
        <v>334</v>
      </c>
      <c r="B14" s="447">
        <v>733.3885401209908</v>
      </c>
      <c r="C14" s="444">
        <v>726.35152431825577</v>
      </c>
      <c r="D14" s="444">
        <v>699.68451639819284</v>
      </c>
      <c r="E14" s="444">
        <v>656</v>
      </c>
      <c r="F14" s="445">
        <v>577</v>
      </c>
      <c r="G14" s="442">
        <v>706</v>
      </c>
    </row>
    <row r="15" spans="1:7" ht="21" customHeight="1">
      <c r="A15" s="448" t="s">
        <v>333</v>
      </c>
      <c r="B15" s="447">
        <v>732.42030669144981</v>
      </c>
      <c r="C15" s="444">
        <v>714.77252863658566</v>
      </c>
      <c r="D15" s="444">
        <v>684.38225165798838</v>
      </c>
      <c r="E15" s="444">
        <v>643</v>
      </c>
      <c r="F15" s="445">
        <v>576</v>
      </c>
      <c r="G15" s="442">
        <v>692</v>
      </c>
    </row>
    <row r="16" spans="1:7" ht="21" customHeight="1">
      <c r="A16" s="448" t="s">
        <v>332</v>
      </c>
      <c r="B16" s="447">
        <v>587.67694638981038</v>
      </c>
      <c r="C16" s="444">
        <v>565.38100522839295</v>
      </c>
      <c r="D16" s="444">
        <v>539.30773045859735</v>
      </c>
      <c r="E16" s="444">
        <v>510</v>
      </c>
      <c r="F16" s="445">
        <v>531</v>
      </c>
      <c r="G16" s="442">
        <v>552</v>
      </c>
    </row>
    <row r="17" spans="1:7" ht="21" customHeight="1">
      <c r="A17" s="448" t="s">
        <v>331</v>
      </c>
      <c r="B17" s="447">
        <v>543.28071550412608</v>
      </c>
      <c r="C17" s="444">
        <v>526.61774442439253</v>
      </c>
      <c r="D17" s="444">
        <v>502.90345635665767</v>
      </c>
      <c r="E17" s="444">
        <v>475</v>
      </c>
      <c r="F17" s="445">
        <v>528</v>
      </c>
      <c r="G17" s="442">
        <v>514</v>
      </c>
    </row>
    <row r="18" spans="1:7" ht="21" customHeight="1" thickBot="1">
      <c r="A18" s="441" t="s">
        <v>330</v>
      </c>
      <c r="B18" s="466">
        <v>582.24499862976154</v>
      </c>
      <c r="C18" s="463">
        <v>559.55388696920897</v>
      </c>
      <c r="D18" s="463">
        <v>533.00387372097384</v>
      </c>
      <c r="E18" s="463">
        <v>506</v>
      </c>
      <c r="F18" s="436">
        <v>507</v>
      </c>
      <c r="G18" s="462">
        <v>545</v>
      </c>
    </row>
    <row r="19" spans="1:7" ht="21" customHeight="1" thickTop="1" thickBot="1">
      <c r="A19" s="538" t="s">
        <v>434</v>
      </c>
      <c r="B19" s="428">
        <v>639</v>
      </c>
      <c r="C19" s="426">
        <v>615</v>
      </c>
      <c r="D19" s="426">
        <v>589</v>
      </c>
      <c r="E19" s="426">
        <v>552</v>
      </c>
      <c r="F19" s="429">
        <v>483</v>
      </c>
      <c r="G19" s="424">
        <v>595</v>
      </c>
    </row>
    <row r="20" spans="1:7" ht="21" customHeight="1">
      <c r="A20" s="534" t="s">
        <v>329</v>
      </c>
      <c r="B20" s="447">
        <v>519.58207751625423</v>
      </c>
      <c r="C20" s="444">
        <v>498.91864876126323</v>
      </c>
      <c r="D20" s="444">
        <v>474.16288476467696</v>
      </c>
      <c r="E20" s="444">
        <v>448</v>
      </c>
      <c r="F20" s="445">
        <v>451</v>
      </c>
      <c r="G20" s="442">
        <v>484</v>
      </c>
    </row>
    <row r="21" spans="1:7" ht="21" customHeight="1">
      <c r="A21" s="361" t="s">
        <v>328</v>
      </c>
      <c r="B21" s="447">
        <v>611.77030066559564</v>
      </c>
      <c r="C21" s="444">
        <v>595.80825475416407</v>
      </c>
      <c r="D21" s="444">
        <v>570.25345801203991</v>
      </c>
      <c r="E21" s="444">
        <v>537</v>
      </c>
      <c r="F21" s="445">
        <v>447</v>
      </c>
      <c r="G21" s="442">
        <v>574</v>
      </c>
    </row>
    <row r="22" spans="1:7" ht="21" customHeight="1" thickBot="1">
      <c r="A22" s="358" t="s">
        <v>327</v>
      </c>
      <c r="B22" s="447">
        <v>588.40750221522103</v>
      </c>
      <c r="C22" s="433">
        <v>552.00148782759084</v>
      </c>
      <c r="D22" s="433">
        <v>521.52589630122372</v>
      </c>
      <c r="E22" s="433">
        <v>480</v>
      </c>
      <c r="F22" s="555">
        <v>465</v>
      </c>
      <c r="G22" s="431">
        <v>529</v>
      </c>
    </row>
    <row r="23" spans="1:7" ht="21" customHeight="1" thickTop="1" thickBot="1">
      <c r="A23" s="430" t="s">
        <v>433</v>
      </c>
      <c r="B23" s="428">
        <v>634</v>
      </c>
      <c r="C23" s="426">
        <v>610</v>
      </c>
      <c r="D23" s="426">
        <v>582</v>
      </c>
      <c r="E23" s="426">
        <v>547</v>
      </c>
      <c r="F23" s="429">
        <v>496</v>
      </c>
      <c r="G23" s="424">
        <v>590</v>
      </c>
    </row>
    <row r="24" spans="1:7" ht="21" customHeight="1">
      <c r="A24" s="395"/>
      <c r="B24" s="394"/>
      <c r="C24" s="394"/>
      <c r="D24" s="394"/>
      <c r="E24" s="394"/>
      <c r="F24" s="394"/>
      <c r="G24" s="394"/>
    </row>
    <row r="25" spans="1:7" ht="21" customHeight="1">
      <c r="A25" s="395"/>
      <c r="B25" s="394"/>
      <c r="C25" s="394"/>
      <c r="D25" s="394"/>
      <c r="E25" s="394"/>
      <c r="F25" s="394"/>
      <c r="G25" s="394"/>
    </row>
    <row r="26" spans="1:7" ht="21" customHeight="1" thickBot="1">
      <c r="A26" s="395" t="s">
        <v>464</v>
      </c>
      <c r="B26" s="394"/>
      <c r="C26" s="394"/>
      <c r="D26" s="394"/>
      <c r="E26" s="394"/>
      <c r="F26" s="394"/>
      <c r="G26" s="423" t="s">
        <v>537</v>
      </c>
    </row>
    <row r="27" spans="1:7" ht="21" customHeight="1">
      <c r="A27" s="2029" t="s">
        <v>536</v>
      </c>
      <c r="B27" s="1982" t="s">
        <v>535</v>
      </c>
      <c r="C27" s="1987" t="s">
        <v>534</v>
      </c>
      <c r="D27" s="1987" t="s">
        <v>533</v>
      </c>
      <c r="E27" s="1987" t="s">
        <v>532</v>
      </c>
      <c r="F27" s="1988" t="s">
        <v>531</v>
      </c>
      <c r="G27" s="1991" t="s">
        <v>256</v>
      </c>
    </row>
    <row r="28" spans="1:7" ht="21" customHeight="1" thickBot="1">
      <c r="A28" s="2030"/>
      <c r="B28" s="1983"/>
      <c r="C28" s="1981"/>
      <c r="D28" s="1981"/>
      <c r="E28" s="1981"/>
      <c r="F28" s="1975"/>
      <c r="G28" s="1992"/>
    </row>
    <row r="29" spans="1:7" ht="21" customHeight="1">
      <c r="A29" s="422" t="s">
        <v>329</v>
      </c>
      <c r="B29" s="416">
        <v>122</v>
      </c>
      <c r="C29" s="415">
        <v>6023</v>
      </c>
      <c r="D29" s="415">
        <v>3379</v>
      </c>
      <c r="E29" s="415">
        <v>1109</v>
      </c>
      <c r="F29" s="417">
        <v>405</v>
      </c>
      <c r="G29" s="413">
        <v>11038</v>
      </c>
    </row>
    <row r="30" spans="1:7" ht="21" customHeight="1">
      <c r="A30" s="421" t="s">
        <v>328</v>
      </c>
      <c r="B30" s="416">
        <v>150</v>
      </c>
      <c r="C30" s="415">
        <v>6170</v>
      </c>
      <c r="D30" s="415">
        <v>4053</v>
      </c>
      <c r="E30" s="415">
        <v>1302</v>
      </c>
      <c r="F30" s="417">
        <v>491</v>
      </c>
      <c r="G30" s="413">
        <v>12166</v>
      </c>
    </row>
    <row r="31" spans="1:7" ht="21" customHeight="1">
      <c r="A31" s="421" t="s">
        <v>327</v>
      </c>
      <c r="B31" s="416">
        <v>155</v>
      </c>
      <c r="C31" s="415">
        <v>6657</v>
      </c>
      <c r="D31" s="415">
        <v>4819</v>
      </c>
      <c r="E31" s="415">
        <v>1507</v>
      </c>
      <c r="F31" s="417">
        <v>563</v>
      </c>
      <c r="G31" s="413">
        <v>13701</v>
      </c>
    </row>
    <row r="32" spans="1:7" ht="21" customHeight="1">
      <c r="A32" s="421" t="s">
        <v>338</v>
      </c>
      <c r="B32" s="416">
        <v>141</v>
      </c>
      <c r="C32" s="415">
        <v>6417</v>
      </c>
      <c r="D32" s="415">
        <v>4649</v>
      </c>
      <c r="E32" s="415">
        <v>1283</v>
      </c>
      <c r="F32" s="417">
        <v>483</v>
      </c>
      <c r="G32" s="413">
        <v>12973</v>
      </c>
    </row>
    <row r="33" spans="1:7" ht="21" customHeight="1">
      <c r="A33" s="421" t="s">
        <v>337</v>
      </c>
      <c r="B33" s="416">
        <v>123</v>
      </c>
      <c r="C33" s="415">
        <v>6165</v>
      </c>
      <c r="D33" s="415">
        <v>4347</v>
      </c>
      <c r="E33" s="415">
        <v>1210</v>
      </c>
      <c r="F33" s="417">
        <v>396</v>
      </c>
      <c r="G33" s="413">
        <v>12241</v>
      </c>
    </row>
    <row r="34" spans="1:7" ht="21" customHeight="1">
      <c r="A34" s="421" t="s">
        <v>336</v>
      </c>
      <c r="B34" s="416">
        <v>148</v>
      </c>
      <c r="C34" s="415">
        <v>6909</v>
      </c>
      <c r="D34" s="415">
        <v>4773</v>
      </c>
      <c r="E34" s="415">
        <v>1289</v>
      </c>
      <c r="F34" s="417">
        <v>455</v>
      </c>
      <c r="G34" s="413">
        <v>13574</v>
      </c>
    </row>
    <row r="35" spans="1:7" ht="21" customHeight="1">
      <c r="A35" s="421" t="s">
        <v>335</v>
      </c>
      <c r="B35" s="416">
        <v>114</v>
      </c>
      <c r="C35" s="415">
        <v>6043</v>
      </c>
      <c r="D35" s="415">
        <v>4351</v>
      </c>
      <c r="E35" s="415">
        <v>1216</v>
      </c>
      <c r="F35" s="417">
        <v>424</v>
      </c>
      <c r="G35" s="413">
        <v>12148</v>
      </c>
    </row>
    <row r="36" spans="1:7" ht="21" customHeight="1">
      <c r="A36" s="421" t="s">
        <v>334</v>
      </c>
      <c r="B36" s="416">
        <v>112</v>
      </c>
      <c r="C36" s="415">
        <v>5922</v>
      </c>
      <c r="D36" s="415">
        <v>4136</v>
      </c>
      <c r="E36" s="415">
        <v>916</v>
      </c>
      <c r="F36" s="417">
        <v>340</v>
      </c>
      <c r="G36" s="413">
        <v>11426</v>
      </c>
    </row>
    <row r="37" spans="1:7" ht="21" customHeight="1">
      <c r="A37" s="421" t="s">
        <v>333</v>
      </c>
      <c r="B37" s="416">
        <v>110</v>
      </c>
      <c r="C37" s="415">
        <v>6037</v>
      </c>
      <c r="D37" s="415">
        <v>4594</v>
      </c>
      <c r="E37" s="415">
        <v>1011</v>
      </c>
      <c r="F37" s="417">
        <v>422</v>
      </c>
      <c r="G37" s="413">
        <v>12174</v>
      </c>
    </row>
    <row r="38" spans="1:7" ht="21" customHeight="1">
      <c r="A38" s="421" t="s">
        <v>332</v>
      </c>
      <c r="B38" s="416">
        <v>157</v>
      </c>
      <c r="C38" s="415">
        <v>7502</v>
      </c>
      <c r="D38" s="415">
        <v>4541</v>
      </c>
      <c r="E38" s="415">
        <v>949</v>
      </c>
      <c r="F38" s="417">
        <v>375</v>
      </c>
      <c r="G38" s="413">
        <v>13524</v>
      </c>
    </row>
    <row r="39" spans="1:7" ht="21" customHeight="1">
      <c r="A39" s="421" t="s">
        <v>331</v>
      </c>
      <c r="B39" s="416">
        <v>139</v>
      </c>
      <c r="C39" s="415">
        <v>6958</v>
      </c>
      <c r="D39" s="415">
        <v>4697</v>
      </c>
      <c r="E39" s="415">
        <v>1027</v>
      </c>
      <c r="F39" s="417">
        <v>409</v>
      </c>
      <c r="G39" s="413">
        <v>13230</v>
      </c>
    </row>
    <row r="40" spans="1:7" ht="21" customHeight="1" thickBot="1">
      <c r="A40" s="420" t="s">
        <v>330</v>
      </c>
      <c r="B40" s="412">
        <v>165</v>
      </c>
      <c r="C40" s="409">
        <v>8137</v>
      </c>
      <c r="D40" s="409">
        <v>5146</v>
      </c>
      <c r="E40" s="409">
        <v>929</v>
      </c>
      <c r="F40" s="411">
        <v>434</v>
      </c>
      <c r="G40" s="407">
        <v>14811</v>
      </c>
    </row>
    <row r="41" spans="1:7" ht="21" customHeight="1" thickTop="1">
      <c r="A41" s="221" t="s">
        <v>434</v>
      </c>
      <c r="B41" s="405">
        <v>1636</v>
      </c>
      <c r="C41" s="404">
        <v>78940</v>
      </c>
      <c r="D41" s="404">
        <v>53485</v>
      </c>
      <c r="E41" s="404">
        <v>13748</v>
      </c>
      <c r="F41" s="406">
        <v>5197</v>
      </c>
      <c r="G41" s="402">
        <v>153006</v>
      </c>
    </row>
    <row r="42" spans="1:7" ht="21" customHeight="1" thickBot="1">
      <c r="A42" s="419" t="s">
        <v>460</v>
      </c>
      <c r="B42" s="397">
        <v>1.0692391148059553E-2</v>
      </c>
      <c r="C42" s="397">
        <v>0.51592747996810584</v>
      </c>
      <c r="D42" s="397">
        <v>0.34956145510633568</v>
      </c>
      <c r="E42" s="397">
        <v>8.9852685515600689E-2</v>
      </c>
      <c r="F42" s="399">
        <v>3.3965988261898228E-2</v>
      </c>
      <c r="G42" s="396">
        <v>1</v>
      </c>
    </row>
    <row r="43" spans="1:7" ht="21" customHeight="1">
      <c r="A43" s="418" t="s">
        <v>329</v>
      </c>
      <c r="B43" s="416">
        <v>127</v>
      </c>
      <c r="C43" s="415">
        <v>5938</v>
      </c>
      <c r="D43" s="415">
        <v>4230</v>
      </c>
      <c r="E43" s="415">
        <v>859</v>
      </c>
      <c r="F43" s="417">
        <v>346</v>
      </c>
      <c r="G43" s="413">
        <v>11500</v>
      </c>
    </row>
    <row r="44" spans="1:7" ht="21" customHeight="1">
      <c r="A44" s="359" t="s">
        <v>328</v>
      </c>
      <c r="B44" s="416">
        <v>141</v>
      </c>
      <c r="C44" s="415">
        <v>6078</v>
      </c>
      <c r="D44" s="415">
        <v>4429</v>
      </c>
      <c r="E44" s="415">
        <v>962</v>
      </c>
      <c r="F44" s="417">
        <v>387</v>
      </c>
      <c r="G44" s="413">
        <v>11997</v>
      </c>
    </row>
    <row r="45" spans="1:7" ht="21" customHeight="1" thickBot="1">
      <c r="A45" s="357" t="s">
        <v>327</v>
      </c>
      <c r="B45" s="412">
        <v>132</v>
      </c>
      <c r="C45" s="409">
        <v>6094</v>
      </c>
      <c r="D45" s="409">
        <v>4621</v>
      </c>
      <c r="E45" s="409">
        <v>1322</v>
      </c>
      <c r="F45" s="411">
        <v>410</v>
      </c>
      <c r="G45" s="407">
        <v>12579</v>
      </c>
    </row>
    <row r="46" spans="1:7" ht="21" customHeight="1" thickTop="1">
      <c r="A46" s="221" t="s">
        <v>433</v>
      </c>
      <c r="B46" s="405">
        <v>1609</v>
      </c>
      <c r="C46" s="404">
        <v>78200</v>
      </c>
      <c r="D46" s="404">
        <v>54514</v>
      </c>
      <c r="E46" s="404">
        <v>12973</v>
      </c>
      <c r="F46" s="406">
        <v>4881</v>
      </c>
      <c r="G46" s="402">
        <v>152177</v>
      </c>
    </row>
    <row r="47" spans="1:7" ht="21" customHeight="1" thickBot="1">
      <c r="A47" s="401" t="s">
        <v>460</v>
      </c>
      <c r="B47" s="397">
        <v>1.0573214086228536E-2</v>
      </c>
      <c r="C47" s="397">
        <v>0.5138752899584037</v>
      </c>
      <c r="D47" s="397">
        <v>0.35822759024031225</v>
      </c>
      <c r="E47" s="397">
        <v>8.5249413511897326E-2</v>
      </c>
      <c r="F47" s="399">
        <v>3.2074492203158167E-2</v>
      </c>
      <c r="G47" s="396">
        <v>1</v>
      </c>
    </row>
    <row r="48" spans="1:7" ht="21" customHeight="1">
      <c r="A48" s="395" t="s">
        <v>474</v>
      </c>
      <c r="B48" s="394"/>
      <c r="C48" s="394"/>
      <c r="D48" s="394"/>
      <c r="E48" s="394"/>
      <c r="F48" s="394"/>
      <c r="G48" s="394"/>
    </row>
    <row r="49" spans="1:7" ht="21" customHeight="1">
      <c r="A49" s="395"/>
      <c r="B49" s="394"/>
      <c r="C49" s="394"/>
      <c r="D49" s="394"/>
      <c r="E49" s="394"/>
      <c r="F49" s="394"/>
      <c r="G49" s="394"/>
    </row>
    <row r="50" spans="1:7" ht="21" customHeight="1">
      <c r="A50" s="1923" t="s">
        <v>530</v>
      </c>
      <c r="B50" s="1923"/>
      <c r="C50" s="1923"/>
      <c r="D50" s="1923"/>
      <c r="E50" s="1923"/>
      <c r="F50" s="1923"/>
      <c r="G50" s="1923"/>
    </row>
  </sheetData>
  <mergeCells count="15">
    <mergeCell ref="A50:G50"/>
    <mergeCell ref="A5:A6"/>
    <mergeCell ref="B5:B6"/>
    <mergeCell ref="C5:C6"/>
    <mergeCell ref="D5:D6"/>
    <mergeCell ref="E5:E6"/>
    <mergeCell ref="F5:F6"/>
    <mergeCell ref="G5:G6"/>
    <mergeCell ref="A27:A28"/>
    <mergeCell ref="B27:B28"/>
    <mergeCell ref="C27:C28"/>
    <mergeCell ref="D27:D28"/>
    <mergeCell ref="E27:E28"/>
    <mergeCell ref="F27:F28"/>
    <mergeCell ref="G27:G28"/>
  </mergeCells>
  <phoneticPr fontId="2"/>
  <conditionalFormatting sqref="F7:F23">
    <cfRule type="cellIs" priority="1" stopIfTrue="1" operator="notEqual">
      <formula>#DIV/0!</formula>
    </cfRule>
    <cfRule type="cellIs" priority="2" stopIfTrue="1" operator="equal">
      <formula>#DIV/0!</formula>
    </cfRule>
  </conditionalFormatting>
  <printOptions horizontalCentered="1"/>
  <pageMargins left="0.39370078740157483" right="0.39370078740157483" top="0.59055118110236227" bottom="0.39370078740157483" header="0.51181102362204722" footer="0.51181102362204722"/>
  <pageSetup paperSize="9" scale="80" orientation="portrait" r:id="rId1"/>
  <headerFooter alignWithMargins="0">
    <oddFooter xml:space="preserve">&amp;C
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view="pageBreakPreview" zoomScale="70" zoomScaleNormal="100" zoomScaleSheetLayoutView="70" workbookViewId="0">
      <selection activeCell="C2" sqref="C2"/>
    </sheetView>
  </sheetViews>
  <sheetFormatPr defaultRowHeight="30" customHeight="1"/>
  <cols>
    <col min="1" max="1" width="5.25" style="389" customWidth="1"/>
    <col min="2" max="2" width="8.5" style="390" customWidth="1"/>
    <col min="3" max="4" width="5.75" style="390" customWidth="1"/>
    <col min="5" max="5" width="6.125" style="390" customWidth="1"/>
    <col min="6" max="9" width="5.75" style="390" customWidth="1"/>
    <col min="10" max="10" width="6.125" style="390" customWidth="1"/>
    <col min="11" max="11" width="5.75" style="628" customWidth="1"/>
    <col min="12" max="16" width="5.75" style="389" customWidth="1"/>
    <col min="17" max="16384" width="9" style="208"/>
  </cols>
  <sheetData>
    <row r="1" spans="1:16" ht="30" customHeight="1">
      <c r="A1" s="475" t="s">
        <v>555</v>
      </c>
      <c r="B1" s="669"/>
      <c r="C1" s="669"/>
      <c r="D1" s="669"/>
      <c r="E1" s="669"/>
      <c r="F1" s="669"/>
      <c r="G1" s="669"/>
      <c r="H1" s="669"/>
      <c r="I1" s="669"/>
      <c r="J1" s="669"/>
      <c r="K1" s="668"/>
      <c r="L1" s="667"/>
      <c r="M1" s="667"/>
      <c r="N1" s="667"/>
      <c r="O1" s="667"/>
      <c r="P1" s="667"/>
    </row>
    <row r="2" spans="1:16" ht="30" customHeight="1" thickBot="1">
      <c r="A2" s="395"/>
      <c r="B2" s="394"/>
      <c r="C2" s="394"/>
      <c r="D2" s="394"/>
      <c r="E2" s="394"/>
      <c r="F2" s="394"/>
      <c r="G2" s="394"/>
      <c r="H2" s="394"/>
      <c r="I2" s="394"/>
      <c r="J2" s="394"/>
      <c r="K2" s="666"/>
      <c r="L2" s="395"/>
      <c r="M2" s="395"/>
      <c r="N2" s="395"/>
      <c r="O2" s="395"/>
      <c r="P2" s="513" t="s">
        <v>554</v>
      </c>
    </row>
    <row r="3" spans="1:16" ht="30" customHeight="1">
      <c r="A3" s="2049" t="s">
        <v>553</v>
      </c>
      <c r="B3" s="2050"/>
      <c r="C3" s="2051" t="s">
        <v>552</v>
      </c>
      <c r="D3" s="2004"/>
      <c r="E3" s="2004"/>
      <c r="F3" s="2004"/>
      <c r="G3" s="2052"/>
      <c r="H3" s="2051" t="s">
        <v>551</v>
      </c>
      <c r="I3" s="2004"/>
      <c r="J3" s="2004"/>
      <c r="K3" s="2004"/>
      <c r="L3" s="2053"/>
      <c r="M3" s="1999" t="s">
        <v>550</v>
      </c>
      <c r="N3" s="2054"/>
      <c r="O3" s="2056" t="s">
        <v>549</v>
      </c>
      <c r="P3" s="2057"/>
    </row>
    <row r="4" spans="1:16" ht="30" customHeight="1" thickBot="1">
      <c r="A4" s="665" t="s">
        <v>548</v>
      </c>
      <c r="B4" s="664" t="s">
        <v>547</v>
      </c>
      <c r="C4" s="2060" t="s">
        <v>546</v>
      </c>
      <c r="D4" s="1983"/>
      <c r="E4" s="663" t="s">
        <v>351</v>
      </c>
      <c r="F4" s="1990" t="s">
        <v>544</v>
      </c>
      <c r="G4" s="2061"/>
      <c r="H4" s="2062" t="s">
        <v>350</v>
      </c>
      <c r="I4" s="2063"/>
      <c r="J4" s="662" t="s">
        <v>545</v>
      </c>
      <c r="K4" s="2028" t="s">
        <v>544</v>
      </c>
      <c r="L4" s="2064"/>
      <c r="M4" s="1996"/>
      <c r="N4" s="2055"/>
      <c r="O4" s="2058"/>
      <c r="P4" s="2059"/>
    </row>
    <row r="5" spans="1:16" ht="30" customHeight="1">
      <c r="A5" s="661">
        <v>57</v>
      </c>
      <c r="B5" s="318">
        <v>294</v>
      </c>
      <c r="C5" s="2040">
        <v>11347</v>
      </c>
      <c r="D5" s="2041"/>
      <c r="E5" s="660">
        <v>0</v>
      </c>
      <c r="F5" s="2042">
        <v>11347</v>
      </c>
      <c r="G5" s="2043"/>
      <c r="H5" s="2040">
        <v>106268</v>
      </c>
      <c r="I5" s="2041"/>
      <c r="J5" s="316">
        <v>233</v>
      </c>
      <c r="K5" s="2042">
        <v>106501</v>
      </c>
      <c r="L5" s="2044"/>
      <c r="M5" s="2045">
        <v>117848</v>
      </c>
      <c r="N5" s="2046"/>
      <c r="O5" s="2047">
        <v>1.0000594020756783</v>
      </c>
      <c r="P5" s="2048"/>
    </row>
    <row r="6" spans="1:16" ht="30" customHeight="1">
      <c r="A6" s="656">
        <v>58</v>
      </c>
      <c r="B6" s="659">
        <v>294</v>
      </c>
      <c r="C6" s="2031">
        <v>9629</v>
      </c>
      <c r="D6" s="2032"/>
      <c r="E6" s="655">
        <v>0</v>
      </c>
      <c r="F6" s="2033">
        <v>9629</v>
      </c>
      <c r="G6" s="2034"/>
      <c r="H6" s="2031">
        <v>102212</v>
      </c>
      <c r="I6" s="2032"/>
      <c r="J6" s="575">
        <v>172</v>
      </c>
      <c r="K6" s="2033">
        <v>102384</v>
      </c>
      <c r="L6" s="2035"/>
      <c r="M6" s="2036">
        <v>112013</v>
      </c>
      <c r="N6" s="2037"/>
      <c r="O6" s="2038">
        <v>0.95048706808770622</v>
      </c>
      <c r="P6" s="2039"/>
    </row>
    <row r="7" spans="1:16" ht="30" customHeight="1">
      <c r="A7" s="656">
        <v>59</v>
      </c>
      <c r="B7" s="659">
        <v>295</v>
      </c>
      <c r="C7" s="2031">
        <v>9962</v>
      </c>
      <c r="D7" s="2032"/>
      <c r="E7" s="655">
        <v>0</v>
      </c>
      <c r="F7" s="2033">
        <v>9962</v>
      </c>
      <c r="G7" s="2034"/>
      <c r="H7" s="2031">
        <v>101382</v>
      </c>
      <c r="I7" s="2032"/>
      <c r="J7" s="575">
        <v>186</v>
      </c>
      <c r="K7" s="2033">
        <v>101568</v>
      </c>
      <c r="L7" s="2035"/>
      <c r="M7" s="2036">
        <v>111530</v>
      </c>
      <c r="N7" s="2037"/>
      <c r="O7" s="2038">
        <v>0.99568800049994199</v>
      </c>
      <c r="P7" s="2039"/>
    </row>
    <row r="8" spans="1:16" ht="30" customHeight="1">
      <c r="A8" s="656">
        <v>60</v>
      </c>
      <c r="B8" s="659">
        <v>294</v>
      </c>
      <c r="C8" s="2031">
        <v>10394</v>
      </c>
      <c r="D8" s="2032"/>
      <c r="E8" s="655">
        <v>11</v>
      </c>
      <c r="F8" s="2033">
        <v>10405</v>
      </c>
      <c r="G8" s="2034"/>
      <c r="H8" s="2031">
        <v>109436</v>
      </c>
      <c r="I8" s="2032"/>
      <c r="J8" s="575">
        <v>236</v>
      </c>
      <c r="K8" s="2033">
        <v>109672</v>
      </c>
      <c r="L8" s="2035"/>
      <c r="M8" s="2036">
        <v>120077</v>
      </c>
      <c r="N8" s="2037"/>
      <c r="O8" s="2038">
        <v>1.0766340894826505</v>
      </c>
      <c r="P8" s="2039"/>
    </row>
    <row r="9" spans="1:16" ht="30" customHeight="1">
      <c r="A9" s="656">
        <v>61</v>
      </c>
      <c r="B9" s="659">
        <v>291</v>
      </c>
      <c r="C9" s="2031">
        <v>9751</v>
      </c>
      <c r="D9" s="2032"/>
      <c r="E9" s="655">
        <v>6</v>
      </c>
      <c r="F9" s="2033">
        <v>9757</v>
      </c>
      <c r="G9" s="2034"/>
      <c r="H9" s="2031">
        <v>100020</v>
      </c>
      <c r="I9" s="2032"/>
      <c r="J9" s="575">
        <v>233</v>
      </c>
      <c r="K9" s="2033">
        <v>100253</v>
      </c>
      <c r="L9" s="2035"/>
      <c r="M9" s="2036">
        <v>110010</v>
      </c>
      <c r="N9" s="2037"/>
      <c r="O9" s="2038">
        <v>0.91616212930036556</v>
      </c>
      <c r="P9" s="2039"/>
    </row>
    <row r="10" spans="1:16" ht="30" customHeight="1">
      <c r="A10" s="656">
        <v>62</v>
      </c>
      <c r="B10" s="659">
        <v>292</v>
      </c>
      <c r="C10" s="2031">
        <v>10231</v>
      </c>
      <c r="D10" s="2032"/>
      <c r="E10" s="655">
        <v>4</v>
      </c>
      <c r="F10" s="2033">
        <v>10235</v>
      </c>
      <c r="G10" s="2034"/>
      <c r="H10" s="2031">
        <v>108391</v>
      </c>
      <c r="I10" s="2032"/>
      <c r="J10" s="575">
        <v>192</v>
      </c>
      <c r="K10" s="2033">
        <v>108583</v>
      </c>
      <c r="L10" s="2035"/>
      <c r="M10" s="2036">
        <v>118818</v>
      </c>
      <c r="N10" s="2037"/>
      <c r="O10" s="2038">
        <v>1.0800654485955823</v>
      </c>
      <c r="P10" s="2039"/>
    </row>
    <row r="11" spans="1:16" ht="30" customHeight="1">
      <c r="A11" s="656">
        <v>63</v>
      </c>
      <c r="B11" s="659">
        <v>292</v>
      </c>
      <c r="C11" s="2031">
        <v>10175</v>
      </c>
      <c r="D11" s="2032"/>
      <c r="E11" s="655">
        <v>1</v>
      </c>
      <c r="F11" s="2033">
        <v>10176</v>
      </c>
      <c r="G11" s="2034"/>
      <c r="H11" s="2031">
        <v>104962</v>
      </c>
      <c r="I11" s="2032"/>
      <c r="J11" s="575">
        <v>167</v>
      </c>
      <c r="K11" s="2033">
        <v>105129</v>
      </c>
      <c r="L11" s="2035"/>
      <c r="M11" s="2036">
        <v>115305</v>
      </c>
      <c r="N11" s="2037"/>
      <c r="O11" s="2038">
        <v>0.97043377266070796</v>
      </c>
      <c r="P11" s="2039"/>
    </row>
    <row r="12" spans="1:16" ht="30" customHeight="1">
      <c r="A12" s="656" t="s">
        <v>543</v>
      </c>
      <c r="B12" s="659">
        <v>287</v>
      </c>
      <c r="C12" s="2031">
        <v>11624</v>
      </c>
      <c r="D12" s="2032"/>
      <c r="E12" s="655">
        <v>1</v>
      </c>
      <c r="F12" s="2033">
        <v>11625</v>
      </c>
      <c r="G12" s="2034"/>
      <c r="H12" s="2031">
        <v>117775</v>
      </c>
      <c r="I12" s="2032"/>
      <c r="J12" s="575">
        <v>164</v>
      </c>
      <c r="K12" s="2033">
        <v>117939</v>
      </c>
      <c r="L12" s="2035"/>
      <c r="M12" s="2036">
        <v>129564</v>
      </c>
      <c r="N12" s="2037"/>
      <c r="O12" s="2038">
        <v>1.1236633276961103</v>
      </c>
      <c r="P12" s="2039"/>
    </row>
    <row r="13" spans="1:16" ht="30" customHeight="1">
      <c r="A13" s="656">
        <v>2</v>
      </c>
      <c r="B13" s="659">
        <v>287</v>
      </c>
      <c r="C13" s="2031">
        <v>11856</v>
      </c>
      <c r="D13" s="2032"/>
      <c r="E13" s="655">
        <v>1</v>
      </c>
      <c r="F13" s="2033">
        <v>11857</v>
      </c>
      <c r="G13" s="2034"/>
      <c r="H13" s="2031">
        <v>105002</v>
      </c>
      <c r="I13" s="2032"/>
      <c r="J13" s="575">
        <v>153</v>
      </c>
      <c r="K13" s="2033">
        <v>105155</v>
      </c>
      <c r="L13" s="2035"/>
      <c r="M13" s="2036">
        <v>117012</v>
      </c>
      <c r="N13" s="2037"/>
      <c r="O13" s="2038">
        <v>0.90312123738075389</v>
      </c>
      <c r="P13" s="2039"/>
    </row>
    <row r="14" spans="1:16" ht="30" customHeight="1">
      <c r="A14" s="656">
        <v>3</v>
      </c>
      <c r="B14" s="659">
        <v>284</v>
      </c>
      <c r="C14" s="2031">
        <v>13308</v>
      </c>
      <c r="D14" s="2032"/>
      <c r="E14" s="655">
        <v>0</v>
      </c>
      <c r="F14" s="2033">
        <v>13308</v>
      </c>
      <c r="G14" s="2034"/>
      <c r="H14" s="2031">
        <v>118385</v>
      </c>
      <c r="I14" s="2032"/>
      <c r="J14" s="575">
        <v>143</v>
      </c>
      <c r="K14" s="2033">
        <v>118528</v>
      </c>
      <c r="L14" s="2035"/>
      <c r="M14" s="2036">
        <v>131836</v>
      </c>
      <c r="N14" s="2037"/>
      <c r="O14" s="2038">
        <v>1.1266878610740778</v>
      </c>
      <c r="P14" s="2039"/>
    </row>
    <row r="15" spans="1:16" ht="30" customHeight="1">
      <c r="A15" s="656">
        <v>4</v>
      </c>
      <c r="B15" s="659">
        <v>274</v>
      </c>
      <c r="C15" s="2031">
        <v>13180</v>
      </c>
      <c r="D15" s="2032"/>
      <c r="E15" s="655">
        <v>1</v>
      </c>
      <c r="F15" s="2033">
        <v>13181</v>
      </c>
      <c r="G15" s="2034"/>
      <c r="H15" s="2031">
        <v>126932</v>
      </c>
      <c r="I15" s="2032"/>
      <c r="J15" s="575">
        <v>137</v>
      </c>
      <c r="K15" s="2033">
        <v>127069</v>
      </c>
      <c r="L15" s="2035"/>
      <c r="M15" s="2036">
        <v>140250</v>
      </c>
      <c r="N15" s="2037"/>
      <c r="O15" s="2038">
        <v>1.0638217178919263</v>
      </c>
      <c r="P15" s="2039"/>
    </row>
    <row r="16" spans="1:16" ht="30" customHeight="1">
      <c r="A16" s="656">
        <v>5</v>
      </c>
      <c r="B16" s="659">
        <v>266</v>
      </c>
      <c r="C16" s="2031">
        <v>12821</v>
      </c>
      <c r="D16" s="2032"/>
      <c r="E16" s="655">
        <v>0</v>
      </c>
      <c r="F16" s="2033">
        <v>12821</v>
      </c>
      <c r="G16" s="2034"/>
      <c r="H16" s="2031">
        <v>133794</v>
      </c>
      <c r="I16" s="2032"/>
      <c r="J16" s="575">
        <v>105</v>
      </c>
      <c r="K16" s="2033">
        <v>133899</v>
      </c>
      <c r="L16" s="2035"/>
      <c r="M16" s="2036">
        <v>146720</v>
      </c>
      <c r="N16" s="2037"/>
      <c r="O16" s="2038">
        <v>1.0461319073083779</v>
      </c>
      <c r="P16" s="2039"/>
    </row>
    <row r="17" spans="1:16" ht="30" customHeight="1">
      <c r="A17" s="656">
        <v>6</v>
      </c>
      <c r="B17" s="659">
        <v>258</v>
      </c>
      <c r="C17" s="2031">
        <v>14195</v>
      </c>
      <c r="D17" s="2032"/>
      <c r="E17" s="655">
        <v>4</v>
      </c>
      <c r="F17" s="2033">
        <v>14199</v>
      </c>
      <c r="G17" s="2034"/>
      <c r="H17" s="2031">
        <v>136877</v>
      </c>
      <c r="I17" s="2032"/>
      <c r="J17" s="575">
        <v>101</v>
      </c>
      <c r="K17" s="2033">
        <v>136978</v>
      </c>
      <c r="L17" s="2035"/>
      <c r="M17" s="2036">
        <v>151177</v>
      </c>
      <c r="N17" s="2037"/>
      <c r="O17" s="2038">
        <v>1.0303775899672847</v>
      </c>
      <c r="P17" s="2039"/>
    </row>
    <row r="18" spans="1:16" ht="30" customHeight="1">
      <c r="A18" s="656">
        <v>7</v>
      </c>
      <c r="B18" s="659">
        <v>250</v>
      </c>
      <c r="C18" s="2031">
        <v>15902</v>
      </c>
      <c r="D18" s="2032"/>
      <c r="E18" s="655">
        <v>2</v>
      </c>
      <c r="F18" s="2033">
        <v>15904</v>
      </c>
      <c r="G18" s="2034"/>
      <c r="H18" s="2031">
        <v>146649</v>
      </c>
      <c r="I18" s="2032"/>
      <c r="J18" s="575">
        <v>101</v>
      </c>
      <c r="K18" s="2033">
        <v>146750</v>
      </c>
      <c r="L18" s="2035"/>
      <c r="M18" s="2036">
        <v>162654</v>
      </c>
      <c r="N18" s="2037"/>
      <c r="O18" s="2038">
        <v>1.0759176329732698</v>
      </c>
      <c r="P18" s="2039"/>
    </row>
    <row r="19" spans="1:16" ht="30" customHeight="1">
      <c r="A19" s="656">
        <v>8</v>
      </c>
      <c r="B19" s="659">
        <v>248</v>
      </c>
      <c r="C19" s="2031">
        <v>16704</v>
      </c>
      <c r="D19" s="2032"/>
      <c r="E19" s="655">
        <v>0</v>
      </c>
      <c r="F19" s="2033">
        <v>16704</v>
      </c>
      <c r="G19" s="2034"/>
      <c r="H19" s="2031">
        <v>157611</v>
      </c>
      <c r="I19" s="2032"/>
      <c r="J19" s="575">
        <v>75</v>
      </c>
      <c r="K19" s="2033">
        <v>157686</v>
      </c>
      <c r="L19" s="2035"/>
      <c r="M19" s="2036">
        <v>174390</v>
      </c>
      <c r="N19" s="2037"/>
      <c r="O19" s="2038">
        <v>1.0721531594673355</v>
      </c>
      <c r="P19" s="2039"/>
    </row>
    <row r="20" spans="1:16" ht="30" customHeight="1">
      <c r="A20" s="656">
        <v>9</v>
      </c>
      <c r="B20" s="510">
        <v>248</v>
      </c>
      <c r="C20" s="2031">
        <v>17352</v>
      </c>
      <c r="D20" s="2032"/>
      <c r="E20" s="655">
        <v>0</v>
      </c>
      <c r="F20" s="2033">
        <v>17352</v>
      </c>
      <c r="G20" s="2034"/>
      <c r="H20" s="2031">
        <v>160371</v>
      </c>
      <c r="I20" s="2032"/>
      <c r="J20" s="575">
        <v>71</v>
      </c>
      <c r="K20" s="2033">
        <v>160442</v>
      </c>
      <c r="L20" s="2035"/>
      <c r="M20" s="2036">
        <v>177794</v>
      </c>
      <c r="N20" s="2037"/>
      <c r="O20" s="2038">
        <v>1.0195194678593955</v>
      </c>
      <c r="P20" s="2039"/>
    </row>
    <row r="21" spans="1:16" ht="30" customHeight="1">
      <c r="A21" s="656">
        <v>10</v>
      </c>
      <c r="B21" s="510">
        <v>250</v>
      </c>
      <c r="C21" s="2031">
        <v>19532</v>
      </c>
      <c r="D21" s="2037"/>
      <c r="E21" s="655">
        <v>0</v>
      </c>
      <c r="F21" s="2033">
        <v>19532</v>
      </c>
      <c r="G21" s="2034"/>
      <c r="H21" s="2031">
        <v>163505</v>
      </c>
      <c r="I21" s="2032"/>
      <c r="J21" s="394">
        <v>104</v>
      </c>
      <c r="K21" s="2065">
        <v>163609</v>
      </c>
      <c r="L21" s="2066"/>
      <c r="M21" s="2067">
        <v>183141</v>
      </c>
      <c r="N21" s="2068"/>
      <c r="O21" s="2038">
        <v>1.0300741307355703</v>
      </c>
      <c r="P21" s="2039"/>
    </row>
    <row r="22" spans="1:16" ht="30" customHeight="1">
      <c r="A22" s="656">
        <v>11</v>
      </c>
      <c r="B22" s="510">
        <v>248</v>
      </c>
      <c r="C22" s="2031">
        <v>19755</v>
      </c>
      <c r="D22" s="2032"/>
      <c r="E22" s="655">
        <v>0</v>
      </c>
      <c r="F22" s="2033">
        <v>19755</v>
      </c>
      <c r="G22" s="2034"/>
      <c r="H22" s="2031">
        <v>171401</v>
      </c>
      <c r="I22" s="2032"/>
      <c r="J22" s="575">
        <v>72</v>
      </c>
      <c r="K22" s="2065">
        <v>171473</v>
      </c>
      <c r="L22" s="2066"/>
      <c r="M22" s="2067">
        <v>191228</v>
      </c>
      <c r="N22" s="2068"/>
      <c r="O22" s="2038">
        <v>1.0441572340437149</v>
      </c>
      <c r="P22" s="2039"/>
    </row>
    <row r="23" spans="1:16" ht="30" customHeight="1">
      <c r="A23" s="656">
        <v>12</v>
      </c>
      <c r="B23" s="510">
        <v>250</v>
      </c>
      <c r="C23" s="2031">
        <v>20816</v>
      </c>
      <c r="D23" s="2032"/>
      <c r="E23" s="655">
        <v>0</v>
      </c>
      <c r="F23" s="2033">
        <v>20816</v>
      </c>
      <c r="G23" s="2034"/>
      <c r="H23" s="2031">
        <v>173956</v>
      </c>
      <c r="I23" s="2032"/>
      <c r="J23" s="575">
        <v>10</v>
      </c>
      <c r="K23" s="2065">
        <v>173966</v>
      </c>
      <c r="L23" s="2066"/>
      <c r="M23" s="2067">
        <v>194782</v>
      </c>
      <c r="N23" s="2068"/>
      <c r="O23" s="2038">
        <v>1.0185851444349154</v>
      </c>
      <c r="P23" s="2039"/>
    </row>
    <row r="24" spans="1:16" ht="30" customHeight="1">
      <c r="A24" s="656">
        <v>13</v>
      </c>
      <c r="B24" s="510">
        <v>249</v>
      </c>
      <c r="C24" s="2031">
        <v>17704</v>
      </c>
      <c r="D24" s="2032"/>
      <c r="E24" s="655">
        <v>0</v>
      </c>
      <c r="F24" s="2033">
        <v>17704</v>
      </c>
      <c r="G24" s="2034"/>
      <c r="H24" s="2031">
        <v>176689</v>
      </c>
      <c r="I24" s="2032"/>
      <c r="J24" s="575">
        <v>1</v>
      </c>
      <c r="K24" s="2033">
        <v>176690</v>
      </c>
      <c r="L24" s="2035"/>
      <c r="M24" s="2036">
        <v>194394</v>
      </c>
      <c r="N24" s="2037"/>
      <c r="O24" s="2038">
        <v>0.99800802948937783</v>
      </c>
      <c r="P24" s="2039"/>
    </row>
    <row r="25" spans="1:16" ht="30" customHeight="1">
      <c r="A25" s="656">
        <v>14</v>
      </c>
      <c r="B25" s="510">
        <v>249</v>
      </c>
      <c r="C25" s="2031">
        <v>18289</v>
      </c>
      <c r="D25" s="2032"/>
      <c r="E25" s="655">
        <v>0</v>
      </c>
      <c r="F25" s="2033">
        <v>18289</v>
      </c>
      <c r="G25" s="2034"/>
      <c r="H25" s="2031">
        <v>176164</v>
      </c>
      <c r="I25" s="2032"/>
      <c r="J25" s="575">
        <v>0</v>
      </c>
      <c r="K25" s="2033">
        <v>176164</v>
      </c>
      <c r="L25" s="2035"/>
      <c r="M25" s="2036">
        <v>194453</v>
      </c>
      <c r="N25" s="2037"/>
      <c r="O25" s="2038">
        <v>1.0003035073098965</v>
      </c>
      <c r="P25" s="2039"/>
    </row>
    <row r="26" spans="1:16" ht="30" customHeight="1">
      <c r="A26" s="656">
        <v>15</v>
      </c>
      <c r="B26" s="510">
        <v>250</v>
      </c>
      <c r="C26" s="2031">
        <v>12839</v>
      </c>
      <c r="D26" s="2032"/>
      <c r="E26" s="655">
        <v>0</v>
      </c>
      <c r="F26" s="2033">
        <v>12839</v>
      </c>
      <c r="G26" s="2034"/>
      <c r="H26" s="2031">
        <v>180075</v>
      </c>
      <c r="I26" s="2032"/>
      <c r="J26" s="575">
        <v>0</v>
      </c>
      <c r="K26" s="2033">
        <v>180075</v>
      </c>
      <c r="L26" s="2035"/>
      <c r="M26" s="2036">
        <v>192914</v>
      </c>
      <c r="N26" s="2037"/>
      <c r="O26" s="2038">
        <v>0.99208549109553468</v>
      </c>
      <c r="P26" s="2039"/>
    </row>
    <row r="27" spans="1:16" ht="30" customHeight="1">
      <c r="A27" s="656">
        <v>16</v>
      </c>
      <c r="B27" s="510">
        <v>250</v>
      </c>
      <c r="C27" s="2031">
        <v>13804</v>
      </c>
      <c r="D27" s="2032"/>
      <c r="E27" s="655">
        <v>0</v>
      </c>
      <c r="F27" s="2033">
        <v>13804</v>
      </c>
      <c r="G27" s="2034"/>
      <c r="H27" s="2031">
        <v>175928</v>
      </c>
      <c r="I27" s="2032"/>
      <c r="J27" s="575">
        <v>3</v>
      </c>
      <c r="K27" s="2033">
        <v>175931</v>
      </c>
      <c r="L27" s="2035"/>
      <c r="M27" s="2036">
        <v>189735</v>
      </c>
      <c r="N27" s="2037"/>
      <c r="O27" s="2038">
        <v>0.98352115450407951</v>
      </c>
      <c r="P27" s="2039"/>
    </row>
    <row r="28" spans="1:16" ht="30" customHeight="1">
      <c r="A28" s="656">
        <v>17</v>
      </c>
      <c r="B28" s="510">
        <v>250</v>
      </c>
      <c r="C28" s="2031">
        <v>12289</v>
      </c>
      <c r="D28" s="2032"/>
      <c r="E28" s="655">
        <v>0</v>
      </c>
      <c r="F28" s="2033">
        <v>12289</v>
      </c>
      <c r="G28" s="2034"/>
      <c r="H28" s="2031">
        <v>161124</v>
      </c>
      <c r="I28" s="2032"/>
      <c r="J28" s="575">
        <v>1</v>
      </c>
      <c r="K28" s="2033">
        <v>161125</v>
      </c>
      <c r="L28" s="2035"/>
      <c r="M28" s="2036">
        <v>173414</v>
      </c>
      <c r="N28" s="2037"/>
      <c r="O28" s="2038">
        <v>0.91398002477139173</v>
      </c>
      <c r="P28" s="2039"/>
    </row>
    <row r="29" spans="1:16" ht="30" customHeight="1">
      <c r="A29" s="656">
        <v>18</v>
      </c>
      <c r="B29" s="510">
        <v>250</v>
      </c>
      <c r="C29" s="2031">
        <v>15194</v>
      </c>
      <c r="D29" s="2032"/>
      <c r="E29" s="655">
        <v>0</v>
      </c>
      <c r="F29" s="2033">
        <v>15194</v>
      </c>
      <c r="G29" s="2034"/>
      <c r="H29" s="2031">
        <v>152800</v>
      </c>
      <c r="I29" s="2032"/>
      <c r="J29" s="575">
        <v>0</v>
      </c>
      <c r="K29" s="2033">
        <v>152800</v>
      </c>
      <c r="L29" s="2035"/>
      <c r="M29" s="2036">
        <v>167994</v>
      </c>
      <c r="N29" s="2037"/>
      <c r="O29" s="2038">
        <v>0.96874531468047564</v>
      </c>
      <c r="P29" s="2039"/>
    </row>
    <row r="30" spans="1:16" ht="30" customHeight="1">
      <c r="A30" s="656">
        <v>19</v>
      </c>
      <c r="B30" s="510">
        <v>249</v>
      </c>
      <c r="C30" s="2031">
        <v>15988</v>
      </c>
      <c r="D30" s="2032"/>
      <c r="E30" s="655">
        <v>0</v>
      </c>
      <c r="F30" s="2033">
        <v>15988</v>
      </c>
      <c r="G30" s="2034"/>
      <c r="H30" s="2031">
        <v>133338</v>
      </c>
      <c r="I30" s="2032"/>
      <c r="J30" s="575">
        <v>0</v>
      </c>
      <c r="K30" s="2033">
        <v>133338</v>
      </c>
      <c r="L30" s="2035"/>
      <c r="M30" s="2036">
        <v>149326</v>
      </c>
      <c r="N30" s="2037"/>
      <c r="O30" s="2038">
        <v>0.88887698370179891</v>
      </c>
      <c r="P30" s="2039"/>
    </row>
    <row r="31" spans="1:16" ht="30" customHeight="1">
      <c r="A31" s="656">
        <v>20</v>
      </c>
      <c r="B31" s="510">
        <v>251</v>
      </c>
      <c r="C31" s="2031">
        <v>15989</v>
      </c>
      <c r="D31" s="2032"/>
      <c r="E31" s="655">
        <v>0</v>
      </c>
      <c r="F31" s="2033">
        <v>15989</v>
      </c>
      <c r="G31" s="2034"/>
      <c r="H31" s="2031">
        <v>123905</v>
      </c>
      <c r="I31" s="2032"/>
      <c r="J31" s="575">
        <v>0</v>
      </c>
      <c r="K31" s="2033">
        <v>123905</v>
      </c>
      <c r="L31" s="2035"/>
      <c r="M31" s="2069">
        <v>139894</v>
      </c>
      <c r="N31" s="2070"/>
      <c r="O31" s="2038">
        <v>0.9368361839197461</v>
      </c>
      <c r="P31" s="2039"/>
    </row>
    <row r="32" spans="1:16" ht="30" customHeight="1">
      <c r="A32" s="656">
        <v>21</v>
      </c>
      <c r="B32" s="510">
        <v>245</v>
      </c>
      <c r="C32" s="2031">
        <v>17860</v>
      </c>
      <c r="D32" s="2032"/>
      <c r="E32" s="655">
        <v>0</v>
      </c>
      <c r="F32" s="2033">
        <v>17860</v>
      </c>
      <c r="G32" s="2034"/>
      <c r="H32" s="2031">
        <v>133129</v>
      </c>
      <c r="I32" s="2032"/>
      <c r="J32" s="575">
        <v>7</v>
      </c>
      <c r="K32" s="2033">
        <v>133136</v>
      </c>
      <c r="L32" s="2035"/>
      <c r="M32" s="2069">
        <v>150996</v>
      </c>
      <c r="N32" s="2070"/>
      <c r="O32" s="2038">
        <v>1.079360086922956</v>
      </c>
      <c r="P32" s="2039"/>
    </row>
    <row r="33" spans="1:16" ht="30" customHeight="1">
      <c r="A33" s="654">
        <v>22</v>
      </c>
      <c r="B33" s="653">
        <v>245</v>
      </c>
      <c r="C33" s="2071">
        <v>17204</v>
      </c>
      <c r="D33" s="2072"/>
      <c r="E33" s="652">
        <v>0</v>
      </c>
      <c r="F33" s="2033">
        <v>17204</v>
      </c>
      <c r="G33" s="2034"/>
      <c r="H33" s="2071">
        <v>130868</v>
      </c>
      <c r="I33" s="2072"/>
      <c r="J33" s="575">
        <v>0</v>
      </c>
      <c r="K33" s="2033">
        <v>130868</v>
      </c>
      <c r="L33" s="2035"/>
      <c r="M33" s="2069">
        <v>148072</v>
      </c>
      <c r="N33" s="2070"/>
      <c r="O33" s="2038">
        <v>0.98063524861585738</v>
      </c>
      <c r="P33" s="2039"/>
    </row>
    <row r="34" spans="1:16" ht="30" customHeight="1">
      <c r="A34" s="654">
        <v>23</v>
      </c>
      <c r="B34" s="653">
        <v>246</v>
      </c>
      <c r="C34" s="2071">
        <v>14934</v>
      </c>
      <c r="D34" s="2072"/>
      <c r="E34" s="652">
        <v>0</v>
      </c>
      <c r="F34" s="2033">
        <v>14934</v>
      </c>
      <c r="G34" s="2034"/>
      <c r="H34" s="2071">
        <v>133938</v>
      </c>
      <c r="I34" s="2072"/>
      <c r="J34" s="651">
        <v>99</v>
      </c>
      <c r="K34" s="2033">
        <v>134037</v>
      </c>
      <c r="L34" s="2035"/>
      <c r="M34" s="2069">
        <v>148971</v>
      </c>
      <c r="N34" s="2070"/>
      <c r="O34" s="2038">
        <v>1.0060713706845319</v>
      </c>
      <c r="P34" s="2039"/>
    </row>
    <row r="35" spans="1:16" ht="30" customHeight="1">
      <c r="A35" s="654">
        <v>24</v>
      </c>
      <c r="B35" s="658">
        <v>248</v>
      </c>
      <c r="C35" s="2073">
        <v>14047</v>
      </c>
      <c r="D35" s="2074"/>
      <c r="E35" s="657">
        <v>1</v>
      </c>
      <c r="F35" s="2033">
        <v>14048</v>
      </c>
      <c r="G35" s="2034"/>
      <c r="H35" s="2073">
        <v>132266</v>
      </c>
      <c r="I35" s="2074"/>
      <c r="J35" s="657">
        <v>0</v>
      </c>
      <c r="K35" s="2033">
        <v>132266</v>
      </c>
      <c r="L35" s="2035"/>
      <c r="M35" s="2069">
        <v>146314</v>
      </c>
      <c r="N35" s="2070"/>
      <c r="O35" s="2075">
        <v>0.98216431385974456</v>
      </c>
      <c r="P35" s="2076"/>
    </row>
    <row r="36" spans="1:16" ht="30" customHeight="1">
      <c r="A36" s="654">
        <v>25</v>
      </c>
      <c r="B36" s="658">
        <v>244</v>
      </c>
      <c r="C36" s="2073">
        <v>13596</v>
      </c>
      <c r="D36" s="2074"/>
      <c r="E36" s="657">
        <v>0</v>
      </c>
      <c r="F36" s="2033">
        <v>13596</v>
      </c>
      <c r="G36" s="2034"/>
      <c r="H36" s="2073">
        <v>130417</v>
      </c>
      <c r="I36" s="2074"/>
      <c r="J36" s="657">
        <v>9</v>
      </c>
      <c r="K36" s="2033">
        <v>130426</v>
      </c>
      <c r="L36" s="2035"/>
      <c r="M36" s="2069">
        <v>144022</v>
      </c>
      <c r="N36" s="2070"/>
      <c r="O36" s="2075">
        <v>0.98433506021296668</v>
      </c>
      <c r="P36" s="2076"/>
    </row>
    <row r="37" spans="1:16" ht="30" customHeight="1">
      <c r="A37" s="656">
        <v>26</v>
      </c>
      <c r="B37" s="510">
        <v>245</v>
      </c>
      <c r="C37" s="2031">
        <v>12900</v>
      </c>
      <c r="D37" s="2032"/>
      <c r="E37" s="655">
        <v>0</v>
      </c>
      <c r="F37" s="2033">
        <v>12900</v>
      </c>
      <c r="G37" s="2034"/>
      <c r="H37" s="2031">
        <v>130526</v>
      </c>
      <c r="I37" s="2032"/>
      <c r="J37" s="575">
        <v>5</v>
      </c>
      <c r="K37" s="2033">
        <v>130531</v>
      </c>
      <c r="L37" s="2035"/>
      <c r="M37" s="2069">
        <v>143431</v>
      </c>
      <c r="N37" s="2070"/>
      <c r="O37" s="2038">
        <v>0.99589646026301537</v>
      </c>
      <c r="P37" s="2039"/>
    </row>
    <row r="38" spans="1:16" ht="30" customHeight="1">
      <c r="A38" s="656">
        <v>27</v>
      </c>
      <c r="B38" s="510">
        <v>246</v>
      </c>
      <c r="C38" s="2031">
        <v>13116</v>
      </c>
      <c r="D38" s="2032"/>
      <c r="E38" s="655">
        <v>0</v>
      </c>
      <c r="F38" s="2033">
        <v>13116</v>
      </c>
      <c r="G38" s="2034"/>
      <c r="H38" s="2031">
        <v>132949</v>
      </c>
      <c r="I38" s="2032"/>
      <c r="J38" s="575">
        <v>3</v>
      </c>
      <c r="K38" s="2033">
        <v>132952</v>
      </c>
      <c r="L38" s="2035"/>
      <c r="M38" s="2069">
        <v>146068</v>
      </c>
      <c r="N38" s="2070"/>
      <c r="O38" s="2038">
        <v>1.0183851468650431</v>
      </c>
      <c r="P38" s="2039"/>
    </row>
    <row r="39" spans="1:16" ht="30" customHeight="1">
      <c r="A39" s="656">
        <v>28</v>
      </c>
      <c r="B39" s="510">
        <v>244</v>
      </c>
      <c r="C39" s="2031">
        <v>12142</v>
      </c>
      <c r="D39" s="2032"/>
      <c r="E39" s="655">
        <v>0</v>
      </c>
      <c r="F39" s="2033">
        <v>12142</v>
      </c>
      <c r="G39" s="2034"/>
      <c r="H39" s="2031">
        <v>133994</v>
      </c>
      <c r="I39" s="2032"/>
      <c r="J39" s="655">
        <v>5</v>
      </c>
      <c r="K39" s="2033">
        <v>133999</v>
      </c>
      <c r="L39" s="2035"/>
      <c r="M39" s="2069">
        <v>146141</v>
      </c>
      <c r="N39" s="2070"/>
      <c r="O39" s="2038">
        <v>1.0004997672317002</v>
      </c>
      <c r="P39" s="2039"/>
    </row>
    <row r="40" spans="1:16" ht="30" customHeight="1">
      <c r="A40" s="656">
        <v>29</v>
      </c>
      <c r="B40" s="510">
        <v>245</v>
      </c>
      <c r="C40" s="2031">
        <v>10762</v>
      </c>
      <c r="D40" s="2032"/>
      <c r="E40" s="655">
        <v>0</v>
      </c>
      <c r="F40" s="2033">
        <v>10762</v>
      </c>
      <c r="G40" s="2034"/>
      <c r="H40" s="2031">
        <v>135014</v>
      </c>
      <c r="I40" s="2032"/>
      <c r="J40" s="575">
        <v>8</v>
      </c>
      <c r="K40" s="2033">
        <v>135022</v>
      </c>
      <c r="L40" s="2035"/>
      <c r="M40" s="2069">
        <v>145784</v>
      </c>
      <c r="N40" s="2070"/>
      <c r="O40" s="2038">
        <v>0.99755715370772058</v>
      </c>
      <c r="P40" s="2039"/>
    </row>
    <row r="41" spans="1:16" ht="30" customHeight="1">
      <c r="A41" s="656">
        <v>30</v>
      </c>
      <c r="B41" s="510">
        <v>245</v>
      </c>
      <c r="C41" s="2031">
        <v>10608</v>
      </c>
      <c r="D41" s="2032"/>
      <c r="E41" s="655">
        <v>0</v>
      </c>
      <c r="F41" s="2033">
        <v>10608</v>
      </c>
      <c r="G41" s="2034"/>
      <c r="H41" s="2031">
        <v>137986</v>
      </c>
      <c r="I41" s="2032"/>
      <c r="J41" s="575">
        <v>0</v>
      </c>
      <c r="K41" s="2033">
        <v>137986</v>
      </c>
      <c r="L41" s="2035"/>
      <c r="M41" s="2069">
        <v>148594</v>
      </c>
      <c r="N41" s="2070"/>
      <c r="O41" s="2038">
        <v>1.0192750919168083</v>
      </c>
      <c r="P41" s="2039"/>
    </row>
    <row r="42" spans="1:16" ht="30" customHeight="1">
      <c r="A42" s="654" t="s">
        <v>542</v>
      </c>
      <c r="B42" s="653">
        <v>244</v>
      </c>
      <c r="C42" s="2071">
        <v>9020</v>
      </c>
      <c r="D42" s="2072"/>
      <c r="E42" s="652">
        <v>0</v>
      </c>
      <c r="F42" s="2033">
        <v>9020</v>
      </c>
      <c r="G42" s="2034"/>
      <c r="H42" s="2071">
        <v>149767</v>
      </c>
      <c r="I42" s="2072"/>
      <c r="J42" s="651">
        <v>7</v>
      </c>
      <c r="K42" s="2033">
        <v>149774</v>
      </c>
      <c r="L42" s="2035"/>
      <c r="M42" s="2069">
        <v>158794</v>
      </c>
      <c r="N42" s="2070"/>
      <c r="O42" s="2038">
        <v>1.0686434176346287</v>
      </c>
      <c r="P42" s="2039"/>
    </row>
    <row r="43" spans="1:16" ht="30" customHeight="1">
      <c r="A43" s="654">
        <v>2</v>
      </c>
      <c r="B43" s="653">
        <v>242</v>
      </c>
      <c r="C43" s="2031">
        <v>7647</v>
      </c>
      <c r="D43" s="2032"/>
      <c r="E43" s="652">
        <v>0</v>
      </c>
      <c r="F43" s="2033">
        <v>7647</v>
      </c>
      <c r="G43" s="2034"/>
      <c r="H43" s="2031">
        <v>150960</v>
      </c>
      <c r="I43" s="2032"/>
      <c r="J43" s="651">
        <v>0</v>
      </c>
      <c r="K43" s="2033">
        <v>150960</v>
      </c>
      <c r="L43" s="2035"/>
      <c r="M43" s="2036">
        <v>158607</v>
      </c>
      <c r="N43" s="2034"/>
      <c r="O43" s="2038">
        <v>0.99882237364132143</v>
      </c>
      <c r="P43" s="2039"/>
    </row>
    <row r="44" spans="1:16" ht="30" customHeight="1">
      <c r="A44" s="650">
        <v>3</v>
      </c>
      <c r="B44" s="649">
        <v>242</v>
      </c>
      <c r="C44" s="2077">
        <v>10146</v>
      </c>
      <c r="D44" s="2078"/>
      <c r="E44" s="648">
        <v>0</v>
      </c>
      <c r="F44" s="2079">
        <v>10146</v>
      </c>
      <c r="G44" s="2080"/>
      <c r="H44" s="2077">
        <v>152963</v>
      </c>
      <c r="I44" s="2078"/>
      <c r="J44" s="360">
        <v>4</v>
      </c>
      <c r="K44" s="2079">
        <v>152967</v>
      </c>
      <c r="L44" s="2081"/>
      <c r="M44" s="2082">
        <v>163113</v>
      </c>
      <c r="N44" s="2083"/>
      <c r="O44" s="2084">
        <v>1.0284098431973367</v>
      </c>
      <c r="P44" s="2085"/>
    </row>
    <row r="45" spans="1:16" ht="30" customHeight="1" thickBot="1">
      <c r="A45" s="647">
        <v>4</v>
      </c>
      <c r="B45" s="646">
        <v>241</v>
      </c>
      <c r="C45" s="2092">
        <v>12787</v>
      </c>
      <c r="D45" s="2093"/>
      <c r="E45" s="645">
        <v>0</v>
      </c>
      <c r="F45" s="2086">
        <v>12787</v>
      </c>
      <c r="G45" s="2094"/>
      <c r="H45" s="2092">
        <v>147997</v>
      </c>
      <c r="I45" s="2093"/>
      <c r="J45" s="644">
        <v>0</v>
      </c>
      <c r="K45" s="2086">
        <v>147997</v>
      </c>
      <c r="L45" s="2087"/>
      <c r="M45" s="2088">
        <v>160784</v>
      </c>
      <c r="N45" s="2089"/>
      <c r="O45" s="2090">
        <v>0.98572155499561653</v>
      </c>
      <c r="P45" s="2091"/>
    </row>
    <row r="46" spans="1:16" ht="30" customHeight="1" thickBot="1">
      <c r="A46" s="643">
        <v>5</v>
      </c>
      <c r="B46" s="642">
        <v>244</v>
      </c>
      <c r="C46" s="2095">
        <v>12504</v>
      </c>
      <c r="D46" s="2096"/>
      <c r="E46" s="641">
        <v>0</v>
      </c>
      <c r="F46" s="2097">
        <v>12504</v>
      </c>
      <c r="G46" s="2098"/>
      <c r="H46" s="2095">
        <v>154096</v>
      </c>
      <c r="I46" s="2096"/>
      <c r="J46" s="640">
        <v>3</v>
      </c>
      <c r="K46" s="2097">
        <v>154099</v>
      </c>
      <c r="L46" s="2099"/>
      <c r="M46" s="2100">
        <v>166603</v>
      </c>
      <c r="N46" s="2101"/>
      <c r="O46" s="2102">
        <v>1.036191412080804</v>
      </c>
      <c r="P46" s="2103"/>
    </row>
    <row r="47" spans="1:16" ht="30" customHeight="1">
      <c r="A47" s="639" t="s">
        <v>541</v>
      </c>
      <c r="B47" s="639"/>
      <c r="C47" s="639"/>
      <c r="D47" s="639"/>
      <c r="E47" s="639"/>
      <c r="F47" s="639"/>
      <c r="G47" s="639"/>
      <c r="H47" s="639"/>
      <c r="I47" s="639"/>
      <c r="J47" s="639"/>
      <c r="K47" s="639"/>
      <c r="L47" s="639"/>
      <c r="M47" s="639"/>
      <c r="N47" s="639"/>
      <c r="O47" s="639"/>
      <c r="P47" s="639"/>
    </row>
    <row r="48" spans="1:16" ht="30" customHeight="1">
      <c r="A48" s="634"/>
      <c r="B48" s="209"/>
      <c r="C48" s="209"/>
      <c r="D48" s="209"/>
      <c r="E48" s="209"/>
      <c r="F48" s="209"/>
      <c r="G48" s="209"/>
      <c r="H48" s="209"/>
      <c r="I48" s="209"/>
      <c r="J48" s="209"/>
      <c r="K48" s="633"/>
      <c r="L48" s="208"/>
      <c r="M48" s="208"/>
      <c r="N48" s="208"/>
      <c r="O48" s="208"/>
      <c r="P48" s="208"/>
    </row>
    <row r="49" spans="1:16" ht="30" customHeight="1">
      <c r="A49" s="637"/>
      <c r="B49" s="638"/>
      <c r="C49" s="638"/>
      <c r="D49" s="638"/>
      <c r="E49" s="638"/>
      <c r="F49" s="638"/>
      <c r="G49" s="638"/>
      <c r="H49" s="209"/>
      <c r="I49" s="209"/>
      <c r="J49" s="209"/>
      <c r="K49" s="633"/>
      <c r="L49" s="208"/>
      <c r="M49" s="208"/>
      <c r="N49" s="208"/>
      <c r="O49" s="208"/>
      <c r="P49" s="208"/>
    </row>
    <row r="50" spans="1:16" ht="30" customHeight="1">
      <c r="A50" s="637"/>
      <c r="B50" s="636"/>
      <c r="C50" s="636"/>
      <c r="D50" s="635"/>
      <c r="E50" s="635"/>
      <c r="F50" s="635"/>
      <c r="G50" s="635"/>
      <c r="H50" s="635"/>
      <c r="I50" s="209"/>
      <c r="J50" s="209"/>
      <c r="K50" s="633"/>
      <c r="L50" s="208"/>
      <c r="M50" s="208"/>
      <c r="N50" s="208"/>
      <c r="O50" s="208"/>
      <c r="P50" s="208"/>
    </row>
    <row r="51" spans="1:16" ht="30" customHeight="1">
      <c r="A51" s="634"/>
      <c r="B51" s="209"/>
      <c r="C51" s="209"/>
      <c r="D51" s="209"/>
      <c r="E51" s="209"/>
      <c r="F51" s="209"/>
      <c r="G51" s="209"/>
      <c r="H51" s="209"/>
      <c r="I51" s="209"/>
      <c r="J51" s="209"/>
      <c r="K51" s="633"/>
      <c r="L51" s="208"/>
      <c r="M51" s="208"/>
      <c r="N51" s="208"/>
      <c r="O51" s="208"/>
      <c r="P51" s="208"/>
    </row>
    <row r="52" spans="1:16" ht="30" customHeight="1">
      <c r="A52" s="634"/>
      <c r="B52" s="209"/>
      <c r="C52" s="209"/>
      <c r="D52" s="209"/>
      <c r="E52" s="209"/>
      <c r="F52" s="209"/>
      <c r="G52" s="209"/>
      <c r="H52" s="209"/>
      <c r="I52" s="209"/>
      <c r="J52" s="209"/>
      <c r="K52" s="633"/>
      <c r="L52" s="208"/>
      <c r="M52" s="208"/>
      <c r="N52" s="208"/>
      <c r="O52" s="208"/>
      <c r="P52" s="208"/>
    </row>
    <row r="53" spans="1:16" ht="30" customHeight="1">
      <c r="A53" s="634"/>
      <c r="B53" s="209"/>
      <c r="C53" s="209"/>
      <c r="D53" s="209"/>
      <c r="E53" s="209"/>
      <c r="F53" s="209"/>
      <c r="G53" s="209"/>
      <c r="H53" s="209"/>
      <c r="I53" s="209"/>
      <c r="J53" s="209"/>
      <c r="K53" s="633"/>
      <c r="L53" s="208"/>
      <c r="M53" s="208"/>
      <c r="N53" s="208"/>
      <c r="O53" s="208"/>
      <c r="P53" s="208"/>
    </row>
    <row r="54" spans="1:16" ht="30" customHeight="1">
      <c r="A54" s="631"/>
      <c r="B54" s="632"/>
      <c r="C54" s="632"/>
      <c r="D54" s="632"/>
      <c r="E54" s="632"/>
      <c r="F54" s="632"/>
      <c r="G54" s="632"/>
    </row>
    <row r="55" spans="1:16" ht="30" customHeight="1">
      <c r="A55" s="631"/>
      <c r="B55" s="630"/>
      <c r="C55" s="630"/>
      <c r="D55" s="629"/>
      <c r="E55" s="629"/>
      <c r="F55" s="629"/>
      <c r="G55" s="629"/>
      <c r="H55" s="629"/>
    </row>
  </sheetData>
  <mergeCells count="261">
    <mergeCell ref="K45:L45"/>
    <mergeCell ref="M45:N45"/>
    <mergeCell ref="O45:P45"/>
    <mergeCell ref="C45:D45"/>
    <mergeCell ref="F45:G45"/>
    <mergeCell ref="H45:I45"/>
    <mergeCell ref="C46:D46"/>
    <mergeCell ref="F46:G46"/>
    <mergeCell ref="H46:I46"/>
    <mergeCell ref="K46:L46"/>
    <mergeCell ref="M46:N46"/>
    <mergeCell ref="O46:P46"/>
    <mergeCell ref="C44:D44"/>
    <mergeCell ref="F44:G44"/>
    <mergeCell ref="H44:I44"/>
    <mergeCell ref="K44:L44"/>
    <mergeCell ref="M44:N44"/>
    <mergeCell ref="O44:P44"/>
    <mergeCell ref="C43:D43"/>
    <mergeCell ref="F43:G43"/>
    <mergeCell ref="H43:I43"/>
    <mergeCell ref="K43:L43"/>
    <mergeCell ref="M43:N43"/>
    <mergeCell ref="O43:P43"/>
    <mergeCell ref="C42:D42"/>
    <mergeCell ref="F42:G42"/>
    <mergeCell ref="H42:I42"/>
    <mergeCell ref="K42:L42"/>
    <mergeCell ref="M42:N42"/>
    <mergeCell ref="O42:P42"/>
    <mergeCell ref="C41:D41"/>
    <mergeCell ref="F41:G41"/>
    <mergeCell ref="H41:I41"/>
    <mergeCell ref="K41:L41"/>
    <mergeCell ref="M41:N41"/>
    <mergeCell ref="O41:P41"/>
    <mergeCell ref="C38:D38"/>
    <mergeCell ref="F38:G38"/>
    <mergeCell ref="H38:I38"/>
    <mergeCell ref="K38:L38"/>
    <mergeCell ref="M38:N38"/>
    <mergeCell ref="O38:P38"/>
    <mergeCell ref="C40:D40"/>
    <mergeCell ref="F40:G40"/>
    <mergeCell ref="H40:I40"/>
    <mergeCell ref="K40:L40"/>
    <mergeCell ref="M40:N40"/>
    <mergeCell ref="O40:P40"/>
    <mergeCell ref="C39:D39"/>
    <mergeCell ref="F39:G39"/>
    <mergeCell ref="H39:I39"/>
    <mergeCell ref="K39:L39"/>
    <mergeCell ref="M39:N39"/>
    <mergeCell ref="O39:P39"/>
    <mergeCell ref="C37:D37"/>
    <mergeCell ref="F37:G37"/>
    <mergeCell ref="H37:I37"/>
    <mergeCell ref="K37:L37"/>
    <mergeCell ref="M37:N37"/>
    <mergeCell ref="O37:P37"/>
    <mergeCell ref="C36:D36"/>
    <mergeCell ref="F36:G36"/>
    <mergeCell ref="H36:I36"/>
    <mergeCell ref="K36:L36"/>
    <mergeCell ref="M36:N36"/>
    <mergeCell ref="O36:P36"/>
    <mergeCell ref="C35:D35"/>
    <mergeCell ref="F35:G35"/>
    <mergeCell ref="H35:I35"/>
    <mergeCell ref="K35:L35"/>
    <mergeCell ref="M35:N35"/>
    <mergeCell ref="O35:P35"/>
    <mergeCell ref="C34:D34"/>
    <mergeCell ref="F34:G34"/>
    <mergeCell ref="H34:I34"/>
    <mergeCell ref="K34:L34"/>
    <mergeCell ref="M34:N34"/>
    <mergeCell ref="O34:P34"/>
    <mergeCell ref="C32:D32"/>
    <mergeCell ref="F32:G32"/>
    <mergeCell ref="H32:I32"/>
    <mergeCell ref="K32:L32"/>
    <mergeCell ref="M32:N32"/>
    <mergeCell ref="O32:P32"/>
    <mergeCell ref="C33:D33"/>
    <mergeCell ref="F33:G33"/>
    <mergeCell ref="H33:I33"/>
    <mergeCell ref="K33:L33"/>
    <mergeCell ref="M33:N33"/>
    <mergeCell ref="O33:P33"/>
    <mergeCell ref="C31:D31"/>
    <mergeCell ref="F31:G31"/>
    <mergeCell ref="H31:I31"/>
    <mergeCell ref="K31:L31"/>
    <mergeCell ref="M31:N31"/>
    <mergeCell ref="O31:P31"/>
    <mergeCell ref="C30:D30"/>
    <mergeCell ref="F30:G30"/>
    <mergeCell ref="H30:I30"/>
    <mergeCell ref="K30:L30"/>
    <mergeCell ref="M30:N30"/>
    <mergeCell ref="O30:P30"/>
    <mergeCell ref="C29:D29"/>
    <mergeCell ref="F29:G29"/>
    <mergeCell ref="H29:I29"/>
    <mergeCell ref="K29:L29"/>
    <mergeCell ref="M29:N29"/>
    <mergeCell ref="O29:P29"/>
    <mergeCell ref="C28:D28"/>
    <mergeCell ref="F28:G28"/>
    <mergeCell ref="H28:I28"/>
    <mergeCell ref="K28:L28"/>
    <mergeCell ref="M28:N28"/>
    <mergeCell ref="O28:P28"/>
    <mergeCell ref="C27:D27"/>
    <mergeCell ref="F27:G27"/>
    <mergeCell ref="H27:I27"/>
    <mergeCell ref="K27:L27"/>
    <mergeCell ref="M27:N27"/>
    <mergeCell ref="O27:P27"/>
    <mergeCell ref="C26:D26"/>
    <mergeCell ref="F26:G26"/>
    <mergeCell ref="H26:I26"/>
    <mergeCell ref="K26:L26"/>
    <mergeCell ref="M26:N26"/>
    <mergeCell ref="O26:P26"/>
    <mergeCell ref="C25:D25"/>
    <mergeCell ref="F25:G25"/>
    <mergeCell ref="H25:I25"/>
    <mergeCell ref="K25:L25"/>
    <mergeCell ref="M25:N25"/>
    <mergeCell ref="O25:P25"/>
    <mergeCell ref="C24:D24"/>
    <mergeCell ref="F24:G24"/>
    <mergeCell ref="H24:I24"/>
    <mergeCell ref="K24:L24"/>
    <mergeCell ref="M24:N24"/>
    <mergeCell ref="O24:P24"/>
    <mergeCell ref="C21:D21"/>
    <mergeCell ref="F21:G21"/>
    <mergeCell ref="H21:I21"/>
    <mergeCell ref="K21:L21"/>
    <mergeCell ref="M21:N21"/>
    <mergeCell ref="O21:P21"/>
    <mergeCell ref="C23:D23"/>
    <mergeCell ref="F23:G23"/>
    <mergeCell ref="H23:I23"/>
    <mergeCell ref="K23:L23"/>
    <mergeCell ref="M23:N23"/>
    <mergeCell ref="O23:P23"/>
    <mergeCell ref="C22:D22"/>
    <mergeCell ref="F22:G22"/>
    <mergeCell ref="H22:I22"/>
    <mergeCell ref="K22:L22"/>
    <mergeCell ref="M22:N22"/>
    <mergeCell ref="O22:P22"/>
    <mergeCell ref="C17:D17"/>
    <mergeCell ref="F17:G17"/>
    <mergeCell ref="H17:I17"/>
    <mergeCell ref="K17:L17"/>
    <mergeCell ref="M17:N17"/>
    <mergeCell ref="O17:P17"/>
    <mergeCell ref="C20:D20"/>
    <mergeCell ref="F20:G20"/>
    <mergeCell ref="H20:I20"/>
    <mergeCell ref="K20:L20"/>
    <mergeCell ref="M20:N20"/>
    <mergeCell ref="O20:P20"/>
    <mergeCell ref="C18:D18"/>
    <mergeCell ref="F18:G18"/>
    <mergeCell ref="H18:I18"/>
    <mergeCell ref="K18:L18"/>
    <mergeCell ref="M18:N18"/>
    <mergeCell ref="O18:P18"/>
    <mergeCell ref="C19:D19"/>
    <mergeCell ref="F19:G19"/>
    <mergeCell ref="H19:I19"/>
    <mergeCell ref="K19:L19"/>
    <mergeCell ref="M19:N19"/>
    <mergeCell ref="O19:P19"/>
    <mergeCell ref="C16:D16"/>
    <mergeCell ref="F16:G16"/>
    <mergeCell ref="H16:I16"/>
    <mergeCell ref="K16:L16"/>
    <mergeCell ref="M16:N16"/>
    <mergeCell ref="O16:P16"/>
    <mergeCell ref="C15:D15"/>
    <mergeCell ref="F15:G15"/>
    <mergeCell ref="H15:I15"/>
    <mergeCell ref="K15:L15"/>
    <mergeCell ref="M15:N15"/>
    <mergeCell ref="O15:P15"/>
    <mergeCell ref="C14:D14"/>
    <mergeCell ref="F14:G14"/>
    <mergeCell ref="H14:I14"/>
    <mergeCell ref="K14:L14"/>
    <mergeCell ref="M14:N14"/>
    <mergeCell ref="O14:P14"/>
    <mergeCell ref="C13:D13"/>
    <mergeCell ref="F13:G13"/>
    <mergeCell ref="H13:I13"/>
    <mergeCell ref="K13:L13"/>
    <mergeCell ref="M13:N13"/>
    <mergeCell ref="O13:P13"/>
    <mergeCell ref="C12:D12"/>
    <mergeCell ref="F12:G12"/>
    <mergeCell ref="H12:I12"/>
    <mergeCell ref="K12:L12"/>
    <mergeCell ref="M12:N12"/>
    <mergeCell ref="O12:P12"/>
    <mergeCell ref="C11:D11"/>
    <mergeCell ref="F11:G11"/>
    <mergeCell ref="H11:I11"/>
    <mergeCell ref="K11:L11"/>
    <mergeCell ref="M11:N11"/>
    <mergeCell ref="O11:P11"/>
    <mergeCell ref="C10:D10"/>
    <mergeCell ref="F10:G10"/>
    <mergeCell ref="H10:I10"/>
    <mergeCell ref="K10:L10"/>
    <mergeCell ref="M10:N10"/>
    <mergeCell ref="O10:P10"/>
    <mergeCell ref="C9:D9"/>
    <mergeCell ref="F9:G9"/>
    <mergeCell ref="H9:I9"/>
    <mergeCell ref="K9:L9"/>
    <mergeCell ref="M9:N9"/>
    <mergeCell ref="O9:P9"/>
    <mergeCell ref="C8:D8"/>
    <mergeCell ref="F8:G8"/>
    <mergeCell ref="H8:I8"/>
    <mergeCell ref="K8:L8"/>
    <mergeCell ref="M8:N8"/>
    <mergeCell ref="O8:P8"/>
    <mergeCell ref="C7:D7"/>
    <mergeCell ref="F7:G7"/>
    <mergeCell ref="H7:I7"/>
    <mergeCell ref="K7:L7"/>
    <mergeCell ref="M7:N7"/>
    <mergeCell ref="O7:P7"/>
    <mergeCell ref="A3:B3"/>
    <mergeCell ref="C3:G3"/>
    <mergeCell ref="H3:L3"/>
    <mergeCell ref="M3:N4"/>
    <mergeCell ref="O3:P4"/>
    <mergeCell ref="C4:D4"/>
    <mergeCell ref="F4:G4"/>
    <mergeCell ref="H4:I4"/>
    <mergeCell ref="K4:L4"/>
    <mergeCell ref="C6:D6"/>
    <mergeCell ref="F6:G6"/>
    <mergeCell ref="H6:I6"/>
    <mergeCell ref="K6:L6"/>
    <mergeCell ref="M6:N6"/>
    <mergeCell ref="O6:P6"/>
    <mergeCell ref="C5:D5"/>
    <mergeCell ref="F5:G5"/>
    <mergeCell ref="H5:I5"/>
    <mergeCell ref="K5:L5"/>
    <mergeCell ref="M5:N5"/>
    <mergeCell ref="O5:P5"/>
  </mergeCells>
  <phoneticPr fontId="2"/>
  <conditionalFormatting sqref="H5:H19 H22:H35 H37:H39 H42">
    <cfRule type="cellIs" priority="13" stopIfTrue="1" operator="notEqual">
      <formula>#DIV/0!</formula>
    </cfRule>
    <cfRule type="cellIs" priority="14" stopIfTrue="1" operator="equal">
      <formula>#DIV/0!</formula>
    </cfRule>
  </conditionalFormatting>
  <conditionalFormatting sqref="H36">
    <cfRule type="cellIs" priority="11" stopIfTrue="1" operator="notEqual">
      <formula>#DIV/0!</formula>
    </cfRule>
    <cfRule type="cellIs" priority="12" stopIfTrue="1" operator="equal">
      <formula>#DIV/0!</formula>
    </cfRule>
  </conditionalFormatting>
  <conditionalFormatting sqref="H40:H41">
    <cfRule type="cellIs" priority="9" stopIfTrue="1" operator="notEqual">
      <formula>#DIV/0!</formula>
    </cfRule>
    <cfRule type="cellIs" priority="10" stopIfTrue="1" operator="equal">
      <formula>#DIV/0!</formula>
    </cfRule>
  </conditionalFormatting>
  <conditionalFormatting sqref="H43">
    <cfRule type="cellIs" priority="7" stopIfTrue="1" operator="notEqual">
      <formula>#DIV/0!</formula>
    </cfRule>
    <cfRule type="cellIs" priority="8" stopIfTrue="1" operator="equal">
      <formula>#DIV/0!</formula>
    </cfRule>
  </conditionalFormatting>
  <conditionalFormatting sqref="H45">
    <cfRule type="cellIs" priority="3" stopIfTrue="1" operator="notEqual">
      <formula>#DIV/0!</formula>
    </cfRule>
    <cfRule type="cellIs" priority="4" stopIfTrue="1" operator="equal">
      <formula>#DIV/0!</formula>
    </cfRule>
  </conditionalFormatting>
  <conditionalFormatting sqref="H44">
    <cfRule type="cellIs" priority="5" stopIfTrue="1" operator="notEqual">
      <formula>#DIV/0!</formula>
    </cfRule>
    <cfRule type="cellIs" priority="6" stopIfTrue="1" operator="equal">
      <formula>#DIV/0!</formula>
    </cfRule>
  </conditionalFormatting>
  <conditionalFormatting sqref="H46">
    <cfRule type="cellIs" priority="1" stopIfTrue="1" operator="notEqual">
      <formula>#DIV/0!</formula>
    </cfRule>
    <cfRule type="cellIs" priority="2" stopIfTrue="1" operator="equal">
      <formula>#DIV/0!</formula>
    </cfRule>
  </conditionalFormatting>
  <printOptions horizontalCentered="1"/>
  <pageMargins left="0.39370078740157483" right="0.39370078740157483" top="0.19685039370078741" bottom="0.19685039370078741" header="0.23622047244094491" footer="0.27559055118110237"/>
  <pageSetup paperSize="9" scale="6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view="pageBreakPreview" zoomScale="75" zoomScaleNormal="100" zoomScaleSheetLayoutView="75" workbookViewId="0">
      <selection activeCell="C2" sqref="C2"/>
    </sheetView>
  </sheetViews>
  <sheetFormatPr defaultRowHeight="21" customHeight="1"/>
  <cols>
    <col min="1" max="1" width="15.75" style="208" customWidth="1"/>
    <col min="2" max="12" width="15.75" style="209" customWidth="1"/>
    <col min="13" max="16384" width="9" style="208"/>
  </cols>
  <sheetData>
    <row r="1" spans="1:12" ht="30" customHeight="1">
      <c r="A1" s="241" t="s">
        <v>573</v>
      </c>
      <c r="B1" s="705"/>
      <c r="C1" s="705"/>
      <c r="D1" s="705"/>
      <c r="E1" s="705"/>
      <c r="F1" s="705"/>
      <c r="G1" s="704"/>
      <c r="H1" s="704"/>
      <c r="I1" s="704"/>
      <c r="J1" s="704"/>
      <c r="K1" s="704"/>
      <c r="L1" s="704"/>
    </row>
    <row r="2" spans="1:12" ht="21" customHeight="1">
      <c r="A2" s="239"/>
      <c r="B2" s="704"/>
      <c r="C2" s="704"/>
      <c r="D2" s="704"/>
      <c r="E2" s="704"/>
      <c r="F2" s="704"/>
      <c r="G2" s="704"/>
      <c r="H2" s="704"/>
      <c r="I2" s="704"/>
      <c r="J2" s="704"/>
      <c r="K2" s="704"/>
      <c r="L2" s="704"/>
    </row>
    <row r="3" spans="1:12" ht="21" customHeight="1" thickBot="1">
      <c r="A3" s="215" t="s">
        <v>572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692" t="s">
        <v>571</v>
      </c>
    </row>
    <row r="4" spans="1:12" ht="21" customHeight="1">
      <c r="A4" s="2110" t="s">
        <v>568</v>
      </c>
      <c r="B4" s="2112" t="s">
        <v>567</v>
      </c>
      <c r="C4" s="2108" t="s">
        <v>566</v>
      </c>
      <c r="D4" s="2108" t="s">
        <v>565</v>
      </c>
      <c r="E4" s="2108" t="s">
        <v>564</v>
      </c>
      <c r="F4" s="2108" t="s">
        <v>563</v>
      </c>
      <c r="G4" s="2108" t="s">
        <v>562</v>
      </c>
      <c r="H4" s="2108" t="s">
        <v>561</v>
      </c>
      <c r="I4" s="2108" t="s">
        <v>560</v>
      </c>
      <c r="J4" s="2108" t="s">
        <v>559</v>
      </c>
      <c r="K4" s="2106" t="s">
        <v>558</v>
      </c>
      <c r="L4" s="2104" t="s">
        <v>256</v>
      </c>
    </row>
    <row r="5" spans="1:12" ht="21" customHeight="1" thickBot="1">
      <c r="A5" s="2111"/>
      <c r="B5" s="2113"/>
      <c r="C5" s="2109"/>
      <c r="D5" s="2109"/>
      <c r="E5" s="2109"/>
      <c r="F5" s="2109"/>
      <c r="G5" s="2109"/>
      <c r="H5" s="2109"/>
      <c r="I5" s="2109"/>
      <c r="J5" s="2109"/>
      <c r="K5" s="2107"/>
      <c r="L5" s="2105"/>
    </row>
    <row r="6" spans="1:12" ht="21" customHeight="1">
      <c r="A6" s="703" t="s">
        <v>329</v>
      </c>
      <c r="B6" s="700">
        <v>0</v>
      </c>
      <c r="C6" s="699">
        <v>0</v>
      </c>
      <c r="D6" s="699">
        <v>0</v>
      </c>
      <c r="E6" s="699">
        <v>0</v>
      </c>
      <c r="F6" s="699">
        <v>0</v>
      </c>
      <c r="G6" s="699">
        <v>0</v>
      </c>
      <c r="H6" s="699">
        <v>0</v>
      </c>
      <c r="I6" s="699">
        <v>0</v>
      </c>
      <c r="J6" s="699">
        <v>0</v>
      </c>
      <c r="K6" s="698">
        <v>0</v>
      </c>
      <c r="L6" s="697">
        <v>0</v>
      </c>
    </row>
    <row r="7" spans="1:12" ht="21" customHeight="1">
      <c r="A7" s="702" t="s">
        <v>328</v>
      </c>
      <c r="B7" s="700">
        <v>0</v>
      </c>
      <c r="C7" s="699">
        <v>0</v>
      </c>
      <c r="D7" s="699">
        <v>0</v>
      </c>
      <c r="E7" s="699">
        <v>0</v>
      </c>
      <c r="F7" s="699">
        <v>0</v>
      </c>
      <c r="G7" s="699">
        <v>0</v>
      </c>
      <c r="H7" s="699">
        <v>0</v>
      </c>
      <c r="I7" s="699">
        <v>0</v>
      </c>
      <c r="J7" s="699">
        <v>0</v>
      </c>
      <c r="K7" s="698">
        <v>0</v>
      </c>
      <c r="L7" s="697">
        <v>0</v>
      </c>
    </row>
    <row r="8" spans="1:12" ht="21" customHeight="1">
      <c r="A8" s="702" t="s">
        <v>327</v>
      </c>
      <c r="B8" s="700">
        <v>0</v>
      </c>
      <c r="C8" s="699">
        <v>0</v>
      </c>
      <c r="D8" s="699">
        <v>0</v>
      </c>
      <c r="E8" s="699">
        <v>0</v>
      </c>
      <c r="F8" s="699">
        <v>0</v>
      </c>
      <c r="G8" s="699">
        <v>0</v>
      </c>
      <c r="H8" s="699">
        <v>0</v>
      </c>
      <c r="I8" s="699">
        <v>0</v>
      </c>
      <c r="J8" s="699">
        <v>0</v>
      </c>
      <c r="K8" s="698">
        <v>0</v>
      </c>
      <c r="L8" s="697">
        <v>0</v>
      </c>
    </row>
    <row r="9" spans="1:12" ht="21" customHeight="1">
      <c r="A9" s="702" t="s">
        <v>338</v>
      </c>
      <c r="B9" s="700">
        <v>0</v>
      </c>
      <c r="C9" s="699">
        <v>0</v>
      </c>
      <c r="D9" s="699">
        <v>0</v>
      </c>
      <c r="E9" s="699">
        <v>0</v>
      </c>
      <c r="F9" s="699">
        <v>0</v>
      </c>
      <c r="G9" s="699">
        <v>0</v>
      </c>
      <c r="H9" s="699">
        <v>0</v>
      </c>
      <c r="I9" s="699">
        <v>0</v>
      </c>
      <c r="J9" s="699">
        <v>0</v>
      </c>
      <c r="K9" s="698">
        <v>0</v>
      </c>
      <c r="L9" s="697">
        <v>0</v>
      </c>
    </row>
    <row r="10" spans="1:12" ht="21" customHeight="1">
      <c r="A10" s="702" t="s">
        <v>337</v>
      </c>
      <c r="B10" s="700">
        <v>0</v>
      </c>
      <c r="C10" s="699">
        <v>0</v>
      </c>
      <c r="D10" s="699">
        <v>0</v>
      </c>
      <c r="E10" s="699">
        <v>0</v>
      </c>
      <c r="F10" s="699">
        <v>0</v>
      </c>
      <c r="G10" s="699">
        <v>0</v>
      </c>
      <c r="H10" s="699">
        <v>0</v>
      </c>
      <c r="I10" s="699">
        <v>0</v>
      </c>
      <c r="J10" s="699">
        <v>0</v>
      </c>
      <c r="K10" s="698">
        <v>0</v>
      </c>
      <c r="L10" s="697">
        <v>0</v>
      </c>
    </row>
    <row r="11" spans="1:12" ht="21" customHeight="1">
      <c r="A11" s="702" t="s">
        <v>336</v>
      </c>
      <c r="B11" s="700">
        <v>0</v>
      </c>
      <c r="C11" s="699">
        <v>0</v>
      </c>
      <c r="D11" s="699">
        <v>0</v>
      </c>
      <c r="E11" s="699">
        <v>0</v>
      </c>
      <c r="F11" s="699">
        <v>0</v>
      </c>
      <c r="G11" s="699">
        <v>0</v>
      </c>
      <c r="H11" s="699">
        <v>0</v>
      </c>
      <c r="I11" s="699">
        <v>0</v>
      </c>
      <c r="J11" s="699">
        <v>0</v>
      </c>
      <c r="K11" s="698">
        <v>0</v>
      </c>
      <c r="L11" s="697">
        <v>0</v>
      </c>
    </row>
    <row r="12" spans="1:12" ht="21" customHeight="1">
      <c r="A12" s="702" t="s">
        <v>335</v>
      </c>
      <c r="B12" s="700">
        <v>0</v>
      </c>
      <c r="C12" s="699">
        <v>0</v>
      </c>
      <c r="D12" s="699">
        <v>0</v>
      </c>
      <c r="E12" s="699">
        <v>0</v>
      </c>
      <c r="F12" s="699">
        <v>0</v>
      </c>
      <c r="G12" s="699">
        <v>0</v>
      </c>
      <c r="H12" s="699">
        <v>0</v>
      </c>
      <c r="I12" s="699">
        <v>0</v>
      </c>
      <c r="J12" s="699">
        <v>0</v>
      </c>
      <c r="K12" s="698">
        <v>0</v>
      </c>
      <c r="L12" s="697">
        <v>0</v>
      </c>
    </row>
    <row r="13" spans="1:12" ht="21" customHeight="1">
      <c r="A13" s="702" t="s">
        <v>334</v>
      </c>
      <c r="B13" s="700">
        <v>0</v>
      </c>
      <c r="C13" s="699">
        <v>0</v>
      </c>
      <c r="D13" s="699">
        <v>0</v>
      </c>
      <c r="E13" s="699">
        <v>0</v>
      </c>
      <c r="F13" s="699">
        <v>0</v>
      </c>
      <c r="G13" s="699">
        <v>0</v>
      </c>
      <c r="H13" s="699">
        <v>0</v>
      </c>
      <c r="I13" s="699">
        <v>0</v>
      </c>
      <c r="J13" s="699">
        <v>0</v>
      </c>
      <c r="K13" s="698">
        <v>0</v>
      </c>
      <c r="L13" s="697">
        <v>0</v>
      </c>
    </row>
    <row r="14" spans="1:12" ht="21" customHeight="1">
      <c r="A14" s="702" t="s">
        <v>333</v>
      </c>
      <c r="B14" s="700">
        <v>0</v>
      </c>
      <c r="C14" s="699">
        <v>0</v>
      </c>
      <c r="D14" s="699">
        <v>0</v>
      </c>
      <c r="E14" s="699">
        <v>0</v>
      </c>
      <c r="F14" s="699">
        <v>0</v>
      </c>
      <c r="G14" s="699">
        <v>0</v>
      </c>
      <c r="H14" s="699">
        <v>0</v>
      </c>
      <c r="I14" s="699">
        <v>0</v>
      </c>
      <c r="J14" s="699">
        <v>0</v>
      </c>
      <c r="K14" s="698">
        <v>0</v>
      </c>
      <c r="L14" s="697">
        <v>0</v>
      </c>
    </row>
    <row r="15" spans="1:12" ht="21" customHeight="1">
      <c r="A15" s="702" t="s">
        <v>332</v>
      </c>
      <c r="B15" s="700">
        <v>0</v>
      </c>
      <c r="C15" s="699">
        <v>0</v>
      </c>
      <c r="D15" s="699">
        <v>0</v>
      </c>
      <c r="E15" s="699">
        <v>0</v>
      </c>
      <c r="F15" s="699">
        <v>0</v>
      </c>
      <c r="G15" s="699">
        <v>0</v>
      </c>
      <c r="H15" s="699">
        <v>0</v>
      </c>
      <c r="I15" s="699">
        <v>0</v>
      </c>
      <c r="J15" s="699">
        <v>0</v>
      </c>
      <c r="K15" s="698">
        <v>0</v>
      </c>
      <c r="L15" s="697">
        <v>0</v>
      </c>
    </row>
    <row r="16" spans="1:12" ht="21" customHeight="1">
      <c r="A16" s="702" t="s">
        <v>331</v>
      </c>
      <c r="B16" s="700">
        <v>0</v>
      </c>
      <c r="C16" s="699">
        <v>0</v>
      </c>
      <c r="D16" s="699">
        <v>0</v>
      </c>
      <c r="E16" s="699">
        <v>0</v>
      </c>
      <c r="F16" s="699">
        <v>0</v>
      </c>
      <c r="G16" s="699">
        <v>0</v>
      </c>
      <c r="H16" s="699">
        <v>0</v>
      </c>
      <c r="I16" s="699">
        <v>0</v>
      </c>
      <c r="J16" s="699">
        <v>0</v>
      </c>
      <c r="K16" s="698">
        <v>0</v>
      </c>
      <c r="L16" s="697">
        <v>0</v>
      </c>
    </row>
    <row r="17" spans="1:12" ht="21" customHeight="1" thickBot="1">
      <c r="A17" s="701" t="s">
        <v>330</v>
      </c>
      <c r="B17" s="700">
        <v>0</v>
      </c>
      <c r="C17" s="699">
        <v>0</v>
      </c>
      <c r="D17" s="699">
        <v>0</v>
      </c>
      <c r="E17" s="699">
        <v>0</v>
      </c>
      <c r="F17" s="699">
        <v>0</v>
      </c>
      <c r="G17" s="699">
        <v>0</v>
      </c>
      <c r="H17" s="699">
        <v>0</v>
      </c>
      <c r="I17" s="699">
        <v>0</v>
      </c>
      <c r="J17" s="699">
        <v>0</v>
      </c>
      <c r="K17" s="698">
        <v>0</v>
      </c>
      <c r="L17" s="697">
        <v>0</v>
      </c>
    </row>
    <row r="18" spans="1:12" ht="21" customHeight="1" thickTop="1" thickBot="1">
      <c r="A18" s="538" t="s">
        <v>434</v>
      </c>
      <c r="B18" s="696">
        <v>0</v>
      </c>
      <c r="C18" s="695">
        <v>0</v>
      </c>
      <c r="D18" s="695">
        <v>0</v>
      </c>
      <c r="E18" s="695">
        <v>0</v>
      </c>
      <c r="F18" s="695">
        <v>0</v>
      </c>
      <c r="G18" s="695">
        <v>0</v>
      </c>
      <c r="H18" s="695">
        <v>0</v>
      </c>
      <c r="I18" s="695">
        <v>0</v>
      </c>
      <c r="J18" s="695">
        <v>0</v>
      </c>
      <c r="K18" s="694">
        <v>0</v>
      </c>
      <c r="L18" s="693">
        <v>0</v>
      </c>
    </row>
    <row r="19" spans="1:12" ht="21" customHeight="1">
      <c r="A19" s="703" t="s">
        <v>329</v>
      </c>
      <c r="B19" s="700">
        <v>0</v>
      </c>
      <c r="C19" s="699">
        <v>0</v>
      </c>
      <c r="D19" s="699">
        <v>0</v>
      </c>
      <c r="E19" s="699">
        <v>0</v>
      </c>
      <c r="F19" s="699">
        <v>0</v>
      </c>
      <c r="G19" s="699">
        <v>0</v>
      </c>
      <c r="H19" s="699">
        <v>0</v>
      </c>
      <c r="I19" s="699">
        <v>0</v>
      </c>
      <c r="J19" s="699">
        <v>0</v>
      </c>
      <c r="K19" s="698">
        <v>0</v>
      </c>
      <c r="L19" s="697">
        <v>0</v>
      </c>
    </row>
    <row r="20" spans="1:12" ht="21" customHeight="1">
      <c r="A20" s="702" t="s">
        <v>328</v>
      </c>
      <c r="B20" s="700">
        <v>0</v>
      </c>
      <c r="C20" s="699">
        <v>0</v>
      </c>
      <c r="D20" s="699">
        <v>0</v>
      </c>
      <c r="E20" s="699">
        <v>0</v>
      </c>
      <c r="F20" s="699">
        <v>0</v>
      </c>
      <c r="G20" s="699">
        <v>0</v>
      </c>
      <c r="H20" s="699">
        <v>0</v>
      </c>
      <c r="I20" s="699">
        <v>0</v>
      </c>
      <c r="J20" s="699">
        <v>0</v>
      </c>
      <c r="K20" s="698">
        <v>0</v>
      </c>
      <c r="L20" s="697">
        <v>0</v>
      </c>
    </row>
    <row r="21" spans="1:12" ht="21" customHeight="1" thickBot="1">
      <c r="A21" s="701" t="s">
        <v>327</v>
      </c>
      <c r="B21" s="700">
        <v>0</v>
      </c>
      <c r="C21" s="699">
        <v>0</v>
      </c>
      <c r="D21" s="699">
        <v>0</v>
      </c>
      <c r="E21" s="699">
        <v>0</v>
      </c>
      <c r="F21" s="699">
        <v>0</v>
      </c>
      <c r="G21" s="699">
        <v>0</v>
      </c>
      <c r="H21" s="699">
        <v>0</v>
      </c>
      <c r="I21" s="699">
        <v>0</v>
      </c>
      <c r="J21" s="699">
        <v>0</v>
      </c>
      <c r="K21" s="698">
        <v>0</v>
      </c>
      <c r="L21" s="697">
        <v>0</v>
      </c>
    </row>
    <row r="22" spans="1:12" ht="21" customHeight="1" thickTop="1" thickBot="1">
      <c r="A22" s="430" t="s">
        <v>433</v>
      </c>
      <c r="B22" s="696">
        <v>0</v>
      </c>
      <c r="C22" s="695">
        <v>0</v>
      </c>
      <c r="D22" s="695">
        <v>0</v>
      </c>
      <c r="E22" s="695">
        <v>0</v>
      </c>
      <c r="F22" s="695">
        <v>0</v>
      </c>
      <c r="G22" s="695">
        <v>0</v>
      </c>
      <c r="H22" s="695">
        <v>0</v>
      </c>
      <c r="I22" s="695">
        <v>0</v>
      </c>
      <c r="J22" s="695">
        <v>0</v>
      </c>
      <c r="K22" s="694">
        <v>0</v>
      </c>
      <c r="L22" s="693">
        <v>0</v>
      </c>
    </row>
    <row r="23" spans="1:12" ht="21" customHeight="1">
      <c r="A23" s="215"/>
      <c r="B23" s="216"/>
      <c r="C23" s="216"/>
      <c r="D23" s="216"/>
      <c r="E23" s="216"/>
      <c r="F23" s="216"/>
      <c r="G23" s="216"/>
      <c r="H23" s="216"/>
      <c r="I23" s="216"/>
      <c r="J23" s="216"/>
      <c r="K23" s="216"/>
      <c r="L23" s="216"/>
    </row>
    <row r="24" spans="1:12" ht="21" customHeight="1">
      <c r="A24" s="215"/>
      <c r="B24" s="216"/>
      <c r="C24" s="216"/>
      <c r="D24" s="216"/>
      <c r="E24" s="216"/>
      <c r="F24" s="216"/>
      <c r="G24" s="216"/>
      <c r="H24" s="216"/>
      <c r="I24" s="216"/>
      <c r="J24" s="216"/>
      <c r="K24" s="216"/>
      <c r="L24" s="216"/>
    </row>
    <row r="25" spans="1:12" ht="21" customHeight="1" thickBot="1">
      <c r="A25" s="215" t="s">
        <v>570</v>
      </c>
      <c r="B25" s="216"/>
      <c r="C25" s="216"/>
      <c r="D25" s="216"/>
      <c r="E25" s="216"/>
      <c r="F25" s="216"/>
      <c r="G25" s="216"/>
      <c r="H25" s="216"/>
      <c r="I25" s="216"/>
      <c r="J25" s="216"/>
      <c r="K25" s="216"/>
      <c r="L25" s="692" t="s">
        <v>569</v>
      </c>
    </row>
    <row r="26" spans="1:12" ht="21" customHeight="1">
      <c r="A26" s="2110" t="s">
        <v>568</v>
      </c>
      <c r="B26" s="2112" t="s">
        <v>567</v>
      </c>
      <c r="C26" s="2108" t="s">
        <v>566</v>
      </c>
      <c r="D26" s="2108" t="s">
        <v>565</v>
      </c>
      <c r="E26" s="2108" t="s">
        <v>564</v>
      </c>
      <c r="F26" s="2108" t="s">
        <v>563</v>
      </c>
      <c r="G26" s="2108" t="s">
        <v>562</v>
      </c>
      <c r="H26" s="2108" t="s">
        <v>561</v>
      </c>
      <c r="I26" s="2108" t="s">
        <v>560</v>
      </c>
      <c r="J26" s="2108" t="s">
        <v>559</v>
      </c>
      <c r="K26" s="2106" t="s">
        <v>558</v>
      </c>
      <c r="L26" s="2104" t="s">
        <v>256</v>
      </c>
    </row>
    <row r="27" spans="1:12" ht="21" customHeight="1" thickBot="1">
      <c r="A27" s="2111"/>
      <c r="B27" s="2113"/>
      <c r="C27" s="2109"/>
      <c r="D27" s="2109"/>
      <c r="E27" s="2109"/>
      <c r="F27" s="2109"/>
      <c r="G27" s="2109"/>
      <c r="H27" s="2109"/>
      <c r="I27" s="2109"/>
      <c r="J27" s="2109"/>
      <c r="K27" s="2107"/>
      <c r="L27" s="2105"/>
    </row>
    <row r="28" spans="1:12" ht="21" customHeight="1">
      <c r="A28" s="686" t="s">
        <v>329</v>
      </c>
      <c r="B28" s="684">
        <v>0</v>
      </c>
      <c r="C28" s="683">
        <v>0</v>
      </c>
      <c r="D28" s="683">
        <v>0</v>
      </c>
      <c r="E28" s="683">
        <v>0</v>
      </c>
      <c r="F28" s="683">
        <v>0</v>
      </c>
      <c r="G28" s="683">
        <v>0</v>
      </c>
      <c r="H28" s="683">
        <v>0</v>
      </c>
      <c r="I28" s="683">
        <v>0</v>
      </c>
      <c r="J28" s="683">
        <v>0</v>
      </c>
      <c r="K28" s="682">
        <v>0</v>
      </c>
      <c r="L28" s="681">
        <v>0</v>
      </c>
    </row>
    <row r="29" spans="1:12" ht="21" customHeight="1">
      <c r="A29" s="685" t="s">
        <v>328</v>
      </c>
      <c r="B29" s="684">
        <v>0</v>
      </c>
      <c r="C29" s="683">
        <v>0</v>
      </c>
      <c r="D29" s="303">
        <v>0</v>
      </c>
      <c r="E29" s="683">
        <v>0</v>
      </c>
      <c r="F29" s="683">
        <v>0</v>
      </c>
      <c r="G29" s="683">
        <v>0</v>
      </c>
      <c r="H29" s="683">
        <v>0</v>
      </c>
      <c r="I29" s="683">
        <v>0</v>
      </c>
      <c r="J29" s="683">
        <v>0</v>
      </c>
      <c r="K29" s="682">
        <v>0</v>
      </c>
      <c r="L29" s="681">
        <v>0</v>
      </c>
    </row>
    <row r="30" spans="1:12" ht="21" customHeight="1">
      <c r="A30" s="685" t="s">
        <v>327</v>
      </c>
      <c r="B30" s="684">
        <v>0</v>
      </c>
      <c r="C30" s="683">
        <v>0</v>
      </c>
      <c r="D30" s="683">
        <v>0</v>
      </c>
      <c r="E30" s="683">
        <v>0</v>
      </c>
      <c r="F30" s="683">
        <v>0</v>
      </c>
      <c r="G30" s="683">
        <v>0</v>
      </c>
      <c r="H30" s="683">
        <v>0</v>
      </c>
      <c r="I30" s="683">
        <v>0</v>
      </c>
      <c r="J30" s="683">
        <v>0</v>
      </c>
      <c r="K30" s="682">
        <v>0</v>
      </c>
      <c r="L30" s="681">
        <v>0</v>
      </c>
    </row>
    <row r="31" spans="1:12" ht="21" customHeight="1">
      <c r="A31" s="685" t="s">
        <v>338</v>
      </c>
      <c r="B31" s="684">
        <v>0</v>
      </c>
      <c r="C31" s="683">
        <v>0</v>
      </c>
      <c r="D31" s="683">
        <v>0</v>
      </c>
      <c r="E31" s="683">
        <v>0</v>
      </c>
      <c r="F31" s="683">
        <v>0</v>
      </c>
      <c r="G31" s="683">
        <v>0</v>
      </c>
      <c r="H31" s="683">
        <v>0</v>
      </c>
      <c r="I31" s="683">
        <v>0</v>
      </c>
      <c r="J31" s="683">
        <v>0</v>
      </c>
      <c r="K31" s="682">
        <v>0</v>
      </c>
      <c r="L31" s="681">
        <v>0</v>
      </c>
    </row>
    <row r="32" spans="1:12" ht="21" customHeight="1">
      <c r="A32" s="685" t="s">
        <v>337</v>
      </c>
      <c r="B32" s="684">
        <v>0</v>
      </c>
      <c r="C32" s="683">
        <v>0</v>
      </c>
      <c r="D32" s="683">
        <v>0</v>
      </c>
      <c r="E32" s="683">
        <v>0</v>
      </c>
      <c r="F32" s="683">
        <v>0</v>
      </c>
      <c r="G32" s="683">
        <v>0</v>
      </c>
      <c r="H32" s="683">
        <v>0</v>
      </c>
      <c r="I32" s="683">
        <v>0</v>
      </c>
      <c r="J32" s="683">
        <v>0</v>
      </c>
      <c r="K32" s="682">
        <v>0</v>
      </c>
      <c r="L32" s="681">
        <v>0</v>
      </c>
    </row>
    <row r="33" spans="1:12" ht="21" customHeight="1">
      <c r="A33" s="685" t="s">
        <v>336</v>
      </c>
      <c r="B33" s="684">
        <v>0</v>
      </c>
      <c r="C33" s="683">
        <v>0</v>
      </c>
      <c r="D33" s="683">
        <v>0</v>
      </c>
      <c r="E33" s="683">
        <v>0</v>
      </c>
      <c r="F33" s="683">
        <v>0</v>
      </c>
      <c r="G33" s="683">
        <v>0</v>
      </c>
      <c r="H33" s="683">
        <v>0</v>
      </c>
      <c r="I33" s="683">
        <v>0</v>
      </c>
      <c r="J33" s="683">
        <v>0</v>
      </c>
      <c r="K33" s="682">
        <v>0</v>
      </c>
      <c r="L33" s="681">
        <v>0</v>
      </c>
    </row>
    <row r="34" spans="1:12" ht="21" customHeight="1">
      <c r="A34" s="685" t="s">
        <v>335</v>
      </c>
      <c r="B34" s="684">
        <v>0</v>
      </c>
      <c r="C34" s="683">
        <v>0</v>
      </c>
      <c r="D34" s="683">
        <v>0</v>
      </c>
      <c r="E34" s="683">
        <v>0</v>
      </c>
      <c r="F34" s="683">
        <v>0</v>
      </c>
      <c r="G34" s="683">
        <v>0</v>
      </c>
      <c r="H34" s="683">
        <v>0</v>
      </c>
      <c r="I34" s="683">
        <v>0</v>
      </c>
      <c r="J34" s="683">
        <v>0</v>
      </c>
      <c r="K34" s="682">
        <v>0</v>
      </c>
      <c r="L34" s="681">
        <v>0</v>
      </c>
    </row>
    <row r="35" spans="1:12" ht="21" customHeight="1">
      <c r="A35" s="685" t="s">
        <v>334</v>
      </c>
      <c r="B35" s="684">
        <v>0</v>
      </c>
      <c r="C35" s="683">
        <v>0</v>
      </c>
      <c r="D35" s="683">
        <v>0</v>
      </c>
      <c r="E35" s="683">
        <v>0</v>
      </c>
      <c r="F35" s="683">
        <v>0</v>
      </c>
      <c r="G35" s="683">
        <v>0</v>
      </c>
      <c r="H35" s="683">
        <v>0</v>
      </c>
      <c r="I35" s="683">
        <v>0</v>
      </c>
      <c r="J35" s="683">
        <v>0</v>
      </c>
      <c r="K35" s="682">
        <v>0</v>
      </c>
      <c r="L35" s="681">
        <v>0</v>
      </c>
    </row>
    <row r="36" spans="1:12" ht="21" customHeight="1">
      <c r="A36" s="685" t="s">
        <v>333</v>
      </c>
      <c r="B36" s="684">
        <v>0</v>
      </c>
      <c r="C36" s="683">
        <v>0</v>
      </c>
      <c r="D36" s="683">
        <v>0</v>
      </c>
      <c r="E36" s="683">
        <v>0</v>
      </c>
      <c r="F36" s="683">
        <v>0</v>
      </c>
      <c r="G36" s="683">
        <v>0</v>
      </c>
      <c r="H36" s="683">
        <v>0</v>
      </c>
      <c r="I36" s="683">
        <v>0</v>
      </c>
      <c r="J36" s="683">
        <v>0</v>
      </c>
      <c r="K36" s="682">
        <v>0</v>
      </c>
      <c r="L36" s="681">
        <v>0</v>
      </c>
    </row>
    <row r="37" spans="1:12" ht="21" customHeight="1">
      <c r="A37" s="685" t="s">
        <v>332</v>
      </c>
      <c r="B37" s="684">
        <v>0</v>
      </c>
      <c r="C37" s="683">
        <v>0</v>
      </c>
      <c r="D37" s="683">
        <v>0</v>
      </c>
      <c r="E37" s="683">
        <v>0</v>
      </c>
      <c r="F37" s="683">
        <v>0</v>
      </c>
      <c r="G37" s="683">
        <v>0</v>
      </c>
      <c r="H37" s="683">
        <v>0</v>
      </c>
      <c r="I37" s="683">
        <v>0</v>
      </c>
      <c r="J37" s="683">
        <v>0</v>
      </c>
      <c r="K37" s="682">
        <v>0</v>
      </c>
      <c r="L37" s="681">
        <v>0</v>
      </c>
    </row>
    <row r="38" spans="1:12" ht="21" customHeight="1">
      <c r="A38" s="685" t="s">
        <v>331</v>
      </c>
      <c r="B38" s="684">
        <v>0</v>
      </c>
      <c r="C38" s="683">
        <v>0</v>
      </c>
      <c r="D38" s="683">
        <v>0</v>
      </c>
      <c r="E38" s="683">
        <v>0</v>
      </c>
      <c r="F38" s="683">
        <v>0</v>
      </c>
      <c r="G38" s="683">
        <v>0</v>
      </c>
      <c r="H38" s="683">
        <v>0</v>
      </c>
      <c r="I38" s="683">
        <v>0</v>
      </c>
      <c r="J38" s="683">
        <v>0</v>
      </c>
      <c r="K38" s="682">
        <v>0</v>
      </c>
      <c r="L38" s="681">
        <v>0</v>
      </c>
    </row>
    <row r="39" spans="1:12" ht="21" customHeight="1" thickBot="1">
      <c r="A39" s="691" t="s">
        <v>330</v>
      </c>
      <c r="B39" s="690">
        <v>0</v>
      </c>
      <c r="C39" s="689">
        <v>0</v>
      </c>
      <c r="D39" s="689">
        <v>0</v>
      </c>
      <c r="E39" s="689">
        <v>0</v>
      </c>
      <c r="F39" s="689">
        <v>0</v>
      </c>
      <c r="G39" s="689">
        <v>0</v>
      </c>
      <c r="H39" s="689">
        <v>0</v>
      </c>
      <c r="I39" s="689">
        <v>0</v>
      </c>
      <c r="J39" s="689">
        <v>0</v>
      </c>
      <c r="K39" s="688">
        <v>0</v>
      </c>
      <c r="L39" s="687">
        <v>0</v>
      </c>
    </row>
    <row r="40" spans="1:12" ht="21" customHeight="1" thickTop="1">
      <c r="A40" s="221" t="s">
        <v>434</v>
      </c>
      <c r="B40" s="405">
        <v>0</v>
      </c>
      <c r="C40" s="404">
        <v>0</v>
      </c>
      <c r="D40" s="404">
        <v>0</v>
      </c>
      <c r="E40" s="404">
        <v>0</v>
      </c>
      <c r="F40" s="404">
        <v>0</v>
      </c>
      <c r="G40" s="404">
        <v>0</v>
      </c>
      <c r="H40" s="404">
        <v>0</v>
      </c>
      <c r="I40" s="404">
        <v>0</v>
      </c>
      <c r="J40" s="404">
        <v>0</v>
      </c>
      <c r="K40" s="406">
        <v>0</v>
      </c>
      <c r="L40" s="402">
        <v>0</v>
      </c>
    </row>
    <row r="41" spans="1:12" ht="21" customHeight="1" thickBot="1">
      <c r="A41" s="674" t="s">
        <v>460</v>
      </c>
      <c r="B41" s="672">
        <v>0</v>
      </c>
      <c r="C41" s="672">
        <v>0</v>
      </c>
      <c r="D41" s="672">
        <v>0</v>
      </c>
      <c r="E41" s="672">
        <v>0</v>
      </c>
      <c r="F41" s="673">
        <v>0</v>
      </c>
      <c r="G41" s="673">
        <v>0</v>
      </c>
      <c r="H41" s="672">
        <v>0</v>
      </c>
      <c r="I41" s="672">
        <v>0</v>
      </c>
      <c r="J41" s="672">
        <v>0</v>
      </c>
      <c r="K41" s="671">
        <v>0</v>
      </c>
      <c r="L41" s="670">
        <v>0</v>
      </c>
    </row>
    <row r="42" spans="1:12" ht="21" customHeight="1">
      <c r="A42" s="686" t="s">
        <v>329</v>
      </c>
      <c r="B42" s="684">
        <v>0</v>
      </c>
      <c r="C42" s="683">
        <v>0</v>
      </c>
      <c r="D42" s="683">
        <v>0</v>
      </c>
      <c r="E42" s="683">
        <v>0</v>
      </c>
      <c r="F42" s="683">
        <v>0</v>
      </c>
      <c r="G42" s="683">
        <v>0</v>
      </c>
      <c r="H42" s="683">
        <v>0</v>
      </c>
      <c r="I42" s="683">
        <v>0</v>
      </c>
      <c r="J42" s="683">
        <v>0</v>
      </c>
      <c r="K42" s="682">
        <v>0</v>
      </c>
      <c r="L42" s="681">
        <v>0</v>
      </c>
    </row>
    <row r="43" spans="1:12" ht="21" customHeight="1">
      <c r="A43" s="685" t="s">
        <v>328</v>
      </c>
      <c r="B43" s="684">
        <v>0</v>
      </c>
      <c r="C43" s="683">
        <v>0</v>
      </c>
      <c r="D43" s="683">
        <v>0</v>
      </c>
      <c r="E43" s="683">
        <v>0</v>
      </c>
      <c r="F43" s="683">
        <v>0</v>
      </c>
      <c r="G43" s="683">
        <v>0</v>
      </c>
      <c r="H43" s="683">
        <v>0</v>
      </c>
      <c r="I43" s="683">
        <v>0</v>
      </c>
      <c r="J43" s="683">
        <v>0</v>
      </c>
      <c r="K43" s="682">
        <v>0</v>
      </c>
      <c r="L43" s="681">
        <v>0</v>
      </c>
    </row>
    <row r="44" spans="1:12" ht="21" customHeight="1" thickBot="1">
      <c r="A44" s="680" t="s">
        <v>327</v>
      </c>
      <c r="B44" s="679">
        <v>0</v>
      </c>
      <c r="C44" s="678">
        <v>0</v>
      </c>
      <c r="D44" s="337">
        <v>0</v>
      </c>
      <c r="E44" s="337">
        <v>0</v>
      </c>
      <c r="F44" s="337">
        <v>0</v>
      </c>
      <c r="G44" s="337">
        <v>0</v>
      </c>
      <c r="H44" s="678">
        <v>0</v>
      </c>
      <c r="I44" s="337">
        <v>0</v>
      </c>
      <c r="J44" s="678">
        <v>0</v>
      </c>
      <c r="K44" s="677"/>
      <c r="L44" s="676">
        <v>0</v>
      </c>
    </row>
    <row r="45" spans="1:12" ht="21" customHeight="1" thickTop="1">
      <c r="A45" s="550" t="s">
        <v>433</v>
      </c>
      <c r="B45" s="549">
        <v>0</v>
      </c>
      <c r="C45" s="366">
        <v>0</v>
      </c>
      <c r="D45" s="366">
        <v>0</v>
      </c>
      <c r="E45" s="366">
        <v>0</v>
      </c>
      <c r="F45" s="366">
        <v>0</v>
      </c>
      <c r="G45" s="366">
        <v>0</v>
      </c>
      <c r="H45" s="366">
        <v>0</v>
      </c>
      <c r="I45" s="366">
        <v>0</v>
      </c>
      <c r="J45" s="366">
        <v>0</v>
      </c>
      <c r="K45" s="675">
        <v>0</v>
      </c>
      <c r="L45" s="503">
        <v>0</v>
      </c>
    </row>
    <row r="46" spans="1:12" ht="21" customHeight="1" thickBot="1">
      <c r="A46" s="674" t="s">
        <v>460</v>
      </c>
      <c r="B46" s="672">
        <v>0</v>
      </c>
      <c r="C46" s="672">
        <v>0</v>
      </c>
      <c r="D46" s="672">
        <v>0</v>
      </c>
      <c r="E46" s="672">
        <v>0</v>
      </c>
      <c r="F46" s="673">
        <v>0</v>
      </c>
      <c r="G46" s="673">
        <v>0</v>
      </c>
      <c r="H46" s="672">
        <v>0</v>
      </c>
      <c r="I46" s="672">
        <v>0</v>
      </c>
      <c r="J46" s="672">
        <v>0</v>
      </c>
      <c r="K46" s="671">
        <v>0</v>
      </c>
      <c r="L46" s="670">
        <v>0</v>
      </c>
    </row>
    <row r="47" spans="1:12" ht="21" customHeight="1">
      <c r="A47" s="215"/>
      <c r="B47" s="216"/>
      <c r="C47" s="216"/>
      <c r="D47" s="216"/>
      <c r="E47" s="216"/>
      <c r="F47" s="216"/>
      <c r="G47" s="216"/>
      <c r="H47" s="216"/>
      <c r="I47" s="216"/>
      <c r="J47" s="216"/>
      <c r="K47" s="216"/>
      <c r="L47" s="216"/>
    </row>
    <row r="48" spans="1:12" s="246" customFormat="1" ht="21" customHeight="1">
      <c r="A48" s="1923" t="s">
        <v>557</v>
      </c>
      <c r="B48" s="1923"/>
      <c r="C48" s="1923"/>
      <c r="D48" s="1923"/>
      <c r="E48" s="1923"/>
      <c r="F48" s="1923"/>
      <c r="G48" s="1874" t="s">
        <v>556</v>
      </c>
      <c r="H48" s="1874"/>
      <c r="I48" s="1874"/>
      <c r="J48" s="1874"/>
      <c r="K48" s="1874"/>
      <c r="L48" s="1874"/>
    </row>
  </sheetData>
  <mergeCells count="26">
    <mergeCell ref="A4:A5"/>
    <mergeCell ref="B4:B5"/>
    <mergeCell ref="C4:C5"/>
    <mergeCell ref="D4:D5"/>
    <mergeCell ref="I4:I5"/>
    <mergeCell ref="E4:E5"/>
    <mergeCell ref="F4:F5"/>
    <mergeCell ref="G4:G5"/>
    <mergeCell ref="H4:H5"/>
    <mergeCell ref="A48:F48"/>
    <mergeCell ref="G48:L48"/>
    <mergeCell ref="A26:A27"/>
    <mergeCell ref="B26:B27"/>
    <mergeCell ref="C26:C27"/>
    <mergeCell ref="D26:D27"/>
    <mergeCell ref="J26:J27"/>
    <mergeCell ref="K26:K27"/>
    <mergeCell ref="L26:L27"/>
    <mergeCell ref="L4:L5"/>
    <mergeCell ref="K4:K5"/>
    <mergeCell ref="J4:J5"/>
    <mergeCell ref="E26:E27"/>
    <mergeCell ref="F26:F27"/>
    <mergeCell ref="H26:H27"/>
    <mergeCell ref="I26:I27"/>
    <mergeCell ref="G26:G27"/>
  </mergeCells>
  <phoneticPr fontId="2"/>
  <conditionalFormatting sqref="F6:F22">
    <cfRule type="cellIs" priority="1" stopIfTrue="1" operator="notEqual">
      <formula>#DIV/0!</formula>
    </cfRule>
    <cfRule type="cellIs" priority="2" stopIfTrue="1" operator="equal">
      <formula>#DIV/0!</formula>
    </cfRule>
  </conditionalFormatting>
  <dataValidations count="1">
    <dataValidation allowBlank="1" showInputMessage="1" showErrorMessage="1" promptTitle="この行は0÷0のエラー回避のため数式を削除した" prompt="元の数式は、『４５行÷＄Ｌ＄45』です。" sqref="B46:L46"/>
  </dataValidations>
  <printOptions horizontalCentered="1"/>
  <pageMargins left="0.39370078740157483" right="0.39370078740157483" top="0.59055118110236227" bottom="0.39370078740157483" header="0.51181102362204722" footer="0.51181102362204722"/>
  <pageSetup paperSize="9" scale="83" fitToWidth="2" orientation="portrait" r:id="rId1"/>
  <headerFooter alignWithMargins="0"/>
  <colBreaks count="1" manualBreakCount="1">
    <brk id="6" max="47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view="pageBreakPreview" zoomScale="70" zoomScaleNormal="75" zoomScaleSheetLayoutView="70" workbookViewId="0">
      <selection activeCell="C2" sqref="C2"/>
    </sheetView>
  </sheetViews>
  <sheetFormatPr defaultRowHeight="21" customHeight="1"/>
  <cols>
    <col min="1" max="1" width="15.75" style="208" customWidth="1"/>
    <col min="2" max="12" width="15.75" style="209" customWidth="1"/>
    <col min="13" max="13" width="0.125" style="209" hidden="1" customWidth="1"/>
    <col min="14" max="15" width="11" style="209" hidden="1" customWidth="1"/>
    <col min="16" max="16384" width="9" style="208"/>
  </cols>
  <sheetData>
    <row r="1" spans="1:15" ht="21" customHeight="1">
      <c r="A1" s="241" t="s">
        <v>576</v>
      </c>
      <c r="B1" s="705"/>
      <c r="C1" s="705"/>
      <c r="D1" s="705"/>
      <c r="E1" s="705"/>
      <c r="F1" s="705"/>
      <c r="G1" s="704"/>
      <c r="H1" s="704"/>
      <c r="I1" s="704"/>
      <c r="J1" s="704"/>
      <c r="K1" s="704"/>
      <c r="L1" s="704"/>
    </row>
    <row r="2" spans="1:15" ht="21" customHeight="1">
      <c r="A2" s="239"/>
      <c r="B2" s="704"/>
      <c r="C2" s="704"/>
      <c r="D2" s="704"/>
      <c r="E2" s="704"/>
      <c r="F2" s="704"/>
      <c r="G2" s="704"/>
      <c r="H2" s="704"/>
      <c r="I2" s="704"/>
      <c r="J2" s="704"/>
      <c r="K2" s="704"/>
      <c r="L2" s="704"/>
    </row>
    <row r="3" spans="1:15" ht="21" customHeight="1" thickBot="1">
      <c r="A3" s="215" t="s">
        <v>572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692" t="s">
        <v>571</v>
      </c>
    </row>
    <row r="4" spans="1:15" ht="21" customHeight="1">
      <c r="A4" s="2110" t="s">
        <v>568</v>
      </c>
      <c r="B4" s="2112" t="s">
        <v>567</v>
      </c>
      <c r="C4" s="2108" t="s">
        <v>566</v>
      </c>
      <c r="D4" s="2108" t="s">
        <v>565</v>
      </c>
      <c r="E4" s="2108" t="s">
        <v>564</v>
      </c>
      <c r="F4" s="2108" t="s">
        <v>563</v>
      </c>
      <c r="G4" s="2108" t="s">
        <v>562</v>
      </c>
      <c r="H4" s="2108" t="s">
        <v>561</v>
      </c>
      <c r="I4" s="2108" t="s">
        <v>560</v>
      </c>
      <c r="J4" s="2108" t="s">
        <v>559</v>
      </c>
      <c r="K4" s="2106" t="s">
        <v>558</v>
      </c>
      <c r="L4" s="2104" t="s">
        <v>256</v>
      </c>
      <c r="M4" s="2118" t="s">
        <v>219</v>
      </c>
      <c r="N4" s="2114" t="s">
        <v>211</v>
      </c>
      <c r="O4" s="2116" t="s">
        <v>256</v>
      </c>
    </row>
    <row r="5" spans="1:15" ht="21" customHeight="1" thickBot="1">
      <c r="A5" s="2111"/>
      <c r="B5" s="2113"/>
      <c r="C5" s="2109"/>
      <c r="D5" s="2109"/>
      <c r="E5" s="2109"/>
      <c r="F5" s="2109"/>
      <c r="G5" s="2109"/>
      <c r="H5" s="2109"/>
      <c r="I5" s="2109"/>
      <c r="J5" s="2109"/>
      <c r="K5" s="2107"/>
      <c r="L5" s="2105"/>
      <c r="M5" s="2119"/>
      <c r="N5" s="2115"/>
      <c r="O5" s="2117"/>
    </row>
    <row r="6" spans="1:15" ht="21" customHeight="1">
      <c r="A6" s="703" t="s">
        <v>329</v>
      </c>
      <c r="B6" s="700">
        <v>0</v>
      </c>
      <c r="C6" s="699">
        <v>0</v>
      </c>
      <c r="D6" s="699">
        <v>0</v>
      </c>
      <c r="E6" s="699">
        <v>0</v>
      </c>
      <c r="F6" s="699">
        <v>0</v>
      </c>
      <c r="G6" s="699">
        <v>0</v>
      </c>
      <c r="H6" s="699">
        <v>0</v>
      </c>
      <c r="I6" s="699">
        <v>0</v>
      </c>
      <c r="J6" s="699">
        <v>7919.5</v>
      </c>
      <c r="K6" s="698">
        <v>0</v>
      </c>
      <c r="L6" s="697">
        <v>7919.5</v>
      </c>
      <c r="M6" s="725" t="e">
        <v>#REF!</v>
      </c>
      <c r="N6" s="717" t="e">
        <v>#REF!</v>
      </c>
      <c r="O6" s="710" t="e">
        <v>#REF!</v>
      </c>
    </row>
    <row r="7" spans="1:15" ht="21" customHeight="1">
      <c r="A7" s="702" t="s">
        <v>328</v>
      </c>
      <c r="B7" s="700">
        <v>0</v>
      </c>
      <c r="C7" s="699">
        <v>0</v>
      </c>
      <c r="D7" s="699">
        <v>0</v>
      </c>
      <c r="E7" s="699">
        <v>0</v>
      </c>
      <c r="F7" s="699">
        <v>0</v>
      </c>
      <c r="G7" s="699">
        <v>0</v>
      </c>
      <c r="H7" s="699">
        <v>0</v>
      </c>
      <c r="I7" s="699">
        <v>0</v>
      </c>
      <c r="J7" s="699">
        <v>124.6</v>
      </c>
      <c r="K7" s="698">
        <v>0</v>
      </c>
      <c r="L7" s="697">
        <v>124.6</v>
      </c>
      <c r="M7" s="725" t="e">
        <v>#REF!</v>
      </c>
      <c r="N7" s="717" t="e">
        <v>#REF!</v>
      </c>
      <c r="O7" s="710" t="e">
        <v>#REF!</v>
      </c>
    </row>
    <row r="8" spans="1:15" ht="21" customHeight="1">
      <c r="A8" s="702" t="s">
        <v>327</v>
      </c>
      <c r="B8" s="700">
        <v>0</v>
      </c>
      <c r="C8" s="699">
        <v>0</v>
      </c>
      <c r="D8" s="699">
        <v>0</v>
      </c>
      <c r="E8" s="699">
        <v>0</v>
      </c>
      <c r="F8" s="699">
        <v>0</v>
      </c>
      <c r="G8" s="699">
        <v>0</v>
      </c>
      <c r="H8" s="699">
        <v>0</v>
      </c>
      <c r="I8" s="699">
        <v>0</v>
      </c>
      <c r="J8" s="699">
        <v>4063.1</v>
      </c>
      <c r="K8" s="698">
        <v>0</v>
      </c>
      <c r="L8" s="697">
        <v>4063.1</v>
      </c>
      <c r="M8" s="725" t="e">
        <v>#REF!</v>
      </c>
      <c r="N8" s="717" t="e">
        <v>#REF!</v>
      </c>
      <c r="O8" s="710" t="e">
        <v>#REF!</v>
      </c>
    </row>
    <row r="9" spans="1:15" ht="21" customHeight="1">
      <c r="A9" s="702" t="s">
        <v>338</v>
      </c>
      <c r="B9" s="700">
        <v>0</v>
      </c>
      <c r="C9" s="699">
        <v>0</v>
      </c>
      <c r="D9" s="699">
        <v>0</v>
      </c>
      <c r="E9" s="699">
        <v>0</v>
      </c>
      <c r="F9" s="699">
        <v>0</v>
      </c>
      <c r="G9" s="699">
        <v>0</v>
      </c>
      <c r="H9" s="699">
        <v>0</v>
      </c>
      <c r="I9" s="699">
        <v>0</v>
      </c>
      <c r="J9" s="699">
        <v>0</v>
      </c>
      <c r="K9" s="698">
        <v>0</v>
      </c>
      <c r="L9" s="697">
        <v>0</v>
      </c>
      <c r="M9" s="725" t="e">
        <v>#REF!</v>
      </c>
      <c r="N9" s="717" t="e">
        <v>#REF!</v>
      </c>
      <c r="O9" s="710" t="e">
        <v>#REF!</v>
      </c>
    </row>
    <row r="10" spans="1:15" ht="21" customHeight="1">
      <c r="A10" s="702" t="s">
        <v>337</v>
      </c>
      <c r="B10" s="700">
        <v>0</v>
      </c>
      <c r="C10" s="699">
        <v>0</v>
      </c>
      <c r="D10" s="699">
        <v>0</v>
      </c>
      <c r="E10" s="699">
        <v>0</v>
      </c>
      <c r="F10" s="699">
        <v>0</v>
      </c>
      <c r="G10" s="699">
        <v>0</v>
      </c>
      <c r="H10" s="699">
        <v>0</v>
      </c>
      <c r="I10" s="699">
        <v>0</v>
      </c>
      <c r="J10" s="699">
        <v>44</v>
      </c>
      <c r="K10" s="698">
        <v>0</v>
      </c>
      <c r="L10" s="697">
        <v>44</v>
      </c>
      <c r="M10" s="725" t="e">
        <v>#REF!</v>
      </c>
      <c r="N10" s="717" t="e">
        <v>#REF!</v>
      </c>
      <c r="O10" s="710" t="e">
        <v>#REF!</v>
      </c>
    </row>
    <row r="11" spans="1:15" ht="21" customHeight="1">
      <c r="A11" s="702" t="s">
        <v>336</v>
      </c>
      <c r="B11" s="700">
        <v>0</v>
      </c>
      <c r="C11" s="699">
        <v>0</v>
      </c>
      <c r="D11" s="699">
        <v>0</v>
      </c>
      <c r="E11" s="699">
        <v>0</v>
      </c>
      <c r="F11" s="699">
        <v>0</v>
      </c>
      <c r="G11" s="699">
        <v>0</v>
      </c>
      <c r="H11" s="699">
        <v>0</v>
      </c>
      <c r="I11" s="699">
        <v>0</v>
      </c>
      <c r="J11" s="699">
        <v>7857.1</v>
      </c>
      <c r="K11" s="698">
        <v>0</v>
      </c>
      <c r="L11" s="697">
        <v>7857.1</v>
      </c>
      <c r="M11" s="725" t="e">
        <v>#REF!</v>
      </c>
      <c r="N11" s="717" t="e">
        <v>#REF!</v>
      </c>
      <c r="O11" s="710" t="e">
        <v>#REF!</v>
      </c>
    </row>
    <row r="12" spans="1:15" ht="21" customHeight="1">
      <c r="A12" s="702" t="s">
        <v>335</v>
      </c>
      <c r="B12" s="700">
        <v>0</v>
      </c>
      <c r="C12" s="699">
        <v>0</v>
      </c>
      <c r="D12" s="699">
        <v>0</v>
      </c>
      <c r="E12" s="699">
        <v>0</v>
      </c>
      <c r="F12" s="699">
        <v>0</v>
      </c>
      <c r="G12" s="699">
        <v>0</v>
      </c>
      <c r="H12" s="699">
        <v>0</v>
      </c>
      <c r="I12" s="699">
        <v>0</v>
      </c>
      <c r="J12" s="699">
        <v>5931.4</v>
      </c>
      <c r="K12" s="698">
        <v>0</v>
      </c>
      <c r="L12" s="697">
        <v>5931.4</v>
      </c>
      <c r="M12" s="725" t="e">
        <v>#REF!</v>
      </c>
      <c r="N12" s="717" t="e">
        <v>#REF!</v>
      </c>
      <c r="O12" s="710" t="e">
        <v>#REF!</v>
      </c>
    </row>
    <row r="13" spans="1:15" ht="21" customHeight="1">
      <c r="A13" s="702" t="s">
        <v>334</v>
      </c>
      <c r="B13" s="700">
        <v>0</v>
      </c>
      <c r="C13" s="699">
        <v>0</v>
      </c>
      <c r="D13" s="699">
        <v>0</v>
      </c>
      <c r="E13" s="699">
        <v>0</v>
      </c>
      <c r="F13" s="699">
        <v>0</v>
      </c>
      <c r="G13" s="699">
        <v>0</v>
      </c>
      <c r="H13" s="699">
        <v>0</v>
      </c>
      <c r="I13" s="699">
        <v>0</v>
      </c>
      <c r="J13" s="699">
        <v>138.6</v>
      </c>
      <c r="K13" s="698">
        <v>0</v>
      </c>
      <c r="L13" s="697">
        <v>138.6</v>
      </c>
      <c r="M13" s="725" t="e">
        <v>#REF!</v>
      </c>
      <c r="N13" s="717" t="e">
        <v>#REF!</v>
      </c>
      <c r="O13" s="710" t="e">
        <v>#REF!</v>
      </c>
    </row>
    <row r="14" spans="1:15" ht="21" customHeight="1">
      <c r="A14" s="702" t="s">
        <v>333</v>
      </c>
      <c r="B14" s="700">
        <v>0</v>
      </c>
      <c r="C14" s="699">
        <v>0</v>
      </c>
      <c r="D14" s="699">
        <v>0</v>
      </c>
      <c r="E14" s="699">
        <v>0</v>
      </c>
      <c r="F14" s="699">
        <v>0</v>
      </c>
      <c r="G14" s="699">
        <v>0</v>
      </c>
      <c r="H14" s="699">
        <v>0</v>
      </c>
      <c r="I14" s="699">
        <v>0</v>
      </c>
      <c r="J14" s="699">
        <v>4011.4</v>
      </c>
      <c r="K14" s="698">
        <v>0</v>
      </c>
      <c r="L14" s="697">
        <v>4011.4</v>
      </c>
      <c r="M14" s="725" t="e">
        <v>#REF!</v>
      </c>
      <c r="N14" s="717" t="e">
        <v>#REF!</v>
      </c>
      <c r="O14" s="710" t="e">
        <v>#REF!</v>
      </c>
    </row>
    <row r="15" spans="1:15" ht="21" customHeight="1">
      <c r="A15" s="702" t="s">
        <v>332</v>
      </c>
      <c r="B15" s="700">
        <v>0</v>
      </c>
      <c r="C15" s="699">
        <v>0</v>
      </c>
      <c r="D15" s="699">
        <v>0</v>
      </c>
      <c r="E15" s="699">
        <v>0</v>
      </c>
      <c r="F15" s="699">
        <v>0</v>
      </c>
      <c r="G15" s="699">
        <v>0</v>
      </c>
      <c r="H15" s="699">
        <v>0</v>
      </c>
      <c r="I15" s="699">
        <v>0</v>
      </c>
      <c r="J15" s="699">
        <v>4105.7</v>
      </c>
      <c r="K15" s="698">
        <v>0</v>
      </c>
      <c r="L15" s="697">
        <v>4105.7</v>
      </c>
      <c r="M15" s="725" t="e">
        <v>#REF!</v>
      </c>
      <c r="N15" s="717" t="e">
        <v>#REF!</v>
      </c>
      <c r="O15" s="710" t="e">
        <v>#REF!</v>
      </c>
    </row>
    <row r="16" spans="1:15" ht="21" customHeight="1">
      <c r="A16" s="702" t="s">
        <v>331</v>
      </c>
      <c r="B16" s="700">
        <v>0</v>
      </c>
      <c r="C16" s="699">
        <v>0</v>
      </c>
      <c r="D16" s="699">
        <v>0</v>
      </c>
      <c r="E16" s="699">
        <v>0</v>
      </c>
      <c r="F16" s="699">
        <v>0</v>
      </c>
      <c r="G16" s="699">
        <v>0</v>
      </c>
      <c r="H16" s="699">
        <v>0</v>
      </c>
      <c r="I16" s="699">
        <v>0</v>
      </c>
      <c r="J16" s="699">
        <v>6842.2</v>
      </c>
      <c r="K16" s="698">
        <v>0</v>
      </c>
      <c r="L16" s="697">
        <v>6842.2</v>
      </c>
      <c r="M16" s="725" t="e">
        <v>#REF!</v>
      </c>
      <c r="N16" s="717" t="e">
        <v>#REF!</v>
      </c>
      <c r="O16" s="710" t="e">
        <v>#REF!</v>
      </c>
    </row>
    <row r="17" spans="1:15" ht="21" customHeight="1" thickBot="1">
      <c r="A17" s="701" t="s">
        <v>330</v>
      </c>
      <c r="B17" s="700">
        <v>0</v>
      </c>
      <c r="C17" s="699">
        <v>0</v>
      </c>
      <c r="D17" s="699">
        <v>0</v>
      </c>
      <c r="E17" s="699">
        <v>0</v>
      </c>
      <c r="F17" s="699">
        <v>0</v>
      </c>
      <c r="G17" s="699">
        <v>0</v>
      </c>
      <c r="H17" s="699">
        <v>0</v>
      </c>
      <c r="I17" s="699">
        <v>0</v>
      </c>
      <c r="J17" s="699">
        <v>247.4</v>
      </c>
      <c r="K17" s="698">
        <v>0</v>
      </c>
      <c r="L17" s="697">
        <v>247.4</v>
      </c>
      <c r="M17" s="724" t="e">
        <v>#REF!</v>
      </c>
      <c r="N17" s="715" t="e">
        <v>#REF!</v>
      </c>
      <c r="O17" s="713" t="e">
        <v>#REF!</v>
      </c>
    </row>
    <row r="18" spans="1:15" ht="21" customHeight="1" thickTop="1" thickBot="1">
      <c r="A18" s="538" t="s">
        <v>434</v>
      </c>
      <c r="B18" s="696">
        <v>0</v>
      </c>
      <c r="C18" s="695">
        <v>0</v>
      </c>
      <c r="D18" s="695">
        <v>0</v>
      </c>
      <c r="E18" s="695">
        <v>0</v>
      </c>
      <c r="F18" s="695">
        <v>0</v>
      </c>
      <c r="G18" s="695">
        <v>0</v>
      </c>
      <c r="H18" s="695">
        <v>0</v>
      </c>
      <c r="I18" s="695">
        <v>0</v>
      </c>
      <c r="J18" s="695">
        <v>41285</v>
      </c>
      <c r="K18" s="694">
        <v>0</v>
      </c>
      <c r="L18" s="693">
        <v>41285</v>
      </c>
      <c r="M18" s="728" t="e">
        <v>#REF!</v>
      </c>
      <c r="N18" s="727" t="e">
        <v>#REF!</v>
      </c>
      <c r="O18" s="726" t="e">
        <v>#REF!</v>
      </c>
    </row>
    <row r="19" spans="1:15" ht="21" customHeight="1">
      <c r="A19" s="703" t="s">
        <v>329</v>
      </c>
      <c r="B19" s="700">
        <v>0</v>
      </c>
      <c r="C19" s="699">
        <v>0</v>
      </c>
      <c r="D19" s="699">
        <v>0</v>
      </c>
      <c r="E19" s="699">
        <v>0</v>
      </c>
      <c r="F19" s="699">
        <v>0</v>
      </c>
      <c r="G19" s="699">
        <v>0</v>
      </c>
      <c r="H19" s="699">
        <v>0</v>
      </c>
      <c r="I19" s="699">
        <v>0</v>
      </c>
      <c r="J19" s="699">
        <v>7985.2</v>
      </c>
      <c r="K19" s="698">
        <v>0</v>
      </c>
      <c r="L19" s="697">
        <v>7985.2</v>
      </c>
      <c r="M19" s="725" t="e">
        <v>#REF!</v>
      </c>
      <c r="N19" s="717" t="e">
        <v>#REF!</v>
      </c>
      <c r="O19" s="710" t="e">
        <v>#REF!</v>
      </c>
    </row>
    <row r="20" spans="1:15" ht="21" customHeight="1">
      <c r="A20" s="702" t="s">
        <v>328</v>
      </c>
      <c r="B20" s="700">
        <v>0</v>
      </c>
      <c r="C20" s="699">
        <v>0</v>
      </c>
      <c r="D20" s="699">
        <v>0</v>
      </c>
      <c r="E20" s="699">
        <v>0</v>
      </c>
      <c r="F20" s="699">
        <v>0</v>
      </c>
      <c r="G20" s="699">
        <v>0</v>
      </c>
      <c r="H20" s="699">
        <v>0</v>
      </c>
      <c r="I20" s="699">
        <v>0</v>
      </c>
      <c r="J20" s="699">
        <v>0</v>
      </c>
      <c r="K20" s="698">
        <v>0</v>
      </c>
      <c r="L20" s="697">
        <v>0</v>
      </c>
      <c r="M20" s="725" t="e">
        <v>#REF!</v>
      </c>
      <c r="N20" s="717" t="e">
        <v>#REF!</v>
      </c>
      <c r="O20" s="710" t="e">
        <v>#REF!</v>
      </c>
    </row>
    <row r="21" spans="1:15" ht="21" customHeight="1" thickBot="1">
      <c r="A21" s="701" t="s">
        <v>327</v>
      </c>
      <c r="B21" s="700">
        <v>0</v>
      </c>
      <c r="C21" s="699">
        <v>0</v>
      </c>
      <c r="D21" s="699">
        <v>0</v>
      </c>
      <c r="E21" s="699">
        <v>0</v>
      </c>
      <c r="F21" s="699">
        <v>0</v>
      </c>
      <c r="G21" s="699">
        <v>0</v>
      </c>
      <c r="H21" s="699">
        <v>0</v>
      </c>
      <c r="I21" s="699">
        <v>0</v>
      </c>
      <c r="J21" s="699">
        <v>5094.7</v>
      </c>
      <c r="K21" s="698">
        <v>0</v>
      </c>
      <c r="L21" s="697">
        <v>5094.7</v>
      </c>
      <c r="M21" s="724" t="e">
        <v>#REF!</v>
      </c>
      <c r="N21" s="715" t="e">
        <v>#REF!</v>
      </c>
      <c r="O21" s="713" t="e">
        <v>#REF!</v>
      </c>
    </row>
    <row r="22" spans="1:15" ht="21" customHeight="1" thickTop="1" thickBot="1">
      <c r="A22" s="430" t="s">
        <v>433</v>
      </c>
      <c r="B22" s="696">
        <v>0</v>
      </c>
      <c r="C22" s="695">
        <v>0</v>
      </c>
      <c r="D22" s="695">
        <v>0</v>
      </c>
      <c r="E22" s="695">
        <v>0</v>
      </c>
      <c r="F22" s="695">
        <v>0</v>
      </c>
      <c r="G22" s="695">
        <v>0</v>
      </c>
      <c r="H22" s="695">
        <v>0</v>
      </c>
      <c r="I22" s="695">
        <v>0</v>
      </c>
      <c r="J22" s="695">
        <v>42257.700000000004</v>
      </c>
      <c r="K22" s="694">
        <v>0</v>
      </c>
      <c r="L22" s="693">
        <v>42257.7</v>
      </c>
      <c r="M22" s="723" t="e">
        <v>#REF!</v>
      </c>
      <c r="N22" s="722" t="e">
        <v>#REF!</v>
      </c>
      <c r="O22" s="721" t="e">
        <v>#REF!</v>
      </c>
    </row>
    <row r="23" spans="1:15" ht="21" customHeight="1">
      <c r="A23" s="215"/>
      <c r="B23" s="216"/>
      <c r="C23" s="216"/>
      <c r="D23" s="216"/>
      <c r="E23" s="216"/>
      <c r="F23" s="216"/>
      <c r="G23" s="216"/>
      <c r="H23" s="216"/>
      <c r="I23" s="216"/>
      <c r="J23" s="216"/>
      <c r="K23" s="216"/>
      <c r="L23" s="216"/>
    </row>
    <row r="24" spans="1:15" ht="21" customHeight="1">
      <c r="A24" s="215"/>
      <c r="B24" s="216"/>
      <c r="C24" s="216"/>
      <c r="D24" s="216"/>
      <c r="E24" s="216"/>
      <c r="F24" s="216"/>
      <c r="G24" s="216"/>
      <c r="H24" s="216"/>
      <c r="I24" s="216"/>
      <c r="J24" s="216"/>
      <c r="K24" s="216"/>
      <c r="L24" s="216"/>
    </row>
    <row r="25" spans="1:15" ht="21" customHeight="1" thickBot="1">
      <c r="A25" s="215" t="s">
        <v>570</v>
      </c>
      <c r="B25" s="216"/>
      <c r="C25" s="216"/>
      <c r="D25" s="216"/>
      <c r="E25" s="216"/>
      <c r="F25" s="216"/>
      <c r="G25" s="216"/>
      <c r="H25" s="216"/>
      <c r="I25" s="216"/>
      <c r="J25" s="216"/>
      <c r="K25" s="216"/>
      <c r="L25" s="692" t="s">
        <v>569</v>
      </c>
    </row>
    <row r="26" spans="1:15" ht="21" customHeight="1">
      <c r="A26" s="2110" t="s">
        <v>568</v>
      </c>
      <c r="B26" s="2112" t="s">
        <v>567</v>
      </c>
      <c r="C26" s="2108" t="s">
        <v>566</v>
      </c>
      <c r="D26" s="2108" t="s">
        <v>565</v>
      </c>
      <c r="E26" s="2108" t="s">
        <v>564</v>
      </c>
      <c r="F26" s="2108" t="s">
        <v>563</v>
      </c>
      <c r="G26" s="2108" t="s">
        <v>562</v>
      </c>
      <c r="H26" s="2108" t="s">
        <v>561</v>
      </c>
      <c r="I26" s="2108" t="s">
        <v>560</v>
      </c>
      <c r="J26" s="2108" t="s">
        <v>559</v>
      </c>
      <c r="K26" s="2106" t="s">
        <v>558</v>
      </c>
      <c r="L26" s="2104" t="s">
        <v>256</v>
      </c>
      <c r="M26" s="2118" t="s">
        <v>219</v>
      </c>
      <c r="N26" s="2122" t="s">
        <v>211</v>
      </c>
      <c r="O26" s="2120" t="s">
        <v>256</v>
      </c>
    </row>
    <row r="27" spans="1:15" ht="21" customHeight="1" thickBot="1">
      <c r="A27" s="2111"/>
      <c r="B27" s="2113"/>
      <c r="C27" s="2109"/>
      <c r="D27" s="2109"/>
      <c r="E27" s="2109"/>
      <c r="F27" s="2109"/>
      <c r="G27" s="2109"/>
      <c r="H27" s="2109"/>
      <c r="I27" s="2109"/>
      <c r="J27" s="2109"/>
      <c r="K27" s="2107"/>
      <c r="L27" s="2105"/>
      <c r="M27" s="2119"/>
      <c r="N27" s="2123"/>
      <c r="O27" s="2121"/>
    </row>
    <row r="28" spans="1:15" ht="21" customHeight="1">
      <c r="A28" s="686" t="s">
        <v>329</v>
      </c>
      <c r="B28" s="684">
        <v>0</v>
      </c>
      <c r="C28" s="683">
        <v>0</v>
      </c>
      <c r="D28" s="683">
        <v>0</v>
      </c>
      <c r="E28" s="683">
        <v>0</v>
      </c>
      <c r="F28" s="683">
        <v>0</v>
      </c>
      <c r="G28" s="683">
        <v>0</v>
      </c>
      <c r="H28" s="683">
        <v>0</v>
      </c>
      <c r="I28" s="683">
        <v>0</v>
      </c>
      <c r="J28" s="683">
        <v>28234244</v>
      </c>
      <c r="K28" s="682">
        <v>0</v>
      </c>
      <c r="L28" s="681">
        <v>28234244</v>
      </c>
      <c r="M28" s="717" t="e">
        <v>#REF!</v>
      </c>
      <c r="N28" s="716" t="e">
        <v>#REF!</v>
      </c>
      <c r="O28" s="710" t="e">
        <v>#REF!</v>
      </c>
    </row>
    <row r="29" spans="1:15" ht="21" customHeight="1">
      <c r="A29" s="685" t="s">
        <v>328</v>
      </c>
      <c r="B29" s="684">
        <v>0</v>
      </c>
      <c r="C29" s="683">
        <v>0</v>
      </c>
      <c r="D29" s="303">
        <v>0</v>
      </c>
      <c r="E29" s="683">
        <v>0</v>
      </c>
      <c r="F29" s="683">
        <v>0</v>
      </c>
      <c r="G29" s="683">
        <v>0</v>
      </c>
      <c r="H29" s="683">
        <v>0</v>
      </c>
      <c r="I29" s="683">
        <v>0</v>
      </c>
      <c r="J29" s="683">
        <v>457531</v>
      </c>
      <c r="K29" s="682">
        <v>0</v>
      </c>
      <c r="L29" s="681">
        <v>457531</v>
      </c>
      <c r="M29" s="717" t="e">
        <v>#REF!</v>
      </c>
      <c r="N29" s="716" t="e">
        <v>#REF!</v>
      </c>
      <c r="O29" s="710" t="e">
        <v>#REF!</v>
      </c>
    </row>
    <row r="30" spans="1:15" ht="21" customHeight="1">
      <c r="A30" s="685" t="s">
        <v>327</v>
      </c>
      <c r="B30" s="684">
        <v>0</v>
      </c>
      <c r="C30" s="683">
        <v>0</v>
      </c>
      <c r="D30" s="683">
        <v>0</v>
      </c>
      <c r="E30" s="683">
        <v>0</v>
      </c>
      <c r="F30" s="683">
        <v>0</v>
      </c>
      <c r="G30" s="683">
        <v>0</v>
      </c>
      <c r="H30" s="683">
        <v>0</v>
      </c>
      <c r="I30" s="683">
        <v>0</v>
      </c>
      <c r="J30" s="683">
        <v>14060757</v>
      </c>
      <c r="K30" s="682">
        <v>0</v>
      </c>
      <c r="L30" s="681">
        <v>14060757</v>
      </c>
      <c r="M30" s="717" t="e">
        <v>#REF!</v>
      </c>
      <c r="N30" s="716" t="e">
        <v>#REF!</v>
      </c>
      <c r="O30" s="710" t="e">
        <v>#REF!</v>
      </c>
    </row>
    <row r="31" spans="1:15" ht="21" customHeight="1">
      <c r="A31" s="685" t="s">
        <v>338</v>
      </c>
      <c r="B31" s="684">
        <v>0</v>
      </c>
      <c r="C31" s="683">
        <v>0</v>
      </c>
      <c r="D31" s="683">
        <v>0</v>
      </c>
      <c r="E31" s="683">
        <v>0</v>
      </c>
      <c r="F31" s="683">
        <v>0</v>
      </c>
      <c r="G31" s="683">
        <v>0</v>
      </c>
      <c r="H31" s="683">
        <v>0</v>
      </c>
      <c r="I31" s="683">
        <v>0</v>
      </c>
      <c r="J31" s="683">
        <v>0</v>
      </c>
      <c r="K31" s="682">
        <v>0</v>
      </c>
      <c r="L31" s="681">
        <v>0</v>
      </c>
      <c r="M31" s="717" t="e">
        <v>#REF!</v>
      </c>
      <c r="N31" s="716" t="e">
        <v>#REF!</v>
      </c>
      <c r="O31" s="710" t="e">
        <v>#REF!</v>
      </c>
    </row>
    <row r="32" spans="1:15" ht="21" customHeight="1">
      <c r="A32" s="685" t="s">
        <v>337</v>
      </c>
      <c r="B32" s="684">
        <v>0</v>
      </c>
      <c r="C32" s="683">
        <v>0</v>
      </c>
      <c r="D32" s="683">
        <v>0</v>
      </c>
      <c r="E32" s="683">
        <v>0</v>
      </c>
      <c r="F32" s="683">
        <v>0</v>
      </c>
      <c r="G32" s="683">
        <v>0</v>
      </c>
      <c r="H32" s="683">
        <v>0</v>
      </c>
      <c r="I32" s="683">
        <v>0</v>
      </c>
      <c r="J32" s="683">
        <v>161568</v>
      </c>
      <c r="K32" s="682">
        <v>0</v>
      </c>
      <c r="L32" s="681">
        <v>161568</v>
      </c>
      <c r="M32" s="717" t="e">
        <v>#REF!</v>
      </c>
      <c r="N32" s="716" t="e">
        <v>#REF!</v>
      </c>
      <c r="O32" s="710" t="e">
        <v>#REF!</v>
      </c>
    </row>
    <row r="33" spans="1:15" ht="21" customHeight="1">
      <c r="A33" s="685" t="s">
        <v>336</v>
      </c>
      <c r="B33" s="684">
        <v>0</v>
      </c>
      <c r="C33" s="683">
        <v>0</v>
      </c>
      <c r="D33" s="683">
        <v>0</v>
      </c>
      <c r="E33" s="683">
        <v>0</v>
      </c>
      <c r="F33" s="683">
        <v>0</v>
      </c>
      <c r="G33" s="683">
        <v>0</v>
      </c>
      <c r="H33" s="683">
        <v>0</v>
      </c>
      <c r="I33" s="683">
        <v>0</v>
      </c>
      <c r="J33" s="683">
        <v>28020762</v>
      </c>
      <c r="K33" s="682">
        <v>0</v>
      </c>
      <c r="L33" s="681">
        <v>28020762</v>
      </c>
      <c r="M33" s="717" t="e">
        <v>#REF!</v>
      </c>
      <c r="N33" s="716" t="e">
        <v>#REF!</v>
      </c>
      <c r="O33" s="710" t="e">
        <v>#REF!</v>
      </c>
    </row>
    <row r="34" spans="1:15" ht="21" customHeight="1">
      <c r="A34" s="685" t="s">
        <v>335</v>
      </c>
      <c r="B34" s="684">
        <v>0</v>
      </c>
      <c r="C34" s="683">
        <v>0</v>
      </c>
      <c r="D34" s="683">
        <v>0</v>
      </c>
      <c r="E34" s="683">
        <v>0</v>
      </c>
      <c r="F34" s="683">
        <v>0</v>
      </c>
      <c r="G34" s="683">
        <v>0</v>
      </c>
      <c r="H34" s="683">
        <v>0</v>
      </c>
      <c r="I34" s="683">
        <v>0</v>
      </c>
      <c r="J34" s="683">
        <v>21153368</v>
      </c>
      <c r="K34" s="682">
        <v>0</v>
      </c>
      <c r="L34" s="681">
        <v>21153368</v>
      </c>
      <c r="M34" s="717" t="e">
        <v>#REF!</v>
      </c>
      <c r="N34" s="716" t="e">
        <v>#REF!</v>
      </c>
      <c r="O34" s="710" t="e">
        <v>#REF!</v>
      </c>
    </row>
    <row r="35" spans="1:15" ht="21" customHeight="1">
      <c r="A35" s="685" t="s">
        <v>334</v>
      </c>
      <c r="B35" s="684">
        <v>0</v>
      </c>
      <c r="C35" s="683">
        <v>0</v>
      </c>
      <c r="D35" s="683">
        <v>0</v>
      </c>
      <c r="E35" s="683">
        <v>0</v>
      </c>
      <c r="F35" s="683">
        <v>0</v>
      </c>
      <c r="G35" s="683">
        <v>0</v>
      </c>
      <c r="H35" s="683">
        <v>0</v>
      </c>
      <c r="I35" s="683">
        <v>0</v>
      </c>
      <c r="J35" s="683">
        <v>479779</v>
      </c>
      <c r="K35" s="682">
        <v>0</v>
      </c>
      <c r="L35" s="681">
        <v>479779</v>
      </c>
      <c r="M35" s="717" t="e">
        <v>#REF!</v>
      </c>
      <c r="N35" s="716" t="e">
        <v>#REF!</v>
      </c>
      <c r="O35" s="710" t="e">
        <v>#REF!</v>
      </c>
    </row>
    <row r="36" spans="1:15" ht="21" customHeight="1">
      <c r="A36" s="685" t="s">
        <v>333</v>
      </c>
      <c r="B36" s="684">
        <v>0</v>
      </c>
      <c r="C36" s="683">
        <v>0</v>
      </c>
      <c r="D36" s="683">
        <v>0</v>
      </c>
      <c r="E36" s="683">
        <v>0</v>
      </c>
      <c r="F36" s="683">
        <v>0</v>
      </c>
      <c r="G36" s="683">
        <v>0</v>
      </c>
      <c r="H36" s="683">
        <v>0</v>
      </c>
      <c r="I36" s="683">
        <v>0</v>
      </c>
      <c r="J36" s="683">
        <v>14310257</v>
      </c>
      <c r="K36" s="682">
        <v>0</v>
      </c>
      <c r="L36" s="681">
        <v>14310257</v>
      </c>
      <c r="M36" s="717" t="e">
        <v>#REF!</v>
      </c>
      <c r="N36" s="716" t="e">
        <v>#REF!</v>
      </c>
      <c r="O36" s="710" t="e">
        <v>#REF!</v>
      </c>
    </row>
    <row r="37" spans="1:15" ht="21" customHeight="1">
      <c r="A37" s="685" t="s">
        <v>332</v>
      </c>
      <c r="B37" s="684">
        <v>0</v>
      </c>
      <c r="C37" s="683">
        <v>0</v>
      </c>
      <c r="D37" s="683">
        <v>0</v>
      </c>
      <c r="E37" s="683">
        <v>0</v>
      </c>
      <c r="F37" s="683">
        <v>0</v>
      </c>
      <c r="G37" s="683">
        <v>0</v>
      </c>
      <c r="H37" s="683">
        <v>0</v>
      </c>
      <c r="I37" s="683">
        <v>0</v>
      </c>
      <c r="J37" s="683">
        <v>14216883</v>
      </c>
      <c r="K37" s="682">
        <v>0</v>
      </c>
      <c r="L37" s="681">
        <v>14216883</v>
      </c>
      <c r="M37" s="717" t="e">
        <v>#REF!</v>
      </c>
      <c r="N37" s="716" t="e">
        <v>#REF!</v>
      </c>
      <c r="O37" s="710" t="e">
        <v>#REF!</v>
      </c>
    </row>
    <row r="38" spans="1:15" ht="21" customHeight="1">
      <c r="A38" s="685" t="s">
        <v>331</v>
      </c>
      <c r="B38" s="684">
        <v>0</v>
      </c>
      <c r="C38" s="683">
        <v>0</v>
      </c>
      <c r="D38" s="683">
        <v>0</v>
      </c>
      <c r="E38" s="683">
        <v>0</v>
      </c>
      <c r="F38" s="683">
        <v>0</v>
      </c>
      <c r="G38" s="683">
        <v>0</v>
      </c>
      <c r="H38" s="683">
        <v>0</v>
      </c>
      <c r="I38" s="683">
        <v>0</v>
      </c>
      <c r="J38" s="683">
        <v>24385600</v>
      </c>
      <c r="K38" s="682">
        <v>0</v>
      </c>
      <c r="L38" s="681">
        <v>24385600</v>
      </c>
      <c r="M38" s="717" t="e">
        <v>#REF!</v>
      </c>
      <c r="N38" s="716" t="e">
        <v>#REF!</v>
      </c>
      <c r="O38" s="710" t="e">
        <v>#REF!</v>
      </c>
    </row>
    <row r="39" spans="1:15" ht="21" customHeight="1" thickBot="1">
      <c r="A39" s="691" t="s">
        <v>330</v>
      </c>
      <c r="B39" s="690">
        <v>0</v>
      </c>
      <c r="C39" s="689">
        <v>0</v>
      </c>
      <c r="D39" s="689">
        <v>0</v>
      </c>
      <c r="E39" s="689">
        <v>0</v>
      </c>
      <c r="F39" s="689">
        <v>0</v>
      </c>
      <c r="G39" s="689">
        <v>0</v>
      </c>
      <c r="H39" s="689">
        <v>0</v>
      </c>
      <c r="I39" s="689">
        <v>0</v>
      </c>
      <c r="J39" s="689">
        <v>908453</v>
      </c>
      <c r="K39" s="688">
        <v>0</v>
      </c>
      <c r="L39" s="687">
        <v>908453</v>
      </c>
      <c r="M39" s="715" t="e">
        <v>#REF!</v>
      </c>
      <c r="N39" s="714" t="e">
        <v>#REF!</v>
      </c>
      <c r="O39" s="713" t="e">
        <v>#REF!</v>
      </c>
    </row>
    <row r="40" spans="1:15" ht="21" customHeight="1" thickTop="1">
      <c r="A40" s="221" t="s">
        <v>434</v>
      </c>
      <c r="B40" s="405">
        <v>0</v>
      </c>
      <c r="C40" s="404">
        <v>0</v>
      </c>
      <c r="D40" s="404">
        <v>0</v>
      </c>
      <c r="E40" s="404">
        <v>0</v>
      </c>
      <c r="F40" s="404">
        <v>0</v>
      </c>
      <c r="G40" s="404">
        <v>0</v>
      </c>
      <c r="H40" s="404">
        <v>0</v>
      </c>
      <c r="I40" s="404">
        <v>0</v>
      </c>
      <c r="J40" s="404">
        <v>146389202</v>
      </c>
      <c r="K40" s="406">
        <v>0</v>
      </c>
      <c r="L40" s="402">
        <v>146389202</v>
      </c>
      <c r="M40" s="712" t="e">
        <v>#REF!</v>
      </c>
      <c r="N40" s="711" t="e">
        <v>#REF!</v>
      </c>
      <c r="O40" s="710" t="e">
        <v>#REF!</v>
      </c>
    </row>
    <row r="41" spans="1:15" ht="21" customHeight="1" thickBot="1">
      <c r="A41" s="674" t="s">
        <v>460</v>
      </c>
      <c r="B41" s="672">
        <v>0</v>
      </c>
      <c r="C41" s="672">
        <v>0</v>
      </c>
      <c r="D41" s="672">
        <v>0</v>
      </c>
      <c r="E41" s="672">
        <v>0</v>
      </c>
      <c r="F41" s="673">
        <v>0</v>
      </c>
      <c r="G41" s="673">
        <v>0</v>
      </c>
      <c r="H41" s="672">
        <v>0</v>
      </c>
      <c r="I41" s="672">
        <v>0</v>
      </c>
      <c r="J41" s="672">
        <v>1</v>
      </c>
      <c r="K41" s="671">
        <v>0</v>
      </c>
      <c r="L41" s="670">
        <v>1</v>
      </c>
      <c r="M41" s="720" t="e">
        <v>#REF!</v>
      </c>
      <c r="N41" s="719" t="e">
        <v>#REF!</v>
      </c>
      <c r="O41" s="718" t="e">
        <v>#REF!</v>
      </c>
    </row>
    <row r="42" spans="1:15" ht="21" customHeight="1">
      <c r="A42" s="686" t="s">
        <v>329</v>
      </c>
      <c r="B42" s="684">
        <v>0</v>
      </c>
      <c r="C42" s="683">
        <v>0</v>
      </c>
      <c r="D42" s="683">
        <v>0</v>
      </c>
      <c r="E42" s="683">
        <v>0</v>
      </c>
      <c r="F42" s="683">
        <v>0</v>
      </c>
      <c r="G42" s="683">
        <v>0</v>
      </c>
      <c r="H42" s="683">
        <v>0</v>
      </c>
      <c r="I42" s="683">
        <v>0</v>
      </c>
      <c r="J42" s="683">
        <v>28473175</v>
      </c>
      <c r="K42" s="682">
        <v>0</v>
      </c>
      <c r="L42" s="681">
        <v>28473175</v>
      </c>
      <c r="M42" s="717" t="e">
        <v>#REF!</v>
      </c>
      <c r="N42" s="716" t="e">
        <v>#REF!</v>
      </c>
      <c r="O42" s="710" t="e">
        <v>#REF!</v>
      </c>
    </row>
    <row r="43" spans="1:15" ht="21" customHeight="1">
      <c r="A43" s="685" t="s">
        <v>328</v>
      </c>
      <c r="B43" s="684">
        <v>0</v>
      </c>
      <c r="C43" s="683">
        <v>0</v>
      </c>
      <c r="D43" s="683">
        <v>0</v>
      </c>
      <c r="E43" s="683">
        <v>0</v>
      </c>
      <c r="F43" s="683">
        <v>0</v>
      </c>
      <c r="G43" s="683">
        <v>0</v>
      </c>
      <c r="H43" s="683">
        <v>0</v>
      </c>
      <c r="I43" s="683">
        <v>0</v>
      </c>
      <c r="J43" s="683">
        <v>0</v>
      </c>
      <c r="K43" s="682">
        <v>0</v>
      </c>
      <c r="L43" s="681">
        <v>0</v>
      </c>
      <c r="M43" s="717" t="e">
        <v>#REF!</v>
      </c>
      <c r="N43" s="716" t="e">
        <v>#REF!</v>
      </c>
      <c r="O43" s="710" t="e">
        <v>#REF!</v>
      </c>
    </row>
    <row r="44" spans="1:15" ht="21" customHeight="1" thickBot="1">
      <c r="A44" s="680" t="s">
        <v>327</v>
      </c>
      <c r="B44" s="679">
        <v>0</v>
      </c>
      <c r="C44" s="678">
        <v>0</v>
      </c>
      <c r="D44" s="337">
        <v>0</v>
      </c>
      <c r="E44" s="337">
        <v>0</v>
      </c>
      <c r="F44" s="337">
        <v>0</v>
      </c>
      <c r="G44" s="337">
        <v>0</v>
      </c>
      <c r="H44" s="678">
        <v>0</v>
      </c>
      <c r="I44" s="337">
        <v>0</v>
      </c>
      <c r="J44" s="678">
        <v>17614346</v>
      </c>
      <c r="K44" s="677">
        <v>0</v>
      </c>
      <c r="L44" s="676">
        <v>17614346</v>
      </c>
      <c r="M44" s="715" t="e">
        <v>#REF!</v>
      </c>
      <c r="N44" s="714" t="e">
        <v>#REF!</v>
      </c>
      <c r="O44" s="713" t="e">
        <v>#REF!</v>
      </c>
    </row>
    <row r="45" spans="1:15" ht="21" customHeight="1" thickTop="1">
      <c r="A45" s="550" t="s">
        <v>433</v>
      </c>
      <c r="B45" s="549">
        <v>0</v>
      </c>
      <c r="C45" s="366">
        <v>0</v>
      </c>
      <c r="D45" s="366">
        <v>0</v>
      </c>
      <c r="E45" s="366">
        <v>0</v>
      </c>
      <c r="F45" s="366">
        <v>0</v>
      </c>
      <c r="G45" s="366">
        <v>0</v>
      </c>
      <c r="H45" s="366">
        <v>0</v>
      </c>
      <c r="I45" s="366">
        <v>0</v>
      </c>
      <c r="J45" s="366">
        <v>149724191</v>
      </c>
      <c r="K45" s="675">
        <v>0</v>
      </c>
      <c r="L45" s="503">
        <v>149724191</v>
      </c>
      <c r="M45" s="712" t="e">
        <v>#REF!</v>
      </c>
      <c r="N45" s="711" t="e">
        <v>#REF!</v>
      </c>
      <c r="O45" s="710" t="e">
        <v>#REF!</v>
      </c>
    </row>
    <row r="46" spans="1:15" ht="21" customHeight="1" thickBot="1">
      <c r="A46" s="674" t="s">
        <v>460</v>
      </c>
      <c r="B46" s="672">
        <v>0</v>
      </c>
      <c r="C46" s="672">
        <v>0</v>
      </c>
      <c r="D46" s="672">
        <v>0</v>
      </c>
      <c r="E46" s="672">
        <v>0</v>
      </c>
      <c r="F46" s="673">
        <v>0</v>
      </c>
      <c r="G46" s="673">
        <v>0</v>
      </c>
      <c r="H46" s="672">
        <v>0</v>
      </c>
      <c r="I46" s="672">
        <v>0</v>
      </c>
      <c r="J46" s="672">
        <v>1</v>
      </c>
      <c r="K46" s="671">
        <v>0</v>
      </c>
      <c r="L46" s="670">
        <v>1</v>
      </c>
      <c r="M46" s="709" t="e">
        <v>#REF!</v>
      </c>
      <c r="N46" s="708" t="e">
        <v>#REF!</v>
      </c>
      <c r="O46" s="707" t="e">
        <v>#REF!</v>
      </c>
    </row>
    <row r="47" spans="1:15" ht="21" customHeight="1">
      <c r="A47" s="215"/>
      <c r="B47" s="216"/>
      <c r="C47" s="216"/>
      <c r="D47" s="216"/>
      <c r="E47" s="216"/>
      <c r="F47" s="216"/>
      <c r="G47" s="216"/>
      <c r="H47" s="216"/>
      <c r="I47" s="216"/>
      <c r="J47" s="216"/>
      <c r="K47" s="216"/>
      <c r="L47" s="216"/>
    </row>
    <row r="48" spans="1:15" s="246" customFormat="1" ht="21" customHeight="1">
      <c r="A48" s="214" t="s">
        <v>575</v>
      </c>
      <c r="B48" s="214"/>
      <c r="C48" s="214"/>
      <c r="D48" s="214"/>
      <c r="E48" s="214"/>
      <c r="F48" s="214"/>
      <c r="G48" s="213" t="s">
        <v>574</v>
      </c>
      <c r="H48" s="213"/>
      <c r="I48" s="213"/>
      <c r="J48" s="213"/>
      <c r="K48" s="213"/>
      <c r="L48" s="213"/>
      <c r="M48" s="706"/>
      <c r="N48" s="706"/>
      <c r="O48" s="706"/>
    </row>
  </sheetData>
  <mergeCells count="30">
    <mergeCell ref="A26:A27"/>
    <mergeCell ref="B26:B27"/>
    <mergeCell ref="C26:C27"/>
    <mergeCell ref="A4:A5"/>
    <mergeCell ref="B4:B5"/>
    <mergeCell ref="C4:C5"/>
    <mergeCell ref="D4:D5"/>
    <mergeCell ref="E4:E5"/>
    <mergeCell ref="D26:D27"/>
    <mergeCell ref="E26:E27"/>
    <mergeCell ref="J26:J27"/>
    <mergeCell ref="F4:F5"/>
    <mergeCell ref="G4:G5"/>
    <mergeCell ref="H4:H5"/>
    <mergeCell ref="I4:I5"/>
    <mergeCell ref="F26:F27"/>
    <mergeCell ref="G26:G27"/>
    <mergeCell ref="H26:H27"/>
    <mergeCell ref="I26:I27"/>
    <mergeCell ref="N4:N5"/>
    <mergeCell ref="O4:O5"/>
    <mergeCell ref="M4:M5"/>
    <mergeCell ref="J4:J5"/>
    <mergeCell ref="K4:K5"/>
    <mergeCell ref="L4:L5"/>
    <mergeCell ref="O26:O27"/>
    <mergeCell ref="M26:M27"/>
    <mergeCell ref="N26:N27"/>
    <mergeCell ref="K26:K27"/>
    <mergeCell ref="L26:L27"/>
  </mergeCells>
  <phoneticPr fontId="2"/>
  <conditionalFormatting sqref="F6:F22">
    <cfRule type="cellIs" priority="1" stopIfTrue="1" operator="notEqual">
      <formula>#DIV/0!</formula>
    </cfRule>
    <cfRule type="cellIs" priority="2" stopIfTrue="1" operator="equal">
      <formula>#DIV/0!</formula>
    </cfRule>
  </conditionalFormatting>
  <printOptions horizontalCentered="1"/>
  <pageMargins left="0.39370078740157483" right="0.39370078740157483" top="0.59055118110236227" bottom="0.39370078740157483" header="0.51181102362204722" footer="0.51181102362204722"/>
  <pageSetup paperSize="9" scale="84" fitToWidth="2" orientation="portrait" r:id="rId1"/>
  <headerFooter alignWithMargins="0"/>
  <colBreaks count="1" manualBreakCount="1">
    <brk id="6" max="47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27"/>
  <sheetViews>
    <sheetView view="pageBreakPreview" zoomScale="70" zoomScaleNormal="100" zoomScaleSheetLayoutView="70" workbookViewId="0">
      <pane ySplit="10" topLeftCell="A11" activePane="bottomLeft" state="frozen"/>
      <selection activeCell="C2" sqref="C2"/>
      <selection pane="bottomLeft" activeCell="C86" sqref="C86"/>
    </sheetView>
  </sheetViews>
  <sheetFormatPr defaultRowHeight="30" customHeight="1"/>
  <cols>
    <col min="1" max="1" width="5.875" style="730" customWidth="1"/>
    <col min="2" max="2" width="12.125" style="730" customWidth="1"/>
    <col min="3" max="3" width="17.125" style="730" customWidth="1"/>
    <col min="4" max="4" width="8.875" style="730" customWidth="1"/>
    <col min="5" max="6" width="14.625" style="730" customWidth="1"/>
    <col min="7" max="7" width="17.125" style="730" customWidth="1"/>
    <col min="8" max="8" width="15.625" style="730" customWidth="1"/>
    <col min="9" max="9" width="10.625" style="730" customWidth="1"/>
    <col min="10" max="10" width="12.375" style="730" customWidth="1"/>
    <col min="11" max="11" width="14.625" style="730" customWidth="1"/>
    <col min="12" max="12" width="15.625" style="730" customWidth="1"/>
    <col min="13" max="13" width="12.625" style="730" customWidth="1"/>
    <col min="14" max="14" width="17.875" style="731" customWidth="1"/>
    <col min="15" max="27" width="9" style="730"/>
    <col min="28" max="16384" width="9" style="729"/>
  </cols>
  <sheetData>
    <row r="1" spans="1:14" ht="30" customHeight="1">
      <c r="A1" s="886" t="s">
        <v>595</v>
      </c>
      <c r="B1" s="884"/>
      <c r="C1" s="885"/>
      <c r="D1" s="884"/>
      <c r="E1" s="884"/>
      <c r="F1" s="884"/>
      <c r="G1" s="884"/>
    </row>
    <row r="2" spans="1:14" ht="30" customHeight="1" thickBot="1">
      <c r="A2" s="882"/>
      <c r="B2" s="882"/>
      <c r="C2" s="882"/>
      <c r="D2" s="882"/>
      <c r="E2" s="882"/>
      <c r="F2" s="883"/>
      <c r="G2" s="882"/>
      <c r="H2" s="882"/>
      <c r="I2" s="882"/>
      <c r="J2" s="882"/>
      <c r="K2" s="882"/>
      <c r="L2" s="882"/>
      <c r="M2" s="882"/>
      <c r="N2" s="882" t="s">
        <v>594</v>
      </c>
    </row>
    <row r="3" spans="1:14" ht="30" customHeight="1">
      <c r="A3" s="881"/>
      <c r="B3" s="880" t="s">
        <v>317</v>
      </c>
      <c r="C3" s="879" t="s">
        <v>593</v>
      </c>
      <c r="D3" s="876"/>
      <c r="E3" s="876"/>
      <c r="F3" s="876"/>
      <c r="G3" s="878"/>
      <c r="H3" s="877" t="s">
        <v>592</v>
      </c>
      <c r="I3" s="876"/>
      <c r="J3" s="876"/>
      <c r="K3" s="876"/>
      <c r="L3" s="876"/>
      <c r="M3" s="2126" t="s">
        <v>591</v>
      </c>
      <c r="N3" s="2128" t="s">
        <v>294</v>
      </c>
    </row>
    <row r="4" spans="1:14" ht="30" customHeight="1" thickBot="1">
      <c r="A4" s="861" t="s">
        <v>506</v>
      </c>
      <c r="B4" s="871" t="s">
        <v>312</v>
      </c>
      <c r="C4" s="875" t="s">
        <v>320</v>
      </c>
      <c r="D4" s="871" t="s">
        <v>319</v>
      </c>
      <c r="E4" s="871" t="s">
        <v>590</v>
      </c>
      <c r="F4" s="874" t="s">
        <v>589</v>
      </c>
      <c r="G4" s="873" t="s">
        <v>585</v>
      </c>
      <c r="H4" s="872" t="s">
        <v>250</v>
      </c>
      <c r="I4" s="872" t="s">
        <v>588</v>
      </c>
      <c r="J4" s="872" t="s">
        <v>587</v>
      </c>
      <c r="K4" s="871" t="s">
        <v>586</v>
      </c>
      <c r="L4" s="870" t="s">
        <v>585</v>
      </c>
      <c r="M4" s="2127"/>
      <c r="N4" s="2129"/>
    </row>
    <row r="5" spans="1:14" ht="30" hidden="1" customHeight="1">
      <c r="A5" s="809">
        <v>18</v>
      </c>
      <c r="B5" s="868" t="s">
        <v>583</v>
      </c>
      <c r="C5" s="851">
        <v>15194</v>
      </c>
      <c r="D5" s="850">
        <v>0</v>
      </c>
      <c r="E5" s="849" t="s">
        <v>217</v>
      </c>
      <c r="F5" s="848" t="s">
        <v>217</v>
      </c>
      <c r="G5" s="867">
        <v>15194</v>
      </c>
      <c r="H5" s="846">
        <v>152800</v>
      </c>
      <c r="I5" s="846">
        <v>0</v>
      </c>
      <c r="J5" s="849" t="s">
        <v>217</v>
      </c>
      <c r="K5" s="849" t="s">
        <v>217</v>
      </c>
      <c r="L5" s="845">
        <v>152800</v>
      </c>
      <c r="M5" s="844" t="s">
        <v>217</v>
      </c>
      <c r="N5" s="821">
        <v>167994</v>
      </c>
    </row>
    <row r="6" spans="1:14" ht="30" hidden="1" customHeight="1">
      <c r="A6" s="809"/>
      <c r="B6" s="863" t="s">
        <v>582</v>
      </c>
      <c r="C6" s="828">
        <v>413</v>
      </c>
      <c r="D6" s="825">
        <v>0</v>
      </c>
      <c r="E6" s="843" t="s">
        <v>217</v>
      </c>
      <c r="F6" s="842" t="s">
        <v>217</v>
      </c>
      <c r="G6" s="827">
        <v>413</v>
      </c>
      <c r="H6" s="826">
        <v>17048</v>
      </c>
      <c r="I6" s="826">
        <v>0</v>
      </c>
      <c r="J6" s="839" t="s">
        <v>217</v>
      </c>
      <c r="K6" s="839" t="s">
        <v>217</v>
      </c>
      <c r="L6" s="823">
        <v>17048</v>
      </c>
      <c r="M6" s="838" t="s">
        <v>217</v>
      </c>
      <c r="N6" s="862">
        <v>17461</v>
      </c>
    </row>
    <row r="7" spans="1:14" ht="30" hidden="1" customHeight="1">
      <c r="A7" s="809"/>
      <c r="B7" s="863" t="s">
        <v>313</v>
      </c>
      <c r="C7" s="828">
        <v>15591</v>
      </c>
      <c r="D7" s="825">
        <v>0</v>
      </c>
      <c r="E7" s="843" t="s">
        <v>217</v>
      </c>
      <c r="F7" s="842" t="s">
        <v>217</v>
      </c>
      <c r="G7" s="827">
        <v>15591</v>
      </c>
      <c r="H7" s="826">
        <v>166990</v>
      </c>
      <c r="I7" s="826">
        <v>0</v>
      </c>
      <c r="J7" s="839" t="s">
        <v>217</v>
      </c>
      <c r="K7" s="839" t="s">
        <v>217</v>
      </c>
      <c r="L7" s="823">
        <v>166990</v>
      </c>
      <c r="M7" s="838" t="s">
        <v>217</v>
      </c>
      <c r="N7" s="862">
        <v>182581</v>
      </c>
    </row>
    <row r="8" spans="1:14" ht="30" hidden="1" customHeight="1">
      <c r="A8" s="809"/>
      <c r="B8" s="863" t="s">
        <v>581</v>
      </c>
      <c r="C8" s="837">
        <v>6769226.7999999998</v>
      </c>
      <c r="D8" s="836">
        <v>0</v>
      </c>
      <c r="E8" s="836">
        <v>654.4</v>
      </c>
      <c r="F8" s="833">
        <v>0</v>
      </c>
      <c r="G8" s="866">
        <v>6769881.2000000002</v>
      </c>
      <c r="H8" s="833">
        <v>12962556.5</v>
      </c>
      <c r="I8" s="833">
        <v>0</v>
      </c>
      <c r="J8" s="833">
        <v>0</v>
      </c>
      <c r="K8" s="832">
        <v>78737.81</v>
      </c>
      <c r="L8" s="831">
        <v>13041294.310000001</v>
      </c>
      <c r="M8" s="830" t="s">
        <v>217</v>
      </c>
      <c r="N8" s="864">
        <v>19811175.510000002</v>
      </c>
    </row>
    <row r="9" spans="1:14" ht="30" hidden="1" customHeight="1">
      <c r="A9" s="809"/>
      <c r="B9" s="863" t="s">
        <v>580</v>
      </c>
      <c r="C9" s="828">
        <v>10293092494</v>
      </c>
      <c r="D9" s="825">
        <v>0</v>
      </c>
      <c r="E9" s="825">
        <v>475986</v>
      </c>
      <c r="F9" s="825">
        <v>0</v>
      </c>
      <c r="G9" s="827">
        <v>10293568480</v>
      </c>
      <c r="H9" s="826">
        <v>5678739092</v>
      </c>
      <c r="I9" s="826">
        <v>0</v>
      </c>
      <c r="J9" s="825">
        <v>0</v>
      </c>
      <c r="K9" s="824">
        <v>66899088</v>
      </c>
      <c r="L9" s="823">
        <v>5745638180</v>
      </c>
      <c r="M9" s="822">
        <v>315777700</v>
      </c>
      <c r="N9" s="862">
        <v>16354984360</v>
      </c>
    </row>
    <row r="10" spans="1:14" ht="30" hidden="1" customHeight="1" thickBot="1">
      <c r="A10" s="861"/>
      <c r="B10" s="869" t="s">
        <v>579</v>
      </c>
      <c r="C10" s="859">
        <v>0.62935508022705322</v>
      </c>
      <c r="D10" s="858">
        <v>0</v>
      </c>
      <c r="E10" s="858">
        <v>2.9103421288750165E-5</v>
      </c>
      <c r="F10" s="815">
        <v>0</v>
      </c>
      <c r="G10" s="857">
        <v>0.62938418364834192</v>
      </c>
      <c r="H10" s="819">
        <v>0.3472176412402268</v>
      </c>
      <c r="I10" s="819">
        <v>0</v>
      </c>
      <c r="J10" s="815">
        <v>0</v>
      </c>
      <c r="K10" s="856">
        <v>4.0904403530716673E-3</v>
      </c>
      <c r="L10" s="855">
        <v>0.35130808159329846</v>
      </c>
      <c r="M10" s="854">
        <v>1.9307734758359622E-2</v>
      </c>
      <c r="N10" s="853">
        <v>1</v>
      </c>
    </row>
    <row r="11" spans="1:14" ht="30" hidden="1" customHeight="1">
      <c r="A11" s="809">
        <f>A5+1</f>
        <v>19</v>
      </c>
      <c r="B11" s="868" t="s">
        <v>583</v>
      </c>
      <c r="C11" s="851">
        <v>15988</v>
      </c>
      <c r="D11" s="850">
        <v>0</v>
      </c>
      <c r="E11" s="849" t="s">
        <v>217</v>
      </c>
      <c r="F11" s="848" t="s">
        <v>217</v>
      </c>
      <c r="G11" s="867">
        <v>15988</v>
      </c>
      <c r="H11" s="846">
        <v>133338</v>
      </c>
      <c r="I11" s="846">
        <v>0</v>
      </c>
      <c r="J11" s="849" t="s">
        <v>217</v>
      </c>
      <c r="K11" s="849" t="s">
        <v>217</v>
      </c>
      <c r="L11" s="845">
        <v>133338</v>
      </c>
      <c r="M11" s="844" t="s">
        <v>217</v>
      </c>
      <c r="N11" s="821">
        <v>149326</v>
      </c>
    </row>
    <row r="12" spans="1:14" ht="30" hidden="1" customHeight="1">
      <c r="A12" s="809"/>
      <c r="B12" s="863" t="s">
        <v>582</v>
      </c>
      <c r="C12" s="828">
        <v>398</v>
      </c>
      <c r="D12" s="825">
        <v>0</v>
      </c>
      <c r="E12" s="843" t="s">
        <v>217</v>
      </c>
      <c r="F12" s="842" t="s">
        <v>217</v>
      </c>
      <c r="G12" s="827">
        <v>398</v>
      </c>
      <c r="H12" s="826">
        <v>15499</v>
      </c>
      <c r="I12" s="826">
        <v>0</v>
      </c>
      <c r="J12" s="839" t="s">
        <v>217</v>
      </c>
      <c r="K12" s="839" t="s">
        <v>217</v>
      </c>
      <c r="L12" s="823">
        <v>15499</v>
      </c>
      <c r="M12" s="838" t="s">
        <v>217</v>
      </c>
      <c r="N12" s="862">
        <v>15897</v>
      </c>
    </row>
    <row r="13" spans="1:14" ht="30" hidden="1" customHeight="1">
      <c r="A13" s="809"/>
      <c r="B13" s="863" t="s">
        <v>313</v>
      </c>
      <c r="C13" s="828">
        <v>16371</v>
      </c>
      <c r="D13" s="825">
        <v>0</v>
      </c>
      <c r="E13" s="843" t="s">
        <v>217</v>
      </c>
      <c r="F13" s="842" t="s">
        <v>217</v>
      </c>
      <c r="G13" s="827">
        <v>16371</v>
      </c>
      <c r="H13" s="826">
        <v>144687</v>
      </c>
      <c r="I13" s="826">
        <v>0</v>
      </c>
      <c r="J13" s="839" t="s">
        <v>217</v>
      </c>
      <c r="K13" s="839" t="s">
        <v>217</v>
      </c>
      <c r="L13" s="823">
        <v>144687</v>
      </c>
      <c r="M13" s="838" t="s">
        <v>217</v>
      </c>
      <c r="N13" s="862">
        <v>161058</v>
      </c>
    </row>
    <row r="14" spans="1:14" ht="30" hidden="1" customHeight="1">
      <c r="A14" s="809"/>
      <c r="B14" s="863" t="s">
        <v>581</v>
      </c>
      <c r="C14" s="837">
        <v>7286281</v>
      </c>
      <c r="D14" s="836">
        <v>0</v>
      </c>
      <c r="E14" s="836">
        <v>0</v>
      </c>
      <c r="F14" s="833">
        <v>0</v>
      </c>
      <c r="G14" s="866">
        <v>7286281</v>
      </c>
      <c r="H14" s="833">
        <v>11274048.5</v>
      </c>
      <c r="I14" s="833">
        <v>0</v>
      </c>
      <c r="J14" s="833">
        <v>0</v>
      </c>
      <c r="K14" s="832">
        <v>84405</v>
      </c>
      <c r="L14" s="831">
        <v>11358453.5</v>
      </c>
      <c r="M14" s="830" t="s">
        <v>217</v>
      </c>
      <c r="N14" s="864">
        <v>18644734.5</v>
      </c>
    </row>
    <row r="15" spans="1:14" ht="30" hidden="1" customHeight="1">
      <c r="A15" s="809"/>
      <c r="B15" s="863" t="s">
        <v>580</v>
      </c>
      <c r="C15" s="828">
        <v>10087071847</v>
      </c>
      <c r="D15" s="825">
        <v>0</v>
      </c>
      <c r="E15" s="825">
        <v>0</v>
      </c>
      <c r="F15" s="825">
        <v>0</v>
      </c>
      <c r="G15" s="827">
        <v>10087071847</v>
      </c>
      <c r="H15" s="826">
        <v>5126801001</v>
      </c>
      <c r="I15" s="826">
        <v>0</v>
      </c>
      <c r="J15" s="825">
        <v>0</v>
      </c>
      <c r="K15" s="824">
        <v>79653109</v>
      </c>
      <c r="L15" s="823">
        <v>5206454110</v>
      </c>
      <c r="M15" s="822">
        <v>365171369</v>
      </c>
      <c r="N15" s="862">
        <v>15658697326</v>
      </c>
    </row>
    <row r="16" spans="1:14" ht="30" hidden="1" customHeight="1" thickBot="1">
      <c r="A16" s="861"/>
      <c r="B16" s="869" t="s">
        <v>579</v>
      </c>
      <c r="C16" s="859">
        <v>0.64418333383654036</v>
      </c>
      <c r="D16" s="858">
        <v>0</v>
      </c>
      <c r="E16" s="858">
        <v>0</v>
      </c>
      <c r="F16" s="815">
        <v>0</v>
      </c>
      <c r="G16" s="857">
        <v>0.64418333383654036</v>
      </c>
      <c r="H16" s="819">
        <v>0.3274091640105567</v>
      </c>
      <c r="I16" s="819">
        <v>0</v>
      </c>
      <c r="J16" s="815">
        <v>0</v>
      </c>
      <c r="K16" s="856">
        <v>5.0868285746696476E-3</v>
      </c>
      <c r="L16" s="855">
        <v>0.33249599258522639</v>
      </c>
      <c r="M16" s="854">
        <v>2.332067357823326E-2</v>
      </c>
      <c r="N16" s="853">
        <v>1</v>
      </c>
    </row>
    <row r="17" spans="1:14" ht="30" hidden="1" customHeight="1">
      <c r="A17" s="809">
        <f>A11+1</f>
        <v>20</v>
      </c>
      <c r="B17" s="868" t="s">
        <v>583</v>
      </c>
      <c r="C17" s="851">
        <v>15989</v>
      </c>
      <c r="D17" s="850">
        <v>0</v>
      </c>
      <c r="E17" s="849" t="s">
        <v>217</v>
      </c>
      <c r="F17" s="848" t="s">
        <v>217</v>
      </c>
      <c r="G17" s="867">
        <v>15989</v>
      </c>
      <c r="H17" s="846">
        <v>123905</v>
      </c>
      <c r="I17" s="846">
        <v>0</v>
      </c>
      <c r="J17" s="849" t="s">
        <v>217</v>
      </c>
      <c r="K17" s="849" t="s">
        <v>217</v>
      </c>
      <c r="L17" s="845">
        <v>123905</v>
      </c>
      <c r="M17" s="844" t="s">
        <v>217</v>
      </c>
      <c r="N17" s="821">
        <v>139894</v>
      </c>
    </row>
    <row r="18" spans="1:14" ht="30" hidden="1" customHeight="1">
      <c r="A18" s="809"/>
      <c r="B18" s="863" t="s">
        <v>582</v>
      </c>
      <c r="C18" s="828">
        <v>4463</v>
      </c>
      <c r="D18" s="825">
        <v>0</v>
      </c>
      <c r="E18" s="843" t="s">
        <v>217</v>
      </c>
      <c r="F18" s="842" t="s">
        <v>217</v>
      </c>
      <c r="G18" s="827">
        <v>4463</v>
      </c>
      <c r="H18" s="826">
        <v>17261</v>
      </c>
      <c r="I18" s="826">
        <v>0</v>
      </c>
      <c r="J18" s="839" t="s">
        <v>217</v>
      </c>
      <c r="K18" s="839" t="s">
        <v>217</v>
      </c>
      <c r="L18" s="845">
        <v>17261</v>
      </c>
      <c r="M18" s="838" t="s">
        <v>217</v>
      </c>
      <c r="N18" s="862">
        <v>21724</v>
      </c>
    </row>
    <row r="19" spans="1:14" ht="30" hidden="1" customHeight="1">
      <c r="A19" s="809"/>
      <c r="B19" s="863" t="s">
        <v>313</v>
      </c>
      <c r="C19" s="828">
        <v>20434</v>
      </c>
      <c r="D19" s="825">
        <v>0</v>
      </c>
      <c r="E19" s="843" t="s">
        <v>217</v>
      </c>
      <c r="F19" s="842" t="s">
        <v>217</v>
      </c>
      <c r="G19" s="827">
        <v>20434</v>
      </c>
      <c r="H19" s="826">
        <v>138050</v>
      </c>
      <c r="I19" s="826">
        <v>0</v>
      </c>
      <c r="J19" s="839" t="s">
        <v>217</v>
      </c>
      <c r="K19" s="839" t="s">
        <v>217</v>
      </c>
      <c r="L19" s="845">
        <v>138050</v>
      </c>
      <c r="M19" s="838" t="s">
        <v>217</v>
      </c>
      <c r="N19" s="862">
        <v>158484</v>
      </c>
    </row>
    <row r="20" spans="1:14" ht="30" hidden="1" customHeight="1">
      <c r="A20" s="809"/>
      <c r="B20" s="863" t="s">
        <v>581</v>
      </c>
      <c r="C20" s="837">
        <v>8964540.8000000007</v>
      </c>
      <c r="D20" s="836">
        <v>0</v>
      </c>
      <c r="E20" s="836">
        <v>0</v>
      </c>
      <c r="F20" s="833">
        <v>573.29999999999995</v>
      </c>
      <c r="G20" s="866">
        <v>8965114.1000000015</v>
      </c>
      <c r="H20" s="833">
        <v>10792358</v>
      </c>
      <c r="I20" s="833">
        <v>0</v>
      </c>
      <c r="J20" s="833">
        <v>0</v>
      </c>
      <c r="K20" s="832">
        <v>10439</v>
      </c>
      <c r="L20" s="831">
        <v>10802797</v>
      </c>
      <c r="M20" s="830" t="s">
        <v>217</v>
      </c>
      <c r="N20" s="864">
        <v>19767911.100000001</v>
      </c>
    </row>
    <row r="21" spans="1:14" ht="30" hidden="1" customHeight="1">
      <c r="A21" s="809"/>
      <c r="B21" s="863" t="s">
        <v>580</v>
      </c>
      <c r="C21" s="828">
        <v>10672263930</v>
      </c>
      <c r="D21" s="825">
        <v>0</v>
      </c>
      <c r="E21" s="825">
        <v>0</v>
      </c>
      <c r="F21" s="825">
        <v>584067</v>
      </c>
      <c r="G21" s="827">
        <v>10672847997</v>
      </c>
      <c r="H21" s="826">
        <v>5232072577</v>
      </c>
      <c r="I21" s="826">
        <v>0</v>
      </c>
      <c r="J21" s="825">
        <v>0</v>
      </c>
      <c r="K21" s="824">
        <v>9762578</v>
      </c>
      <c r="L21" s="845">
        <v>5241835155</v>
      </c>
      <c r="M21" s="822">
        <v>447961934</v>
      </c>
      <c r="N21" s="862">
        <v>16362645086</v>
      </c>
    </row>
    <row r="22" spans="1:14" ht="30" hidden="1" customHeight="1" thickBot="1">
      <c r="A22" s="861"/>
      <c r="B22" s="860" t="s">
        <v>579</v>
      </c>
      <c r="C22" s="859">
        <v>0.65223341788005096</v>
      </c>
      <c r="D22" s="858">
        <v>0</v>
      </c>
      <c r="E22" s="858">
        <v>0</v>
      </c>
      <c r="F22" s="815">
        <v>3.5695145676644423E-5</v>
      </c>
      <c r="G22" s="857">
        <v>0.65226911302572754</v>
      </c>
      <c r="H22" s="819">
        <v>0.31975713886727275</v>
      </c>
      <c r="I22" s="819">
        <v>0</v>
      </c>
      <c r="J22" s="815">
        <v>0</v>
      </c>
      <c r="K22" s="856">
        <v>5.9663813208005927E-4</v>
      </c>
      <c r="L22" s="855">
        <v>0.3203537769993528</v>
      </c>
      <c r="M22" s="854">
        <v>2.7377109974919614E-2</v>
      </c>
      <c r="N22" s="853">
        <v>1</v>
      </c>
    </row>
    <row r="23" spans="1:14" ht="30" hidden="1" customHeight="1">
      <c r="A23" s="809">
        <f>A17+1</f>
        <v>21</v>
      </c>
      <c r="B23" s="868" t="s">
        <v>583</v>
      </c>
      <c r="C23" s="851">
        <v>17860</v>
      </c>
      <c r="D23" s="850">
        <v>0</v>
      </c>
      <c r="E23" s="849" t="s">
        <v>217</v>
      </c>
      <c r="F23" s="848" t="s">
        <v>217</v>
      </c>
      <c r="G23" s="867">
        <v>17860</v>
      </c>
      <c r="H23" s="846">
        <v>133129</v>
      </c>
      <c r="I23" s="846">
        <v>0</v>
      </c>
      <c r="J23" s="849" t="s">
        <v>217</v>
      </c>
      <c r="K23" s="849" t="s">
        <v>217</v>
      </c>
      <c r="L23" s="845">
        <v>133129</v>
      </c>
      <c r="M23" s="844" t="s">
        <v>217</v>
      </c>
      <c r="N23" s="821">
        <v>150989</v>
      </c>
    </row>
    <row r="24" spans="1:14" ht="30" hidden="1" customHeight="1">
      <c r="A24" s="809"/>
      <c r="B24" s="863" t="s">
        <v>582</v>
      </c>
      <c r="C24" s="828">
        <v>2559</v>
      </c>
      <c r="D24" s="825">
        <v>0</v>
      </c>
      <c r="E24" s="843" t="s">
        <v>217</v>
      </c>
      <c r="F24" s="842" t="s">
        <v>217</v>
      </c>
      <c r="G24" s="827">
        <v>2559</v>
      </c>
      <c r="H24" s="826">
        <v>13820</v>
      </c>
      <c r="I24" s="826">
        <v>0</v>
      </c>
      <c r="J24" s="839" t="s">
        <v>217</v>
      </c>
      <c r="K24" s="839" t="s">
        <v>217</v>
      </c>
      <c r="L24" s="845">
        <v>13820</v>
      </c>
      <c r="M24" s="838" t="s">
        <v>217</v>
      </c>
      <c r="N24" s="862">
        <v>16379</v>
      </c>
    </row>
    <row r="25" spans="1:14" ht="30" hidden="1" customHeight="1">
      <c r="A25" s="809"/>
      <c r="B25" s="863" t="s">
        <v>313</v>
      </c>
      <c r="C25" s="828">
        <v>20394</v>
      </c>
      <c r="D25" s="825">
        <v>0</v>
      </c>
      <c r="E25" s="843" t="s">
        <v>217</v>
      </c>
      <c r="F25" s="842" t="s">
        <v>217</v>
      </c>
      <c r="G25" s="827">
        <v>20394</v>
      </c>
      <c r="H25" s="826">
        <v>141953</v>
      </c>
      <c r="I25" s="826">
        <v>0</v>
      </c>
      <c r="J25" s="839" t="s">
        <v>217</v>
      </c>
      <c r="K25" s="839" t="s">
        <v>217</v>
      </c>
      <c r="L25" s="845">
        <v>141953</v>
      </c>
      <c r="M25" s="838" t="s">
        <v>217</v>
      </c>
      <c r="N25" s="862">
        <v>162347</v>
      </c>
    </row>
    <row r="26" spans="1:14" ht="30" hidden="1" customHeight="1">
      <c r="A26" s="809"/>
      <c r="B26" s="863" t="s">
        <v>581</v>
      </c>
      <c r="C26" s="837">
        <v>9060831</v>
      </c>
      <c r="D26" s="836">
        <v>0</v>
      </c>
      <c r="E26" s="836">
        <v>0</v>
      </c>
      <c r="F26" s="833">
        <v>0</v>
      </c>
      <c r="G26" s="866">
        <v>9060831</v>
      </c>
      <c r="H26" s="833">
        <v>10930638.5</v>
      </c>
      <c r="I26" s="833">
        <v>0</v>
      </c>
      <c r="J26" s="833">
        <v>0</v>
      </c>
      <c r="K26" s="832">
        <v>0</v>
      </c>
      <c r="L26" s="865">
        <v>10930638.5</v>
      </c>
      <c r="M26" s="830" t="s">
        <v>217</v>
      </c>
      <c r="N26" s="864">
        <v>19991469.5</v>
      </c>
    </row>
    <row r="27" spans="1:14" ht="30" hidden="1" customHeight="1">
      <c r="A27" s="809"/>
      <c r="B27" s="863" t="s">
        <v>580</v>
      </c>
      <c r="C27" s="828">
        <v>9937527628</v>
      </c>
      <c r="D27" s="825">
        <v>0</v>
      </c>
      <c r="E27" s="825">
        <v>0</v>
      </c>
      <c r="F27" s="825">
        <v>0</v>
      </c>
      <c r="G27" s="827">
        <v>9937527628</v>
      </c>
      <c r="H27" s="826">
        <v>4297790867</v>
      </c>
      <c r="I27" s="826">
        <v>0</v>
      </c>
      <c r="J27" s="825">
        <v>0</v>
      </c>
      <c r="K27" s="824">
        <v>0</v>
      </c>
      <c r="L27" s="845">
        <v>4297790867</v>
      </c>
      <c r="M27" s="822">
        <v>493939576</v>
      </c>
      <c r="N27" s="862">
        <v>14729258071</v>
      </c>
    </row>
    <row r="28" spans="1:14" ht="30" hidden="1" customHeight="1" thickBot="1">
      <c r="A28" s="861"/>
      <c r="B28" s="860" t="s">
        <v>579</v>
      </c>
      <c r="C28" s="859">
        <v>0.67467944278644298</v>
      </c>
      <c r="D28" s="858">
        <v>0</v>
      </c>
      <c r="E28" s="858">
        <v>0</v>
      </c>
      <c r="F28" s="815">
        <v>0</v>
      </c>
      <c r="G28" s="857">
        <v>0.6746794427864431</v>
      </c>
      <c r="H28" s="819">
        <v>0.29178597090791647</v>
      </c>
      <c r="I28" s="819">
        <v>0</v>
      </c>
      <c r="J28" s="815">
        <v>0</v>
      </c>
      <c r="K28" s="856">
        <v>0</v>
      </c>
      <c r="L28" s="855">
        <v>0.29178597090791647</v>
      </c>
      <c r="M28" s="854">
        <v>3.3534586305640407E-2</v>
      </c>
      <c r="N28" s="853">
        <v>1</v>
      </c>
    </row>
    <row r="29" spans="1:14" ht="30" hidden="1" customHeight="1">
      <c r="A29" s="811">
        <f>A23+1</f>
        <v>22</v>
      </c>
      <c r="B29" s="810" t="s">
        <v>583</v>
      </c>
      <c r="C29" s="851">
        <v>17204</v>
      </c>
      <c r="D29" s="850">
        <v>0</v>
      </c>
      <c r="E29" s="849" t="s">
        <v>217</v>
      </c>
      <c r="F29" s="848" t="s">
        <v>217</v>
      </c>
      <c r="G29" s="847">
        <f>SUM(C29:F29)</f>
        <v>17204</v>
      </c>
      <c r="H29" s="846">
        <v>130868</v>
      </c>
      <c r="I29" s="846">
        <v>0</v>
      </c>
      <c r="J29" s="843" t="s">
        <v>262</v>
      </c>
      <c r="K29" s="843" t="s">
        <v>262</v>
      </c>
      <c r="L29" s="845">
        <f>SUM(H29:K29)</f>
        <v>130868</v>
      </c>
      <c r="M29" s="844" t="s">
        <v>262</v>
      </c>
      <c r="N29" s="821">
        <f>G29+L29</f>
        <v>148072</v>
      </c>
    </row>
    <row r="30" spans="1:14" ht="30" hidden="1" customHeight="1">
      <c r="A30" s="811"/>
      <c r="B30" s="808" t="s">
        <v>582</v>
      </c>
      <c r="C30" s="828">
        <v>1331</v>
      </c>
      <c r="D30" s="825">
        <v>0</v>
      </c>
      <c r="E30" s="843" t="s">
        <v>217</v>
      </c>
      <c r="F30" s="842" t="s">
        <v>217</v>
      </c>
      <c r="G30" s="841">
        <f>SUM(C30:F30)</f>
        <v>1331</v>
      </c>
      <c r="H30" s="826">
        <v>11552</v>
      </c>
      <c r="I30" s="826">
        <v>0</v>
      </c>
      <c r="J30" s="839" t="s">
        <v>262</v>
      </c>
      <c r="K30" s="839" t="s">
        <v>262</v>
      </c>
      <c r="L30" s="823">
        <f>SUM(H30:K30)</f>
        <v>11552</v>
      </c>
      <c r="M30" s="838" t="s">
        <v>262</v>
      </c>
      <c r="N30" s="821">
        <f>G30+L30</f>
        <v>12883</v>
      </c>
    </row>
    <row r="31" spans="1:14" ht="30" hidden="1" customHeight="1">
      <c r="A31" s="811"/>
      <c r="B31" s="808" t="s">
        <v>313</v>
      </c>
      <c r="C31" s="828">
        <v>18523</v>
      </c>
      <c r="D31" s="825">
        <v>0</v>
      </c>
      <c r="E31" s="843" t="s">
        <v>217</v>
      </c>
      <c r="F31" s="842" t="s">
        <v>217</v>
      </c>
      <c r="G31" s="841">
        <f>SUM(C31:F31)</f>
        <v>18523</v>
      </c>
      <c r="H31" s="826">
        <v>138426</v>
      </c>
      <c r="I31" s="826">
        <v>0</v>
      </c>
      <c r="J31" s="840" t="s">
        <v>262</v>
      </c>
      <c r="K31" s="839" t="s">
        <v>262</v>
      </c>
      <c r="L31" s="823">
        <f>SUM(H31:K31)</f>
        <v>138426</v>
      </c>
      <c r="M31" s="838" t="s">
        <v>262</v>
      </c>
      <c r="N31" s="821">
        <f>G31+L31</f>
        <v>156949</v>
      </c>
    </row>
    <row r="32" spans="1:14" ht="30" hidden="1" customHeight="1">
      <c r="A32" s="811"/>
      <c r="B32" s="808" t="s">
        <v>581</v>
      </c>
      <c r="C32" s="837">
        <v>8311816.9999999991</v>
      </c>
      <c r="D32" s="836">
        <v>0</v>
      </c>
      <c r="E32" s="836">
        <v>0</v>
      </c>
      <c r="F32" s="835">
        <v>0</v>
      </c>
      <c r="G32" s="834">
        <f>SUM(C32:F32)</f>
        <v>8311816.9999999991</v>
      </c>
      <c r="H32" s="833">
        <v>10739097</v>
      </c>
      <c r="I32" s="833">
        <v>0</v>
      </c>
      <c r="J32" s="833">
        <v>0</v>
      </c>
      <c r="K32" s="832">
        <v>0</v>
      </c>
      <c r="L32" s="831">
        <f>SUM(H32:K32)</f>
        <v>10739097</v>
      </c>
      <c r="M32" s="830" t="s">
        <v>262</v>
      </c>
      <c r="N32" s="829">
        <f>G32+L32</f>
        <v>19050914</v>
      </c>
    </row>
    <row r="33" spans="1:27" ht="30" hidden="1" customHeight="1">
      <c r="A33" s="811"/>
      <c r="B33" s="808" t="s">
        <v>580</v>
      </c>
      <c r="C33" s="828">
        <v>9662341660</v>
      </c>
      <c r="D33" s="825">
        <v>0</v>
      </c>
      <c r="E33" s="825">
        <v>0</v>
      </c>
      <c r="F33" s="825">
        <v>0</v>
      </c>
      <c r="G33" s="827">
        <f>SUM(C33:F33)</f>
        <v>9662341660</v>
      </c>
      <c r="H33" s="826">
        <v>4457365125</v>
      </c>
      <c r="I33" s="826">
        <v>0</v>
      </c>
      <c r="J33" s="825">
        <v>0</v>
      </c>
      <c r="K33" s="824">
        <v>0</v>
      </c>
      <c r="L33" s="823">
        <f>SUM(H33:K33)</f>
        <v>4457365125</v>
      </c>
      <c r="M33" s="822">
        <v>473311124</v>
      </c>
      <c r="N33" s="821">
        <f>G33+L33+M33</f>
        <v>14593017909</v>
      </c>
    </row>
    <row r="34" spans="1:27" s="804" customFormat="1" ht="30" hidden="1" customHeight="1" thickBot="1">
      <c r="A34" s="852"/>
      <c r="B34" s="806" t="s">
        <v>579</v>
      </c>
      <c r="C34" s="820">
        <v>0.66212086631106726</v>
      </c>
      <c r="D34" s="819">
        <v>0</v>
      </c>
      <c r="E34" s="819">
        <v>0</v>
      </c>
      <c r="F34" s="818">
        <v>0</v>
      </c>
      <c r="G34" s="817">
        <f>G33/N33</f>
        <v>0.66212086631106726</v>
      </c>
      <c r="H34" s="816">
        <f>H33/N33</f>
        <v>0.3054450527502604</v>
      </c>
      <c r="I34" s="816">
        <f>I33/N33</f>
        <v>0</v>
      </c>
      <c r="J34" s="815">
        <f>J33/N33</f>
        <v>0</v>
      </c>
      <c r="K34" s="815">
        <f>K33/N33</f>
        <v>0</v>
      </c>
      <c r="L34" s="814">
        <f>L33/N33</f>
        <v>0.3054450527502604</v>
      </c>
      <c r="M34" s="813">
        <f>M33/N33</f>
        <v>3.2434080938672269E-2</v>
      </c>
      <c r="N34" s="812">
        <f>N33/N33</f>
        <v>1</v>
      </c>
      <c r="O34" s="805"/>
      <c r="P34" s="805"/>
      <c r="Q34" s="805"/>
      <c r="R34" s="805"/>
      <c r="S34" s="805"/>
      <c r="T34" s="805"/>
      <c r="U34" s="805"/>
      <c r="V34" s="805"/>
      <c r="W34" s="805"/>
      <c r="X34" s="805"/>
      <c r="Y34" s="805"/>
      <c r="Z34" s="805"/>
      <c r="AA34" s="805"/>
    </row>
    <row r="35" spans="1:27" s="804" customFormat="1" ht="30" hidden="1" customHeight="1">
      <c r="A35" s="811">
        <f>A29+1</f>
        <v>23</v>
      </c>
      <c r="B35" s="810" t="s">
        <v>583</v>
      </c>
      <c r="C35" s="851">
        <v>14934</v>
      </c>
      <c r="D35" s="850">
        <v>0</v>
      </c>
      <c r="E35" s="849" t="s">
        <v>217</v>
      </c>
      <c r="F35" s="848" t="s">
        <v>217</v>
      </c>
      <c r="G35" s="847">
        <f>SUM(C35:F35)</f>
        <v>14934</v>
      </c>
      <c r="H35" s="846">
        <v>133938</v>
      </c>
      <c r="I35" s="846">
        <v>99</v>
      </c>
      <c r="J35" s="843" t="s">
        <v>217</v>
      </c>
      <c r="K35" s="843" t="s">
        <v>217</v>
      </c>
      <c r="L35" s="845">
        <f>SUM(H35:K35)</f>
        <v>134037</v>
      </c>
      <c r="M35" s="844" t="s">
        <v>262</v>
      </c>
      <c r="N35" s="821">
        <f>G35+L35</f>
        <v>148971</v>
      </c>
      <c r="O35" s="805"/>
      <c r="P35" s="805"/>
      <c r="Q35" s="805"/>
      <c r="R35" s="805"/>
      <c r="S35" s="805"/>
      <c r="T35" s="805"/>
      <c r="U35" s="805"/>
      <c r="V35" s="805"/>
      <c r="W35" s="805"/>
      <c r="X35" s="805"/>
      <c r="Y35" s="805"/>
      <c r="Z35" s="805"/>
      <c r="AA35" s="805"/>
    </row>
    <row r="36" spans="1:27" s="804" customFormat="1" ht="30" hidden="1" customHeight="1">
      <c r="A36" s="809"/>
      <c r="B36" s="808" t="s">
        <v>582</v>
      </c>
      <c r="C36" s="828">
        <v>2293</v>
      </c>
      <c r="D36" s="825">
        <v>0</v>
      </c>
      <c r="E36" s="843" t="s">
        <v>217</v>
      </c>
      <c r="F36" s="842" t="s">
        <v>217</v>
      </c>
      <c r="G36" s="841">
        <f>SUM(C36:F36)</f>
        <v>2293</v>
      </c>
      <c r="H36" s="826">
        <v>9042</v>
      </c>
      <c r="I36" s="826">
        <v>0</v>
      </c>
      <c r="J36" s="839" t="s">
        <v>217</v>
      </c>
      <c r="K36" s="839" t="s">
        <v>217</v>
      </c>
      <c r="L36" s="823">
        <f>SUM(H36:K36)</f>
        <v>9042</v>
      </c>
      <c r="M36" s="838" t="s">
        <v>262</v>
      </c>
      <c r="N36" s="821">
        <f>G36+L36</f>
        <v>11335</v>
      </c>
      <c r="O36" s="805"/>
      <c r="P36" s="805"/>
      <c r="Q36" s="805"/>
      <c r="R36" s="805"/>
      <c r="S36" s="805"/>
      <c r="T36" s="805"/>
      <c r="U36" s="805"/>
      <c r="V36" s="805"/>
      <c r="W36" s="805"/>
      <c r="X36" s="805"/>
      <c r="Y36" s="805"/>
      <c r="Z36" s="805"/>
      <c r="AA36" s="805"/>
    </row>
    <row r="37" spans="1:27" s="804" customFormat="1" ht="30" hidden="1" customHeight="1">
      <c r="A37" s="809"/>
      <c r="B37" s="808" t="s">
        <v>313</v>
      </c>
      <c r="C37" s="828">
        <v>17205</v>
      </c>
      <c r="D37" s="825">
        <v>0</v>
      </c>
      <c r="E37" s="843" t="s">
        <v>217</v>
      </c>
      <c r="F37" s="842" t="s">
        <v>217</v>
      </c>
      <c r="G37" s="841">
        <f>SUM(C37:F37)</f>
        <v>17205</v>
      </c>
      <c r="H37" s="826">
        <v>137739</v>
      </c>
      <c r="I37" s="826">
        <v>99</v>
      </c>
      <c r="J37" s="840" t="s">
        <v>217</v>
      </c>
      <c r="K37" s="839" t="s">
        <v>217</v>
      </c>
      <c r="L37" s="823">
        <f>SUM(H37:K37)</f>
        <v>137838</v>
      </c>
      <c r="M37" s="838" t="s">
        <v>262</v>
      </c>
      <c r="N37" s="821">
        <f>G37+L37</f>
        <v>155043</v>
      </c>
      <c r="O37" s="805"/>
      <c r="P37" s="805"/>
      <c r="Q37" s="805"/>
      <c r="R37" s="805"/>
      <c r="S37" s="805"/>
      <c r="T37" s="805"/>
      <c r="U37" s="805"/>
      <c r="V37" s="805"/>
      <c r="W37" s="805"/>
      <c r="X37" s="805"/>
      <c r="Y37" s="805"/>
      <c r="Z37" s="805"/>
      <c r="AA37" s="805"/>
    </row>
    <row r="38" spans="1:27" s="804" customFormat="1" ht="30" hidden="1" customHeight="1">
      <c r="A38" s="809"/>
      <c r="B38" s="808" t="s">
        <v>581</v>
      </c>
      <c r="C38" s="837">
        <v>7355962</v>
      </c>
      <c r="D38" s="836">
        <v>0</v>
      </c>
      <c r="E38" s="836">
        <v>0</v>
      </c>
      <c r="F38" s="835">
        <v>0</v>
      </c>
      <c r="G38" s="834">
        <f>SUM(C38:F38)</f>
        <v>7355962</v>
      </c>
      <c r="H38" s="833">
        <v>10663274</v>
      </c>
      <c r="I38" s="833">
        <v>16485</v>
      </c>
      <c r="J38" s="833">
        <v>0</v>
      </c>
      <c r="K38" s="832">
        <v>0</v>
      </c>
      <c r="L38" s="831">
        <f>SUM(H38:K38)</f>
        <v>10679759</v>
      </c>
      <c r="M38" s="830" t="s">
        <v>262</v>
      </c>
      <c r="N38" s="829">
        <f>G38+L38</f>
        <v>18035721</v>
      </c>
      <c r="O38" s="805"/>
      <c r="P38" s="805"/>
      <c r="Q38" s="805"/>
      <c r="R38" s="805"/>
      <c r="S38" s="805"/>
      <c r="T38" s="805"/>
      <c r="U38" s="805"/>
      <c r="V38" s="805"/>
      <c r="W38" s="805"/>
      <c r="X38" s="805"/>
      <c r="Y38" s="805"/>
      <c r="Z38" s="805"/>
      <c r="AA38" s="805"/>
    </row>
    <row r="39" spans="1:27" s="804" customFormat="1" ht="30" hidden="1" customHeight="1">
      <c r="A39" s="809"/>
      <c r="B39" s="808" t="s">
        <v>580</v>
      </c>
      <c r="C39" s="828">
        <v>7672958458</v>
      </c>
      <c r="D39" s="825">
        <v>0</v>
      </c>
      <c r="E39" s="825">
        <v>0</v>
      </c>
      <c r="F39" s="825">
        <v>0</v>
      </c>
      <c r="G39" s="827">
        <f>SUM(C39:F39)</f>
        <v>7672958458</v>
      </c>
      <c r="H39" s="826">
        <v>4639301818</v>
      </c>
      <c r="I39" s="826">
        <v>5517309</v>
      </c>
      <c r="J39" s="825">
        <v>0</v>
      </c>
      <c r="K39" s="824">
        <v>0</v>
      </c>
      <c r="L39" s="823">
        <f>SUM(H39:K39)</f>
        <v>4644819127</v>
      </c>
      <c r="M39" s="822">
        <v>372484017</v>
      </c>
      <c r="N39" s="821">
        <f>G39+L39+M39</f>
        <v>12690261602</v>
      </c>
      <c r="O39" s="805"/>
      <c r="P39" s="805"/>
      <c r="Q39" s="805"/>
      <c r="R39" s="805"/>
      <c r="S39" s="805"/>
      <c r="T39" s="805"/>
      <c r="U39" s="805"/>
      <c r="V39" s="805"/>
      <c r="W39" s="805"/>
      <c r="X39" s="805"/>
      <c r="Y39" s="805"/>
      <c r="Z39" s="805"/>
      <c r="AA39" s="805"/>
    </row>
    <row r="40" spans="1:27" s="804" customFormat="1" ht="30" hidden="1" customHeight="1" thickBot="1">
      <c r="A40" s="807"/>
      <c r="B40" s="806" t="s">
        <v>579</v>
      </c>
      <c r="C40" s="820">
        <f>C39/N39</f>
        <v>0.60463359217045087</v>
      </c>
      <c r="D40" s="819">
        <v>0</v>
      </c>
      <c r="E40" s="819">
        <v>0</v>
      </c>
      <c r="F40" s="818">
        <v>0</v>
      </c>
      <c r="G40" s="817">
        <f>G39/N39</f>
        <v>0.60463359217045087</v>
      </c>
      <c r="H40" s="816">
        <f>H39/N39</f>
        <v>0.36557968334307944</v>
      </c>
      <c r="I40" s="816">
        <f>I39/N39</f>
        <v>4.347671602869452E-4</v>
      </c>
      <c r="J40" s="815">
        <v>0</v>
      </c>
      <c r="K40" s="815">
        <v>0</v>
      </c>
      <c r="L40" s="814">
        <f>L39/N39</f>
        <v>0.3660144505033664</v>
      </c>
      <c r="M40" s="813">
        <f>M39/N39</f>
        <v>2.9351957326182787E-2</v>
      </c>
      <c r="N40" s="812">
        <f>N39/N39</f>
        <v>1</v>
      </c>
      <c r="O40" s="805"/>
      <c r="P40" s="805"/>
      <c r="Q40" s="805"/>
      <c r="R40" s="805"/>
      <c r="S40" s="805"/>
      <c r="T40" s="805"/>
      <c r="U40" s="805"/>
      <c r="V40" s="805"/>
      <c r="W40" s="805"/>
      <c r="X40" s="805"/>
      <c r="Y40" s="805"/>
      <c r="Z40" s="805"/>
      <c r="AA40" s="805"/>
    </row>
    <row r="41" spans="1:27" s="804" customFormat="1" ht="30" hidden="1" customHeight="1">
      <c r="A41" s="811">
        <f>A35+1</f>
        <v>24</v>
      </c>
      <c r="B41" s="810" t="s">
        <v>583</v>
      </c>
      <c r="C41" s="796">
        <v>14047</v>
      </c>
      <c r="D41" s="795">
        <v>1</v>
      </c>
      <c r="E41" s="791" t="s">
        <v>217</v>
      </c>
      <c r="F41" s="794" t="s">
        <v>217</v>
      </c>
      <c r="G41" s="793">
        <v>14048</v>
      </c>
      <c r="H41" s="801">
        <v>132266</v>
      </c>
      <c r="I41" s="801">
        <v>0</v>
      </c>
      <c r="J41" s="787" t="s">
        <v>217</v>
      </c>
      <c r="K41" s="787" t="s">
        <v>217</v>
      </c>
      <c r="L41" s="800">
        <v>132266</v>
      </c>
      <c r="M41" s="789" t="s">
        <v>217</v>
      </c>
      <c r="N41" s="763">
        <f>G41+L41</f>
        <v>146314</v>
      </c>
      <c r="O41" s="805"/>
      <c r="P41" s="805"/>
      <c r="Q41" s="805"/>
      <c r="R41" s="805"/>
      <c r="S41" s="805"/>
      <c r="T41" s="805"/>
      <c r="U41" s="805"/>
      <c r="V41" s="805"/>
      <c r="W41" s="805"/>
      <c r="X41" s="805"/>
      <c r="Y41" s="805"/>
      <c r="Z41" s="805"/>
      <c r="AA41" s="805"/>
    </row>
    <row r="42" spans="1:27" s="804" customFormat="1" ht="30" hidden="1" customHeight="1">
      <c r="A42" s="809"/>
      <c r="B42" s="808" t="s">
        <v>582</v>
      </c>
      <c r="C42" s="770">
        <v>2262</v>
      </c>
      <c r="D42" s="767">
        <v>0</v>
      </c>
      <c r="E42" s="787" t="s">
        <v>217</v>
      </c>
      <c r="F42" s="786" t="s">
        <v>217</v>
      </c>
      <c r="G42" s="785">
        <v>2262</v>
      </c>
      <c r="H42" s="768">
        <v>7613</v>
      </c>
      <c r="I42" s="768">
        <v>0</v>
      </c>
      <c r="J42" s="783" t="s">
        <v>217</v>
      </c>
      <c r="K42" s="783" t="s">
        <v>217</v>
      </c>
      <c r="L42" s="765">
        <v>7613</v>
      </c>
      <c r="M42" s="782" t="s">
        <v>217</v>
      </c>
      <c r="N42" s="763">
        <f>G42+L42</f>
        <v>9875</v>
      </c>
      <c r="O42" s="805"/>
      <c r="P42" s="805"/>
      <c r="Q42" s="805"/>
      <c r="R42" s="805"/>
      <c r="S42" s="805"/>
      <c r="T42" s="805"/>
      <c r="U42" s="805"/>
      <c r="V42" s="805"/>
      <c r="W42" s="805"/>
      <c r="X42" s="805"/>
      <c r="Y42" s="805"/>
      <c r="Z42" s="805"/>
      <c r="AA42" s="805"/>
    </row>
    <row r="43" spans="1:27" s="804" customFormat="1" ht="30" hidden="1" customHeight="1">
      <c r="A43" s="809"/>
      <c r="B43" s="808" t="s">
        <v>313</v>
      </c>
      <c r="C43" s="770">
        <v>16298</v>
      </c>
      <c r="D43" s="767">
        <v>0</v>
      </c>
      <c r="E43" s="787" t="s">
        <v>217</v>
      </c>
      <c r="F43" s="786" t="s">
        <v>217</v>
      </c>
      <c r="G43" s="785">
        <v>16298</v>
      </c>
      <c r="H43" s="768">
        <v>135681</v>
      </c>
      <c r="I43" s="768">
        <v>0</v>
      </c>
      <c r="J43" s="784" t="s">
        <v>217</v>
      </c>
      <c r="K43" s="783" t="s">
        <v>217</v>
      </c>
      <c r="L43" s="765">
        <v>135681</v>
      </c>
      <c r="M43" s="782" t="s">
        <v>217</v>
      </c>
      <c r="N43" s="763">
        <f>G43+L43</f>
        <v>151979</v>
      </c>
      <c r="O43" s="805"/>
      <c r="P43" s="805"/>
      <c r="Q43" s="805"/>
      <c r="R43" s="805"/>
      <c r="S43" s="805"/>
      <c r="T43" s="805"/>
      <c r="U43" s="805"/>
      <c r="V43" s="805"/>
      <c r="W43" s="805"/>
      <c r="X43" s="805"/>
      <c r="Y43" s="805"/>
      <c r="Z43" s="805"/>
      <c r="AA43" s="805"/>
    </row>
    <row r="44" spans="1:27" s="804" customFormat="1" ht="30" hidden="1" customHeight="1">
      <c r="A44" s="809"/>
      <c r="B44" s="808" t="s">
        <v>581</v>
      </c>
      <c r="C44" s="781">
        <v>7347546.7999999998</v>
      </c>
      <c r="D44" s="780">
        <v>0</v>
      </c>
      <c r="E44" s="780">
        <v>0</v>
      </c>
      <c r="F44" s="779">
        <v>0</v>
      </c>
      <c r="G44" s="778">
        <v>7347546.7999999998</v>
      </c>
      <c r="H44" s="777">
        <v>10433460</v>
      </c>
      <c r="I44" s="777">
        <v>0</v>
      </c>
      <c r="J44" s="777">
        <v>0</v>
      </c>
      <c r="K44" s="776">
        <v>0</v>
      </c>
      <c r="L44" s="775">
        <v>10433460</v>
      </c>
      <c r="M44" s="774" t="s">
        <v>217</v>
      </c>
      <c r="N44" s="773">
        <f>G44+L44</f>
        <v>17781006.800000001</v>
      </c>
      <c r="O44" s="805"/>
      <c r="P44" s="805"/>
      <c r="Q44" s="805"/>
      <c r="R44" s="805"/>
      <c r="S44" s="805"/>
      <c r="T44" s="805"/>
      <c r="U44" s="805"/>
      <c r="V44" s="805"/>
      <c r="W44" s="805"/>
      <c r="X44" s="805"/>
      <c r="Y44" s="805"/>
      <c r="Z44" s="805"/>
      <c r="AA44" s="805"/>
    </row>
    <row r="45" spans="1:27" s="804" customFormat="1" ht="30" hidden="1" customHeight="1">
      <c r="A45" s="809"/>
      <c r="B45" s="808" t="s">
        <v>580</v>
      </c>
      <c r="C45" s="770">
        <v>7960425413</v>
      </c>
      <c r="D45" s="767">
        <v>0</v>
      </c>
      <c r="E45" s="767">
        <v>0</v>
      </c>
      <c r="F45" s="767">
        <v>0</v>
      </c>
      <c r="G45" s="769">
        <v>7960425413</v>
      </c>
      <c r="H45" s="768">
        <v>4231910293</v>
      </c>
      <c r="I45" s="768">
        <v>0</v>
      </c>
      <c r="J45" s="767">
        <v>0</v>
      </c>
      <c r="K45" s="766">
        <v>0</v>
      </c>
      <c r="L45" s="765">
        <v>4231910293</v>
      </c>
      <c r="M45" s="764">
        <v>314857088</v>
      </c>
      <c r="N45" s="763">
        <f>G45+L45+M45</f>
        <v>12507192794</v>
      </c>
      <c r="O45" s="805"/>
      <c r="P45" s="805"/>
      <c r="Q45" s="805"/>
      <c r="R45" s="805"/>
      <c r="S45" s="805"/>
      <c r="T45" s="805"/>
      <c r="U45" s="805"/>
      <c r="V45" s="805"/>
      <c r="W45" s="805"/>
      <c r="X45" s="805"/>
      <c r="Y45" s="805"/>
      <c r="Z45" s="805"/>
      <c r="AA45" s="805"/>
    </row>
    <row r="46" spans="1:27" s="804" customFormat="1" ht="30" hidden="1" customHeight="1" thickBot="1">
      <c r="A46" s="807"/>
      <c r="B46" s="806" t="s">
        <v>579</v>
      </c>
      <c r="C46" s="760">
        <f>C45/N45</f>
        <v>0.6364677945013214</v>
      </c>
      <c r="D46" s="759">
        <v>0</v>
      </c>
      <c r="E46" s="759">
        <v>0</v>
      </c>
      <c r="F46" s="758">
        <v>0</v>
      </c>
      <c r="G46" s="757">
        <f>G45/N45</f>
        <v>0.6364677945013214</v>
      </c>
      <c r="H46" s="756">
        <f>H45/N45</f>
        <v>0.3383581242171424</v>
      </c>
      <c r="I46" s="756">
        <f>I45/N45</f>
        <v>0</v>
      </c>
      <c r="J46" s="755">
        <v>0</v>
      </c>
      <c r="K46" s="755">
        <v>0</v>
      </c>
      <c r="L46" s="754">
        <f>L45/N45</f>
        <v>0.3383581242171424</v>
      </c>
      <c r="M46" s="753">
        <f>M45/N45</f>
        <v>2.5174081281536212E-2</v>
      </c>
      <c r="N46" s="752">
        <f>N45/N45</f>
        <v>1</v>
      </c>
      <c r="O46" s="805"/>
      <c r="P46" s="805"/>
      <c r="Q46" s="805"/>
      <c r="R46" s="805"/>
      <c r="S46" s="805"/>
      <c r="T46" s="805"/>
      <c r="U46" s="805"/>
      <c r="V46" s="805"/>
      <c r="W46" s="805"/>
      <c r="X46" s="805"/>
      <c r="Y46" s="805"/>
      <c r="Z46" s="805"/>
      <c r="AA46" s="805"/>
    </row>
    <row r="47" spans="1:27" s="804" customFormat="1" ht="30" hidden="1" customHeight="1">
      <c r="A47" s="798">
        <v>25</v>
      </c>
      <c r="B47" s="797" t="s">
        <v>583</v>
      </c>
      <c r="C47" s="770">
        <v>13596</v>
      </c>
      <c r="D47" s="767">
        <v>0</v>
      </c>
      <c r="E47" s="787" t="s">
        <v>217</v>
      </c>
      <c r="F47" s="786" t="s">
        <v>217</v>
      </c>
      <c r="G47" s="802">
        <v>13596</v>
      </c>
      <c r="H47" s="801">
        <v>130417</v>
      </c>
      <c r="I47" s="801">
        <v>9</v>
      </c>
      <c r="J47" s="787" t="s">
        <v>217</v>
      </c>
      <c r="K47" s="787" t="s">
        <v>217</v>
      </c>
      <c r="L47" s="800">
        <v>130426</v>
      </c>
      <c r="M47" s="799" t="s">
        <v>217</v>
      </c>
      <c r="N47" s="763">
        <v>144022</v>
      </c>
      <c r="O47" s="805"/>
      <c r="P47" s="805"/>
      <c r="Q47" s="805"/>
      <c r="R47" s="805"/>
      <c r="S47" s="805"/>
      <c r="T47" s="805"/>
      <c r="U47" s="805"/>
      <c r="V47" s="805"/>
      <c r="W47" s="805"/>
      <c r="X47" s="805"/>
      <c r="Y47" s="805"/>
      <c r="Z47" s="805"/>
      <c r="AA47" s="805"/>
    </row>
    <row r="48" spans="1:27" s="804" customFormat="1" ht="30" hidden="1" customHeight="1">
      <c r="A48" s="772"/>
      <c r="B48" s="771" t="s">
        <v>582</v>
      </c>
      <c r="C48" s="770">
        <v>3206</v>
      </c>
      <c r="D48" s="767">
        <v>0</v>
      </c>
      <c r="E48" s="787" t="s">
        <v>217</v>
      </c>
      <c r="F48" s="786" t="s">
        <v>217</v>
      </c>
      <c r="G48" s="785">
        <v>3206</v>
      </c>
      <c r="H48" s="768">
        <v>6654</v>
      </c>
      <c r="I48" s="768">
        <v>0</v>
      </c>
      <c r="J48" s="783" t="s">
        <v>217</v>
      </c>
      <c r="K48" s="783" t="s">
        <v>217</v>
      </c>
      <c r="L48" s="765">
        <v>6654</v>
      </c>
      <c r="M48" s="782" t="s">
        <v>217</v>
      </c>
      <c r="N48" s="763">
        <v>9860</v>
      </c>
      <c r="O48" s="805"/>
      <c r="P48" s="805"/>
      <c r="Q48" s="805"/>
      <c r="R48" s="805"/>
      <c r="S48" s="805"/>
      <c r="T48" s="805"/>
      <c r="U48" s="805"/>
      <c r="V48" s="805"/>
      <c r="W48" s="805"/>
      <c r="X48" s="805"/>
      <c r="Y48" s="805"/>
      <c r="Z48" s="805"/>
      <c r="AA48" s="805"/>
    </row>
    <row r="49" spans="1:27" s="804" customFormat="1" ht="30" hidden="1" customHeight="1">
      <c r="A49" s="772"/>
      <c r="B49" s="771" t="s">
        <v>313</v>
      </c>
      <c r="C49" s="770">
        <v>16781</v>
      </c>
      <c r="D49" s="767">
        <v>0</v>
      </c>
      <c r="E49" s="787" t="s">
        <v>217</v>
      </c>
      <c r="F49" s="786" t="s">
        <v>217</v>
      </c>
      <c r="G49" s="785">
        <v>16781</v>
      </c>
      <c r="H49" s="768">
        <v>131332</v>
      </c>
      <c r="I49" s="768">
        <v>9</v>
      </c>
      <c r="J49" s="784" t="s">
        <v>217</v>
      </c>
      <c r="K49" s="783" t="s">
        <v>217</v>
      </c>
      <c r="L49" s="765">
        <v>131341</v>
      </c>
      <c r="M49" s="782" t="s">
        <v>217</v>
      </c>
      <c r="N49" s="763">
        <v>148122</v>
      </c>
      <c r="O49" s="805"/>
      <c r="P49" s="805"/>
      <c r="Q49" s="805"/>
      <c r="R49" s="805"/>
      <c r="S49" s="805"/>
      <c r="T49" s="805"/>
      <c r="U49" s="805"/>
      <c r="V49" s="805"/>
      <c r="W49" s="805"/>
      <c r="X49" s="805"/>
      <c r="Y49" s="805"/>
      <c r="Z49" s="805"/>
      <c r="AA49" s="805"/>
    </row>
    <row r="50" spans="1:27" s="804" customFormat="1" ht="30" hidden="1" customHeight="1">
      <c r="A50" s="772"/>
      <c r="B50" s="771" t="s">
        <v>581</v>
      </c>
      <c r="C50" s="781">
        <v>7446337.3999999994</v>
      </c>
      <c r="D50" s="780">
        <v>0</v>
      </c>
      <c r="E50" s="780">
        <v>0</v>
      </c>
      <c r="F50" s="779">
        <v>0</v>
      </c>
      <c r="G50" s="778">
        <v>7446337.3999999994</v>
      </c>
      <c r="H50" s="777">
        <v>10086115</v>
      </c>
      <c r="I50" s="777">
        <v>1374</v>
      </c>
      <c r="J50" s="777">
        <v>0</v>
      </c>
      <c r="K50" s="776">
        <v>0</v>
      </c>
      <c r="L50" s="775">
        <v>10087489</v>
      </c>
      <c r="M50" s="774" t="s">
        <v>217</v>
      </c>
      <c r="N50" s="773">
        <v>17533826.399999999</v>
      </c>
      <c r="O50" s="805"/>
      <c r="P50" s="805"/>
      <c r="Q50" s="805"/>
      <c r="R50" s="805"/>
      <c r="S50" s="805"/>
      <c r="T50" s="805"/>
      <c r="U50" s="805"/>
      <c r="V50" s="805"/>
      <c r="W50" s="805"/>
      <c r="X50" s="805"/>
      <c r="Y50" s="805"/>
      <c r="Z50" s="805"/>
      <c r="AA50" s="805"/>
    </row>
    <row r="51" spans="1:27" s="804" customFormat="1" ht="30" hidden="1" customHeight="1">
      <c r="A51" s="772"/>
      <c r="B51" s="771" t="s">
        <v>580</v>
      </c>
      <c r="C51" s="770">
        <v>9988224353</v>
      </c>
      <c r="D51" s="767">
        <v>0</v>
      </c>
      <c r="E51" s="767">
        <v>0</v>
      </c>
      <c r="F51" s="767">
        <v>0</v>
      </c>
      <c r="G51" s="769">
        <v>9988224353</v>
      </c>
      <c r="H51" s="768">
        <v>4555731260</v>
      </c>
      <c r="I51" s="768">
        <v>709829</v>
      </c>
      <c r="J51" s="767">
        <v>0</v>
      </c>
      <c r="K51" s="766">
        <v>0</v>
      </c>
      <c r="L51" s="765">
        <v>4556441089</v>
      </c>
      <c r="M51" s="764">
        <v>281417186</v>
      </c>
      <c r="N51" s="763">
        <v>14826082628</v>
      </c>
      <c r="O51" s="805"/>
      <c r="P51" s="805"/>
      <c r="Q51" s="805"/>
      <c r="R51" s="805"/>
      <c r="S51" s="805"/>
      <c r="T51" s="805"/>
      <c r="U51" s="805"/>
      <c r="V51" s="805"/>
      <c r="W51" s="805"/>
      <c r="X51" s="805"/>
      <c r="Y51" s="805"/>
      <c r="Z51" s="805"/>
      <c r="AA51" s="805"/>
    </row>
    <row r="52" spans="1:27" s="804" customFormat="1" ht="30" hidden="1" customHeight="1" thickBot="1">
      <c r="A52" s="762"/>
      <c r="B52" s="761" t="s">
        <v>579</v>
      </c>
      <c r="C52" s="760">
        <v>0.67369274835529402</v>
      </c>
      <c r="D52" s="759">
        <v>0</v>
      </c>
      <c r="E52" s="759">
        <v>0</v>
      </c>
      <c r="F52" s="758">
        <v>0</v>
      </c>
      <c r="G52" s="757">
        <v>0.67369274835529402</v>
      </c>
      <c r="H52" s="756">
        <v>0.3072781512357291</v>
      </c>
      <c r="I52" s="756">
        <v>4.7877043303363414E-5</v>
      </c>
      <c r="J52" s="755">
        <v>0</v>
      </c>
      <c r="K52" s="755">
        <v>0</v>
      </c>
      <c r="L52" s="754">
        <v>0.30732602827903249</v>
      </c>
      <c r="M52" s="753">
        <v>1.8981223365673528E-2</v>
      </c>
      <c r="N52" s="752">
        <v>1</v>
      </c>
      <c r="O52" s="805"/>
      <c r="P52" s="805"/>
      <c r="Q52" s="805"/>
      <c r="R52" s="805"/>
      <c r="S52" s="805"/>
      <c r="T52" s="805"/>
      <c r="U52" s="805"/>
      <c r="V52" s="805"/>
      <c r="W52" s="805"/>
      <c r="X52" s="805"/>
      <c r="Y52" s="805"/>
      <c r="Z52" s="805"/>
      <c r="AA52" s="805"/>
    </row>
    <row r="53" spans="1:27" s="803" customFormat="1" ht="30" hidden="1" customHeight="1">
      <c r="A53" s="798">
        <v>26</v>
      </c>
      <c r="B53" s="797" t="s">
        <v>583</v>
      </c>
      <c r="C53" s="770">
        <v>12900</v>
      </c>
      <c r="D53" s="767">
        <v>0</v>
      </c>
      <c r="E53" s="787" t="s">
        <v>262</v>
      </c>
      <c r="F53" s="786" t="s">
        <v>262</v>
      </c>
      <c r="G53" s="802">
        <v>12900</v>
      </c>
      <c r="H53" s="801">
        <v>130526</v>
      </c>
      <c r="I53" s="801">
        <v>0</v>
      </c>
      <c r="J53" s="787" t="s">
        <v>262</v>
      </c>
      <c r="K53" s="787" t="s">
        <v>262</v>
      </c>
      <c r="L53" s="800">
        <v>130526</v>
      </c>
      <c r="M53" s="799" t="s">
        <v>262</v>
      </c>
      <c r="N53" s="763">
        <v>143426</v>
      </c>
    </row>
    <row r="54" spans="1:27" s="803" customFormat="1" ht="30" hidden="1" customHeight="1">
      <c r="A54" s="772"/>
      <c r="B54" s="771" t="s">
        <v>582</v>
      </c>
      <c r="C54" s="770">
        <v>991</v>
      </c>
      <c r="D54" s="767">
        <v>0</v>
      </c>
      <c r="E54" s="787" t="s">
        <v>262</v>
      </c>
      <c r="F54" s="786" t="s">
        <v>262</v>
      </c>
      <c r="G54" s="785">
        <v>991</v>
      </c>
      <c r="H54" s="768">
        <v>6565</v>
      </c>
      <c r="I54" s="768">
        <v>0</v>
      </c>
      <c r="J54" s="783" t="s">
        <v>262</v>
      </c>
      <c r="K54" s="783" t="s">
        <v>262</v>
      </c>
      <c r="L54" s="765">
        <v>6565</v>
      </c>
      <c r="M54" s="782" t="s">
        <v>262</v>
      </c>
      <c r="N54" s="763">
        <v>7556</v>
      </c>
    </row>
    <row r="55" spans="1:27" s="803" customFormat="1" ht="30" hidden="1" customHeight="1">
      <c r="A55" s="772"/>
      <c r="B55" s="771" t="s">
        <v>313</v>
      </c>
      <c r="C55" s="770">
        <v>13488</v>
      </c>
      <c r="D55" s="767">
        <v>0</v>
      </c>
      <c r="E55" s="787" t="s">
        <v>262</v>
      </c>
      <c r="F55" s="786" t="s">
        <v>262</v>
      </c>
      <c r="G55" s="785">
        <v>13488</v>
      </c>
      <c r="H55" s="768">
        <v>134244</v>
      </c>
      <c r="I55" s="768">
        <v>0</v>
      </c>
      <c r="J55" s="784" t="s">
        <v>262</v>
      </c>
      <c r="K55" s="783" t="s">
        <v>262</v>
      </c>
      <c r="L55" s="765">
        <v>134244</v>
      </c>
      <c r="M55" s="782" t="s">
        <v>262</v>
      </c>
      <c r="N55" s="763">
        <v>147732</v>
      </c>
    </row>
    <row r="56" spans="1:27" s="803" customFormat="1" ht="30" hidden="1" customHeight="1">
      <c r="A56" s="772"/>
      <c r="B56" s="771" t="s">
        <v>581</v>
      </c>
      <c r="C56" s="781">
        <v>6239781.7999999998</v>
      </c>
      <c r="D56" s="780">
        <v>0</v>
      </c>
      <c r="E56" s="780">
        <v>0</v>
      </c>
      <c r="F56" s="779">
        <v>69901.7</v>
      </c>
      <c r="G56" s="778">
        <v>6309683.5</v>
      </c>
      <c r="H56" s="777">
        <v>10384884.5</v>
      </c>
      <c r="I56" s="777">
        <v>551</v>
      </c>
      <c r="J56" s="777">
        <v>0</v>
      </c>
      <c r="K56" s="776">
        <v>0</v>
      </c>
      <c r="L56" s="775">
        <v>10385435.5</v>
      </c>
      <c r="M56" s="774" t="s">
        <v>262</v>
      </c>
      <c r="N56" s="773">
        <v>16695119</v>
      </c>
    </row>
    <row r="57" spans="1:27" s="803" customFormat="1" ht="30" hidden="1" customHeight="1">
      <c r="A57" s="772"/>
      <c r="B57" s="771" t="s">
        <v>580</v>
      </c>
      <c r="C57" s="770">
        <v>9125817367</v>
      </c>
      <c r="D57" s="767">
        <v>0</v>
      </c>
      <c r="E57" s="767">
        <v>0</v>
      </c>
      <c r="F57" s="767">
        <v>182230762</v>
      </c>
      <c r="G57" s="769">
        <v>9308048129</v>
      </c>
      <c r="H57" s="768">
        <v>5650268512</v>
      </c>
      <c r="I57" s="768">
        <v>326539</v>
      </c>
      <c r="J57" s="767">
        <v>0</v>
      </c>
      <c r="K57" s="766">
        <v>0</v>
      </c>
      <c r="L57" s="765">
        <v>5650595051</v>
      </c>
      <c r="M57" s="764">
        <v>319092693</v>
      </c>
      <c r="N57" s="763">
        <v>15277735873</v>
      </c>
    </row>
    <row r="58" spans="1:27" ht="30" hidden="1" customHeight="1" thickBot="1">
      <c r="A58" s="762"/>
      <c r="B58" s="761" t="s">
        <v>579</v>
      </c>
      <c r="C58" s="760">
        <v>0.59732786604380639</v>
      </c>
      <c r="D58" s="759">
        <v>0</v>
      </c>
      <c r="E58" s="759">
        <v>0</v>
      </c>
      <c r="F58" s="758">
        <v>1.1927864410985946E-2</v>
      </c>
      <c r="G58" s="757">
        <v>0.60925573045479242</v>
      </c>
      <c r="H58" s="756">
        <v>0.36983677155890571</v>
      </c>
      <c r="I58" s="756">
        <v>2.1373520442717239E-5</v>
      </c>
      <c r="J58" s="755">
        <v>0</v>
      </c>
      <c r="K58" s="755">
        <v>0</v>
      </c>
      <c r="L58" s="754">
        <v>0.36985814507934844</v>
      </c>
      <c r="M58" s="753">
        <v>2.0886124465859197E-2</v>
      </c>
      <c r="N58" s="752">
        <v>1</v>
      </c>
      <c r="O58" s="729"/>
      <c r="P58" s="729"/>
      <c r="Q58" s="729"/>
      <c r="R58" s="729"/>
      <c r="S58" s="729"/>
      <c r="T58" s="729"/>
      <c r="U58" s="729"/>
      <c r="V58" s="729"/>
      <c r="W58" s="729"/>
      <c r="X58" s="729"/>
      <c r="Y58" s="729"/>
      <c r="Z58" s="729"/>
      <c r="AA58" s="729"/>
    </row>
    <row r="59" spans="1:27" s="803" customFormat="1" ht="30" hidden="1" customHeight="1">
      <c r="A59" s="798">
        <v>27</v>
      </c>
      <c r="B59" s="797" t="s">
        <v>583</v>
      </c>
      <c r="C59" s="770">
        <v>13116</v>
      </c>
      <c r="D59" s="767">
        <v>0</v>
      </c>
      <c r="E59" s="787" t="s">
        <v>262</v>
      </c>
      <c r="F59" s="786" t="s">
        <v>262</v>
      </c>
      <c r="G59" s="802">
        <v>13116</v>
      </c>
      <c r="H59" s="801">
        <v>132949</v>
      </c>
      <c r="I59" s="801">
        <v>3</v>
      </c>
      <c r="J59" s="787" t="s">
        <v>262</v>
      </c>
      <c r="K59" s="787" t="s">
        <v>262</v>
      </c>
      <c r="L59" s="800">
        <v>132952</v>
      </c>
      <c r="M59" s="799" t="s">
        <v>262</v>
      </c>
      <c r="N59" s="763">
        <v>146068</v>
      </c>
    </row>
    <row r="60" spans="1:27" s="803" customFormat="1" ht="30" hidden="1" customHeight="1">
      <c r="A60" s="772"/>
      <c r="B60" s="771" t="s">
        <v>582</v>
      </c>
      <c r="C60" s="770">
        <v>789</v>
      </c>
      <c r="D60" s="767">
        <v>0</v>
      </c>
      <c r="E60" s="787" t="s">
        <v>262</v>
      </c>
      <c r="F60" s="786" t="s">
        <v>262</v>
      </c>
      <c r="G60" s="785">
        <v>789</v>
      </c>
      <c r="H60" s="768">
        <v>7072</v>
      </c>
      <c r="I60" s="768">
        <v>0</v>
      </c>
      <c r="J60" s="783" t="s">
        <v>262</v>
      </c>
      <c r="K60" s="783" t="s">
        <v>262</v>
      </c>
      <c r="L60" s="765">
        <v>7072</v>
      </c>
      <c r="M60" s="782" t="s">
        <v>262</v>
      </c>
      <c r="N60" s="763">
        <v>7861</v>
      </c>
    </row>
    <row r="61" spans="1:27" s="803" customFormat="1" ht="30" hidden="1" customHeight="1">
      <c r="A61" s="772"/>
      <c r="B61" s="771" t="s">
        <v>313</v>
      </c>
      <c r="C61" s="770">
        <v>13521</v>
      </c>
      <c r="D61" s="767">
        <v>0</v>
      </c>
      <c r="E61" s="787" t="s">
        <v>262</v>
      </c>
      <c r="F61" s="786" t="s">
        <v>262</v>
      </c>
      <c r="G61" s="785">
        <v>13521</v>
      </c>
      <c r="H61" s="768">
        <v>138083</v>
      </c>
      <c r="I61" s="768">
        <v>3</v>
      </c>
      <c r="J61" s="784" t="s">
        <v>262</v>
      </c>
      <c r="K61" s="783" t="s">
        <v>262</v>
      </c>
      <c r="L61" s="765">
        <v>138086</v>
      </c>
      <c r="M61" s="782" t="s">
        <v>262</v>
      </c>
      <c r="N61" s="763">
        <v>151607</v>
      </c>
    </row>
    <row r="62" spans="1:27" s="803" customFormat="1" ht="30" hidden="1" customHeight="1">
      <c r="A62" s="772"/>
      <c r="B62" s="771" t="s">
        <v>581</v>
      </c>
      <c r="C62" s="781">
        <v>6379675</v>
      </c>
      <c r="D62" s="780">
        <v>0</v>
      </c>
      <c r="E62" s="780">
        <v>0</v>
      </c>
      <c r="F62" s="779">
        <v>88058.5</v>
      </c>
      <c r="G62" s="778">
        <v>6467733.5</v>
      </c>
      <c r="H62" s="777">
        <v>10809498.5</v>
      </c>
      <c r="I62" s="777">
        <v>467</v>
      </c>
      <c r="J62" s="777">
        <v>0</v>
      </c>
      <c r="K62" s="776">
        <v>0</v>
      </c>
      <c r="L62" s="775">
        <v>10809965.5</v>
      </c>
      <c r="M62" s="774" t="s">
        <v>262</v>
      </c>
      <c r="N62" s="773">
        <v>17277699</v>
      </c>
    </row>
    <row r="63" spans="1:27" s="803" customFormat="1" ht="30" hidden="1" customHeight="1">
      <c r="A63" s="772"/>
      <c r="B63" s="771" t="s">
        <v>580</v>
      </c>
      <c r="C63" s="770">
        <v>12012023141</v>
      </c>
      <c r="D63" s="767">
        <v>0</v>
      </c>
      <c r="E63" s="767">
        <v>0</v>
      </c>
      <c r="F63" s="767">
        <v>236530964</v>
      </c>
      <c r="G63" s="769">
        <v>12248554105</v>
      </c>
      <c r="H63" s="768">
        <v>5749329222</v>
      </c>
      <c r="I63" s="768">
        <v>325321</v>
      </c>
      <c r="J63" s="767">
        <v>0</v>
      </c>
      <c r="K63" s="766">
        <v>0</v>
      </c>
      <c r="L63" s="765">
        <v>5749654543</v>
      </c>
      <c r="M63" s="764">
        <v>356724098</v>
      </c>
      <c r="N63" s="763">
        <v>18354932746</v>
      </c>
    </row>
    <row r="64" spans="1:27" ht="30" hidden="1" customHeight="1" thickBot="1">
      <c r="A64" s="762"/>
      <c r="B64" s="761" t="s">
        <v>579</v>
      </c>
      <c r="C64" s="760">
        <v>0.65443024538554739</v>
      </c>
      <c r="D64" s="759">
        <v>0</v>
      </c>
      <c r="E64" s="759">
        <v>0</v>
      </c>
      <c r="F64" s="758">
        <v>1.2886506710385307E-2</v>
      </c>
      <c r="G64" s="757">
        <v>0.66731675209593277</v>
      </c>
      <c r="H64" s="756">
        <v>0.31323074301391396</v>
      </c>
      <c r="I64" s="756">
        <v>1.7723900408782246E-5</v>
      </c>
      <c r="J64" s="755">
        <v>0</v>
      </c>
      <c r="K64" s="755">
        <v>0</v>
      </c>
      <c r="L64" s="754">
        <v>0.31324846691432273</v>
      </c>
      <c r="M64" s="753">
        <v>1.9434780989744521E-2</v>
      </c>
      <c r="N64" s="752">
        <v>1</v>
      </c>
      <c r="O64" s="729"/>
      <c r="P64" s="729"/>
      <c r="Q64" s="729"/>
      <c r="R64" s="729"/>
      <c r="S64" s="729"/>
      <c r="T64" s="729"/>
      <c r="U64" s="729"/>
      <c r="V64" s="729"/>
      <c r="W64" s="729"/>
      <c r="X64" s="729"/>
      <c r="Y64" s="729"/>
      <c r="Z64" s="729"/>
      <c r="AA64" s="729"/>
    </row>
    <row r="65" spans="1:14" s="729" customFormat="1" ht="30" customHeight="1">
      <c r="A65" s="798" t="s">
        <v>584</v>
      </c>
      <c r="B65" s="797" t="s">
        <v>583</v>
      </c>
      <c r="C65" s="770">
        <v>9020</v>
      </c>
      <c r="D65" s="767">
        <v>0</v>
      </c>
      <c r="E65" s="787" t="s">
        <v>217</v>
      </c>
      <c r="F65" s="786" t="s">
        <v>217</v>
      </c>
      <c r="G65" s="802">
        <v>9020</v>
      </c>
      <c r="H65" s="801">
        <v>149767</v>
      </c>
      <c r="I65" s="801">
        <v>7</v>
      </c>
      <c r="J65" s="787" t="s">
        <v>217</v>
      </c>
      <c r="K65" s="787" t="s">
        <v>217</v>
      </c>
      <c r="L65" s="800">
        <v>149774</v>
      </c>
      <c r="M65" s="799" t="s">
        <v>217</v>
      </c>
      <c r="N65" s="763">
        <v>158794</v>
      </c>
    </row>
    <row r="66" spans="1:14" s="729" customFormat="1" ht="30" customHeight="1">
      <c r="A66" s="772"/>
      <c r="B66" s="771" t="s">
        <v>582</v>
      </c>
      <c r="C66" s="770">
        <v>728</v>
      </c>
      <c r="D66" s="767">
        <v>0</v>
      </c>
      <c r="E66" s="787" t="s">
        <v>217</v>
      </c>
      <c r="F66" s="786" t="s">
        <v>217</v>
      </c>
      <c r="G66" s="785">
        <v>728</v>
      </c>
      <c r="H66" s="768">
        <v>734</v>
      </c>
      <c r="I66" s="768">
        <v>0</v>
      </c>
      <c r="J66" s="783" t="s">
        <v>217</v>
      </c>
      <c r="K66" s="783" t="s">
        <v>217</v>
      </c>
      <c r="L66" s="765">
        <v>734</v>
      </c>
      <c r="M66" s="782" t="s">
        <v>217</v>
      </c>
      <c r="N66" s="763">
        <v>1462</v>
      </c>
    </row>
    <row r="67" spans="1:14" s="729" customFormat="1" ht="30" customHeight="1">
      <c r="A67" s="772"/>
      <c r="B67" s="771" t="s">
        <v>313</v>
      </c>
      <c r="C67" s="770">
        <v>9442</v>
      </c>
      <c r="D67" s="767">
        <v>0</v>
      </c>
      <c r="E67" s="787" t="s">
        <v>217</v>
      </c>
      <c r="F67" s="786" t="s">
        <v>217</v>
      </c>
      <c r="G67" s="785">
        <v>9442</v>
      </c>
      <c r="H67" s="768">
        <v>146766</v>
      </c>
      <c r="I67" s="768">
        <v>4</v>
      </c>
      <c r="J67" s="784" t="s">
        <v>217</v>
      </c>
      <c r="K67" s="783" t="s">
        <v>217</v>
      </c>
      <c r="L67" s="765">
        <v>146770</v>
      </c>
      <c r="M67" s="782" t="s">
        <v>217</v>
      </c>
      <c r="N67" s="763">
        <v>156212</v>
      </c>
    </row>
    <row r="68" spans="1:14" s="729" customFormat="1" ht="30" customHeight="1">
      <c r="A68" s="772"/>
      <c r="B68" s="771" t="s">
        <v>581</v>
      </c>
      <c r="C68" s="781">
        <v>4617744.4000000004</v>
      </c>
      <c r="D68" s="780">
        <v>0</v>
      </c>
      <c r="E68" s="780">
        <v>0</v>
      </c>
      <c r="F68" s="779">
        <v>48500.399999999994</v>
      </c>
      <c r="G68" s="778">
        <v>4666244.8000000007</v>
      </c>
      <c r="H68" s="777">
        <v>11438541.5</v>
      </c>
      <c r="I68" s="777">
        <v>543</v>
      </c>
      <c r="J68" s="777">
        <v>0</v>
      </c>
      <c r="K68" s="776">
        <v>0</v>
      </c>
      <c r="L68" s="775">
        <v>11439084.5</v>
      </c>
      <c r="M68" s="774" t="s">
        <v>217</v>
      </c>
      <c r="N68" s="773">
        <v>16105329.300000001</v>
      </c>
    </row>
    <row r="69" spans="1:14" s="729" customFormat="1" ht="30" customHeight="1">
      <c r="A69" s="772"/>
      <c r="B69" s="771" t="s">
        <v>580</v>
      </c>
      <c r="C69" s="770">
        <v>9163970912</v>
      </c>
      <c r="D69" s="767">
        <v>0</v>
      </c>
      <c r="E69" s="767">
        <v>0</v>
      </c>
      <c r="F69" s="767">
        <v>150312086</v>
      </c>
      <c r="G69" s="769">
        <v>9314282998</v>
      </c>
      <c r="H69" s="768">
        <v>5727416048</v>
      </c>
      <c r="I69" s="768">
        <v>321468</v>
      </c>
      <c r="J69" s="767">
        <v>0</v>
      </c>
      <c r="K69" s="766">
        <v>0</v>
      </c>
      <c r="L69" s="765">
        <v>5727737516</v>
      </c>
      <c r="M69" s="764">
        <v>300141574</v>
      </c>
      <c r="N69" s="763">
        <v>15342162088</v>
      </c>
    </row>
    <row r="70" spans="1:14" s="729" customFormat="1" ht="30" customHeight="1" thickBot="1">
      <c r="A70" s="762"/>
      <c r="B70" s="761" t="s">
        <v>579</v>
      </c>
      <c r="C70" s="760">
        <v>0.59730635483037142</v>
      </c>
      <c r="D70" s="759">
        <v>0</v>
      </c>
      <c r="E70" s="759">
        <v>0</v>
      </c>
      <c r="F70" s="758">
        <v>9.7973209471934764E-3</v>
      </c>
      <c r="G70" s="757">
        <v>0.60710367577756486</v>
      </c>
      <c r="H70" s="756">
        <v>0.37331218475913158</v>
      </c>
      <c r="I70" s="756">
        <v>2.0953239716548092E-5</v>
      </c>
      <c r="J70" s="755">
        <v>0</v>
      </c>
      <c r="K70" s="755">
        <v>0</v>
      </c>
      <c r="L70" s="754">
        <v>0.37333313799884815</v>
      </c>
      <c r="M70" s="753">
        <v>1.9563186223586975E-2</v>
      </c>
      <c r="N70" s="752">
        <v>1</v>
      </c>
    </row>
    <row r="71" spans="1:14" s="729" customFormat="1" ht="30" customHeight="1">
      <c r="A71" s="798">
        <v>2</v>
      </c>
      <c r="B71" s="797" t="s">
        <v>583</v>
      </c>
      <c r="C71" s="796">
        <v>7647</v>
      </c>
      <c r="D71" s="795">
        <v>0</v>
      </c>
      <c r="E71" s="791" t="s">
        <v>217</v>
      </c>
      <c r="F71" s="794" t="s">
        <v>217</v>
      </c>
      <c r="G71" s="793">
        <v>7647</v>
      </c>
      <c r="H71" s="792">
        <v>150960</v>
      </c>
      <c r="I71" s="792">
        <v>0</v>
      </c>
      <c r="J71" s="791" t="s">
        <v>217</v>
      </c>
      <c r="K71" s="791" t="s">
        <v>217</v>
      </c>
      <c r="L71" s="790">
        <v>150960</v>
      </c>
      <c r="M71" s="789" t="s">
        <v>217</v>
      </c>
      <c r="N71" s="788">
        <v>158607</v>
      </c>
    </row>
    <row r="72" spans="1:14" s="729" customFormat="1" ht="30" customHeight="1">
      <c r="A72" s="772"/>
      <c r="B72" s="771" t="s">
        <v>582</v>
      </c>
      <c r="C72" s="770">
        <v>1138</v>
      </c>
      <c r="D72" s="767">
        <v>0</v>
      </c>
      <c r="E72" s="787" t="s">
        <v>217</v>
      </c>
      <c r="F72" s="786" t="s">
        <v>217</v>
      </c>
      <c r="G72" s="785">
        <v>1138</v>
      </c>
      <c r="H72" s="768">
        <v>366</v>
      </c>
      <c r="I72" s="768">
        <v>0</v>
      </c>
      <c r="J72" s="783" t="s">
        <v>217</v>
      </c>
      <c r="K72" s="783" t="s">
        <v>217</v>
      </c>
      <c r="L72" s="765">
        <v>366</v>
      </c>
      <c r="M72" s="782" t="s">
        <v>217</v>
      </c>
      <c r="N72" s="763">
        <v>1504</v>
      </c>
    </row>
    <row r="73" spans="1:14" s="729" customFormat="1" ht="30" customHeight="1">
      <c r="A73" s="772"/>
      <c r="B73" s="771" t="s">
        <v>313</v>
      </c>
      <c r="C73" s="770">
        <v>8090</v>
      </c>
      <c r="D73" s="767">
        <v>0</v>
      </c>
      <c r="E73" s="787" t="s">
        <v>217</v>
      </c>
      <c r="F73" s="786" t="s">
        <v>217</v>
      </c>
      <c r="G73" s="785">
        <v>8090</v>
      </c>
      <c r="H73" s="768">
        <v>148767</v>
      </c>
      <c r="I73" s="768">
        <v>0</v>
      </c>
      <c r="J73" s="784" t="s">
        <v>217</v>
      </c>
      <c r="K73" s="783" t="s">
        <v>217</v>
      </c>
      <c r="L73" s="765">
        <v>148767</v>
      </c>
      <c r="M73" s="782" t="s">
        <v>217</v>
      </c>
      <c r="N73" s="763">
        <v>156857</v>
      </c>
    </row>
    <row r="74" spans="1:14" s="729" customFormat="1" ht="30" customHeight="1">
      <c r="A74" s="772"/>
      <c r="B74" s="771" t="s">
        <v>581</v>
      </c>
      <c r="C74" s="781">
        <v>3945260.5</v>
      </c>
      <c r="D74" s="780">
        <v>0</v>
      </c>
      <c r="E74" s="780">
        <v>0</v>
      </c>
      <c r="F74" s="779">
        <v>46219</v>
      </c>
      <c r="G74" s="778">
        <v>3991479.5</v>
      </c>
      <c r="H74" s="777">
        <v>11603301.5</v>
      </c>
      <c r="I74" s="777">
        <v>0</v>
      </c>
      <c r="J74" s="777">
        <v>0</v>
      </c>
      <c r="K74" s="776">
        <v>0</v>
      </c>
      <c r="L74" s="775">
        <v>11603301.5</v>
      </c>
      <c r="M74" s="774" t="s">
        <v>217</v>
      </c>
      <c r="N74" s="773">
        <v>15594781</v>
      </c>
    </row>
    <row r="75" spans="1:14" s="729" customFormat="1" ht="30" customHeight="1">
      <c r="A75" s="772"/>
      <c r="B75" s="771" t="s">
        <v>580</v>
      </c>
      <c r="C75" s="770">
        <v>7333163990</v>
      </c>
      <c r="D75" s="767">
        <v>0</v>
      </c>
      <c r="E75" s="767">
        <v>0</v>
      </c>
      <c r="F75" s="767">
        <v>156290712</v>
      </c>
      <c r="G75" s="769">
        <v>7489454702</v>
      </c>
      <c r="H75" s="768">
        <v>6143898934</v>
      </c>
      <c r="I75" s="768">
        <v>0</v>
      </c>
      <c r="J75" s="767">
        <v>0</v>
      </c>
      <c r="K75" s="766">
        <v>0</v>
      </c>
      <c r="L75" s="765">
        <v>6143898934</v>
      </c>
      <c r="M75" s="764">
        <v>200444152</v>
      </c>
      <c r="N75" s="763">
        <v>13833797788</v>
      </c>
    </row>
    <row r="76" spans="1:14" s="729" customFormat="1" ht="30" customHeight="1" thickBot="1">
      <c r="A76" s="762"/>
      <c r="B76" s="761" t="s">
        <v>579</v>
      </c>
      <c r="C76" s="760">
        <v>0.53009044243519921</v>
      </c>
      <c r="D76" s="759">
        <v>0</v>
      </c>
      <c r="E76" s="759">
        <v>0</v>
      </c>
      <c r="F76" s="758">
        <v>1.1297744436858324E-2</v>
      </c>
      <c r="G76" s="757">
        <v>0.54138818687205748</v>
      </c>
      <c r="H76" s="756">
        <v>0.44412236091302915</v>
      </c>
      <c r="I76" s="756">
        <v>0</v>
      </c>
      <c r="J76" s="755">
        <v>0</v>
      </c>
      <c r="K76" s="755">
        <v>0</v>
      </c>
      <c r="L76" s="754">
        <v>0.44412236091302915</v>
      </c>
      <c r="M76" s="753">
        <v>1.4489452214913349E-2</v>
      </c>
      <c r="N76" s="752">
        <v>1</v>
      </c>
    </row>
    <row r="77" spans="1:14" s="729" customFormat="1" ht="30" customHeight="1">
      <c r="A77" s="798">
        <v>3</v>
      </c>
      <c r="B77" s="797" t="s">
        <v>583</v>
      </c>
      <c r="C77" s="770">
        <v>10146</v>
      </c>
      <c r="D77" s="767">
        <v>0</v>
      </c>
      <c r="E77" s="787" t="s">
        <v>217</v>
      </c>
      <c r="F77" s="786" t="s">
        <v>217</v>
      </c>
      <c r="G77" s="802">
        <v>10146</v>
      </c>
      <c r="H77" s="801">
        <v>152963</v>
      </c>
      <c r="I77" s="801">
        <v>4</v>
      </c>
      <c r="J77" s="787" t="s">
        <v>217</v>
      </c>
      <c r="K77" s="787" t="s">
        <v>217</v>
      </c>
      <c r="L77" s="800">
        <v>152967</v>
      </c>
      <c r="M77" s="799" t="s">
        <v>217</v>
      </c>
      <c r="N77" s="763">
        <v>163113</v>
      </c>
    </row>
    <row r="78" spans="1:14" s="729" customFormat="1" ht="30" customHeight="1">
      <c r="A78" s="772"/>
      <c r="B78" s="771" t="s">
        <v>582</v>
      </c>
      <c r="C78" s="770">
        <v>1104</v>
      </c>
      <c r="D78" s="767">
        <v>0</v>
      </c>
      <c r="E78" s="787" t="s">
        <v>217</v>
      </c>
      <c r="F78" s="786" t="s">
        <v>217</v>
      </c>
      <c r="G78" s="785">
        <v>1104</v>
      </c>
      <c r="H78" s="768">
        <v>399</v>
      </c>
      <c r="I78" s="768">
        <v>0</v>
      </c>
      <c r="J78" s="783" t="s">
        <v>217</v>
      </c>
      <c r="K78" s="783" t="s">
        <v>217</v>
      </c>
      <c r="L78" s="765">
        <v>399</v>
      </c>
      <c r="M78" s="782" t="s">
        <v>217</v>
      </c>
      <c r="N78" s="763">
        <v>1503</v>
      </c>
    </row>
    <row r="79" spans="1:14" s="729" customFormat="1" ht="30" customHeight="1">
      <c r="A79" s="772"/>
      <c r="B79" s="771" t="s">
        <v>313</v>
      </c>
      <c r="C79" s="770">
        <v>10461</v>
      </c>
      <c r="D79" s="767">
        <v>0</v>
      </c>
      <c r="E79" s="787" t="s">
        <v>217</v>
      </c>
      <c r="F79" s="786" t="s">
        <v>217</v>
      </c>
      <c r="G79" s="785">
        <v>10461</v>
      </c>
      <c r="H79" s="768">
        <v>151033</v>
      </c>
      <c r="I79" s="768">
        <v>4</v>
      </c>
      <c r="J79" s="784" t="s">
        <v>217</v>
      </c>
      <c r="K79" s="783" t="s">
        <v>217</v>
      </c>
      <c r="L79" s="765">
        <v>151037</v>
      </c>
      <c r="M79" s="782" t="s">
        <v>217</v>
      </c>
      <c r="N79" s="763">
        <v>161498</v>
      </c>
    </row>
    <row r="80" spans="1:14" s="729" customFormat="1" ht="30" customHeight="1">
      <c r="A80" s="772"/>
      <c r="B80" s="771" t="s">
        <v>581</v>
      </c>
      <c r="C80" s="781">
        <v>5144943</v>
      </c>
      <c r="D80" s="780">
        <v>0</v>
      </c>
      <c r="E80" s="780">
        <v>0</v>
      </c>
      <c r="F80" s="779">
        <v>52837.599999999991</v>
      </c>
      <c r="G80" s="778">
        <v>5197780.5999999996</v>
      </c>
      <c r="H80" s="777">
        <v>11765625</v>
      </c>
      <c r="I80" s="777">
        <v>346</v>
      </c>
      <c r="J80" s="777">
        <v>0</v>
      </c>
      <c r="K80" s="776">
        <v>0</v>
      </c>
      <c r="L80" s="775">
        <v>11765971</v>
      </c>
      <c r="M80" s="774" t="s">
        <v>217</v>
      </c>
      <c r="N80" s="773">
        <v>16963751.600000001</v>
      </c>
    </row>
    <row r="81" spans="1:27" ht="30" customHeight="1">
      <c r="A81" s="772"/>
      <c r="B81" s="771" t="s">
        <v>580</v>
      </c>
      <c r="C81" s="770">
        <v>10728912691</v>
      </c>
      <c r="D81" s="767">
        <v>0</v>
      </c>
      <c r="E81" s="767">
        <v>0</v>
      </c>
      <c r="F81" s="767">
        <v>219911200</v>
      </c>
      <c r="G81" s="769">
        <v>10948823891</v>
      </c>
      <c r="H81" s="768">
        <v>6067257063</v>
      </c>
      <c r="I81" s="768">
        <v>131717</v>
      </c>
      <c r="J81" s="767">
        <v>0</v>
      </c>
      <c r="K81" s="766">
        <v>0</v>
      </c>
      <c r="L81" s="765">
        <v>6067388780</v>
      </c>
      <c r="M81" s="764">
        <v>198052955</v>
      </c>
      <c r="N81" s="763">
        <v>17214265626</v>
      </c>
      <c r="O81" s="729"/>
      <c r="P81" s="729"/>
      <c r="Q81" s="729"/>
      <c r="R81" s="729"/>
      <c r="S81" s="729"/>
      <c r="T81" s="729"/>
      <c r="U81" s="729"/>
      <c r="V81" s="729"/>
      <c r="W81" s="729"/>
      <c r="X81" s="729"/>
      <c r="Y81" s="729"/>
      <c r="Z81" s="729"/>
      <c r="AA81" s="729"/>
    </row>
    <row r="82" spans="1:27" ht="30" customHeight="1" thickBot="1">
      <c r="A82" s="762"/>
      <c r="B82" s="761" t="s">
        <v>579</v>
      </c>
      <c r="C82" s="760">
        <v>0.62325706620881438</v>
      </c>
      <c r="D82" s="759">
        <v>0</v>
      </c>
      <c r="E82" s="759">
        <v>0</v>
      </c>
      <c r="F82" s="758">
        <v>1.277493938909898E-2</v>
      </c>
      <c r="G82" s="757">
        <v>0.6360320055979134</v>
      </c>
      <c r="H82" s="756">
        <v>0.35245517844433427</v>
      </c>
      <c r="I82" s="756">
        <v>7.6516188875962224E-6</v>
      </c>
      <c r="J82" s="755">
        <v>0</v>
      </c>
      <c r="K82" s="755">
        <v>0</v>
      </c>
      <c r="L82" s="754">
        <v>0.35246283006322188</v>
      </c>
      <c r="M82" s="753">
        <v>1.1505164338864723E-2</v>
      </c>
      <c r="N82" s="752">
        <v>1</v>
      </c>
      <c r="O82" s="729"/>
      <c r="P82" s="729"/>
      <c r="Q82" s="729"/>
      <c r="R82" s="729"/>
      <c r="S82" s="729"/>
      <c r="T82" s="729"/>
      <c r="U82" s="729"/>
      <c r="V82" s="729"/>
      <c r="W82" s="729"/>
      <c r="X82" s="729"/>
      <c r="Y82" s="729"/>
      <c r="Z82" s="729"/>
      <c r="AA82" s="729"/>
    </row>
    <row r="83" spans="1:27" ht="30" customHeight="1">
      <c r="A83" s="798">
        <v>4</v>
      </c>
      <c r="B83" s="797" t="s">
        <v>583</v>
      </c>
      <c r="C83" s="796">
        <v>12787</v>
      </c>
      <c r="D83" s="795">
        <v>0</v>
      </c>
      <c r="E83" s="791" t="s">
        <v>217</v>
      </c>
      <c r="F83" s="794" t="s">
        <v>217</v>
      </c>
      <c r="G83" s="793">
        <v>12787</v>
      </c>
      <c r="H83" s="792">
        <v>147997</v>
      </c>
      <c r="I83" s="792">
        <v>0</v>
      </c>
      <c r="J83" s="791" t="s">
        <v>217</v>
      </c>
      <c r="K83" s="791" t="s">
        <v>217</v>
      </c>
      <c r="L83" s="790">
        <v>147997</v>
      </c>
      <c r="M83" s="789" t="s">
        <v>217</v>
      </c>
      <c r="N83" s="788">
        <v>160784</v>
      </c>
      <c r="O83" s="729"/>
      <c r="P83" s="729"/>
      <c r="Q83" s="729"/>
      <c r="R83" s="729"/>
      <c r="S83" s="729"/>
      <c r="T83" s="729"/>
      <c r="U83" s="729"/>
      <c r="V83" s="729"/>
      <c r="W83" s="729"/>
      <c r="X83" s="729"/>
      <c r="Y83" s="729"/>
      <c r="Z83" s="729"/>
      <c r="AA83" s="729"/>
    </row>
    <row r="84" spans="1:27" ht="30" customHeight="1">
      <c r="A84" s="772"/>
      <c r="B84" s="771" t="s">
        <v>582</v>
      </c>
      <c r="C84" s="770">
        <v>1345</v>
      </c>
      <c r="D84" s="767">
        <v>0</v>
      </c>
      <c r="E84" s="787" t="s">
        <v>217</v>
      </c>
      <c r="F84" s="786" t="s">
        <v>217</v>
      </c>
      <c r="G84" s="785">
        <v>1345</v>
      </c>
      <c r="H84" s="768">
        <v>376</v>
      </c>
      <c r="I84" s="768">
        <v>0</v>
      </c>
      <c r="J84" s="783" t="s">
        <v>217</v>
      </c>
      <c r="K84" s="783" t="s">
        <v>217</v>
      </c>
      <c r="L84" s="765">
        <v>376</v>
      </c>
      <c r="M84" s="782" t="s">
        <v>217</v>
      </c>
      <c r="N84" s="763">
        <v>1721</v>
      </c>
      <c r="O84" s="729"/>
      <c r="P84" s="729"/>
      <c r="Q84" s="729"/>
      <c r="R84" s="729"/>
      <c r="S84" s="729"/>
      <c r="T84" s="729"/>
      <c r="U84" s="729"/>
      <c r="V84" s="729"/>
      <c r="W84" s="729"/>
      <c r="X84" s="729"/>
      <c r="Y84" s="729"/>
      <c r="Z84" s="729"/>
      <c r="AA84" s="729"/>
    </row>
    <row r="85" spans="1:27" ht="30" customHeight="1">
      <c r="A85" s="772"/>
      <c r="B85" s="771" t="s">
        <v>313</v>
      </c>
      <c r="C85" s="770">
        <v>13266</v>
      </c>
      <c r="D85" s="767">
        <v>0</v>
      </c>
      <c r="E85" s="787" t="s">
        <v>217</v>
      </c>
      <c r="F85" s="786" t="s">
        <v>217</v>
      </c>
      <c r="G85" s="785">
        <v>13266</v>
      </c>
      <c r="H85" s="768">
        <v>146685</v>
      </c>
      <c r="I85" s="768">
        <v>0</v>
      </c>
      <c r="J85" s="784" t="s">
        <v>217</v>
      </c>
      <c r="K85" s="783" t="s">
        <v>217</v>
      </c>
      <c r="L85" s="765">
        <v>146685</v>
      </c>
      <c r="M85" s="782" t="s">
        <v>217</v>
      </c>
      <c r="N85" s="763">
        <v>159951</v>
      </c>
      <c r="O85" s="729"/>
      <c r="P85" s="729"/>
      <c r="Q85" s="729"/>
      <c r="R85" s="729"/>
      <c r="S85" s="729"/>
      <c r="T85" s="729"/>
      <c r="U85" s="729"/>
      <c r="V85" s="729"/>
      <c r="W85" s="729"/>
      <c r="X85" s="729"/>
      <c r="Y85" s="729"/>
      <c r="Z85" s="729"/>
      <c r="AA85" s="729"/>
    </row>
    <row r="86" spans="1:27" ht="30" customHeight="1">
      <c r="A86" s="772"/>
      <c r="B86" s="771" t="s">
        <v>581</v>
      </c>
      <c r="C86" s="781">
        <v>6559245</v>
      </c>
      <c r="D86" s="780">
        <v>0</v>
      </c>
      <c r="E86" s="780">
        <v>0</v>
      </c>
      <c r="F86" s="779">
        <v>43535.299999999996</v>
      </c>
      <c r="G86" s="778">
        <v>6602780.2999999998</v>
      </c>
      <c r="H86" s="777">
        <v>11395835</v>
      </c>
      <c r="I86" s="777">
        <v>0</v>
      </c>
      <c r="J86" s="777">
        <v>0</v>
      </c>
      <c r="K86" s="776">
        <v>0</v>
      </c>
      <c r="L86" s="775">
        <v>11395835</v>
      </c>
      <c r="M86" s="774" t="s">
        <v>217</v>
      </c>
      <c r="N86" s="773">
        <v>17998615.300000001</v>
      </c>
      <c r="O86" s="729"/>
      <c r="P86" s="729"/>
      <c r="Q86" s="729"/>
      <c r="R86" s="729"/>
      <c r="S86" s="729"/>
      <c r="T86" s="729"/>
      <c r="U86" s="729"/>
      <c r="V86" s="729"/>
      <c r="W86" s="729"/>
      <c r="X86" s="729"/>
      <c r="Y86" s="729"/>
      <c r="Z86" s="729"/>
      <c r="AA86" s="729"/>
    </row>
    <row r="87" spans="1:27" ht="30" customHeight="1">
      <c r="A87" s="772"/>
      <c r="B87" s="771" t="s">
        <v>580</v>
      </c>
      <c r="C87" s="770">
        <v>12359348838</v>
      </c>
      <c r="D87" s="767">
        <v>0</v>
      </c>
      <c r="E87" s="767">
        <v>0</v>
      </c>
      <c r="F87" s="767">
        <v>151417285</v>
      </c>
      <c r="G87" s="769">
        <v>12510766123</v>
      </c>
      <c r="H87" s="768">
        <v>6359413147</v>
      </c>
      <c r="I87" s="768">
        <v>0</v>
      </c>
      <c r="J87" s="767">
        <v>0</v>
      </c>
      <c r="K87" s="766">
        <v>0</v>
      </c>
      <c r="L87" s="765">
        <v>6359413147</v>
      </c>
      <c r="M87" s="764">
        <v>302205769</v>
      </c>
      <c r="N87" s="763">
        <v>19172385039</v>
      </c>
      <c r="O87" s="729"/>
      <c r="P87" s="729"/>
      <c r="Q87" s="729"/>
      <c r="R87" s="729"/>
      <c r="S87" s="729"/>
      <c r="T87" s="729"/>
      <c r="U87" s="729"/>
      <c r="V87" s="729"/>
      <c r="W87" s="729"/>
      <c r="X87" s="729"/>
      <c r="Y87" s="729"/>
      <c r="Z87" s="729"/>
      <c r="AA87" s="729"/>
    </row>
    <row r="88" spans="1:27" ht="30" customHeight="1" thickBot="1">
      <c r="A88" s="762"/>
      <c r="B88" s="761" t="s">
        <v>579</v>
      </c>
      <c r="C88" s="760">
        <v>0.6446432623202023</v>
      </c>
      <c r="D88" s="759">
        <v>0</v>
      </c>
      <c r="E88" s="759">
        <v>0</v>
      </c>
      <c r="F88" s="758">
        <v>7.8976759903366545E-3</v>
      </c>
      <c r="G88" s="757">
        <v>0.65254093831053905</v>
      </c>
      <c r="H88" s="756">
        <v>0.33169650693243624</v>
      </c>
      <c r="I88" s="756">
        <v>0</v>
      </c>
      <c r="J88" s="755">
        <v>0</v>
      </c>
      <c r="K88" s="755">
        <v>0</v>
      </c>
      <c r="L88" s="754">
        <v>0.33169650693243624</v>
      </c>
      <c r="M88" s="753">
        <v>1.5762554757024771E-2</v>
      </c>
      <c r="N88" s="752">
        <v>1</v>
      </c>
      <c r="O88" s="729"/>
      <c r="P88" s="729"/>
      <c r="Q88" s="729"/>
      <c r="R88" s="729"/>
      <c r="S88" s="729"/>
      <c r="T88" s="729"/>
      <c r="U88" s="729"/>
      <c r="V88" s="729"/>
      <c r="W88" s="729"/>
      <c r="X88" s="729"/>
      <c r="Y88" s="729"/>
      <c r="Z88" s="729"/>
      <c r="AA88" s="729"/>
    </row>
    <row r="89" spans="1:27" ht="30" customHeight="1">
      <c r="A89" s="798">
        <v>5</v>
      </c>
      <c r="B89" s="1230" t="s">
        <v>583</v>
      </c>
      <c r="C89" s="1231">
        <f>表１!$B$31</f>
        <v>12504</v>
      </c>
      <c r="D89" s="1232">
        <f>表１!$F$37</f>
        <v>0</v>
      </c>
      <c r="E89" s="1233" t="s">
        <v>262</v>
      </c>
      <c r="F89" s="1234" t="s">
        <v>262</v>
      </c>
      <c r="G89" s="1235">
        <f>SUM(C89:F89)</f>
        <v>12504</v>
      </c>
      <c r="H89" s="1236">
        <f>表１!$J$31</f>
        <v>154096</v>
      </c>
      <c r="I89" s="1236">
        <f>表１!$N$31</f>
        <v>3</v>
      </c>
      <c r="J89" s="1233" t="s">
        <v>262</v>
      </c>
      <c r="K89" s="1233" t="s">
        <v>262</v>
      </c>
      <c r="L89" s="1237">
        <f>SUM(H89:K89)</f>
        <v>154099</v>
      </c>
      <c r="M89" s="1238" t="s">
        <v>262</v>
      </c>
      <c r="N89" s="1239">
        <f>G89+L89</f>
        <v>166603</v>
      </c>
      <c r="O89" s="729"/>
      <c r="P89" s="729"/>
      <c r="Q89" s="729"/>
      <c r="R89" s="729"/>
      <c r="S89" s="729"/>
      <c r="T89" s="729"/>
      <c r="U89" s="729"/>
      <c r="V89" s="729"/>
      <c r="W89" s="729"/>
      <c r="X89" s="729"/>
      <c r="Y89" s="729"/>
      <c r="Z89" s="729"/>
      <c r="AA89" s="729"/>
    </row>
    <row r="90" spans="1:27" ht="30" customHeight="1">
      <c r="A90" s="1240"/>
      <c r="B90" s="1241" t="s">
        <v>582</v>
      </c>
      <c r="C90" s="1231">
        <f>表１!$C$31</f>
        <v>2588</v>
      </c>
      <c r="D90" s="1232">
        <f>表１!$G$37</f>
        <v>0</v>
      </c>
      <c r="E90" s="1233" t="s">
        <v>262</v>
      </c>
      <c r="F90" s="1234" t="s">
        <v>262</v>
      </c>
      <c r="G90" s="1242">
        <f>SUM(C90:F90)</f>
        <v>2588</v>
      </c>
      <c r="H90" s="1243">
        <f>表１!$K$31</f>
        <v>396</v>
      </c>
      <c r="I90" s="1243">
        <f>表１!$O$37</f>
        <v>0</v>
      </c>
      <c r="J90" s="1244" t="s">
        <v>262</v>
      </c>
      <c r="K90" s="1244" t="s">
        <v>262</v>
      </c>
      <c r="L90" s="1245">
        <f>SUM(H90:K90)</f>
        <v>396</v>
      </c>
      <c r="M90" s="1246" t="s">
        <v>262</v>
      </c>
      <c r="N90" s="1239">
        <f>G90+L90</f>
        <v>2984</v>
      </c>
      <c r="O90" s="729"/>
      <c r="P90" s="729"/>
      <c r="Q90" s="729"/>
      <c r="R90" s="729"/>
      <c r="S90" s="729"/>
      <c r="T90" s="729"/>
      <c r="U90" s="729"/>
      <c r="V90" s="729"/>
      <c r="W90" s="729"/>
      <c r="X90" s="729"/>
      <c r="Y90" s="729"/>
      <c r="Z90" s="729"/>
      <c r="AA90" s="729"/>
    </row>
    <row r="91" spans="1:27" ht="30" customHeight="1">
      <c r="A91" s="1240"/>
      <c r="B91" s="1241" t="s">
        <v>313</v>
      </c>
      <c r="C91" s="1231">
        <f>表１!$E$31</f>
        <v>13750</v>
      </c>
      <c r="D91" s="1232">
        <f>表１!$I$31</f>
        <v>0</v>
      </c>
      <c r="E91" s="1233" t="s">
        <v>262</v>
      </c>
      <c r="F91" s="1234" t="s">
        <v>262</v>
      </c>
      <c r="G91" s="1242">
        <f>SUM(C91:F91)</f>
        <v>13750</v>
      </c>
      <c r="H91" s="1243">
        <f>表１!$M$31</f>
        <v>153006</v>
      </c>
      <c r="I91" s="1243">
        <f>表１!$Q$31</f>
        <v>3</v>
      </c>
      <c r="J91" s="1247" t="s">
        <v>262</v>
      </c>
      <c r="K91" s="1244" t="s">
        <v>262</v>
      </c>
      <c r="L91" s="1245">
        <f>SUM(H91:K91)</f>
        <v>153009</v>
      </c>
      <c r="M91" s="1246" t="s">
        <v>262</v>
      </c>
      <c r="N91" s="1239">
        <f>G91+L91</f>
        <v>166759</v>
      </c>
      <c r="O91" s="729"/>
      <c r="P91" s="729"/>
      <c r="Q91" s="729"/>
      <c r="R91" s="729"/>
      <c r="S91" s="729"/>
      <c r="T91" s="729"/>
      <c r="U91" s="729"/>
      <c r="V91" s="729"/>
      <c r="W91" s="729"/>
      <c r="X91" s="729"/>
      <c r="Y91" s="729"/>
      <c r="Z91" s="729"/>
      <c r="AA91" s="729"/>
    </row>
    <row r="92" spans="1:27" ht="30" customHeight="1">
      <c r="A92" s="1240"/>
      <c r="B92" s="1241" t="s">
        <v>581</v>
      </c>
      <c r="C92" s="1248">
        <f>表２!$B$30</f>
        <v>6916033.1000000006</v>
      </c>
      <c r="D92" s="1249">
        <f>表２!$F$30</f>
        <v>0</v>
      </c>
      <c r="E92" s="1249">
        <f>表２!$D$30</f>
        <v>0</v>
      </c>
      <c r="F92" s="1250">
        <f>表２!$N$30</f>
        <v>41285</v>
      </c>
      <c r="G92" s="1251">
        <f>SUM(C92:F92)</f>
        <v>6957318.1000000006</v>
      </c>
      <c r="H92" s="1252">
        <f>表２!$H$30</f>
        <v>11954311</v>
      </c>
      <c r="I92" s="1252">
        <f>表２!$L$30</f>
        <v>479</v>
      </c>
      <c r="J92" s="1252">
        <f>表２!$J$30</f>
        <v>0</v>
      </c>
      <c r="K92" s="1253">
        <f>表２!$P$30</f>
        <v>0</v>
      </c>
      <c r="L92" s="1254">
        <f>SUM(H92:K92)</f>
        <v>11954790</v>
      </c>
      <c r="M92" s="1255" t="s">
        <v>262</v>
      </c>
      <c r="N92" s="1256">
        <f>G92+L92</f>
        <v>18912108.100000001</v>
      </c>
      <c r="O92" s="729"/>
      <c r="P92" s="729"/>
      <c r="Q92" s="729"/>
      <c r="R92" s="729"/>
      <c r="S92" s="729"/>
      <c r="T92" s="729"/>
      <c r="U92" s="729"/>
      <c r="V92" s="729"/>
      <c r="W92" s="729"/>
      <c r="X92" s="729"/>
      <c r="Y92" s="729"/>
      <c r="Z92" s="729"/>
      <c r="AA92" s="729"/>
    </row>
    <row r="93" spans="1:27" ht="30" customHeight="1">
      <c r="A93" s="1240"/>
      <c r="B93" s="1241" t="s">
        <v>580</v>
      </c>
      <c r="C93" s="1231">
        <f>表２!$C$30</f>
        <v>12450900459</v>
      </c>
      <c r="D93" s="1232">
        <f>表２!$G$30</f>
        <v>0</v>
      </c>
      <c r="E93" s="1232">
        <f>表２!$E$30</f>
        <v>0</v>
      </c>
      <c r="F93" s="1232">
        <f>表２!$O$30</f>
        <v>146389202</v>
      </c>
      <c r="G93" s="1257">
        <f>SUM(C93:F93)</f>
        <v>12597289661</v>
      </c>
      <c r="H93" s="1243">
        <f>表２!$I$30</f>
        <v>7096453849</v>
      </c>
      <c r="I93" s="1243">
        <f>表２!$M$30</f>
        <v>201696</v>
      </c>
      <c r="J93" s="1232">
        <f>表２!$K$30</f>
        <v>0</v>
      </c>
      <c r="K93" s="1258">
        <f>表２!$Q$30</f>
        <v>0</v>
      </c>
      <c r="L93" s="1245">
        <f>SUM(H93:K93)</f>
        <v>7096655545</v>
      </c>
      <c r="M93" s="1259">
        <f>表２!$R$30</f>
        <v>347919055</v>
      </c>
      <c r="N93" s="1239">
        <f>G93+L93+M93</f>
        <v>20041864261</v>
      </c>
      <c r="O93" s="729"/>
      <c r="P93" s="729"/>
      <c r="Q93" s="729"/>
      <c r="R93" s="729"/>
      <c r="S93" s="729"/>
      <c r="T93" s="729"/>
      <c r="U93" s="729"/>
      <c r="V93" s="729"/>
      <c r="W93" s="729"/>
      <c r="X93" s="729"/>
      <c r="Y93" s="729"/>
      <c r="Z93" s="729"/>
      <c r="AA93" s="729"/>
    </row>
    <row r="94" spans="1:27" ht="30" customHeight="1" thickBot="1">
      <c r="A94" s="1260"/>
      <c r="B94" s="761" t="s">
        <v>579</v>
      </c>
      <c r="C94" s="760">
        <f>C93/N93</f>
        <v>0.62124462559246751</v>
      </c>
      <c r="D94" s="759">
        <f>D93/N93</f>
        <v>0</v>
      </c>
      <c r="E94" s="759">
        <f>E93/N93</f>
        <v>0</v>
      </c>
      <c r="F94" s="758">
        <f>F93/N93</f>
        <v>7.3041709141231275E-3</v>
      </c>
      <c r="G94" s="757">
        <f>G93/N93</f>
        <v>0.62854879650659057</v>
      </c>
      <c r="H94" s="756">
        <f>H93/N93</f>
        <v>0.35408152438239887</v>
      </c>
      <c r="I94" s="756">
        <f>I93/N93</f>
        <v>1.0063734459697226E-5</v>
      </c>
      <c r="J94" s="755">
        <f>J93/N93</f>
        <v>0</v>
      </c>
      <c r="K94" s="755">
        <f>K93/N93</f>
        <v>0</v>
      </c>
      <c r="L94" s="754">
        <f>L93/N93</f>
        <v>0.35409158811685859</v>
      </c>
      <c r="M94" s="753">
        <f>M93/N93</f>
        <v>1.7359615376550824E-2</v>
      </c>
      <c r="N94" s="1261">
        <f>N93/N93</f>
        <v>1</v>
      </c>
      <c r="O94" s="729"/>
      <c r="P94" s="729"/>
      <c r="Q94" s="729"/>
      <c r="R94" s="729"/>
      <c r="S94" s="729"/>
      <c r="T94" s="729"/>
      <c r="U94" s="729"/>
      <c r="V94" s="729"/>
      <c r="W94" s="729"/>
      <c r="X94" s="729"/>
      <c r="Y94" s="729"/>
      <c r="Z94" s="729"/>
      <c r="AA94" s="729"/>
    </row>
    <row r="95" spans="1:27" s="750" customFormat="1" ht="30" customHeight="1">
      <c r="A95" s="1262" t="s">
        <v>578</v>
      </c>
      <c r="B95" s="1262"/>
      <c r="C95" s="1262"/>
      <c r="D95" s="1262"/>
      <c r="E95" s="1262"/>
      <c r="F95" s="1262"/>
      <c r="G95" s="1262"/>
      <c r="H95" s="1262" t="s">
        <v>577</v>
      </c>
      <c r="I95" s="1262"/>
      <c r="J95" s="1262"/>
      <c r="K95" s="1262"/>
      <c r="L95" s="1262"/>
      <c r="M95" s="1262"/>
      <c r="N95" s="1262"/>
      <c r="O95" s="751"/>
      <c r="P95" s="751"/>
      <c r="Q95" s="751"/>
      <c r="R95" s="751"/>
      <c r="S95" s="751"/>
      <c r="T95" s="751"/>
      <c r="U95" s="751"/>
      <c r="V95" s="751"/>
      <c r="W95" s="751"/>
      <c r="X95" s="751"/>
      <c r="Y95" s="751"/>
      <c r="Z95" s="751"/>
      <c r="AA95" s="751"/>
    </row>
    <row r="96" spans="1:27" ht="30" customHeight="1">
      <c r="A96" s="737"/>
      <c r="B96" s="734"/>
      <c r="C96" s="737"/>
      <c r="D96" s="737"/>
      <c r="E96" s="737"/>
      <c r="F96" s="737"/>
      <c r="G96" s="737"/>
      <c r="H96" s="734"/>
      <c r="I96" s="737"/>
      <c r="J96" s="737"/>
      <c r="K96" s="737"/>
      <c r="L96" s="737"/>
      <c r="M96" s="2124"/>
      <c r="N96" s="2125"/>
    </row>
    <row r="97" spans="1:14" ht="30" customHeight="1">
      <c r="A97" s="735"/>
      <c r="B97" s="734"/>
      <c r="C97" s="734"/>
      <c r="D97" s="734"/>
      <c r="E97" s="734"/>
      <c r="F97" s="734"/>
      <c r="G97" s="734"/>
      <c r="H97" s="734"/>
      <c r="I97" s="734"/>
      <c r="J97" s="734"/>
      <c r="K97" s="734"/>
      <c r="L97" s="734"/>
      <c r="M97" s="2124"/>
      <c r="N97" s="2125"/>
    </row>
    <row r="98" spans="1:14" ht="30" customHeight="1">
      <c r="A98" s="735"/>
      <c r="B98" s="734"/>
      <c r="C98" s="745"/>
      <c r="D98" s="745"/>
      <c r="E98" s="734"/>
      <c r="F98" s="734"/>
      <c r="G98" s="745"/>
      <c r="H98" s="745"/>
      <c r="I98" s="745"/>
      <c r="J98" s="734"/>
      <c r="K98" s="734"/>
      <c r="L98" s="745"/>
      <c r="M98" s="734"/>
      <c r="N98" s="744"/>
    </row>
    <row r="99" spans="1:14" ht="30" customHeight="1">
      <c r="A99" s="735"/>
      <c r="B99" s="734"/>
      <c r="C99" s="745"/>
      <c r="D99" s="745"/>
      <c r="E99" s="734"/>
      <c r="F99" s="734"/>
      <c r="G99" s="745"/>
      <c r="H99" s="745"/>
      <c r="I99" s="745"/>
      <c r="J99" s="734"/>
      <c r="K99" s="734"/>
      <c r="L99" s="745"/>
      <c r="M99" s="734"/>
      <c r="N99" s="744"/>
    </row>
    <row r="100" spans="1:14" ht="30" customHeight="1">
      <c r="A100" s="735"/>
      <c r="B100" s="734"/>
      <c r="C100" s="745"/>
      <c r="D100" s="745"/>
      <c r="E100" s="734"/>
      <c r="F100" s="734"/>
      <c r="G100" s="745"/>
      <c r="H100" s="745"/>
      <c r="I100" s="745"/>
      <c r="J100" s="734"/>
      <c r="K100" s="734"/>
      <c r="L100" s="745"/>
      <c r="M100" s="734"/>
      <c r="N100" s="744"/>
    </row>
    <row r="101" spans="1:14" ht="30" customHeight="1">
      <c r="A101" s="735"/>
      <c r="B101" s="734"/>
      <c r="C101" s="748"/>
      <c r="D101" s="748"/>
      <c r="E101" s="748"/>
      <c r="F101" s="740"/>
      <c r="G101" s="748"/>
      <c r="H101" s="748"/>
      <c r="I101" s="748"/>
      <c r="J101" s="740"/>
      <c r="K101" s="748"/>
      <c r="L101" s="748"/>
      <c r="M101" s="739"/>
      <c r="N101" s="746"/>
    </row>
    <row r="102" spans="1:14" ht="30" customHeight="1">
      <c r="A102" s="735"/>
      <c r="B102" s="734"/>
      <c r="C102" s="745"/>
      <c r="D102" s="745"/>
      <c r="E102" s="745"/>
      <c r="F102" s="737"/>
      <c r="G102" s="745"/>
      <c r="H102" s="745"/>
      <c r="I102" s="745"/>
      <c r="J102" s="737"/>
      <c r="K102" s="745"/>
      <c r="L102" s="745"/>
      <c r="M102" s="745"/>
      <c r="N102" s="744"/>
    </row>
    <row r="103" spans="1:14" ht="30" customHeight="1">
      <c r="A103" s="735"/>
      <c r="B103" s="734"/>
      <c r="C103" s="743"/>
      <c r="D103" s="743"/>
      <c r="E103" s="743"/>
      <c r="F103" s="743"/>
      <c r="G103" s="743"/>
      <c r="H103" s="743"/>
      <c r="I103" s="743"/>
      <c r="J103" s="733"/>
      <c r="K103" s="743"/>
      <c r="L103" s="743"/>
      <c r="M103" s="743"/>
      <c r="N103" s="742"/>
    </row>
    <row r="104" spans="1:14" ht="30" customHeight="1">
      <c r="A104" s="735"/>
      <c r="B104" s="734"/>
      <c r="C104" s="745"/>
      <c r="D104" s="745"/>
      <c r="E104" s="734"/>
      <c r="F104" s="734"/>
      <c r="G104" s="745"/>
      <c r="H104" s="745"/>
      <c r="I104" s="745"/>
      <c r="J104" s="734"/>
      <c r="K104" s="734"/>
      <c r="L104" s="745"/>
      <c r="M104" s="749"/>
      <c r="N104" s="744"/>
    </row>
    <row r="105" spans="1:14" ht="30" customHeight="1">
      <c r="A105" s="735"/>
      <c r="B105" s="734"/>
      <c r="C105" s="745"/>
      <c r="D105" s="745"/>
      <c r="E105" s="734"/>
      <c r="F105" s="734"/>
      <c r="G105" s="745"/>
      <c r="H105" s="745"/>
      <c r="I105" s="745"/>
      <c r="J105" s="734"/>
      <c r="K105" s="734"/>
      <c r="L105" s="745"/>
      <c r="M105" s="749"/>
      <c r="N105" s="744"/>
    </row>
    <row r="106" spans="1:14" ht="30" customHeight="1">
      <c r="A106" s="735"/>
      <c r="B106" s="734"/>
      <c r="C106" s="745"/>
      <c r="D106" s="745"/>
      <c r="E106" s="734"/>
      <c r="F106" s="734"/>
      <c r="G106" s="745"/>
      <c r="H106" s="745"/>
      <c r="I106" s="745"/>
      <c r="J106" s="734"/>
      <c r="K106" s="734"/>
      <c r="L106" s="745"/>
      <c r="M106" s="749"/>
      <c r="N106" s="744"/>
    </row>
    <row r="107" spans="1:14" ht="30" customHeight="1">
      <c r="A107" s="735"/>
      <c r="B107" s="734"/>
      <c r="C107" s="748"/>
      <c r="D107" s="748"/>
      <c r="E107" s="748"/>
      <c r="F107" s="740"/>
      <c r="G107" s="748"/>
      <c r="H107" s="748"/>
      <c r="I107" s="748"/>
      <c r="J107" s="740"/>
      <c r="K107" s="748"/>
      <c r="L107" s="748"/>
      <c r="M107" s="747"/>
      <c r="N107" s="746"/>
    </row>
    <row r="108" spans="1:14" ht="30" customHeight="1">
      <c r="A108" s="735"/>
      <c r="B108" s="734"/>
      <c r="C108" s="745"/>
      <c r="D108" s="745"/>
      <c r="E108" s="745"/>
      <c r="F108" s="737"/>
      <c r="G108" s="745"/>
      <c r="H108" s="745"/>
      <c r="I108" s="745"/>
      <c r="J108" s="737"/>
      <c r="K108" s="745"/>
      <c r="L108" s="745"/>
      <c r="M108" s="745"/>
      <c r="N108" s="744"/>
    </row>
    <row r="109" spans="1:14" ht="30" customHeight="1">
      <c r="A109" s="735"/>
      <c r="B109" s="734"/>
      <c r="C109" s="743"/>
      <c r="D109" s="743"/>
      <c r="E109" s="743"/>
      <c r="F109" s="743"/>
      <c r="G109" s="743"/>
      <c r="H109" s="743"/>
      <c r="I109" s="743"/>
      <c r="J109" s="743"/>
      <c r="K109" s="743"/>
      <c r="L109" s="743"/>
      <c r="M109" s="743"/>
      <c r="N109" s="742"/>
    </row>
    <row r="110" spans="1:14" ht="30" customHeight="1">
      <c r="A110" s="741"/>
      <c r="B110" s="734"/>
      <c r="C110" s="737"/>
      <c r="D110" s="737"/>
      <c r="E110" s="734"/>
      <c r="F110" s="734"/>
      <c r="G110" s="737"/>
      <c r="H110" s="737"/>
      <c r="I110" s="737"/>
      <c r="J110" s="734"/>
      <c r="K110" s="734"/>
      <c r="L110" s="737"/>
      <c r="M110" s="734"/>
      <c r="N110" s="736"/>
    </row>
    <row r="111" spans="1:14" ht="30" customHeight="1">
      <c r="A111" s="735"/>
      <c r="B111" s="734"/>
      <c r="C111" s="737"/>
      <c r="D111" s="737"/>
      <c r="E111" s="734"/>
      <c r="F111" s="734"/>
      <c r="G111" s="737"/>
      <c r="H111" s="737"/>
      <c r="I111" s="737"/>
      <c r="J111" s="734"/>
      <c r="K111" s="734"/>
      <c r="L111" s="737"/>
      <c r="M111" s="734"/>
      <c r="N111" s="736"/>
    </row>
    <row r="112" spans="1:14" ht="30" customHeight="1">
      <c r="A112" s="735"/>
      <c r="B112" s="734"/>
      <c r="C112" s="737"/>
      <c r="D112" s="737"/>
      <c r="E112" s="734"/>
      <c r="F112" s="734"/>
      <c r="G112" s="737"/>
      <c r="H112" s="737"/>
      <c r="I112" s="737"/>
      <c r="J112" s="734"/>
      <c r="K112" s="734"/>
      <c r="L112" s="737"/>
      <c r="M112" s="734"/>
      <c r="N112" s="736"/>
    </row>
    <row r="113" spans="1:14" ht="30" customHeight="1">
      <c r="A113" s="735"/>
      <c r="B113" s="734"/>
      <c r="C113" s="740"/>
      <c r="D113" s="740"/>
      <c r="E113" s="740"/>
      <c r="F113" s="740"/>
      <c r="G113" s="740"/>
      <c r="H113" s="740"/>
      <c r="I113" s="740"/>
      <c r="J113" s="740"/>
      <c r="K113" s="740"/>
      <c r="L113" s="740"/>
      <c r="M113" s="739"/>
      <c r="N113" s="738"/>
    </row>
    <row r="114" spans="1:14" ht="30" customHeight="1">
      <c r="A114" s="735"/>
      <c r="B114" s="734"/>
      <c r="C114" s="737"/>
      <c r="D114" s="737"/>
      <c r="E114" s="737"/>
      <c r="F114" s="737"/>
      <c r="G114" s="737"/>
      <c r="H114" s="737"/>
      <c r="I114" s="737"/>
      <c r="J114" s="737"/>
      <c r="K114" s="737"/>
      <c r="L114" s="737"/>
      <c r="M114" s="737"/>
      <c r="N114" s="736"/>
    </row>
    <row r="115" spans="1:14" ht="30" customHeight="1">
      <c r="A115" s="735"/>
      <c r="B115" s="734"/>
      <c r="C115" s="733"/>
      <c r="D115" s="733"/>
      <c r="E115" s="733"/>
      <c r="F115" s="733"/>
      <c r="G115" s="733"/>
      <c r="H115" s="733"/>
      <c r="I115" s="733"/>
      <c r="J115" s="733"/>
      <c r="K115" s="733"/>
      <c r="L115" s="733"/>
      <c r="M115" s="733"/>
      <c r="N115" s="732"/>
    </row>
    <row r="116" spans="1:14" ht="30" customHeight="1">
      <c r="A116" s="735"/>
      <c r="B116" s="734"/>
      <c r="C116" s="737"/>
      <c r="D116" s="737"/>
      <c r="E116" s="734"/>
      <c r="F116" s="734"/>
      <c r="G116" s="737"/>
      <c r="H116" s="737"/>
      <c r="I116" s="737"/>
      <c r="J116" s="734"/>
      <c r="K116" s="734"/>
      <c r="L116" s="737"/>
      <c r="M116" s="734"/>
      <c r="N116" s="736"/>
    </row>
    <row r="117" spans="1:14" ht="30" customHeight="1">
      <c r="A117" s="735"/>
      <c r="B117" s="734"/>
      <c r="C117" s="737"/>
      <c r="D117" s="737"/>
      <c r="E117" s="734"/>
      <c r="F117" s="734"/>
      <c r="G117" s="737"/>
      <c r="H117" s="737"/>
      <c r="I117" s="737"/>
      <c r="J117" s="734"/>
      <c r="K117" s="734"/>
      <c r="L117" s="737"/>
      <c r="M117" s="734"/>
      <c r="N117" s="736"/>
    </row>
    <row r="118" spans="1:14" ht="30" customHeight="1">
      <c r="A118" s="735"/>
      <c r="B118" s="734"/>
      <c r="C118" s="737"/>
      <c r="D118" s="737"/>
      <c r="E118" s="734"/>
      <c r="F118" s="734"/>
      <c r="G118" s="737"/>
      <c r="H118" s="737"/>
      <c r="I118" s="737"/>
      <c r="J118" s="734"/>
      <c r="K118" s="734"/>
      <c r="L118" s="737"/>
      <c r="M118" s="734"/>
      <c r="N118" s="736"/>
    </row>
    <row r="119" spans="1:14" ht="30" customHeight="1">
      <c r="A119" s="735"/>
      <c r="B119" s="734"/>
      <c r="C119" s="740"/>
      <c r="D119" s="740"/>
      <c r="E119" s="740"/>
      <c r="F119" s="740"/>
      <c r="G119" s="740"/>
      <c r="H119" s="740"/>
      <c r="I119" s="740"/>
      <c r="J119" s="740"/>
      <c r="K119" s="740"/>
      <c r="L119" s="740"/>
      <c r="M119" s="739"/>
      <c r="N119" s="738"/>
    </row>
    <row r="120" spans="1:14" ht="30" customHeight="1">
      <c r="A120" s="735"/>
      <c r="B120" s="734"/>
      <c r="C120" s="737"/>
      <c r="D120" s="737"/>
      <c r="E120" s="737"/>
      <c r="F120" s="737"/>
      <c r="G120" s="737"/>
      <c r="H120" s="737"/>
      <c r="I120" s="737"/>
      <c r="J120" s="737"/>
      <c r="K120" s="737"/>
      <c r="L120" s="737"/>
      <c r="M120" s="737"/>
      <c r="N120" s="736"/>
    </row>
    <row r="121" spans="1:14" ht="30" customHeight="1">
      <c r="A121" s="735"/>
      <c r="B121" s="734"/>
      <c r="C121" s="733"/>
      <c r="D121" s="733"/>
      <c r="E121" s="733"/>
      <c r="F121" s="733"/>
      <c r="G121" s="733"/>
      <c r="H121" s="733"/>
      <c r="I121" s="733"/>
      <c r="J121" s="733"/>
      <c r="K121" s="733"/>
      <c r="L121" s="733"/>
      <c r="M121" s="733"/>
      <c r="N121" s="732"/>
    </row>
    <row r="122" spans="1:14" ht="30" customHeight="1">
      <c r="A122" s="735"/>
      <c r="B122" s="734"/>
      <c r="C122" s="737"/>
      <c r="D122" s="737"/>
      <c r="E122" s="734"/>
      <c r="F122" s="734"/>
      <c r="G122" s="737"/>
      <c r="H122" s="737"/>
      <c r="I122" s="737"/>
      <c r="J122" s="734"/>
      <c r="K122" s="734"/>
      <c r="L122" s="737"/>
      <c r="M122" s="734"/>
      <c r="N122" s="736"/>
    </row>
    <row r="123" spans="1:14" ht="30" customHeight="1">
      <c r="A123" s="735"/>
      <c r="B123" s="734"/>
      <c r="C123" s="737"/>
      <c r="D123" s="737"/>
      <c r="E123" s="734"/>
      <c r="F123" s="734"/>
      <c r="G123" s="737"/>
      <c r="H123" s="737"/>
      <c r="I123" s="737"/>
      <c r="J123" s="734"/>
      <c r="K123" s="734"/>
      <c r="L123" s="737"/>
      <c r="M123" s="734"/>
      <c r="N123" s="736"/>
    </row>
    <row r="124" spans="1:14" ht="30" customHeight="1">
      <c r="A124" s="735"/>
      <c r="B124" s="734"/>
      <c r="C124" s="737"/>
      <c r="D124" s="737"/>
      <c r="E124" s="734"/>
      <c r="F124" s="734"/>
      <c r="G124" s="737"/>
      <c r="H124" s="737"/>
      <c r="I124" s="737"/>
      <c r="J124" s="734"/>
      <c r="K124" s="734"/>
      <c r="L124" s="737"/>
      <c r="M124" s="734"/>
      <c r="N124" s="736"/>
    </row>
    <row r="125" spans="1:14" ht="30" customHeight="1">
      <c r="A125" s="735"/>
      <c r="B125" s="734"/>
      <c r="C125" s="740"/>
      <c r="D125" s="740"/>
      <c r="E125" s="740"/>
      <c r="F125" s="740"/>
      <c r="G125" s="740"/>
      <c r="H125" s="740"/>
      <c r="I125" s="740"/>
      <c r="J125" s="740"/>
      <c r="K125" s="740"/>
      <c r="L125" s="740"/>
      <c r="M125" s="739"/>
      <c r="N125" s="738"/>
    </row>
    <row r="126" spans="1:14" ht="30" customHeight="1">
      <c r="A126" s="735"/>
      <c r="B126" s="734"/>
      <c r="C126" s="737"/>
      <c r="D126" s="737"/>
      <c r="E126" s="737"/>
      <c r="F126" s="737"/>
      <c r="G126" s="737"/>
      <c r="H126" s="737"/>
      <c r="I126" s="737"/>
      <c r="J126" s="737"/>
      <c r="K126" s="737"/>
      <c r="L126" s="737"/>
      <c r="M126" s="737"/>
      <c r="N126" s="736"/>
    </row>
    <row r="127" spans="1:14" ht="30" customHeight="1">
      <c r="A127" s="735"/>
      <c r="B127" s="734"/>
      <c r="C127" s="733"/>
      <c r="D127" s="733"/>
      <c r="E127" s="733"/>
      <c r="F127" s="733"/>
      <c r="G127" s="733"/>
      <c r="H127" s="733"/>
      <c r="I127" s="733"/>
      <c r="J127" s="733"/>
      <c r="K127" s="733"/>
      <c r="L127" s="733"/>
      <c r="M127" s="733"/>
      <c r="N127" s="732"/>
    </row>
  </sheetData>
  <mergeCells count="4">
    <mergeCell ref="M96:M97"/>
    <mergeCell ref="N96:N97"/>
    <mergeCell ref="M3:M4"/>
    <mergeCell ref="N3:N4"/>
  </mergeCells>
  <phoneticPr fontId="2"/>
  <printOptions horizontalCentered="1"/>
  <pageMargins left="0.34" right="0.27" top="0.59055118110236227" bottom="0.39370078740157483" header="0.51181102362204722" footer="0.51181102362204722"/>
  <pageSetup paperSize="9" scale="81" fitToWidth="0" orientation="portrait" r:id="rId1"/>
  <headerFooter alignWithMargins="0"/>
  <colBreaks count="1" manualBreakCount="1">
    <brk id="7" max="3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13"/>
  <sheetViews>
    <sheetView view="pageBreakPreview" zoomScale="70" zoomScaleNormal="100" zoomScaleSheetLayoutView="70" workbookViewId="0">
      <pane ySplit="16" topLeftCell="A17" activePane="bottomLeft" state="frozen"/>
      <selection activeCell="C2" sqref="C2"/>
      <selection pane="bottomLeft" activeCell="C2" sqref="C2"/>
    </sheetView>
  </sheetViews>
  <sheetFormatPr defaultRowHeight="30" customHeight="1"/>
  <cols>
    <col min="1" max="1" width="5.875" style="888" customWidth="1"/>
    <col min="2" max="2" width="12.125" style="888" customWidth="1"/>
    <col min="3" max="3" width="17.125" style="888" customWidth="1"/>
    <col min="4" max="4" width="7.5" style="888" customWidth="1"/>
    <col min="5" max="6" width="14.625" style="888" customWidth="1"/>
    <col min="7" max="7" width="17.125" style="888" customWidth="1"/>
    <col min="8" max="8" width="15.625" style="888" customWidth="1"/>
    <col min="9" max="9" width="10.625" style="888" customWidth="1"/>
    <col min="10" max="10" width="12.375" style="888" bestFit="1" customWidth="1"/>
    <col min="11" max="11" width="14.625" style="888" customWidth="1"/>
    <col min="12" max="12" width="15.625" style="888" customWidth="1"/>
    <col min="13" max="13" width="12.625" style="888" customWidth="1"/>
    <col min="14" max="14" width="17.875" style="889" customWidth="1"/>
    <col min="15" max="27" width="9" style="888"/>
    <col min="28" max="16384" width="9" style="887"/>
  </cols>
  <sheetData>
    <row r="1" spans="1:27" ht="30" customHeight="1">
      <c r="A1" s="1016" t="s">
        <v>609</v>
      </c>
      <c r="B1" s="1015"/>
      <c r="C1" s="1015"/>
      <c r="D1" s="1014"/>
      <c r="E1" s="1014"/>
      <c r="F1" s="1014"/>
      <c r="G1" s="1014"/>
    </row>
    <row r="2" spans="1:27" s="1010" customFormat="1" ht="30" customHeight="1">
      <c r="A2" s="1012"/>
      <c r="B2" s="1013"/>
      <c r="C2" s="1012"/>
      <c r="D2" s="1012"/>
      <c r="E2" s="1012"/>
      <c r="F2" s="1012"/>
      <c r="G2" s="1012"/>
      <c r="H2" s="1012"/>
      <c r="I2" s="1012"/>
      <c r="J2" s="1012"/>
      <c r="K2" s="1012"/>
      <c r="L2" s="1012"/>
      <c r="M2" s="1012"/>
      <c r="N2" s="1012" t="s">
        <v>594</v>
      </c>
      <c r="O2" s="1011"/>
      <c r="P2" s="1011"/>
      <c r="Q2" s="1011"/>
      <c r="R2" s="1011"/>
      <c r="S2" s="1011"/>
      <c r="T2" s="1011"/>
      <c r="U2" s="1011"/>
      <c r="V2" s="1011"/>
      <c r="W2" s="1011"/>
      <c r="X2" s="1011"/>
      <c r="Y2" s="1011"/>
      <c r="Z2" s="1011"/>
      <c r="AA2" s="1011"/>
    </row>
    <row r="3" spans="1:27" ht="30" customHeight="1">
      <c r="A3" s="1009"/>
      <c r="B3" s="1008" t="s">
        <v>251</v>
      </c>
      <c r="C3" s="1007" t="s">
        <v>608</v>
      </c>
      <c r="D3" s="988"/>
      <c r="E3" s="988"/>
      <c r="F3" s="988"/>
      <c r="G3" s="1006"/>
      <c r="H3" s="969" t="s">
        <v>607</v>
      </c>
      <c r="I3" s="988"/>
      <c r="J3" s="988"/>
      <c r="K3" s="988"/>
      <c r="L3" s="988"/>
      <c r="M3" s="2130" t="s">
        <v>230</v>
      </c>
      <c r="N3" s="2132" t="s">
        <v>193</v>
      </c>
    </row>
    <row r="4" spans="1:27" ht="30" customHeight="1" thickBot="1">
      <c r="A4" s="904" t="s">
        <v>606</v>
      </c>
      <c r="B4" s="1001" t="s">
        <v>342</v>
      </c>
      <c r="C4" s="1005" t="s">
        <v>238</v>
      </c>
      <c r="D4" s="1001" t="s">
        <v>236</v>
      </c>
      <c r="E4" s="1001" t="s">
        <v>234</v>
      </c>
      <c r="F4" s="1004" t="s">
        <v>233</v>
      </c>
      <c r="G4" s="1003" t="s">
        <v>603</v>
      </c>
      <c r="H4" s="1001" t="s">
        <v>237</v>
      </c>
      <c r="I4" s="1002" t="s">
        <v>605</v>
      </c>
      <c r="J4" s="1002" t="s">
        <v>604</v>
      </c>
      <c r="K4" s="1001" t="s">
        <v>231</v>
      </c>
      <c r="L4" s="1000" t="s">
        <v>603</v>
      </c>
      <c r="M4" s="2131"/>
      <c r="N4" s="2133"/>
    </row>
    <row r="5" spans="1:27" ht="30" hidden="1" customHeight="1">
      <c r="A5" s="916">
        <v>18</v>
      </c>
      <c r="B5" s="998" t="s">
        <v>602</v>
      </c>
      <c r="C5" s="997">
        <v>15608</v>
      </c>
      <c r="D5" s="996">
        <v>0</v>
      </c>
      <c r="E5" s="935" t="s">
        <v>217</v>
      </c>
      <c r="F5" s="994" t="s">
        <v>217</v>
      </c>
      <c r="G5" s="995">
        <v>15608</v>
      </c>
      <c r="H5" s="957">
        <v>148428</v>
      </c>
      <c r="I5" s="974">
        <v>0</v>
      </c>
      <c r="J5" s="935" t="s">
        <v>217</v>
      </c>
      <c r="K5" s="994" t="s">
        <v>217</v>
      </c>
      <c r="L5" s="993">
        <v>148428</v>
      </c>
      <c r="M5" s="992" t="s">
        <v>217</v>
      </c>
      <c r="N5" s="977">
        <v>164036</v>
      </c>
    </row>
    <row r="6" spans="1:27" ht="30" hidden="1" customHeight="1">
      <c r="A6" s="916"/>
      <c r="B6" s="989" t="s">
        <v>601</v>
      </c>
      <c r="C6" s="958">
        <v>405</v>
      </c>
      <c r="D6" s="957">
        <v>0</v>
      </c>
      <c r="E6" s="915" t="s">
        <v>217</v>
      </c>
      <c r="F6" s="970" t="s">
        <v>217</v>
      </c>
      <c r="G6" s="955">
        <v>405</v>
      </c>
      <c r="H6" s="953">
        <v>16245</v>
      </c>
      <c r="I6" s="954">
        <v>0</v>
      </c>
      <c r="J6" s="969" t="s">
        <v>217</v>
      </c>
      <c r="K6" s="991" t="s">
        <v>217</v>
      </c>
      <c r="L6" s="988">
        <v>16245</v>
      </c>
      <c r="M6" s="968" t="s">
        <v>217</v>
      </c>
      <c r="N6" s="975">
        <v>16650</v>
      </c>
    </row>
    <row r="7" spans="1:27" ht="30" hidden="1" customHeight="1">
      <c r="A7" s="916"/>
      <c r="B7" s="989" t="s">
        <v>283</v>
      </c>
      <c r="C7" s="958">
        <v>15977</v>
      </c>
      <c r="D7" s="957">
        <v>0</v>
      </c>
      <c r="E7" s="915" t="s">
        <v>217</v>
      </c>
      <c r="F7" s="970" t="s">
        <v>217</v>
      </c>
      <c r="G7" s="955">
        <v>15977</v>
      </c>
      <c r="H7" s="953">
        <v>161556</v>
      </c>
      <c r="I7" s="954">
        <v>0</v>
      </c>
      <c r="J7" s="969" t="s">
        <v>217</v>
      </c>
      <c r="K7" s="991" t="s">
        <v>217</v>
      </c>
      <c r="L7" s="988">
        <v>161556</v>
      </c>
      <c r="M7" s="968" t="s">
        <v>217</v>
      </c>
      <c r="N7" s="975">
        <v>177533</v>
      </c>
    </row>
    <row r="8" spans="1:27" ht="30" hidden="1" customHeight="1">
      <c r="A8" s="916"/>
      <c r="B8" s="989" t="s">
        <v>600</v>
      </c>
      <c r="C8" s="967">
        <v>6972126.7999999998</v>
      </c>
      <c r="D8" s="966">
        <v>0</v>
      </c>
      <c r="E8" s="966">
        <v>394.3</v>
      </c>
      <c r="F8" s="966">
        <v>0</v>
      </c>
      <c r="G8" s="979">
        <v>6972521.0999999996</v>
      </c>
      <c r="H8" s="963">
        <v>12544497.5</v>
      </c>
      <c r="I8" s="964">
        <v>0</v>
      </c>
      <c r="J8" s="963">
        <v>0</v>
      </c>
      <c r="K8" s="962">
        <v>89112</v>
      </c>
      <c r="L8" s="990">
        <v>12633609.5</v>
      </c>
      <c r="M8" s="960" t="s">
        <v>217</v>
      </c>
      <c r="N8" s="978">
        <v>19606130.600000001</v>
      </c>
    </row>
    <row r="9" spans="1:27" ht="30" hidden="1" customHeight="1">
      <c r="A9" s="916"/>
      <c r="B9" s="989" t="s">
        <v>599</v>
      </c>
      <c r="C9" s="958">
        <v>10500479442</v>
      </c>
      <c r="D9" s="957">
        <v>0</v>
      </c>
      <c r="E9" s="957">
        <v>274108</v>
      </c>
      <c r="F9" s="957">
        <v>0</v>
      </c>
      <c r="G9" s="955">
        <v>10500753550</v>
      </c>
      <c r="H9" s="953">
        <v>5520100945</v>
      </c>
      <c r="I9" s="954">
        <v>0</v>
      </c>
      <c r="J9" s="953">
        <v>0</v>
      </c>
      <c r="K9" s="952">
        <v>78911257</v>
      </c>
      <c r="L9" s="988">
        <v>5599012202</v>
      </c>
      <c r="M9" s="950">
        <v>331407305</v>
      </c>
      <c r="N9" s="975">
        <v>16431173057</v>
      </c>
    </row>
    <row r="10" spans="1:27" ht="30" hidden="1" customHeight="1" thickBot="1">
      <c r="A10" s="904"/>
      <c r="B10" s="999" t="s">
        <v>598</v>
      </c>
      <c r="C10" s="986">
        <v>0.63905841692334875</v>
      </c>
      <c r="D10" s="985">
        <v>0</v>
      </c>
      <c r="E10" s="985">
        <v>1.6682192990671757E-5</v>
      </c>
      <c r="F10" s="983">
        <v>0</v>
      </c>
      <c r="G10" s="948">
        <v>0.63907509911633942</v>
      </c>
      <c r="H10" s="985">
        <v>0.335952942973133</v>
      </c>
      <c r="I10" s="984">
        <v>0</v>
      </c>
      <c r="J10" s="984">
        <v>0</v>
      </c>
      <c r="K10" s="983">
        <v>4.8025333752042898E-3</v>
      </c>
      <c r="L10" s="982">
        <v>0.34075547634833725</v>
      </c>
      <c r="M10" s="981">
        <v>2.0169424535323364E-2</v>
      </c>
      <c r="N10" s="980">
        <v>1</v>
      </c>
    </row>
    <row r="11" spans="1:27" ht="30" hidden="1" customHeight="1">
      <c r="A11" s="916">
        <v>19</v>
      </c>
      <c r="B11" s="998" t="s">
        <v>602</v>
      </c>
      <c r="C11" s="997">
        <v>16459</v>
      </c>
      <c r="D11" s="996">
        <v>0</v>
      </c>
      <c r="E11" s="935" t="s">
        <v>217</v>
      </c>
      <c r="F11" s="994" t="s">
        <v>217</v>
      </c>
      <c r="G11" s="995">
        <v>16459</v>
      </c>
      <c r="H11" s="957">
        <v>128562</v>
      </c>
      <c r="I11" s="974">
        <v>0</v>
      </c>
      <c r="J11" s="935" t="s">
        <v>217</v>
      </c>
      <c r="K11" s="994" t="s">
        <v>217</v>
      </c>
      <c r="L11" s="993">
        <v>128562</v>
      </c>
      <c r="M11" s="992" t="s">
        <v>217</v>
      </c>
      <c r="N11" s="977">
        <v>145021</v>
      </c>
    </row>
    <row r="12" spans="1:27" ht="30" hidden="1" customHeight="1">
      <c r="A12" s="916"/>
      <c r="B12" s="989" t="s">
        <v>601</v>
      </c>
      <c r="C12" s="958">
        <v>707</v>
      </c>
      <c r="D12" s="957">
        <v>0</v>
      </c>
      <c r="E12" s="915" t="s">
        <v>217</v>
      </c>
      <c r="F12" s="970" t="s">
        <v>217</v>
      </c>
      <c r="G12" s="955">
        <v>707</v>
      </c>
      <c r="H12" s="953">
        <v>16107</v>
      </c>
      <c r="I12" s="954">
        <v>0</v>
      </c>
      <c r="J12" s="969" t="s">
        <v>217</v>
      </c>
      <c r="K12" s="991" t="s">
        <v>217</v>
      </c>
      <c r="L12" s="988">
        <v>16107</v>
      </c>
      <c r="M12" s="968" t="s">
        <v>217</v>
      </c>
      <c r="N12" s="975">
        <v>16814</v>
      </c>
    </row>
    <row r="13" spans="1:27" ht="30" hidden="1" customHeight="1">
      <c r="A13" s="916"/>
      <c r="B13" s="989" t="s">
        <v>283</v>
      </c>
      <c r="C13" s="958">
        <v>17126</v>
      </c>
      <c r="D13" s="957">
        <v>0</v>
      </c>
      <c r="E13" s="915" t="s">
        <v>217</v>
      </c>
      <c r="F13" s="970" t="s">
        <v>217</v>
      </c>
      <c r="G13" s="955">
        <v>17126</v>
      </c>
      <c r="H13" s="953">
        <v>140895</v>
      </c>
      <c r="I13" s="954">
        <v>0</v>
      </c>
      <c r="J13" s="969" t="s">
        <v>217</v>
      </c>
      <c r="K13" s="991" t="s">
        <v>217</v>
      </c>
      <c r="L13" s="988">
        <v>140895</v>
      </c>
      <c r="M13" s="968" t="s">
        <v>217</v>
      </c>
      <c r="N13" s="975">
        <v>158021</v>
      </c>
    </row>
    <row r="14" spans="1:27" ht="30" hidden="1" customHeight="1">
      <c r="A14" s="916"/>
      <c r="B14" s="989" t="s">
        <v>600</v>
      </c>
      <c r="C14" s="967">
        <v>7656758.4000000004</v>
      </c>
      <c r="D14" s="966">
        <v>0</v>
      </c>
      <c r="E14" s="966">
        <v>0</v>
      </c>
      <c r="F14" s="966">
        <v>0</v>
      </c>
      <c r="G14" s="979">
        <v>7656758.4000000004</v>
      </c>
      <c r="H14" s="963">
        <v>10973517.5</v>
      </c>
      <c r="I14" s="964">
        <v>0</v>
      </c>
      <c r="J14" s="963">
        <v>0</v>
      </c>
      <c r="K14" s="962">
        <v>69922</v>
      </c>
      <c r="L14" s="990">
        <v>11043439.5</v>
      </c>
      <c r="M14" s="960" t="s">
        <v>217</v>
      </c>
      <c r="N14" s="978">
        <v>18700197.899999999</v>
      </c>
    </row>
    <row r="15" spans="1:27" ht="30" hidden="1" customHeight="1">
      <c r="A15" s="916"/>
      <c r="B15" s="989" t="s">
        <v>599</v>
      </c>
      <c r="C15" s="958">
        <v>10315898047</v>
      </c>
      <c r="D15" s="957">
        <v>0</v>
      </c>
      <c r="E15" s="957">
        <v>0</v>
      </c>
      <c r="F15" s="957">
        <v>0</v>
      </c>
      <c r="G15" s="955">
        <v>10315898047</v>
      </c>
      <c r="H15" s="953">
        <v>5200638121</v>
      </c>
      <c r="I15" s="954">
        <v>0</v>
      </c>
      <c r="J15" s="953">
        <v>0</v>
      </c>
      <c r="K15" s="952">
        <v>63863604</v>
      </c>
      <c r="L15" s="988">
        <v>5264501725</v>
      </c>
      <c r="M15" s="950">
        <v>384185615</v>
      </c>
      <c r="N15" s="975">
        <v>15964585387</v>
      </c>
    </row>
    <row r="16" spans="1:27" ht="30" hidden="1" customHeight="1" thickBot="1">
      <c r="A16" s="904"/>
      <c r="B16" s="987" t="s">
        <v>598</v>
      </c>
      <c r="C16" s="986">
        <v>0.64617387780081403</v>
      </c>
      <c r="D16" s="985">
        <v>0</v>
      </c>
      <c r="E16" s="985">
        <v>0</v>
      </c>
      <c r="F16" s="983">
        <v>0</v>
      </c>
      <c r="G16" s="948">
        <v>0.64617387780081403</v>
      </c>
      <c r="H16" s="985">
        <v>0.32576092613309532</v>
      </c>
      <c r="I16" s="984">
        <v>0</v>
      </c>
      <c r="J16" s="984">
        <v>0</v>
      </c>
      <c r="K16" s="983">
        <v>4.0003296328637687E-3</v>
      </c>
      <c r="L16" s="982">
        <v>0.3297612557659591</v>
      </c>
      <c r="M16" s="981">
        <v>2.4064866433226837E-2</v>
      </c>
      <c r="N16" s="980">
        <v>1</v>
      </c>
    </row>
    <row r="17" spans="1:14" ht="30" hidden="1" customHeight="1">
      <c r="A17" s="916">
        <v>20</v>
      </c>
      <c r="B17" s="935" t="s">
        <v>602</v>
      </c>
      <c r="C17" s="958">
        <v>16051</v>
      </c>
      <c r="D17" s="957">
        <v>0</v>
      </c>
      <c r="E17" s="915" t="s">
        <v>217</v>
      </c>
      <c r="F17" s="970" t="s">
        <v>217</v>
      </c>
      <c r="G17" s="955">
        <v>16051</v>
      </c>
      <c r="H17" s="957">
        <v>125183</v>
      </c>
      <c r="I17" s="974">
        <v>0</v>
      </c>
      <c r="J17" s="915" t="s">
        <v>217</v>
      </c>
      <c r="K17" s="915" t="s">
        <v>217</v>
      </c>
      <c r="L17" s="973">
        <v>125183</v>
      </c>
      <c r="M17" s="972" t="s">
        <v>217</v>
      </c>
      <c r="N17" s="977">
        <v>141234</v>
      </c>
    </row>
    <row r="18" spans="1:14" ht="30" hidden="1" customHeight="1">
      <c r="A18" s="916"/>
      <c r="B18" s="915" t="s">
        <v>601</v>
      </c>
      <c r="C18" s="958">
        <v>5090</v>
      </c>
      <c r="D18" s="957">
        <v>0</v>
      </c>
      <c r="E18" s="915" t="s">
        <v>217</v>
      </c>
      <c r="F18" s="970" t="s">
        <v>217</v>
      </c>
      <c r="G18" s="955">
        <v>5090</v>
      </c>
      <c r="H18" s="953">
        <v>16691</v>
      </c>
      <c r="I18" s="954">
        <v>0</v>
      </c>
      <c r="J18" s="969" t="s">
        <v>217</v>
      </c>
      <c r="K18" s="969" t="s">
        <v>217</v>
      </c>
      <c r="L18" s="951">
        <v>16691</v>
      </c>
      <c r="M18" s="968" t="s">
        <v>217</v>
      </c>
      <c r="N18" s="975">
        <v>21781</v>
      </c>
    </row>
    <row r="19" spans="1:14" ht="30" hidden="1" customHeight="1">
      <c r="A19" s="916"/>
      <c r="B19" s="915" t="s">
        <v>283</v>
      </c>
      <c r="C19" s="958">
        <v>21134</v>
      </c>
      <c r="D19" s="957">
        <v>0</v>
      </c>
      <c r="E19" s="915" t="s">
        <v>217</v>
      </c>
      <c r="F19" s="970" t="s">
        <v>217</v>
      </c>
      <c r="G19" s="955">
        <v>21134</v>
      </c>
      <c r="H19" s="953">
        <v>138008</v>
      </c>
      <c r="I19" s="954">
        <v>0</v>
      </c>
      <c r="J19" s="969" t="s">
        <v>217</v>
      </c>
      <c r="K19" s="969" t="s">
        <v>217</v>
      </c>
      <c r="L19" s="951">
        <v>138008</v>
      </c>
      <c r="M19" s="968" t="s">
        <v>217</v>
      </c>
      <c r="N19" s="975">
        <v>159142</v>
      </c>
    </row>
    <row r="20" spans="1:14" ht="30" hidden="1" customHeight="1">
      <c r="A20" s="916"/>
      <c r="B20" s="915" t="s">
        <v>600</v>
      </c>
      <c r="C20" s="967">
        <v>9224147.0999999996</v>
      </c>
      <c r="D20" s="966">
        <v>0</v>
      </c>
      <c r="E20" s="966">
        <v>0</v>
      </c>
      <c r="F20" s="965">
        <v>573.29999999999995</v>
      </c>
      <c r="G20" s="979">
        <v>9224720.4000000004</v>
      </c>
      <c r="H20" s="963">
        <v>10791138</v>
      </c>
      <c r="I20" s="964">
        <v>0</v>
      </c>
      <c r="J20" s="963">
        <v>0</v>
      </c>
      <c r="K20" s="962">
        <v>0</v>
      </c>
      <c r="L20" s="961">
        <v>10791138</v>
      </c>
      <c r="M20" s="960" t="s">
        <v>217</v>
      </c>
      <c r="N20" s="978">
        <v>20015858.399999999</v>
      </c>
    </row>
    <row r="21" spans="1:14" ht="30" hidden="1" customHeight="1">
      <c r="A21" s="916"/>
      <c r="B21" s="915" t="s">
        <v>599</v>
      </c>
      <c r="C21" s="958">
        <v>10641422290</v>
      </c>
      <c r="D21" s="957">
        <v>0</v>
      </c>
      <c r="E21" s="957">
        <v>0</v>
      </c>
      <c r="F21" s="956">
        <v>584067</v>
      </c>
      <c r="G21" s="955">
        <v>10642006357</v>
      </c>
      <c r="H21" s="953">
        <v>4954500516</v>
      </c>
      <c r="I21" s="954">
        <v>0</v>
      </c>
      <c r="J21" s="953">
        <v>0</v>
      </c>
      <c r="K21" s="952">
        <v>0</v>
      </c>
      <c r="L21" s="951">
        <v>4954500516</v>
      </c>
      <c r="M21" s="950">
        <v>466736924</v>
      </c>
      <c r="N21" s="975">
        <v>16063243797</v>
      </c>
    </row>
    <row r="22" spans="1:14" ht="30" hidden="1" customHeight="1" thickBot="1">
      <c r="A22" s="904"/>
      <c r="B22" s="903" t="s">
        <v>598</v>
      </c>
      <c r="C22" s="902">
        <v>0.66247032196494526</v>
      </c>
      <c r="D22" s="898">
        <v>0</v>
      </c>
      <c r="E22" s="898">
        <v>0</v>
      </c>
      <c r="F22" s="901">
        <v>0</v>
      </c>
      <c r="G22" s="900">
        <v>0.66250668242908195</v>
      </c>
      <c r="H22" s="898">
        <v>0.30843711137132285</v>
      </c>
      <c r="I22" s="899">
        <v>0</v>
      </c>
      <c r="J22" s="899">
        <v>0</v>
      </c>
      <c r="K22" s="898">
        <v>0</v>
      </c>
      <c r="L22" s="897">
        <v>0.30843711137132285</v>
      </c>
      <c r="M22" s="896">
        <v>2.9056206199595168E-2</v>
      </c>
      <c r="N22" s="895">
        <v>1</v>
      </c>
    </row>
    <row r="23" spans="1:14" ht="30" hidden="1" customHeight="1">
      <c r="A23" s="916">
        <v>21</v>
      </c>
      <c r="B23" s="935" t="s">
        <v>602</v>
      </c>
      <c r="C23" s="958">
        <v>17987</v>
      </c>
      <c r="D23" s="957">
        <v>0</v>
      </c>
      <c r="E23" s="915" t="s">
        <v>217</v>
      </c>
      <c r="F23" s="970" t="s">
        <v>217</v>
      </c>
      <c r="G23" s="955">
        <v>17987</v>
      </c>
      <c r="H23" s="957">
        <v>133480</v>
      </c>
      <c r="I23" s="974">
        <v>0</v>
      </c>
      <c r="J23" s="915" t="s">
        <v>217</v>
      </c>
      <c r="K23" s="915" t="s">
        <v>217</v>
      </c>
      <c r="L23" s="973">
        <v>133480</v>
      </c>
      <c r="M23" s="972" t="s">
        <v>217</v>
      </c>
      <c r="N23" s="977">
        <v>151467</v>
      </c>
    </row>
    <row r="24" spans="1:14" ht="30" hidden="1" customHeight="1">
      <c r="A24" s="916"/>
      <c r="B24" s="915" t="s">
        <v>601</v>
      </c>
      <c r="C24" s="958">
        <v>1658</v>
      </c>
      <c r="D24" s="957">
        <v>0</v>
      </c>
      <c r="E24" s="915" t="s">
        <v>217</v>
      </c>
      <c r="F24" s="970" t="s">
        <v>217</v>
      </c>
      <c r="G24" s="955">
        <v>1658</v>
      </c>
      <c r="H24" s="953">
        <v>12958</v>
      </c>
      <c r="I24" s="954">
        <v>0</v>
      </c>
      <c r="J24" s="969" t="s">
        <v>217</v>
      </c>
      <c r="K24" s="969" t="s">
        <v>217</v>
      </c>
      <c r="L24" s="951">
        <v>12958</v>
      </c>
      <c r="M24" s="968" t="s">
        <v>217</v>
      </c>
      <c r="N24" s="975">
        <v>14616</v>
      </c>
    </row>
    <row r="25" spans="1:14" ht="30" hidden="1" customHeight="1">
      <c r="A25" s="916"/>
      <c r="B25" s="915" t="s">
        <v>283</v>
      </c>
      <c r="C25" s="958">
        <v>19617</v>
      </c>
      <c r="D25" s="957">
        <v>0</v>
      </c>
      <c r="E25" s="915" t="s">
        <v>217</v>
      </c>
      <c r="F25" s="970" t="s">
        <v>217</v>
      </c>
      <c r="G25" s="955">
        <v>19617</v>
      </c>
      <c r="H25" s="953">
        <v>141170</v>
      </c>
      <c r="I25" s="954">
        <v>0</v>
      </c>
      <c r="J25" s="969" t="s">
        <v>217</v>
      </c>
      <c r="K25" s="969" t="s">
        <v>217</v>
      </c>
      <c r="L25" s="951">
        <v>141170</v>
      </c>
      <c r="M25" s="968" t="s">
        <v>217</v>
      </c>
      <c r="N25" s="975">
        <v>160787</v>
      </c>
    </row>
    <row r="26" spans="1:14" ht="30" hidden="1" customHeight="1">
      <c r="A26" s="916"/>
      <c r="B26" s="915" t="s">
        <v>600</v>
      </c>
      <c r="C26" s="967">
        <v>8789523.8000000007</v>
      </c>
      <c r="D26" s="966">
        <v>0</v>
      </c>
      <c r="E26" s="966">
        <v>0</v>
      </c>
      <c r="F26" s="965">
        <v>0</v>
      </c>
      <c r="G26" s="979">
        <v>8789523.8000000007</v>
      </c>
      <c r="H26" s="963">
        <v>10881562.5</v>
      </c>
      <c r="I26" s="964">
        <v>0</v>
      </c>
      <c r="J26" s="963">
        <v>0</v>
      </c>
      <c r="K26" s="962">
        <v>0</v>
      </c>
      <c r="L26" s="961">
        <v>10881562.5</v>
      </c>
      <c r="M26" s="960" t="s">
        <v>217</v>
      </c>
      <c r="N26" s="978">
        <v>19671086.300000001</v>
      </c>
    </row>
    <row r="27" spans="1:14" ht="30" hidden="1" customHeight="1">
      <c r="A27" s="916"/>
      <c r="B27" s="915" t="s">
        <v>599</v>
      </c>
      <c r="C27" s="958">
        <v>9623568646</v>
      </c>
      <c r="D27" s="957">
        <v>0</v>
      </c>
      <c r="E27" s="957">
        <v>0</v>
      </c>
      <c r="F27" s="956">
        <v>0</v>
      </c>
      <c r="G27" s="955">
        <v>9623568646</v>
      </c>
      <c r="H27" s="953">
        <v>4241915579</v>
      </c>
      <c r="I27" s="954">
        <v>0</v>
      </c>
      <c r="J27" s="953">
        <v>0</v>
      </c>
      <c r="K27" s="952">
        <v>0</v>
      </c>
      <c r="L27" s="951">
        <v>4241915579</v>
      </c>
      <c r="M27" s="950">
        <v>492437081</v>
      </c>
      <c r="N27" s="975">
        <v>14357921306</v>
      </c>
    </row>
    <row r="28" spans="1:14" ht="30" hidden="1" customHeight="1" thickBot="1">
      <c r="A28" s="904"/>
      <c r="B28" s="903" t="s">
        <v>598</v>
      </c>
      <c r="C28" s="902">
        <v>0.67026197183421166</v>
      </c>
      <c r="D28" s="898">
        <v>0</v>
      </c>
      <c r="E28" s="898">
        <v>0</v>
      </c>
      <c r="F28" s="901">
        <v>0</v>
      </c>
      <c r="G28" s="900">
        <v>0.67026197183421166</v>
      </c>
      <c r="H28" s="898">
        <v>0.29544078760393783</v>
      </c>
      <c r="I28" s="899">
        <v>0</v>
      </c>
      <c r="J28" s="899">
        <v>0</v>
      </c>
      <c r="K28" s="898">
        <v>0</v>
      </c>
      <c r="L28" s="897">
        <v>0.29544078760393783</v>
      </c>
      <c r="M28" s="896">
        <v>3.4297240561850448E-2</v>
      </c>
      <c r="N28" s="895">
        <v>1</v>
      </c>
    </row>
    <row r="29" spans="1:14" ht="30" hidden="1" customHeight="1">
      <c r="A29" s="916">
        <f>表16!A29</f>
        <v>22</v>
      </c>
      <c r="B29" s="935" t="s">
        <v>602</v>
      </c>
      <c r="C29" s="958">
        <v>16925</v>
      </c>
      <c r="D29" s="957" t="e">
        <f>表１!#REF!</f>
        <v>#REF!</v>
      </c>
      <c r="E29" s="915" t="s">
        <v>217</v>
      </c>
      <c r="F29" s="970" t="s">
        <v>217</v>
      </c>
      <c r="G29" s="955" t="e">
        <f>SUM(C29:F29)</f>
        <v>#REF!</v>
      </c>
      <c r="H29" s="957">
        <v>129965</v>
      </c>
      <c r="I29" s="974">
        <v>0</v>
      </c>
      <c r="J29" s="915" t="s">
        <v>217</v>
      </c>
      <c r="K29" s="915" t="s">
        <v>217</v>
      </c>
      <c r="L29" s="973">
        <f>SUM(H29:K29)</f>
        <v>129965</v>
      </c>
      <c r="M29" s="972" t="s">
        <v>217</v>
      </c>
      <c r="N29" s="977" t="e">
        <f>G29+L29</f>
        <v>#REF!</v>
      </c>
    </row>
    <row r="30" spans="1:14" ht="30" hidden="1" customHeight="1">
      <c r="A30" s="916"/>
      <c r="B30" s="915" t="s">
        <v>601</v>
      </c>
      <c r="C30" s="958">
        <v>1981</v>
      </c>
      <c r="D30" s="957" t="e">
        <f>表１!#REF!</f>
        <v>#REF!</v>
      </c>
      <c r="E30" s="915" t="s">
        <v>217</v>
      </c>
      <c r="F30" s="970" t="s">
        <v>217</v>
      </c>
      <c r="G30" s="955" t="e">
        <f>SUM(C30:F30)</f>
        <v>#REF!</v>
      </c>
      <c r="H30" s="953">
        <v>11037</v>
      </c>
      <c r="I30" s="954">
        <v>0</v>
      </c>
      <c r="J30" s="969" t="s">
        <v>217</v>
      </c>
      <c r="K30" s="969" t="s">
        <v>217</v>
      </c>
      <c r="L30" s="951">
        <f>SUM(H30:K30)</f>
        <v>11037</v>
      </c>
      <c r="M30" s="968" t="s">
        <v>217</v>
      </c>
      <c r="N30" s="975" t="e">
        <f>G30+L30</f>
        <v>#REF!</v>
      </c>
    </row>
    <row r="31" spans="1:14" ht="30" hidden="1" customHeight="1">
      <c r="A31" s="916"/>
      <c r="B31" s="915" t="s">
        <v>283</v>
      </c>
      <c r="C31" s="958">
        <v>18868</v>
      </c>
      <c r="D31" s="957" t="e">
        <f>表１!#REF!</f>
        <v>#REF!</v>
      </c>
      <c r="E31" s="915" t="s">
        <v>217</v>
      </c>
      <c r="F31" s="970" t="s">
        <v>217</v>
      </c>
      <c r="G31" s="955" t="e">
        <f>SUM(C31:F31)</f>
        <v>#REF!</v>
      </c>
      <c r="H31" s="953">
        <v>136846</v>
      </c>
      <c r="I31" s="954">
        <v>0</v>
      </c>
      <c r="J31" s="969" t="s">
        <v>217</v>
      </c>
      <c r="K31" s="969" t="s">
        <v>217</v>
      </c>
      <c r="L31" s="951">
        <f>SUM(H31:K31)</f>
        <v>136846</v>
      </c>
      <c r="M31" s="968" t="s">
        <v>217</v>
      </c>
      <c r="N31" s="975" t="e">
        <f>G31+L31</f>
        <v>#REF!</v>
      </c>
    </row>
    <row r="32" spans="1:14" ht="30" hidden="1" customHeight="1">
      <c r="A32" s="916"/>
      <c r="B32" s="915" t="s">
        <v>600</v>
      </c>
      <c r="C32" s="967">
        <v>8402888.1999999993</v>
      </c>
      <c r="D32" s="966" t="e">
        <f>表２!#REF!</f>
        <v>#REF!</v>
      </c>
      <c r="E32" s="966">
        <f>表２!D40</f>
        <v>0</v>
      </c>
      <c r="F32" s="965">
        <f>表２!N40</f>
        <v>42257.7</v>
      </c>
      <c r="G32" s="955" t="e">
        <f>SUM(C32:F32)</f>
        <v>#REF!</v>
      </c>
      <c r="H32" s="963">
        <v>10617394</v>
      </c>
      <c r="I32" s="964">
        <v>0</v>
      </c>
      <c r="J32" s="963" t="e">
        <f>表２!#REF!</f>
        <v>#REF!</v>
      </c>
      <c r="K32" s="962" t="e">
        <f>表２!#REF!</f>
        <v>#REF!</v>
      </c>
      <c r="L32" s="961" t="e">
        <f>SUM(H32:K32)</f>
        <v>#REF!</v>
      </c>
      <c r="M32" s="960" t="s">
        <v>217</v>
      </c>
      <c r="N32" s="976" t="e">
        <f>G32+L32</f>
        <v>#REF!</v>
      </c>
    </row>
    <row r="33" spans="1:14" ht="30" hidden="1" customHeight="1">
      <c r="A33" s="916"/>
      <c r="B33" s="915" t="s">
        <v>599</v>
      </c>
      <c r="C33" s="958">
        <v>9873925151</v>
      </c>
      <c r="D33" s="957" t="e">
        <f>表２!#REF!</f>
        <v>#REF!</v>
      </c>
      <c r="E33" s="957">
        <f>表２!E40</f>
        <v>0</v>
      </c>
      <c r="F33" s="956">
        <f>表２!O40</f>
        <v>149724191</v>
      </c>
      <c r="G33" s="955" t="e">
        <f>SUM(C33:F33)</f>
        <v>#REF!</v>
      </c>
      <c r="H33" s="953">
        <v>4563598960</v>
      </c>
      <c r="I33" s="954">
        <v>0</v>
      </c>
      <c r="J33" s="953" t="e">
        <f>表２!#REF!</f>
        <v>#REF!</v>
      </c>
      <c r="K33" s="952" t="e">
        <f>表２!#REF!</f>
        <v>#REF!</v>
      </c>
      <c r="L33" s="951" t="e">
        <f>SUM(H33:K33)</f>
        <v>#REF!</v>
      </c>
      <c r="M33" s="950">
        <v>465062171</v>
      </c>
      <c r="N33" s="975" t="e">
        <f>M33+L33+G33</f>
        <v>#REF!</v>
      </c>
    </row>
    <row r="34" spans="1:14" ht="30" hidden="1" customHeight="1" thickBot="1">
      <c r="A34" s="904"/>
      <c r="B34" s="903" t="s">
        <v>598</v>
      </c>
      <c r="C34" s="902" t="e">
        <f>C33/N33</f>
        <v>#REF!</v>
      </c>
      <c r="D34" s="898" t="e">
        <f>D33/N33</f>
        <v>#REF!</v>
      </c>
      <c r="E34" s="898" t="e">
        <f>E33/N33</f>
        <v>#REF!</v>
      </c>
      <c r="F34" s="901">
        <v>0</v>
      </c>
      <c r="G34" s="900" t="e">
        <f>G33/N33</f>
        <v>#REF!</v>
      </c>
      <c r="H34" s="898" t="e">
        <f>H33/N33</f>
        <v>#REF!</v>
      </c>
      <c r="I34" s="899">
        <v>0</v>
      </c>
      <c r="J34" s="899">
        <v>0</v>
      </c>
      <c r="K34" s="899">
        <v>0</v>
      </c>
      <c r="L34" s="897" t="e">
        <f>L33/N33</f>
        <v>#REF!</v>
      </c>
      <c r="M34" s="896" t="e">
        <f>M33/N33</f>
        <v>#REF!</v>
      </c>
      <c r="N34" s="895" t="e">
        <f>N33/N33</f>
        <v>#REF!</v>
      </c>
    </row>
    <row r="35" spans="1:14" ht="30" hidden="1" customHeight="1">
      <c r="A35" s="916">
        <v>23</v>
      </c>
      <c r="B35" s="935" t="s">
        <v>602</v>
      </c>
      <c r="C35" s="958">
        <v>14626</v>
      </c>
      <c r="D35" s="957">
        <f>表１!F49</f>
        <v>0</v>
      </c>
      <c r="E35" s="915" t="s">
        <v>217</v>
      </c>
      <c r="F35" s="970" t="s">
        <v>217</v>
      </c>
      <c r="G35" s="955">
        <f>SUM(C35:F35)</f>
        <v>14626</v>
      </c>
      <c r="H35" s="957">
        <v>135675</v>
      </c>
      <c r="I35" s="974">
        <v>99</v>
      </c>
      <c r="J35" s="915" t="s">
        <v>217</v>
      </c>
      <c r="K35" s="915" t="s">
        <v>217</v>
      </c>
      <c r="L35" s="973">
        <f>SUM(H35:K35)</f>
        <v>135774</v>
      </c>
      <c r="M35" s="972" t="s">
        <v>217</v>
      </c>
      <c r="N35" s="971">
        <f>G35+L35</f>
        <v>150400</v>
      </c>
    </row>
    <row r="36" spans="1:14" ht="30" hidden="1" customHeight="1">
      <c r="A36" s="916"/>
      <c r="B36" s="915" t="s">
        <v>601</v>
      </c>
      <c r="C36" s="958">
        <v>2339</v>
      </c>
      <c r="D36" s="957">
        <f>表１!G49</f>
        <v>0</v>
      </c>
      <c r="E36" s="915" t="s">
        <v>217</v>
      </c>
      <c r="F36" s="970" t="s">
        <v>217</v>
      </c>
      <c r="G36" s="955">
        <f>SUM(C36:F36)</f>
        <v>2339</v>
      </c>
      <c r="H36" s="953">
        <v>8495</v>
      </c>
      <c r="I36" s="954">
        <v>0</v>
      </c>
      <c r="J36" s="969" t="s">
        <v>217</v>
      </c>
      <c r="K36" s="969" t="s">
        <v>217</v>
      </c>
      <c r="L36" s="951">
        <f>SUM(H36:K36)</f>
        <v>8495</v>
      </c>
      <c r="M36" s="968" t="s">
        <v>217</v>
      </c>
      <c r="N36" s="949">
        <f>G36+L36</f>
        <v>10834</v>
      </c>
    </row>
    <row r="37" spans="1:14" ht="30" hidden="1" customHeight="1">
      <c r="A37" s="916"/>
      <c r="B37" s="915" t="s">
        <v>283</v>
      </c>
      <c r="C37" s="958">
        <v>16998</v>
      </c>
      <c r="D37" s="957">
        <f>表１!I49</f>
        <v>0</v>
      </c>
      <c r="E37" s="915" t="s">
        <v>217</v>
      </c>
      <c r="F37" s="970" t="s">
        <v>217</v>
      </c>
      <c r="G37" s="955">
        <f>SUM(C37:F37)</f>
        <v>16998</v>
      </c>
      <c r="H37" s="953">
        <v>139699</v>
      </c>
      <c r="I37" s="954">
        <v>99</v>
      </c>
      <c r="J37" s="969" t="s">
        <v>217</v>
      </c>
      <c r="K37" s="969" t="s">
        <v>217</v>
      </c>
      <c r="L37" s="951">
        <f>SUM(H37:K37)</f>
        <v>139798</v>
      </c>
      <c r="M37" s="968" t="s">
        <v>217</v>
      </c>
      <c r="N37" s="949">
        <f>G37+L37</f>
        <v>156796</v>
      </c>
    </row>
    <row r="38" spans="1:14" ht="30" hidden="1" customHeight="1">
      <c r="A38" s="916"/>
      <c r="B38" s="915" t="s">
        <v>600</v>
      </c>
      <c r="C38" s="967">
        <v>7350915.2999999998</v>
      </c>
      <c r="D38" s="966">
        <f>表２!F48</f>
        <v>0</v>
      </c>
      <c r="E38" s="966">
        <v>0</v>
      </c>
      <c r="F38" s="965">
        <v>0</v>
      </c>
      <c r="G38" s="955">
        <f>SUM(C38:F38)</f>
        <v>7350915.2999999998</v>
      </c>
      <c r="H38" s="963">
        <v>10804938.5</v>
      </c>
      <c r="I38" s="964">
        <v>16485</v>
      </c>
      <c r="J38" s="963">
        <f>表２!J48</f>
        <v>0</v>
      </c>
      <c r="K38" s="962">
        <f>表２!P48</f>
        <v>0</v>
      </c>
      <c r="L38" s="961">
        <f>SUM(H38:K38)</f>
        <v>10821423.5</v>
      </c>
      <c r="M38" s="960" t="s">
        <v>217</v>
      </c>
      <c r="N38" s="959">
        <f>G38+L38</f>
        <v>18172338.800000001</v>
      </c>
    </row>
    <row r="39" spans="1:14" ht="30" hidden="1" customHeight="1">
      <c r="A39" s="916"/>
      <c r="B39" s="915" t="s">
        <v>599</v>
      </c>
      <c r="C39" s="958">
        <v>7156166845</v>
      </c>
      <c r="D39" s="957">
        <f>表２!G48</f>
        <v>0</v>
      </c>
      <c r="E39" s="957">
        <v>0</v>
      </c>
      <c r="F39" s="956">
        <v>0</v>
      </c>
      <c r="G39" s="955">
        <f>SUM(C39:F39)</f>
        <v>7156166845</v>
      </c>
      <c r="H39" s="953">
        <v>4572783683</v>
      </c>
      <c r="I39" s="954">
        <v>5517309</v>
      </c>
      <c r="J39" s="953">
        <f>表２!K48</f>
        <v>0</v>
      </c>
      <c r="K39" s="952">
        <f>表２!Q48</f>
        <v>0</v>
      </c>
      <c r="L39" s="951">
        <f>SUM(H39:K39)</f>
        <v>4578300992</v>
      </c>
      <c r="M39" s="950">
        <v>355870355</v>
      </c>
      <c r="N39" s="949">
        <f>M39+L39+G39</f>
        <v>12090338192</v>
      </c>
    </row>
    <row r="40" spans="1:14" ht="30" hidden="1" customHeight="1" thickBot="1">
      <c r="A40" s="904"/>
      <c r="B40" s="903" t="s">
        <v>598</v>
      </c>
      <c r="C40" s="902">
        <f>C39/N39</f>
        <v>0.59189137072568665</v>
      </c>
      <c r="D40" s="898">
        <f>D39/N39</f>
        <v>0</v>
      </c>
      <c r="E40" s="898">
        <v>0</v>
      </c>
      <c r="F40" s="901">
        <v>0</v>
      </c>
      <c r="G40" s="948">
        <f>G39/N39</f>
        <v>0.59189137072568665</v>
      </c>
      <c r="H40" s="898">
        <v>0.378</v>
      </c>
      <c r="I40" s="899">
        <v>0</v>
      </c>
      <c r="J40" s="899">
        <v>0</v>
      </c>
      <c r="K40" s="899">
        <v>0</v>
      </c>
      <c r="L40" s="897">
        <f>L39/N39</f>
        <v>0.37867435296635416</v>
      </c>
      <c r="M40" s="896">
        <f>M39/N39</f>
        <v>2.9434276307959212E-2</v>
      </c>
      <c r="N40" s="947">
        <f>N39/N39</f>
        <v>1</v>
      </c>
    </row>
    <row r="41" spans="1:14" ht="30" hidden="1" customHeight="1">
      <c r="A41" s="916">
        <v>24</v>
      </c>
      <c r="B41" s="935" t="s">
        <v>602</v>
      </c>
      <c r="C41" s="914">
        <v>13791</v>
      </c>
      <c r="D41" s="913">
        <v>1</v>
      </c>
      <c r="E41" s="930" t="s">
        <v>217</v>
      </c>
      <c r="F41" s="929" t="s">
        <v>217</v>
      </c>
      <c r="G41" s="911">
        <v>13792</v>
      </c>
      <c r="H41" s="913">
        <v>129586</v>
      </c>
      <c r="I41" s="934">
        <v>0</v>
      </c>
      <c r="J41" s="930" t="s">
        <v>217</v>
      </c>
      <c r="K41" s="930" t="s">
        <v>217</v>
      </c>
      <c r="L41" s="933">
        <v>129586</v>
      </c>
      <c r="M41" s="932" t="s">
        <v>217</v>
      </c>
      <c r="N41" s="946">
        <f>G41+L41</f>
        <v>143378</v>
      </c>
    </row>
    <row r="42" spans="1:14" ht="30" hidden="1" customHeight="1">
      <c r="A42" s="916"/>
      <c r="B42" s="915" t="s">
        <v>601</v>
      </c>
      <c r="C42" s="914">
        <v>2292</v>
      </c>
      <c r="D42" s="913">
        <v>0</v>
      </c>
      <c r="E42" s="930" t="s">
        <v>217</v>
      </c>
      <c r="F42" s="929" t="s">
        <v>217</v>
      </c>
      <c r="G42" s="911">
        <v>2292</v>
      </c>
      <c r="H42" s="909">
        <v>7369</v>
      </c>
      <c r="I42" s="910">
        <v>0</v>
      </c>
      <c r="J42" s="928" t="s">
        <v>217</v>
      </c>
      <c r="K42" s="928" t="s">
        <v>217</v>
      </c>
      <c r="L42" s="907">
        <v>7369</v>
      </c>
      <c r="M42" s="927" t="s">
        <v>217</v>
      </c>
      <c r="N42" s="944">
        <f>G42+L42</f>
        <v>9661</v>
      </c>
    </row>
    <row r="43" spans="1:14" ht="30" hidden="1" customHeight="1">
      <c r="A43" s="916"/>
      <c r="B43" s="915" t="s">
        <v>283</v>
      </c>
      <c r="C43" s="914">
        <v>16065</v>
      </c>
      <c r="D43" s="913">
        <v>0</v>
      </c>
      <c r="E43" s="930" t="s">
        <v>217</v>
      </c>
      <c r="F43" s="929" t="s">
        <v>217</v>
      </c>
      <c r="G43" s="911">
        <v>16065</v>
      </c>
      <c r="H43" s="909">
        <v>132103</v>
      </c>
      <c r="I43" s="910">
        <v>0</v>
      </c>
      <c r="J43" s="928" t="s">
        <v>217</v>
      </c>
      <c r="K43" s="928" t="s">
        <v>217</v>
      </c>
      <c r="L43" s="907">
        <v>132103</v>
      </c>
      <c r="M43" s="927" t="s">
        <v>217</v>
      </c>
      <c r="N43" s="944">
        <f>G43+L43</f>
        <v>148168</v>
      </c>
    </row>
    <row r="44" spans="1:14" ht="30" hidden="1" customHeight="1">
      <c r="A44" s="916"/>
      <c r="B44" s="915" t="s">
        <v>600</v>
      </c>
      <c r="C44" s="926">
        <v>7176407.7000000002</v>
      </c>
      <c r="D44" s="925">
        <v>0</v>
      </c>
      <c r="E44" s="925">
        <v>0</v>
      </c>
      <c r="F44" s="924">
        <v>0</v>
      </c>
      <c r="G44" s="911">
        <v>7176407.7000000002</v>
      </c>
      <c r="H44" s="921">
        <v>10139222</v>
      </c>
      <c r="I44" s="922">
        <v>0</v>
      </c>
      <c r="J44" s="921">
        <v>0</v>
      </c>
      <c r="K44" s="920">
        <v>0</v>
      </c>
      <c r="L44" s="919">
        <v>10139222</v>
      </c>
      <c r="M44" s="918" t="s">
        <v>217</v>
      </c>
      <c r="N44" s="945">
        <f>G44+L44</f>
        <v>17315629.699999999</v>
      </c>
    </row>
    <row r="45" spans="1:14" ht="30" hidden="1" customHeight="1">
      <c r="A45" s="916"/>
      <c r="B45" s="915" t="s">
        <v>599</v>
      </c>
      <c r="C45" s="914">
        <v>8344697729</v>
      </c>
      <c r="D45" s="913">
        <v>0</v>
      </c>
      <c r="E45" s="913">
        <v>0</v>
      </c>
      <c r="F45" s="912">
        <v>0</v>
      </c>
      <c r="G45" s="911">
        <v>8344697729</v>
      </c>
      <c r="H45" s="909">
        <v>4114532055</v>
      </c>
      <c r="I45" s="910">
        <v>0</v>
      </c>
      <c r="J45" s="909">
        <v>0</v>
      </c>
      <c r="K45" s="908">
        <v>0</v>
      </c>
      <c r="L45" s="907">
        <v>4114532055</v>
      </c>
      <c r="M45" s="906">
        <v>294950574</v>
      </c>
      <c r="N45" s="944">
        <f>M45+L45+G45</f>
        <v>12754180358</v>
      </c>
    </row>
    <row r="46" spans="1:14" ht="30" hidden="1" customHeight="1" thickBot="1">
      <c r="A46" s="904"/>
      <c r="B46" s="903" t="s">
        <v>598</v>
      </c>
      <c r="C46" s="943">
        <f>C45/N45</f>
        <v>0.65427157957397297</v>
      </c>
      <c r="D46" s="940">
        <f>D45/N45</f>
        <v>0</v>
      </c>
      <c r="E46" s="940">
        <v>0</v>
      </c>
      <c r="F46" s="942">
        <v>0</v>
      </c>
      <c r="G46" s="941">
        <f>G45/N45</f>
        <v>0.65427157957397297</v>
      </c>
      <c r="H46" s="940">
        <v>0.32300000000000001</v>
      </c>
      <c r="I46" s="939">
        <v>0</v>
      </c>
      <c r="J46" s="939">
        <v>0</v>
      </c>
      <c r="K46" s="939">
        <v>0</v>
      </c>
      <c r="L46" s="938">
        <f>L45/N45</f>
        <v>0.32260262435595705</v>
      </c>
      <c r="M46" s="937">
        <f>M45/N45</f>
        <v>2.3125796070069971E-2</v>
      </c>
      <c r="N46" s="936">
        <f>N45/N45</f>
        <v>1</v>
      </c>
    </row>
    <row r="47" spans="1:14" ht="30" hidden="1" customHeight="1">
      <c r="A47" s="916">
        <v>25</v>
      </c>
      <c r="B47" s="935" t="s">
        <v>602</v>
      </c>
      <c r="C47" s="914">
        <v>13255</v>
      </c>
      <c r="D47" s="913">
        <v>0</v>
      </c>
      <c r="E47" s="930" t="s">
        <v>217</v>
      </c>
      <c r="F47" s="929" t="s">
        <v>217</v>
      </c>
      <c r="G47" s="911">
        <v>13255</v>
      </c>
      <c r="H47" s="913">
        <v>130672</v>
      </c>
      <c r="I47" s="934">
        <v>9</v>
      </c>
      <c r="J47" s="930" t="s">
        <v>217</v>
      </c>
      <c r="K47" s="930" t="s">
        <v>217</v>
      </c>
      <c r="L47" s="933">
        <v>130681</v>
      </c>
      <c r="M47" s="932" t="s">
        <v>217</v>
      </c>
      <c r="N47" s="931">
        <v>143936</v>
      </c>
    </row>
    <row r="48" spans="1:14" ht="30" hidden="1" customHeight="1">
      <c r="A48" s="916"/>
      <c r="B48" s="915" t="s">
        <v>601</v>
      </c>
      <c r="C48" s="914">
        <v>2561</v>
      </c>
      <c r="D48" s="913">
        <v>0</v>
      </c>
      <c r="E48" s="930" t="s">
        <v>217</v>
      </c>
      <c r="F48" s="929" t="s">
        <v>217</v>
      </c>
      <c r="G48" s="911">
        <v>2561</v>
      </c>
      <c r="H48" s="909">
        <v>6447</v>
      </c>
      <c r="I48" s="910">
        <v>0</v>
      </c>
      <c r="J48" s="928" t="s">
        <v>217</v>
      </c>
      <c r="K48" s="928" t="s">
        <v>217</v>
      </c>
      <c r="L48" s="907">
        <v>6447</v>
      </c>
      <c r="M48" s="927" t="s">
        <v>217</v>
      </c>
      <c r="N48" s="905">
        <v>9008</v>
      </c>
    </row>
    <row r="49" spans="1:14" ht="30" hidden="1" customHeight="1">
      <c r="A49" s="916"/>
      <c r="B49" s="915" t="s">
        <v>283</v>
      </c>
      <c r="C49" s="914">
        <v>15688</v>
      </c>
      <c r="D49" s="913">
        <v>0</v>
      </c>
      <c r="E49" s="930" t="s">
        <v>217</v>
      </c>
      <c r="F49" s="929" t="s">
        <v>217</v>
      </c>
      <c r="G49" s="911">
        <v>15688</v>
      </c>
      <c r="H49" s="909">
        <v>131890</v>
      </c>
      <c r="I49" s="910">
        <v>9</v>
      </c>
      <c r="J49" s="928" t="s">
        <v>217</v>
      </c>
      <c r="K49" s="928" t="s">
        <v>217</v>
      </c>
      <c r="L49" s="907">
        <v>131899</v>
      </c>
      <c r="M49" s="927" t="s">
        <v>217</v>
      </c>
      <c r="N49" s="905">
        <v>147587</v>
      </c>
    </row>
    <row r="50" spans="1:14" ht="30" hidden="1" customHeight="1">
      <c r="A50" s="916"/>
      <c r="B50" s="915" t="s">
        <v>600</v>
      </c>
      <c r="C50" s="926">
        <v>6999529.9999999991</v>
      </c>
      <c r="D50" s="925">
        <v>0</v>
      </c>
      <c r="E50" s="925">
        <v>0</v>
      </c>
      <c r="F50" s="924">
        <v>6173.4</v>
      </c>
      <c r="G50" s="923">
        <v>7005703.3999999994</v>
      </c>
      <c r="H50" s="921">
        <v>10145906</v>
      </c>
      <c r="I50" s="922">
        <v>516</v>
      </c>
      <c r="J50" s="921">
        <v>0</v>
      </c>
      <c r="K50" s="920">
        <v>0</v>
      </c>
      <c r="L50" s="919">
        <v>10146422</v>
      </c>
      <c r="M50" s="918" t="s">
        <v>217</v>
      </c>
      <c r="N50" s="917">
        <v>17152125.399999999</v>
      </c>
    </row>
    <row r="51" spans="1:14" ht="30" hidden="1" customHeight="1">
      <c r="A51" s="916"/>
      <c r="B51" s="915" t="s">
        <v>599</v>
      </c>
      <c r="C51" s="914">
        <v>9579650599</v>
      </c>
      <c r="D51" s="913">
        <v>0</v>
      </c>
      <c r="E51" s="913">
        <v>0</v>
      </c>
      <c r="F51" s="912">
        <v>15913478</v>
      </c>
      <c r="G51" s="911">
        <v>9595564077</v>
      </c>
      <c r="H51" s="909">
        <v>4759975298</v>
      </c>
      <c r="I51" s="910">
        <v>709829</v>
      </c>
      <c r="J51" s="909">
        <v>0</v>
      </c>
      <c r="K51" s="908">
        <v>0</v>
      </c>
      <c r="L51" s="907">
        <v>4760685127</v>
      </c>
      <c r="M51" s="906">
        <v>282193724</v>
      </c>
      <c r="N51" s="905">
        <v>14638442928</v>
      </c>
    </row>
    <row r="52" spans="1:14" ht="30" hidden="1" customHeight="1" thickBot="1">
      <c r="A52" s="904"/>
      <c r="B52" s="903" t="s">
        <v>598</v>
      </c>
      <c r="C52" s="902">
        <v>0.65441732062064573</v>
      </c>
      <c r="D52" s="898">
        <v>0</v>
      </c>
      <c r="E52" s="898">
        <v>0</v>
      </c>
      <c r="F52" s="901">
        <v>0</v>
      </c>
      <c r="G52" s="900">
        <v>0.6555044224441301</v>
      </c>
      <c r="H52" s="898">
        <v>0.32516950890283924</v>
      </c>
      <c r="I52" s="899">
        <v>4.8490744780119967E-5</v>
      </c>
      <c r="J52" s="899">
        <v>0</v>
      </c>
      <c r="K52" s="898">
        <v>0</v>
      </c>
      <c r="L52" s="897">
        <v>0.32521799964761933</v>
      </c>
      <c r="M52" s="896">
        <v>1.9277577908250597E-2</v>
      </c>
      <c r="N52" s="895">
        <v>1</v>
      </c>
    </row>
    <row r="53" spans="1:14" ht="30" hidden="1" customHeight="1">
      <c r="A53" s="916">
        <v>26</v>
      </c>
      <c r="B53" s="935" t="s">
        <v>602</v>
      </c>
      <c r="C53" s="914">
        <v>13059</v>
      </c>
      <c r="D53" s="913">
        <v>0</v>
      </c>
      <c r="E53" s="930" t="s">
        <v>217</v>
      </c>
      <c r="F53" s="929" t="s">
        <v>217</v>
      </c>
      <c r="G53" s="911">
        <v>13059</v>
      </c>
      <c r="H53" s="913">
        <v>130946</v>
      </c>
      <c r="I53" s="934">
        <v>5</v>
      </c>
      <c r="J53" s="930" t="s">
        <v>217</v>
      </c>
      <c r="K53" s="930" t="s">
        <v>217</v>
      </c>
      <c r="L53" s="933">
        <v>130951</v>
      </c>
      <c r="M53" s="932" t="s">
        <v>217</v>
      </c>
      <c r="N53" s="931">
        <v>144010</v>
      </c>
    </row>
    <row r="54" spans="1:14" ht="30" hidden="1" customHeight="1">
      <c r="A54" s="916"/>
      <c r="B54" s="915" t="s">
        <v>601</v>
      </c>
      <c r="C54" s="914">
        <v>1127</v>
      </c>
      <c r="D54" s="913">
        <v>0</v>
      </c>
      <c r="E54" s="930" t="s">
        <v>217</v>
      </c>
      <c r="F54" s="929" t="s">
        <v>217</v>
      </c>
      <c r="G54" s="911">
        <v>1127</v>
      </c>
      <c r="H54" s="909">
        <v>6924</v>
      </c>
      <c r="I54" s="910">
        <v>0</v>
      </c>
      <c r="J54" s="928" t="s">
        <v>217</v>
      </c>
      <c r="K54" s="928" t="s">
        <v>217</v>
      </c>
      <c r="L54" s="907">
        <v>6924</v>
      </c>
      <c r="M54" s="927" t="s">
        <v>217</v>
      </c>
      <c r="N54" s="905">
        <v>8051</v>
      </c>
    </row>
    <row r="55" spans="1:14" ht="30" hidden="1" customHeight="1">
      <c r="A55" s="916"/>
      <c r="B55" s="915" t="s">
        <v>283</v>
      </c>
      <c r="C55" s="914">
        <v>13846</v>
      </c>
      <c r="D55" s="913">
        <v>0</v>
      </c>
      <c r="E55" s="930" t="s">
        <v>217</v>
      </c>
      <c r="F55" s="929" t="s">
        <v>217</v>
      </c>
      <c r="G55" s="911">
        <v>13846</v>
      </c>
      <c r="H55" s="909">
        <v>135709</v>
      </c>
      <c r="I55" s="910">
        <v>5</v>
      </c>
      <c r="J55" s="928" t="s">
        <v>217</v>
      </c>
      <c r="K55" s="928" t="s">
        <v>217</v>
      </c>
      <c r="L55" s="907">
        <v>135714</v>
      </c>
      <c r="M55" s="927" t="s">
        <v>217</v>
      </c>
      <c r="N55" s="905">
        <v>149560</v>
      </c>
    </row>
    <row r="56" spans="1:14" ht="30" hidden="1" customHeight="1">
      <c r="A56" s="916"/>
      <c r="B56" s="915" t="s">
        <v>600</v>
      </c>
      <c r="C56" s="926">
        <v>6434975.7999999998</v>
      </c>
      <c r="D56" s="925">
        <v>0</v>
      </c>
      <c r="E56" s="925">
        <v>0</v>
      </c>
      <c r="F56" s="924">
        <v>89170</v>
      </c>
      <c r="G56" s="923">
        <v>6524145.7999999998</v>
      </c>
      <c r="H56" s="921">
        <v>10507327</v>
      </c>
      <c r="I56" s="922">
        <v>551</v>
      </c>
      <c r="J56" s="921">
        <v>0</v>
      </c>
      <c r="K56" s="920">
        <v>0</v>
      </c>
      <c r="L56" s="919">
        <v>10507878</v>
      </c>
      <c r="M56" s="918" t="s">
        <v>217</v>
      </c>
      <c r="N56" s="917">
        <v>17032023.800000001</v>
      </c>
    </row>
    <row r="57" spans="1:14" ht="30" hidden="1" customHeight="1">
      <c r="A57" s="916"/>
      <c r="B57" s="915" t="s">
        <v>599</v>
      </c>
      <c r="C57" s="914">
        <v>9943230740</v>
      </c>
      <c r="D57" s="913">
        <v>0</v>
      </c>
      <c r="E57" s="913">
        <v>0</v>
      </c>
      <c r="F57" s="912">
        <v>235549248</v>
      </c>
      <c r="G57" s="911">
        <v>10178779988</v>
      </c>
      <c r="H57" s="909">
        <v>5953590659</v>
      </c>
      <c r="I57" s="910">
        <v>326539</v>
      </c>
      <c r="J57" s="909">
        <v>0</v>
      </c>
      <c r="K57" s="908">
        <v>0</v>
      </c>
      <c r="L57" s="907">
        <v>5953917198</v>
      </c>
      <c r="M57" s="906">
        <v>334942129</v>
      </c>
      <c r="N57" s="905">
        <v>16467639315</v>
      </c>
    </row>
    <row r="58" spans="1:14" ht="30" hidden="1" customHeight="1" thickBot="1">
      <c r="A58" s="904"/>
      <c r="B58" s="903" t="s">
        <v>598</v>
      </c>
      <c r="C58" s="902">
        <v>0.60380425814542438</v>
      </c>
      <c r="D58" s="898">
        <v>0</v>
      </c>
      <c r="E58" s="898">
        <v>0</v>
      </c>
      <c r="F58" s="901">
        <v>0</v>
      </c>
      <c r="G58" s="900">
        <v>0.61810802345715576</v>
      </c>
      <c r="H58" s="898">
        <v>0.36153273369164751</v>
      </c>
      <c r="I58" s="899">
        <v>1.9829132382233013E-5</v>
      </c>
      <c r="J58" s="899">
        <v>0</v>
      </c>
      <c r="K58" s="898">
        <v>0</v>
      </c>
      <c r="L58" s="897">
        <v>0.36155256282402976</v>
      </c>
      <c r="M58" s="896">
        <v>2.0339413718814498E-2</v>
      </c>
      <c r="N58" s="895">
        <v>1</v>
      </c>
    </row>
    <row r="59" spans="1:14" ht="30" hidden="1" customHeight="1">
      <c r="A59" s="916">
        <v>27</v>
      </c>
      <c r="B59" s="935" t="s">
        <v>602</v>
      </c>
      <c r="C59" s="914">
        <v>13109</v>
      </c>
      <c r="D59" s="913">
        <v>0</v>
      </c>
      <c r="E59" s="930" t="s">
        <v>217</v>
      </c>
      <c r="F59" s="929" t="s">
        <v>217</v>
      </c>
      <c r="G59" s="911">
        <v>13109</v>
      </c>
      <c r="H59" s="913">
        <v>135336</v>
      </c>
      <c r="I59" s="934">
        <v>3</v>
      </c>
      <c r="J59" s="930" t="s">
        <v>217</v>
      </c>
      <c r="K59" s="930" t="s">
        <v>217</v>
      </c>
      <c r="L59" s="933">
        <v>135339</v>
      </c>
      <c r="M59" s="932" t="s">
        <v>217</v>
      </c>
      <c r="N59" s="931">
        <v>148448</v>
      </c>
    </row>
    <row r="60" spans="1:14" ht="30" hidden="1" customHeight="1">
      <c r="A60" s="916"/>
      <c r="B60" s="915" t="s">
        <v>601</v>
      </c>
      <c r="C60" s="914">
        <v>572</v>
      </c>
      <c r="D60" s="913">
        <v>0</v>
      </c>
      <c r="E60" s="930" t="s">
        <v>217</v>
      </c>
      <c r="F60" s="929" t="s">
        <v>217</v>
      </c>
      <c r="G60" s="911">
        <v>572</v>
      </c>
      <c r="H60" s="909">
        <v>6866</v>
      </c>
      <c r="I60" s="910">
        <v>0</v>
      </c>
      <c r="J60" s="928" t="s">
        <v>217</v>
      </c>
      <c r="K60" s="928" t="s">
        <v>217</v>
      </c>
      <c r="L60" s="907">
        <v>6866</v>
      </c>
      <c r="M60" s="927" t="s">
        <v>217</v>
      </c>
      <c r="N60" s="905">
        <v>7438</v>
      </c>
    </row>
    <row r="61" spans="1:14" ht="30" hidden="1" customHeight="1">
      <c r="A61" s="916"/>
      <c r="B61" s="915" t="s">
        <v>283</v>
      </c>
      <c r="C61" s="914">
        <v>13248</v>
      </c>
      <c r="D61" s="913">
        <v>0</v>
      </c>
      <c r="E61" s="930" t="s">
        <v>217</v>
      </c>
      <c r="F61" s="929" t="s">
        <v>217</v>
      </c>
      <c r="G61" s="911">
        <v>13248</v>
      </c>
      <c r="H61" s="909">
        <v>140116</v>
      </c>
      <c r="I61" s="910">
        <v>3</v>
      </c>
      <c r="J61" s="928" t="s">
        <v>217</v>
      </c>
      <c r="K61" s="928" t="s">
        <v>217</v>
      </c>
      <c r="L61" s="907">
        <v>140119</v>
      </c>
      <c r="M61" s="927" t="s">
        <v>217</v>
      </c>
      <c r="N61" s="905">
        <v>153367</v>
      </c>
    </row>
    <row r="62" spans="1:14" ht="30" hidden="1" customHeight="1">
      <c r="A62" s="916"/>
      <c r="B62" s="915" t="s">
        <v>600</v>
      </c>
      <c r="C62" s="926">
        <v>6295324.5</v>
      </c>
      <c r="D62" s="925">
        <v>0</v>
      </c>
      <c r="E62" s="925">
        <v>0</v>
      </c>
      <c r="F62" s="924">
        <v>88768.800000000017</v>
      </c>
      <c r="G62" s="923">
        <v>6384093.2999999998</v>
      </c>
      <c r="H62" s="921">
        <v>11007447.300000001</v>
      </c>
      <c r="I62" s="922">
        <v>467</v>
      </c>
      <c r="J62" s="921">
        <v>0</v>
      </c>
      <c r="K62" s="920">
        <v>0</v>
      </c>
      <c r="L62" s="919">
        <v>11007914.300000001</v>
      </c>
      <c r="M62" s="918" t="s">
        <v>217</v>
      </c>
      <c r="N62" s="917">
        <v>17392007.600000001</v>
      </c>
    </row>
    <row r="63" spans="1:14" ht="30" hidden="1" customHeight="1">
      <c r="A63" s="916"/>
      <c r="B63" s="915" t="s">
        <v>599</v>
      </c>
      <c r="C63" s="914">
        <v>12239276350</v>
      </c>
      <c r="D63" s="913">
        <v>0</v>
      </c>
      <c r="E63" s="913">
        <v>0</v>
      </c>
      <c r="F63" s="912">
        <v>238092517</v>
      </c>
      <c r="G63" s="911">
        <v>12477368867</v>
      </c>
      <c r="H63" s="909">
        <v>5612442735</v>
      </c>
      <c r="I63" s="910">
        <v>325321</v>
      </c>
      <c r="J63" s="909">
        <v>0</v>
      </c>
      <c r="K63" s="908">
        <v>0</v>
      </c>
      <c r="L63" s="907">
        <v>5612768056</v>
      </c>
      <c r="M63" s="906">
        <v>359467175</v>
      </c>
      <c r="N63" s="905">
        <v>18449604098</v>
      </c>
    </row>
    <row r="64" spans="1:14" ht="30" hidden="1" customHeight="1" thickBot="1">
      <c r="A64" s="904"/>
      <c r="B64" s="903" t="s">
        <v>598</v>
      </c>
      <c r="C64" s="902">
        <v>0.66338964700748126</v>
      </c>
      <c r="D64" s="898">
        <v>0</v>
      </c>
      <c r="E64" s="898">
        <v>0</v>
      </c>
      <c r="F64" s="901">
        <v>0</v>
      </c>
      <c r="G64" s="900">
        <v>0.67629466739357236</v>
      </c>
      <c r="H64" s="898">
        <v>0.30420396585140858</v>
      </c>
      <c r="I64" s="899">
        <v>1.7632952895464347E-5</v>
      </c>
      <c r="J64" s="899">
        <v>0</v>
      </c>
      <c r="K64" s="898">
        <v>0</v>
      </c>
      <c r="L64" s="897">
        <v>0.30422159880430405</v>
      </c>
      <c r="M64" s="896">
        <v>1.9483733802123562E-2</v>
      </c>
      <c r="N64" s="895">
        <v>1</v>
      </c>
    </row>
    <row r="65" spans="1:14" ht="30" customHeight="1">
      <c r="A65" s="916" t="s">
        <v>584</v>
      </c>
      <c r="B65" s="935" t="s">
        <v>602</v>
      </c>
      <c r="C65" s="914">
        <v>7954</v>
      </c>
      <c r="D65" s="913">
        <v>0</v>
      </c>
      <c r="E65" s="930" t="s">
        <v>217</v>
      </c>
      <c r="F65" s="929" t="s">
        <v>217</v>
      </c>
      <c r="G65" s="911">
        <v>7954</v>
      </c>
      <c r="H65" s="913">
        <v>150914</v>
      </c>
      <c r="I65" s="934">
        <v>7</v>
      </c>
      <c r="J65" s="930" t="s">
        <v>217</v>
      </c>
      <c r="K65" s="930" t="s">
        <v>217</v>
      </c>
      <c r="L65" s="933">
        <v>150921</v>
      </c>
      <c r="M65" s="932" t="s">
        <v>217</v>
      </c>
      <c r="N65" s="931">
        <v>158875</v>
      </c>
    </row>
    <row r="66" spans="1:14" ht="30" customHeight="1">
      <c r="A66" s="916"/>
      <c r="B66" s="915" t="s">
        <v>601</v>
      </c>
      <c r="C66" s="914">
        <v>701</v>
      </c>
      <c r="D66" s="913">
        <v>0</v>
      </c>
      <c r="E66" s="930" t="s">
        <v>217</v>
      </c>
      <c r="F66" s="929" t="s">
        <v>217</v>
      </c>
      <c r="G66" s="911">
        <v>701</v>
      </c>
      <c r="H66" s="909">
        <v>731</v>
      </c>
      <c r="I66" s="910">
        <v>0</v>
      </c>
      <c r="J66" s="928" t="s">
        <v>217</v>
      </c>
      <c r="K66" s="928" t="s">
        <v>217</v>
      </c>
      <c r="L66" s="907">
        <v>731</v>
      </c>
      <c r="M66" s="927" t="s">
        <v>217</v>
      </c>
      <c r="N66" s="905">
        <v>1432</v>
      </c>
    </row>
    <row r="67" spans="1:14" ht="30" customHeight="1">
      <c r="A67" s="916"/>
      <c r="B67" s="915" t="s">
        <v>283</v>
      </c>
      <c r="C67" s="914">
        <v>8373</v>
      </c>
      <c r="D67" s="913">
        <v>0</v>
      </c>
      <c r="E67" s="930" t="s">
        <v>217</v>
      </c>
      <c r="F67" s="929" t="s">
        <v>217</v>
      </c>
      <c r="G67" s="911">
        <v>8373</v>
      </c>
      <c r="H67" s="909">
        <v>148589</v>
      </c>
      <c r="I67" s="910">
        <v>4</v>
      </c>
      <c r="J67" s="928" t="s">
        <v>217</v>
      </c>
      <c r="K67" s="928" t="s">
        <v>217</v>
      </c>
      <c r="L67" s="907">
        <v>148593</v>
      </c>
      <c r="M67" s="927" t="s">
        <v>217</v>
      </c>
      <c r="N67" s="905">
        <v>156966</v>
      </c>
    </row>
    <row r="68" spans="1:14" ht="30" customHeight="1">
      <c r="A68" s="916"/>
      <c r="B68" s="915" t="s">
        <v>600</v>
      </c>
      <c r="C68" s="926">
        <v>4087344.2</v>
      </c>
      <c r="D68" s="925">
        <v>0</v>
      </c>
      <c r="E68" s="925">
        <v>0</v>
      </c>
      <c r="F68" s="924">
        <v>43514.5</v>
      </c>
      <c r="G68" s="923">
        <v>4130858.7</v>
      </c>
      <c r="H68" s="921">
        <v>11586638</v>
      </c>
      <c r="I68" s="922">
        <v>543</v>
      </c>
      <c r="J68" s="921">
        <v>0</v>
      </c>
      <c r="K68" s="920">
        <v>0</v>
      </c>
      <c r="L68" s="919">
        <v>11587181</v>
      </c>
      <c r="M68" s="918" t="s">
        <v>217</v>
      </c>
      <c r="N68" s="917">
        <v>15718039.699999999</v>
      </c>
    </row>
    <row r="69" spans="1:14" ht="30" customHeight="1">
      <c r="A69" s="916"/>
      <c r="B69" s="915" t="s">
        <v>599</v>
      </c>
      <c r="C69" s="914">
        <v>8064216897</v>
      </c>
      <c r="D69" s="913">
        <v>0</v>
      </c>
      <c r="E69" s="913">
        <v>0</v>
      </c>
      <c r="F69" s="912">
        <v>138585079</v>
      </c>
      <c r="G69" s="911">
        <v>8202801976</v>
      </c>
      <c r="H69" s="909">
        <v>5721593402</v>
      </c>
      <c r="I69" s="910">
        <v>321468</v>
      </c>
      <c r="J69" s="909">
        <v>0</v>
      </c>
      <c r="K69" s="908">
        <v>0</v>
      </c>
      <c r="L69" s="907">
        <v>5721914870</v>
      </c>
      <c r="M69" s="906">
        <v>279513190</v>
      </c>
      <c r="N69" s="905">
        <v>14204230036</v>
      </c>
    </row>
    <row r="70" spans="1:14" ht="30" customHeight="1" thickBot="1">
      <c r="A70" s="904"/>
      <c r="B70" s="903" t="s">
        <v>598</v>
      </c>
      <c r="C70" s="902">
        <v>0.56773347633497873</v>
      </c>
      <c r="D70" s="898">
        <v>0</v>
      </c>
      <c r="E70" s="898">
        <v>0</v>
      </c>
      <c r="F70" s="901">
        <v>0</v>
      </c>
      <c r="G70" s="900">
        <v>0.57749008254656231</v>
      </c>
      <c r="H70" s="898">
        <v>0.40280912006485897</v>
      </c>
      <c r="I70" s="899">
        <v>2.2631849750761103E-5</v>
      </c>
      <c r="J70" s="899">
        <v>0</v>
      </c>
      <c r="K70" s="898">
        <v>0</v>
      </c>
      <c r="L70" s="897">
        <v>0.40283175191460974</v>
      </c>
      <c r="M70" s="896">
        <v>1.9678165538827945E-2</v>
      </c>
      <c r="N70" s="895">
        <v>1</v>
      </c>
    </row>
    <row r="71" spans="1:14" ht="30" customHeight="1">
      <c r="A71" s="916">
        <v>2</v>
      </c>
      <c r="B71" s="935" t="s">
        <v>602</v>
      </c>
      <c r="C71" s="914">
        <v>8263</v>
      </c>
      <c r="D71" s="913">
        <v>0</v>
      </c>
      <c r="E71" s="930" t="s">
        <v>217</v>
      </c>
      <c r="F71" s="929" t="s">
        <v>217</v>
      </c>
      <c r="G71" s="911">
        <v>8263</v>
      </c>
      <c r="H71" s="913">
        <v>151699</v>
      </c>
      <c r="I71" s="934">
        <v>0</v>
      </c>
      <c r="J71" s="930" t="s">
        <v>217</v>
      </c>
      <c r="K71" s="930" t="s">
        <v>217</v>
      </c>
      <c r="L71" s="933">
        <v>151699</v>
      </c>
      <c r="M71" s="932" t="s">
        <v>217</v>
      </c>
      <c r="N71" s="931">
        <v>159962</v>
      </c>
    </row>
    <row r="72" spans="1:14" ht="30" customHeight="1">
      <c r="A72" s="916"/>
      <c r="B72" s="915" t="s">
        <v>601</v>
      </c>
      <c r="C72" s="914">
        <v>1239</v>
      </c>
      <c r="D72" s="913">
        <v>0</v>
      </c>
      <c r="E72" s="930" t="s">
        <v>217</v>
      </c>
      <c r="F72" s="929" t="s">
        <v>217</v>
      </c>
      <c r="G72" s="911">
        <v>1239</v>
      </c>
      <c r="H72" s="909">
        <v>352</v>
      </c>
      <c r="I72" s="910">
        <v>0</v>
      </c>
      <c r="J72" s="928" t="s">
        <v>217</v>
      </c>
      <c r="K72" s="928" t="s">
        <v>217</v>
      </c>
      <c r="L72" s="907">
        <v>352</v>
      </c>
      <c r="M72" s="927" t="s">
        <v>217</v>
      </c>
      <c r="N72" s="905">
        <v>1591</v>
      </c>
    </row>
    <row r="73" spans="1:14" ht="30" customHeight="1">
      <c r="A73" s="916"/>
      <c r="B73" s="915" t="s">
        <v>283</v>
      </c>
      <c r="C73" s="914">
        <v>8680</v>
      </c>
      <c r="D73" s="913">
        <v>0</v>
      </c>
      <c r="E73" s="930" t="s">
        <v>217</v>
      </c>
      <c r="F73" s="929" t="s">
        <v>217</v>
      </c>
      <c r="G73" s="911">
        <v>8680</v>
      </c>
      <c r="H73" s="909">
        <v>149769</v>
      </c>
      <c r="I73" s="910">
        <v>0</v>
      </c>
      <c r="J73" s="928" t="s">
        <v>217</v>
      </c>
      <c r="K73" s="928" t="s">
        <v>217</v>
      </c>
      <c r="L73" s="907">
        <v>149769</v>
      </c>
      <c r="M73" s="927" t="s">
        <v>217</v>
      </c>
      <c r="N73" s="905">
        <v>158449</v>
      </c>
    </row>
    <row r="74" spans="1:14" ht="30" customHeight="1">
      <c r="A74" s="916"/>
      <c r="B74" s="915" t="s">
        <v>600</v>
      </c>
      <c r="C74" s="926">
        <v>4248544.5</v>
      </c>
      <c r="D74" s="925">
        <v>0</v>
      </c>
      <c r="E74" s="925">
        <v>0</v>
      </c>
      <c r="F74" s="924">
        <v>58089.3</v>
      </c>
      <c r="G74" s="923">
        <v>4306633.8</v>
      </c>
      <c r="H74" s="921">
        <v>11700782.5</v>
      </c>
      <c r="I74" s="922">
        <v>0</v>
      </c>
      <c r="J74" s="921">
        <v>0</v>
      </c>
      <c r="K74" s="920">
        <v>0</v>
      </c>
      <c r="L74" s="919">
        <v>11700782.5</v>
      </c>
      <c r="M74" s="918" t="s">
        <v>217</v>
      </c>
      <c r="N74" s="917">
        <v>16007416.300000001</v>
      </c>
    </row>
    <row r="75" spans="1:14" ht="30" customHeight="1">
      <c r="A75" s="916"/>
      <c r="B75" s="915" t="s">
        <v>599</v>
      </c>
      <c r="C75" s="914">
        <v>8184859886</v>
      </c>
      <c r="D75" s="913">
        <v>0</v>
      </c>
      <c r="E75" s="913">
        <v>0</v>
      </c>
      <c r="F75" s="912">
        <v>240215537</v>
      </c>
      <c r="G75" s="911">
        <v>8425075423</v>
      </c>
      <c r="H75" s="909">
        <v>6292480996</v>
      </c>
      <c r="I75" s="910">
        <v>0</v>
      </c>
      <c r="J75" s="909">
        <v>0</v>
      </c>
      <c r="K75" s="908">
        <v>0</v>
      </c>
      <c r="L75" s="907">
        <v>6292480996</v>
      </c>
      <c r="M75" s="906">
        <v>186240781</v>
      </c>
      <c r="N75" s="905">
        <v>14903797200</v>
      </c>
    </row>
    <row r="76" spans="1:14" ht="30" customHeight="1" thickBot="1">
      <c r="A76" s="904"/>
      <c r="B76" s="903" t="s">
        <v>598</v>
      </c>
      <c r="C76" s="902">
        <v>0.54917949943655975</v>
      </c>
      <c r="D76" s="898">
        <v>0</v>
      </c>
      <c r="E76" s="898">
        <v>0</v>
      </c>
      <c r="F76" s="901">
        <v>0</v>
      </c>
      <c r="G76" s="900">
        <v>0.56529724002148929</v>
      </c>
      <c r="H76" s="898">
        <v>0.4222065633045517</v>
      </c>
      <c r="I76" s="899">
        <v>0</v>
      </c>
      <c r="J76" s="899">
        <v>0</v>
      </c>
      <c r="K76" s="898">
        <v>0</v>
      </c>
      <c r="L76" s="897">
        <v>0.4222065633045517</v>
      </c>
      <c r="M76" s="896">
        <v>1.2496196673959037E-2</v>
      </c>
      <c r="N76" s="895">
        <v>1</v>
      </c>
    </row>
    <row r="77" spans="1:14" ht="30" customHeight="1">
      <c r="A77" s="916">
        <v>3</v>
      </c>
      <c r="B77" s="935" t="s">
        <v>602</v>
      </c>
      <c r="C77" s="914">
        <v>10854</v>
      </c>
      <c r="D77" s="913">
        <v>0</v>
      </c>
      <c r="E77" s="930" t="s">
        <v>217</v>
      </c>
      <c r="F77" s="929" t="s">
        <v>217</v>
      </c>
      <c r="G77" s="911">
        <v>10854</v>
      </c>
      <c r="H77" s="913">
        <v>151579</v>
      </c>
      <c r="I77" s="934">
        <v>4</v>
      </c>
      <c r="J77" s="930" t="s">
        <v>217</v>
      </c>
      <c r="K77" s="930" t="s">
        <v>217</v>
      </c>
      <c r="L77" s="933">
        <v>151583</v>
      </c>
      <c r="M77" s="932" t="s">
        <v>217</v>
      </c>
      <c r="N77" s="931">
        <v>162437</v>
      </c>
    </row>
    <row r="78" spans="1:14" ht="30" customHeight="1">
      <c r="A78" s="916"/>
      <c r="B78" s="915" t="s">
        <v>601</v>
      </c>
      <c r="C78" s="914">
        <v>1082</v>
      </c>
      <c r="D78" s="913">
        <v>0</v>
      </c>
      <c r="E78" s="930" t="s">
        <v>217</v>
      </c>
      <c r="F78" s="929" t="s">
        <v>217</v>
      </c>
      <c r="G78" s="911">
        <v>1082</v>
      </c>
      <c r="H78" s="909">
        <v>418</v>
      </c>
      <c r="I78" s="910">
        <v>0</v>
      </c>
      <c r="J78" s="928" t="s">
        <v>217</v>
      </c>
      <c r="K78" s="928" t="s">
        <v>217</v>
      </c>
      <c r="L78" s="907">
        <v>418</v>
      </c>
      <c r="M78" s="927" t="s">
        <v>217</v>
      </c>
      <c r="N78" s="905">
        <v>1500</v>
      </c>
    </row>
    <row r="79" spans="1:14" ht="30" customHeight="1">
      <c r="A79" s="916"/>
      <c r="B79" s="915" t="s">
        <v>283</v>
      </c>
      <c r="C79" s="914">
        <v>11118</v>
      </c>
      <c r="D79" s="913">
        <v>0</v>
      </c>
      <c r="E79" s="930" t="s">
        <v>217</v>
      </c>
      <c r="F79" s="929" t="s">
        <v>217</v>
      </c>
      <c r="G79" s="911">
        <v>11118</v>
      </c>
      <c r="H79" s="909">
        <v>149800</v>
      </c>
      <c r="I79" s="910">
        <v>4</v>
      </c>
      <c r="J79" s="928" t="s">
        <v>217</v>
      </c>
      <c r="K79" s="928" t="s">
        <v>217</v>
      </c>
      <c r="L79" s="907">
        <v>149804</v>
      </c>
      <c r="M79" s="927" t="s">
        <v>217</v>
      </c>
      <c r="N79" s="905">
        <v>160922</v>
      </c>
    </row>
    <row r="80" spans="1:14" ht="30" customHeight="1">
      <c r="A80" s="916"/>
      <c r="B80" s="915" t="s">
        <v>600</v>
      </c>
      <c r="C80" s="926">
        <v>5475542</v>
      </c>
      <c r="D80" s="925">
        <v>0</v>
      </c>
      <c r="E80" s="925">
        <v>0</v>
      </c>
      <c r="F80" s="924">
        <v>42760.5</v>
      </c>
      <c r="G80" s="923">
        <v>5518302.5</v>
      </c>
      <c r="H80" s="921">
        <v>11677025</v>
      </c>
      <c r="I80" s="922">
        <v>346</v>
      </c>
      <c r="J80" s="921">
        <v>0</v>
      </c>
      <c r="K80" s="920">
        <v>0</v>
      </c>
      <c r="L80" s="919">
        <v>11677371</v>
      </c>
      <c r="M80" s="918" t="s">
        <v>217</v>
      </c>
      <c r="N80" s="917">
        <v>17195673.5</v>
      </c>
    </row>
    <row r="81" spans="1:27" ht="30" customHeight="1">
      <c r="A81" s="916"/>
      <c r="B81" s="915" t="s">
        <v>599</v>
      </c>
      <c r="C81" s="914">
        <v>11107959253</v>
      </c>
      <c r="D81" s="913">
        <v>0</v>
      </c>
      <c r="E81" s="913">
        <v>0</v>
      </c>
      <c r="F81" s="912">
        <v>142617023</v>
      </c>
      <c r="G81" s="911">
        <v>11250576276</v>
      </c>
      <c r="H81" s="909">
        <v>6052331800</v>
      </c>
      <c r="I81" s="910">
        <v>131717</v>
      </c>
      <c r="J81" s="909">
        <v>0</v>
      </c>
      <c r="K81" s="908">
        <v>0</v>
      </c>
      <c r="L81" s="907">
        <v>6052463517</v>
      </c>
      <c r="M81" s="906">
        <v>209574496</v>
      </c>
      <c r="N81" s="905">
        <v>17512614289</v>
      </c>
    </row>
    <row r="82" spans="1:27" ht="30" customHeight="1" thickBot="1">
      <c r="A82" s="904"/>
      <c r="B82" s="903" t="s">
        <v>598</v>
      </c>
      <c r="C82" s="902">
        <v>0.63428332684613042</v>
      </c>
      <c r="D82" s="898">
        <v>0</v>
      </c>
      <c r="E82" s="898">
        <v>0</v>
      </c>
      <c r="F82" s="901">
        <v>0</v>
      </c>
      <c r="G82" s="900">
        <v>0.64242700092279748</v>
      </c>
      <c r="H82" s="898">
        <v>0.34559841838129118</v>
      </c>
      <c r="I82" s="899">
        <v>7.5212642627967832E-6</v>
      </c>
      <c r="J82" s="899">
        <v>0</v>
      </c>
      <c r="K82" s="898">
        <v>0</v>
      </c>
      <c r="L82" s="897">
        <v>0.34560593964555397</v>
      </c>
      <c r="M82" s="896">
        <v>1.1967059431648514E-2</v>
      </c>
      <c r="N82" s="895">
        <v>1</v>
      </c>
    </row>
    <row r="83" spans="1:27" ht="30" customHeight="1">
      <c r="A83" s="916">
        <v>4</v>
      </c>
      <c r="B83" s="935" t="s">
        <v>602</v>
      </c>
      <c r="C83" s="914">
        <v>12812</v>
      </c>
      <c r="D83" s="913">
        <v>0</v>
      </c>
      <c r="E83" s="930" t="s">
        <v>217</v>
      </c>
      <c r="F83" s="929" t="s">
        <v>217</v>
      </c>
      <c r="G83" s="911">
        <v>12812</v>
      </c>
      <c r="H83" s="913">
        <v>148624</v>
      </c>
      <c r="I83" s="934">
        <v>1</v>
      </c>
      <c r="J83" s="930" t="s">
        <v>217</v>
      </c>
      <c r="K83" s="930" t="s">
        <v>217</v>
      </c>
      <c r="L83" s="933">
        <v>148625</v>
      </c>
      <c r="M83" s="932" t="s">
        <v>217</v>
      </c>
      <c r="N83" s="931">
        <v>161437</v>
      </c>
    </row>
    <row r="84" spans="1:27" ht="30" customHeight="1">
      <c r="A84" s="916"/>
      <c r="B84" s="915" t="s">
        <v>601</v>
      </c>
      <c r="C84" s="914">
        <v>1563</v>
      </c>
      <c r="D84" s="913">
        <v>0</v>
      </c>
      <c r="E84" s="930" t="s">
        <v>217</v>
      </c>
      <c r="F84" s="929" t="s">
        <v>217</v>
      </c>
      <c r="G84" s="911">
        <v>1563</v>
      </c>
      <c r="H84" s="909">
        <v>360</v>
      </c>
      <c r="I84" s="910">
        <v>0</v>
      </c>
      <c r="J84" s="928" t="s">
        <v>217</v>
      </c>
      <c r="K84" s="928" t="s">
        <v>217</v>
      </c>
      <c r="L84" s="907">
        <v>360</v>
      </c>
      <c r="M84" s="927" t="s">
        <v>217</v>
      </c>
      <c r="N84" s="905">
        <v>1923</v>
      </c>
    </row>
    <row r="85" spans="1:27" ht="30" customHeight="1">
      <c r="A85" s="916"/>
      <c r="B85" s="915" t="s">
        <v>283</v>
      </c>
      <c r="C85" s="914">
        <v>13447</v>
      </c>
      <c r="D85" s="913">
        <v>0</v>
      </c>
      <c r="E85" s="930" t="s">
        <v>217</v>
      </c>
      <c r="F85" s="929" t="s">
        <v>217</v>
      </c>
      <c r="G85" s="911">
        <v>13447</v>
      </c>
      <c r="H85" s="909">
        <v>147286</v>
      </c>
      <c r="I85" s="910">
        <v>1</v>
      </c>
      <c r="J85" s="928" t="s">
        <v>217</v>
      </c>
      <c r="K85" s="928" t="s">
        <v>217</v>
      </c>
      <c r="L85" s="907">
        <v>147287</v>
      </c>
      <c r="M85" s="927" t="s">
        <v>217</v>
      </c>
      <c r="N85" s="905">
        <v>160734</v>
      </c>
    </row>
    <row r="86" spans="1:27" ht="30" customHeight="1">
      <c r="A86" s="916"/>
      <c r="B86" s="915" t="s">
        <v>600</v>
      </c>
      <c r="C86" s="926">
        <v>6688014</v>
      </c>
      <c r="D86" s="925">
        <v>0</v>
      </c>
      <c r="E86" s="925">
        <v>0</v>
      </c>
      <c r="F86" s="924">
        <v>42570.2</v>
      </c>
      <c r="G86" s="923">
        <v>6730584.2000000002</v>
      </c>
      <c r="H86" s="921">
        <v>11443252</v>
      </c>
      <c r="I86" s="922">
        <v>163</v>
      </c>
      <c r="J86" s="921">
        <v>0</v>
      </c>
      <c r="K86" s="920">
        <v>0</v>
      </c>
      <c r="L86" s="919">
        <v>11443415</v>
      </c>
      <c r="M86" s="918" t="s">
        <v>217</v>
      </c>
      <c r="N86" s="917">
        <v>18173999.199999999</v>
      </c>
    </row>
    <row r="87" spans="1:27" ht="30" customHeight="1">
      <c r="A87" s="916"/>
      <c r="B87" s="915" t="s">
        <v>599</v>
      </c>
      <c r="C87" s="914">
        <v>12465076418</v>
      </c>
      <c r="D87" s="913">
        <v>0</v>
      </c>
      <c r="E87" s="913">
        <v>0</v>
      </c>
      <c r="F87" s="912">
        <v>150792170</v>
      </c>
      <c r="G87" s="911">
        <v>12615868588</v>
      </c>
      <c r="H87" s="909">
        <v>6613272935</v>
      </c>
      <c r="I87" s="910">
        <v>52812</v>
      </c>
      <c r="J87" s="909">
        <v>0</v>
      </c>
      <c r="K87" s="908">
        <v>0</v>
      </c>
      <c r="L87" s="907">
        <v>6613325747</v>
      </c>
      <c r="M87" s="906">
        <v>330128546</v>
      </c>
      <c r="N87" s="905">
        <v>19559322881</v>
      </c>
    </row>
    <row r="88" spans="1:27" ht="30" customHeight="1" thickBot="1">
      <c r="A88" s="904"/>
      <c r="B88" s="903" t="s">
        <v>598</v>
      </c>
      <c r="C88" s="902">
        <v>0.63729590711489414</v>
      </c>
      <c r="D88" s="898">
        <v>0</v>
      </c>
      <c r="E88" s="898">
        <v>0</v>
      </c>
      <c r="F88" s="901">
        <v>0</v>
      </c>
      <c r="G88" s="900">
        <v>0.64500538514322003</v>
      </c>
      <c r="H88" s="898">
        <v>0.33811359295183774</v>
      </c>
      <c r="I88" s="899">
        <v>2.700093470582347E-6</v>
      </c>
      <c r="J88" s="899">
        <v>0</v>
      </c>
      <c r="K88" s="898">
        <v>0</v>
      </c>
      <c r="L88" s="897">
        <v>0.33811629304530832</v>
      </c>
      <c r="M88" s="896">
        <v>1.6878321811471711E-2</v>
      </c>
      <c r="N88" s="895">
        <v>1</v>
      </c>
    </row>
    <row r="89" spans="1:27" ht="30" customHeight="1">
      <c r="A89" s="1263">
        <v>5</v>
      </c>
      <c r="B89" s="1264" t="s">
        <v>602</v>
      </c>
      <c r="C89" s="914">
        <v>13083</v>
      </c>
      <c r="D89" s="913">
        <v>0</v>
      </c>
      <c r="E89" s="930" t="s">
        <v>217</v>
      </c>
      <c r="F89" s="929" t="s">
        <v>217</v>
      </c>
      <c r="G89" s="911">
        <v>13083</v>
      </c>
      <c r="H89" s="913">
        <v>153725</v>
      </c>
      <c r="I89" s="934">
        <v>2</v>
      </c>
      <c r="J89" s="930" t="s">
        <v>217</v>
      </c>
      <c r="K89" s="930" t="s">
        <v>217</v>
      </c>
      <c r="L89" s="933">
        <v>153727</v>
      </c>
      <c r="M89" s="932" t="s">
        <v>217</v>
      </c>
      <c r="N89" s="931">
        <v>166810</v>
      </c>
    </row>
    <row r="90" spans="1:27" ht="30" customHeight="1">
      <c r="A90" s="1263"/>
      <c r="B90" s="930" t="s">
        <v>601</v>
      </c>
      <c r="C90" s="914">
        <v>2888</v>
      </c>
      <c r="D90" s="913">
        <v>0</v>
      </c>
      <c r="E90" s="930" t="s">
        <v>217</v>
      </c>
      <c r="F90" s="929" t="s">
        <v>217</v>
      </c>
      <c r="G90" s="911">
        <v>2888</v>
      </c>
      <c r="H90" s="909">
        <v>308</v>
      </c>
      <c r="I90" s="910">
        <v>0</v>
      </c>
      <c r="J90" s="928" t="s">
        <v>217</v>
      </c>
      <c r="K90" s="928" t="s">
        <v>217</v>
      </c>
      <c r="L90" s="907">
        <v>308</v>
      </c>
      <c r="M90" s="927" t="s">
        <v>217</v>
      </c>
      <c r="N90" s="905">
        <v>3196</v>
      </c>
    </row>
    <row r="91" spans="1:27" ht="30" customHeight="1">
      <c r="A91" s="1263"/>
      <c r="B91" s="930" t="s">
        <v>283</v>
      </c>
      <c r="C91" s="914">
        <v>14562</v>
      </c>
      <c r="D91" s="913">
        <v>0</v>
      </c>
      <c r="E91" s="930" t="s">
        <v>217</v>
      </c>
      <c r="F91" s="929" t="s">
        <v>217</v>
      </c>
      <c r="G91" s="911">
        <v>14562</v>
      </c>
      <c r="H91" s="909">
        <v>152177</v>
      </c>
      <c r="I91" s="910">
        <v>2</v>
      </c>
      <c r="J91" s="928" t="s">
        <v>217</v>
      </c>
      <c r="K91" s="928" t="s">
        <v>217</v>
      </c>
      <c r="L91" s="907">
        <v>152179</v>
      </c>
      <c r="M91" s="927" t="s">
        <v>217</v>
      </c>
      <c r="N91" s="905">
        <v>166741</v>
      </c>
    </row>
    <row r="92" spans="1:27" ht="30" customHeight="1">
      <c r="A92" s="1263"/>
      <c r="B92" s="930" t="s">
        <v>600</v>
      </c>
      <c r="C92" s="926">
        <v>7308003.1000000006</v>
      </c>
      <c r="D92" s="925">
        <v>0</v>
      </c>
      <c r="E92" s="925">
        <v>0</v>
      </c>
      <c r="F92" s="924">
        <v>42257.7</v>
      </c>
      <c r="G92" s="923">
        <v>7350260.8000000007</v>
      </c>
      <c r="H92" s="921">
        <v>11905982.5</v>
      </c>
      <c r="I92" s="922">
        <v>316</v>
      </c>
      <c r="J92" s="921">
        <v>0</v>
      </c>
      <c r="K92" s="920">
        <v>0</v>
      </c>
      <c r="L92" s="919">
        <v>11906298.5</v>
      </c>
      <c r="M92" s="918" t="s">
        <v>217</v>
      </c>
      <c r="N92" s="917">
        <v>19256559.300000001</v>
      </c>
    </row>
    <row r="93" spans="1:27" ht="30" customHeight="1">
      <c r="A93" s="1263"/>
      <c r="B93" s="930" t="s">
        <v>599</v>
      </c>
      <c r="C93" s="914">
        <v>13270236848</v>
      </c>
      <c r="D93" s="913">
        <v>0</v>
      </c>
      <c r="E93" s="913">
        <v>0</v>
      </c>
      <c r="F93" s="912">
        <v>149724191</v>
      </c>
      <c r="G93" s="911">
        <v>13419961039</v>
      </c>
      <c r="H93" s="909">
        <v>7012634504</v>
      </c>
      <c r="I93" s="910">
        <v>148884</v>
      </c>
      <c r="J93" s="909">
        <v>0</v>
      </c>
      <c r="K93" s="908">
        <v>0</v>
      </c>
      <c r="L93" s="907">
        <v>7012783388</v>
      </c>
      <c r="M93" s="906">
        <v>357865316</v>
      </c>
      <c r="N93" s="905">
        <v>20790609743</v>
      </c>
    </row>
    <row r="94" spans="1:27" ht="30" customHeight="1" thickBot="1">
      <c r="A94" s="1265"/>
      <c r="B94" s="1266" t="s">
        <v>598</v>
      </c>
      <c r="C94" s="943">
        <v>0.63828031077674197</v>
      </c>
      <c r="D94" s="940">
        <v>0</v>
      </c>
      <c r="E94" s="940">
        <v>0</v>
      </c>
      <c r="F94" s="942">
        <v>0</v>
      </c>
      <c r="G94" s="1267">
        <v>0.64548184035431544</v>
      </c>
      <c r="H94" s="940">
        <v>0.33729816444470018</v>
      </c>
      <c r="I94" s="939">
        <v>7.1611175352915188E-6</v>
      </c>
      <c r="J94" s="939">
        <v>0</v>
      </c>
      <c r="K94" s="940">
        <v>0</v>
      </c>
      <c r="L94" s="938">
        <v>0.33730532556223547</v>
      </c>
      <c r="M94" s="937">
        <v>1.7212834083449133E-2</v>
      </c>
      <c r="N94" s="1268">
        <v>1</v>
      </c>
    </row>
    <row r="95" spans="1:27" s="892" customFormat="1" ht="30" customHeight="1">
      <c r="A95" s="894" t="s">
        <v>597</v>
      </c>
      <c r="B95" s="894"/>
      <c r="C95" s="894"/>
      <c r="D95" s="894"/>
      <c r="E95" s="894"/>
      <c r="F95" s="894"/>
      <c r="G95" s="894"/>
      <c r="H95" s="894" t="s">
        <v>596</v>
      </c>
      <c r="I95" s="894"/>
      <c r="J95" s="894"/>
      <c r="K95" s="894"/>
      <c r="L95" s="894"/>
      <c r="M95" s="894"/>
      <c r="N95" s="894"/>
      <c r="O95" s="893"/>
      <c r="P95" s="893"/>
      <c r="Q95" s="893"/>
      <c r="R95" s="893"/>
      <c r="S95" s="893"/>
      <c r="T95" s="893"/>
      <c r="U95" s="893"/>
      <c r="V95" s="893"/>
      <c r="W95" s="893"/>
      <c r="X95" s="893"/>
      <c r="Y95" s="893"/>
      <c r="Z95" s="893"/>
      <c r="AA95" s="893"/>
    </row>
    <row r="96" spans="1:27" s="890" customFormat="1" ht="30" customHeight="1">
      <c r="A96" s="741"/>
      <c r="B96" s="734"/>
      <c r="C96" s="737"/>
      <c r="D96" s="737"/>
      <c r="E96" s="734"/>
      <c r="F96" s="734"/>
      <c r="G96" s="737"/>
      <c r="H96" s="737"/>
      <c r="I96" s="737"/>
      <c r="J96" s="734"/>
      <c r="K96" s="734"/>
      <c r="L96" s="737"/>
      <c r="M96" s="734"/>
      <c r="N96" s="736"/>
      <c r="O96" s="891"/>
      <c r="P96" s="891"/>
      <c r="Q96" s="891"/>
      <c r="R96" s="891"/>
      <c r="S96" s="891"/>
      <c r="T96" s="891"/>
      <c r="U96" s="891"/>
      <c r="V96" s="891"/>
      <c r="W96" s="891"/>
      <c r="X96" s="891"/>
      <c r="Y96" s="891"/>
      <c r="Z96" s="891"/>
      <c r="AA96" s="891"/>
    </row>
    <row r="97" spans="1:27" s="890" customFormat="1" ht="30" customHeight="1">
      <c r="A97" s="735"/>
      <c r="B97" s="734"/>
      <c r="C97" s="737"/>
      <c r="D97" s="737"/>
      <c r="E97" s="734"/>
      <c r="F97" s="734"/>
      <c r="G97" s="737"/>
      <c r="H97" s="737"/>
      <c r="I97" s="737"/>
      <c r="J97" s="734"/>
      <c r="K97" s="734"/>
      <c r="L97" s="737"/>
      <c r="M97" s="734"/>
      <c r="N97" s="736"/>
      <c r="O97" s="891"/>
      <c r="P97" s="891"/>
      <c r="Q97" s="891"/>
      <c r="R97" s="891"/>
      <c r="S97" s="891"/>
      <c r="T97" s="891"/>
      <c r="U97" s="891"/>
      <c r="V97" s="891"/>
      <c r="W97" s="891"/>
      <c r="X97" s="891"/>
      <c r="Y97" s="891"/>
      <c r="Z97" s="891"/>
      <c r="AA97" s="891"/>
    </row>
    <row r="98" spans="1:27" s="890" customFormat="1" ht="30" customHeight="1">
      <c r="A98" s="735"/>
      <c r="B98" s="734"/>
      <c r="C98" s="737"/>
      <c r="D98" s="737"/>
      <c r="E98" s="734"/>
      <c r="F98" s="734"/>
      <c r="G98" s="737"/>
      <c r="H98" s="737"/>
      <c r="I98" s="737"/>
      <c r="J98" s="734"/>
      <c r="K98" s="734"/>
      <c r="L98" s="737"/>
      <c r="M98" s="734"/>
      <c r="N98" s="736"/>
      <c r="O98" s="891"/>
      <c r="P98" s="891"/>
      <c r="Q98" s="891"/>
      <c r="R98" s="891"/>
      <c r="S98" s="891"/>
      <c r="T98" s="891"/>
      <c r="U98" s="891"/>
      <c r="V98" s="891"/>
      <c r="W98" s="891"/>
      <c r="X98" s="891"/>
      <c r="Y98" s="891"/>
      <c r="Z98" s="891"/>
      <c r="AA98" s="891"/>
    </row>
    <row r="99" spans="1:27" s="890" customFormat="1" ht="30" customHeight="1">
      <c r="A99" s="735"/>
      <c r="B99" s="734"/>
      <c r="C99" s="740"/>
      <c r="D99" s="740"/>
      <c r="E99" s="740"/>
      <c r="F99" s="740"/>
      <c r="G99" s="740"/>
      <c r="H99" s="740"/>
      <c r="I99" s="740"/>
      <c r="J99" s="740"/>
      <c r="K99" s="740"/>
      <c r="L99" s="740"/>
      <c r="M99" s="739"/>
      <c r="N99" s="738"/>
      <c r="O99" s="891"/>
      <c r="P99" s="891"/>
      <c r="Q99" s="891"/>
      <c r="R99" s="891"/>
      <c r="S99" s="891"/>
      <c r="T99" s="891"/>
      <c r="U99" s="891"/>
      <c r="V99" s="891"/>
      <c r="W99" s="891"/>
      <c r="X99" s="891"/>
      <c r="Y99" s="891"/>
      <c r="Z99" s="891"/>
      <c r="AA99" s="891"/>
    </row>
    <row r="100" spans="1:27" s="890" customFormat="1" ht="30" customHeight="1">
      <c r="A100" s="735"/>
      <c r="B100" s="734"/>
      <c r="C100" s="737"/>
      <c r="D100" s="737"/>
      <c r="E100" s="737"/>
      <c r="F100" s="737"/>
      <c r="G100" s="737"/>
      <c r="H100" s="737"/>
      <c r="I100" s="737"/>
      <c r="J100" s="737"/>
      <c r="K100" s="737"/>
      <c r="L100" s="737"/>
      <c r="M100" s="737"/>
      <c r="N100" s="736"/>
      <c r="O100" s="891"/>
      <c r="P100" s="891"/>
      <c r="Q100" s="891"/>
      <c r="R100" s="891"/>
      <c r="S100" s="891"/>
      <c r="T100" s="891"/>
      <c r="U100" s="891"/>
      <c r="V100" s="891"/>
      <c r="W100" s="891"/>
      <c r="X100" s="891"/>
      <c r="Y100" s="891"/>
      <c r="Z100" s="891"/>
      <c r="AA100" s="891"/>
    </row>
    <row r="101" spans="1:27" s="890" customFormat="1" ht="30" customHeight="1">
      <c r="A101" s="735"/>
      <c r="B101" s="734"/>
      <c r="C101" s="733"/>
      <c r="D101" s="733"/>
      <c r="E101" s="733"/>
      <c r="F101" s="733"/>
      <c r="G101" s="733"/>
      <c r="H101" s="733"/>
      <c r="I101" s="733"/>
      <c r="J101" s="733"/>
      <c r="K101" s="733"/>
      <c r="L101" s="733"/>
      <c r="M101" s="733"/>
      <c r="N101" s="732"/>
      <c r="O101" s="891"/>
      <c r="P101" s="891"/>
      <c r="Q101" s="891"/>
      <c r="R101" s="891"/>
      <c r="S101" s="891"/>
      <c r="T101" s="891"/>
      <c r="U101" s="891"/>
      <c r="V101" s="891"/>
      <c r="W101" s="891"/>
      <c r="X101" s="891"/>
      <c r="Y101" s="891"/>
      <c r="Z101" s="891"/>
      <c r="AA101" s="891"/>
    </row>
    <row r="102" spans="1:27" s="890" customFormat="1" ht="30" customHeight="1">
      <c r="A102" s="735"/>
      <c r="B102" s="734"/>
      <c r="C102" s="737"/>
      <c r="D102" s="737"/>
      <c r="E102" s="734"/>
      <c r="F102" s="734"/>
      <c r="G102" s="737"/>
      <c r="H102" s="737"/>
      <c r="I102" s="737"/>
      <c r="J102" s="734"/>
      <c r="K102" s="734"/>
      <c r="L102" s="737"/>
      <c r="M102" s="734"/>
      <c r="N102" s="736"/>
      <c r="O102" s="891"/>
      <c r="P102" s="891"/>
      <c r="Q102" s="891"/>
      <c r="R102" s="891"/>
      <c r="S102" s="891"/>
      <c r="T102" s="891"/>
      <c r="U102" s="891"/>
      <c r="V102" s="891"/>
      <c r="W102" s="891"/>
      <c r="X102" s="891"/>
      <c r="Y102" s="891"/>
      <c r="Z102" s="891"/>
      <c r="AA102" s="891"/>
    </row>
    <row r="103" spans="1:27" s="890" customFormat="1" ht="30" customHeight="1">
      <c r="A103" s="735"/>
      <c r="B103" s="734"/>
      <c r="C103" s="737"/>
      <c r="D103" s="737"/>
      <c r="E103" s="734"/>
      <c r="F103" s="734"/>
      <c r="G103" s="737"/>
      <c r="H103" s="737"/>
      <c r="I103" s="737"/>
      <c r="J103" s="734"/>
      <c r="K103" s="734"/>
      <c r="L103" s="737"/>
      <c r="M103" s="734"/>
      <c r="N103" s="736"/>
      <c r="O103" s="891"/>
      <c r="P103" s="891"/>
      <c r="Q103" s="891"/>
      <c r="R103" s="891"/>
      <c r="S103" s="891"/>
      <c r="T103" s="891"/>
      <c r="U103" s="891"/>
      <c r="V103" s="891"/>
      <c r="W103" s="891"/>
      <c r="X103" s="891"/>
      <c r="Y103" s="891"/>
      <c r="Z103" s="891"/>
      <c r="AA103" s="891"/>
    </row>
    <row r="104" spans="1:27" s="890" customFormat="1" ht="30" customHeight="1">
      <c r="A104" s="735"/>
      <c r="B104" s="734"/>
      <c r="C104" s="737"/>
      <c r="D104" s="737"/>
      <c r="E104" s="734"/>
      <c r="F104" s="734"/>
      <c r="G104" s="737"/>
      <c r="H104" s="737"/>
      <c r="I104" s="737"/>
      <c r="J104" s="734"/>
      <c r="K104" s="734"/>
      <c r="L104" s="737"/>
      <c r="M104" s="734"/>
      <c r="N104" s="736"/>
      <c r="O104" s="891"/>
      <c r="P104" s="891"/>
      <c r="Q104" s="891"/>
      <c r="R104" s="891"/>
      <c r="S104" s="891"/>
      <c r="T104" s="891"/>
      <c r="U104" s="891"/>
      <c r="V104" s="891"/>
      <c r="W104" s="891"/>
      <c r="X104" s="891"/>
      <c r="Y104" s="891"/>
      <c r="Z104" s="891"/>
      <c r="AA104" s="891"/>
    </row>
    <row r="105" spans="1:27" s="890" customFormat="1" ht="30" customHeight="1">
      <c r="A105" s="735"/>
      <c r="B105" s="734"/>
      <c r="C105" s="740"/>
      <c r="D105" s="740"/>
      <c r="E105" s="740"/>
      <c r="F105" s="740"/>
      <c r="G105" s="740"/>
      <c r="H105" s="740"/>
      <c r="I105" s="740"/>
      <c r="J105" s="740"/>
      <c r="K105" s="740"/>
      <c r="L105" s="740"/>
      <c r="M105" s="739"/>
      <c r="N105" s="738"/>
      <c r="O105" s="891"/>
      <c r="P105" s="891"/>
      <c r="Q105" s="891"/>
      <c r="R105" s="891"/>
      <c r="S105" s="891"/>
      <c r="T105" s="891"/>
      <c r="U105" s="891"/>
      <c r="V105" s="891"/>
      <c r="W105" s="891"/>
      <c r="X105" s="891"/>
      <c r="Y105" s="891"/>
      <c r="Z105" s="891"/>
      <c r="AA105" s="891"/>
    </row>
    <row r="106" spans="1:27" s="890" customFormat="1" ht="30" customHeight="1">
      <c r="A106" s="735"/>
      <c r="B106" s="734"/>
      <c r="C106" s="737"/>
      <c r="D106" s="737"/>
      <c r="E106" s="737"/>
      <c r="F106" s="737"/>
      <c r="G106" s="737"/>
      <c r="H106" s="737"/>
      <c r="I106" s="737"/>
      <c r="J106" s="737"/>
      <c r="K106" s="737"/>
      <c r="L106" s="737"/>
      <c r="M106" s="737"/>
      <c r="N106" s="736"/>
      <c r="O106" s="891"/>
      <c r="P106" s="891"/>
      <c r="Q106" s="891"/>
      <c r="R106" s="891"/>
      <c r="S106" s="891"/>
      <c r="T106" s="891"/>
      <c r="U106" s="891"/>
      <c r="V106" s="891"/>
      <c r="W106" s="891"/>
      <c r="X106" s="891"/>
      <c r="Y106" s="891"/>
      <c r="Z106" s="891"/>
      <c r="AA106" s="891"/>
    </row>
    <row r="107" spans="1:27" s="890" customFormat="1" ht="30" customHeight="1">
      <c r="A107" s="735"/>
      <c r="B107" s="734"/>
      <c r="C107" s="733"/>
      <c r="D107" s="733"/>
      <c r="E107" s="733"/>
      <c r="F107" s="733"/>
      <c r="G107" s="733"/>
      <c r="H107" s="733"/>
      <c r="I107" s="733"/>
      <c r="J107" s="733"/>
      <c r="K107" s="733"/>
      <c r="L107" s="733"/>
      <c r="M107" s="733"/>
      <c r="N107" s="732"/>
      <c r="O107" s="891"/>
      <c r="P107" s="891"/>
      <c r="Q107" s="891"/>
      <c r="R107" s="891"/>
      <c r="S107" s="891"/>
      <c r="T107" s="891"/>
      <c r="U107" s="891"/>
      <c r="V107" s="891"/>
      <c r="W107" s="891"/>
      <c r="X107" s="891"/>
      <c r="Y107" s="891"/>
      <c r="Z107" s="891"/>
      <c r="AA107" s="891"/>
    </row>
    <row r="108" spans="1:27" s="890" customFormat="1" ht="30" customHeight="1">
      <c r="A108" s="735"/>
      <c r="B108" s="734"/>
      <c r="C108" s="737"/>
      <c r="D108" s="737"/>
      <c r="E108" s="734"/>
      <c r="F108" s="734"/>
      <c r="G108" s="737"/>
      <c r="H108" s="737"/>
      <c r="I108" s="737"/>
      <c r="J108" s="734"/>
      <c r="K108" s="734"/>
      <c r="L108" s="737"/>
      <c r="M108" s="734"/>
      <c r="N108" s="736"/>
      <c r="O108" s="891"/>
      <c r="P108" s="891"/>
      <c r="Q108" s="891"/>
      <c r="R108" s="891"/>
      <c r="S108" s="891"/>
      <c r="T108" s="891"/>
      <c r="U108" s="891"/>
      <c r="V108" s="891"/>
      <c r="W108" s="891"/>
      <c r="X108" s="891"/>
      <c r="Y108" s="891"/>
      <c r="Z108" s="891"/>
      <c r="AA108" s="891"/>
    </row>
    <row r="109" spans="1:27" s="890" customFormat="1" ht="30" customHeight="1">
      <c r="A109" s="735"/>
      <c r="B109" s="734"/>
      <c r="C109" s="737"/>
      <c r="D109" s="737"/>
      <c r="E109" s="734"/>
      <c r="F109" s="734"/>
      <c r="G109" s="737"/>
      <c r="H109" s="737"/>
      <c r="I109" s="737"/>
      <c r="J109" s="734"/>
      <c r="K109" s="734"/>
      <c r="L109" s="737"/>
      <c r="M109" s="734"/>
      <c r="N109" s="736"/>
      <c r="O109" s="891"/>
      <c r="P109" s="891"/>
      <c r="Q109" s="891"/>
      <c r="R109" s="891"/>
      <c r="S109" s="891"/>
      <c r="T109" s="891"/>
      <c r="U109" s="891"/>
      <c r="V109" s="891"/>
      <c r="W109" s="891"/>
      <c r="X109" s="891"/>
      <c r="Y109" s="891"/>
      <c r="Z109" s="891"/>
      <c r="AA109" s="891"/>
    </row>
    <row r="110" spans="1:27" s="890" customFormat="1" ht="30" customHeight="1">
      <c r="A110" s="735"/>
      <c r="B110" s="734"/>
      <c r="C110" s="737"/>
      <c r="D110" s="737"/>
      <c r="E110" s="734"/>
      <c r="F110" s="734"/>
      <c r="G110" s="737"/>
      <c r="H110" s="737"/>
      <c r="I110" s="737"/>
      <c r="J110" s="734"/>
      <c r="K110" s="734"/>
      <c r="L110" s="737"/>
      <c r="M110" s="734"/>
      <c r="N110" s="736"/>
      <c r="O110" s="891"/>
      <c r="P110" s="891"/>
      <c r="Q110" s="891"/>
      <c r="R110" s="891"/>
      <c r="S110" s="891"/>
      <c r="T110" s="891"/>
      <c r="U110" s="891"/>
      <c r="V110" s="891"/>
      <c r="W110" s="891"/>
      <c r="X110" s="891"/>
      <c r="Y110" s="891"/>
      <c r="Z110" s="891"/>
      <c r="AA110" s="891"/>
    </row>
    <row r="111" spans="1:27" s="890" customFormat="1" ht="30" customHeight="1">
      <c r="A111" s="735"/>
      <c r="B111" s="734"/>
      <c r="C111" s="740"/>
      <c r="D111" s="740"/>
      <c r="E111" s="740"/>
      <c r="F111" s="740"/>
      <c r="G111" s="740"/>
      <c r="H111" s="740"/>
      <c r="I111" s="740"/>
      <c r="J111" s="740"/>
      <c r="K111" s="740"/>
      <c r="L111" s="740"/>
      <c r="M111" s="739"/>
      <c r="N111" s="738"/>
      <c r="O111" s="891"/>
      <c r="P111" s="891"/>
      <c r="Q111" s="891"/>
      <c r="R111" s="891"/>
      <c r="S111" s="891"/>
      <c r="T111" s="891"/>
      <c r="U111" s="891"/>
      <c r="V111" s="891"/>
      <c r="W111" s="891"/>
      <c r="X111" s="891"/>
      <c r="Y111" s="891"/>
      <c r="Z111" s="891"/>
      <c r="AA111" s="891"/>
    </row>
    <row r="112" spans="1:27" s="890" customFormat="1" ht="30" customHeight="1">
      <c r="A112" s="735"/>
      <c r="B112" s="734"/>
      <c r="C112" s="737"/>
      <c r="D112" s="737"/>
      <c r="E112" s="737"/>
      <c r="F112" s="737"/>
      <c r="G112" s="737"/>
      <c r="H112" s="737"/>
      <c r="I112" s="737"/>
      <c r="J112" s="737"/>
      <c r="K112" s="737"/>
      <c r="L112" s="737"/>
      <c r="M112" s="737"/>
      <c r="N112" s="736"/>
      <c r="O112" s="891"/>
      <c r="P112" s="891"/>
      <c r="Q112" s="891"/>
      <c r="R112" s="891"/>
      <c r="S112" s="891"/>
      <c r="T112" s="891"/>
      <c r="U112" s="891"/>
      <c r="V112" s="891"/>
      <c r="W112" s="891"/>
      <c r="X112" s="891"/>
      <c r="Y112" s="891"/>
      <c r="Z112" s="891"/>
      <c r="AA112" s="891"/>
    </row>
    <row r="113" spans="1:27" s="890" customFormat="1" ht="30" customHeight="1">
      <c r="A113" s="735"/>
      <c r="B113" s="734"/>
      <c r="C113" s="733"/>
      <c r="D113" s="733"/>
      <c r="E113" s="733"/>
      <c r="F113" s="733"/>
      <c r="G113" s="733"/>
      <c r="H113" s="733"/>
      <c r="I113" s="733"/>
      <c r="J113" s="733"/>
      <c r="K113" s="733"/>
      <c r="L113" s="733"/>
      <c r="M113" s="733"/>
      <c r="N113" s="732"/>
      <c r="O113" s="891"/>
      <c r="P113" s="891"/>
      <c r="Q113" s="891"/>
      <c r="R113" s="891"/>
      <c r="S113" s="891"/>
      <c r="T113" s="891"/>
      <c r="U113" s="891"/>
      <c r="V113" s="891"/>
      <c r="W113" s="891"/>
      <c r="X113" s="891"/>
      <c r="Y113" s="891"/>
      <c r="Z113" s="891"/>
      <c r="AA113" s="891"/>
    </row>
  </sheetData>
  <mergeCells count="2">
    <mergeCell ref="M3:M4"/>
    <mergeCell ref="N3:N4"/>
  </mergeCells>
  <phoneticPr fontId="2"/>
  <printOptions horizontalCentered="1"/>
  <pageMargins left="0.39370078740157483" right="0.39370078740157483" top="0.59055118110236227" bottom="0.39370078740157483" header="0.51181102362204722" footer="0.51181102362204722"/>
  <pageSetup paperSize="9" scale="81" fitToWidth="0" orientation="portrait" r:id="rId1"/>
  <headerFooter alignWithMargins="0"/>
  <colBreaks count="1" manualBreakCount="1">
    <brk id="7" max="94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56"/>
  <sheetViews>
    <sheetView view="pageBreakPreview" zoomScale="70" zoomScaleNormal="85" zoomScaleSheetLayoutView="70" workbookViewId="0">
      <selection activeCell="C2" sqref="C2"/>
    </sheetView>
  </sheetViews>
  <sheetFormatPr defaultColWidth="8.25" defaultRowHeight="21.95" customHeight="1"/>
  <cols>
    <col min="1" max="1" width="3.625" style="1020" customWidth="1"/>
    <col min="2" max="3" width="3.625" style="1019" customWidth="1"/>
    <col min="4" max="4" width="9.75" style="1018" customWidth="1"/>
    <col min="5" max="5" width="9.5" style="1017" hidden="1" customWidth="1"/>
    <col min="6" max="6" width="6.625" style="212" hidden="1" customWidth="1"/>
    <col min="7" max="7" width="9.5" style="1017" hidden="1" customWidth="1"/>
    <col min="8" max="8" width="6.625" style="212" hidden="1" customWidth="1"/>
    <col min="9" max="9" width="9.5" style="1017" hidden="1" customWidth="1"/>
    <col min="10" max="10" width="6.625" style="212" hidden="1" customWidth="1"/>
    <col min="11" max="11" width="9.5" style="1017" hidden="1" customWidth="1"/>
    <col min="12" max="12" width="1.5" style="212" hidden="1" customWidth="1"/>
    <col min="13" max="13" width="9.5" style="212" hidden="1" customWidth="1"/>
    <col min="14" max="14" width="6.625" style="212" hidden="1" customWidth="1"/>
    <col min="15" max="15" width="9.5" style="212" hidden="1" customWidth="1"/>
    <col min="16" max="16" width="6.625" style="212" hidden="1" customWidth="1"/>
    <col min="17" max="17" width="9" style="212" hidden="1" customWidth="1"/>
    <col min="18" max="18" width="6.625" style="212" hidden="1" customWidth="1"/>
    <col min="19" max="19" width="9" style="212" hidden="1" customWidth="1"/>
    <col min="20" max="24" width="6.625" style="212" hidden="1" customWidth="1"/>
    <col min="25" max="25" width="8.75" style="212" hidden="1" customWidth="1"/>
    <col min="26" max="26" width="7.5" style="212" hidden="1" customWidth="1"/>
    <col min="27" max="27" width="8.75" style="212" hidden="1" customWidth="1"/>
    <col min="28" max="28" width="7.5" style="212" hidden="1" customWidth="1"/>
    <col min="29" max="29" width="8.75" style="212" hidden="1" customWidth="1"/>
    <col min="30" max="30" width="7.5" style="212" hidden="1" customWidth="1"/>
    <col min="31" max="31" width="8.75" style="212" customWidth="1"/>
    <col min="32" max="32" width="7.5" style="212" bestFit="1" customWidth="1"/>
    <col min="33" max="33" width="8.75" style="212" customWidth="1"/>
    <col min="34" max="34" width="7.75" style="212" customWidth="1"/>
    <col min="35" max="35" width="8.75" style="212" customWidth="1"/>
    <col min="36" max="36" width="7.75" style="212" customWidth="1"/>
    <col min="37" max="37" width="8.75" style="212" customWidth="1"/>
    <col min="38" max="38" width="7.75" style="212" customWidth="1"/>
    <col min="39" max="39" width="8.75" style="212" customWidth="1"/>
    <col min="40" max="40" width="7.875" style="1021" customWidth="1"/>
    <col min="41" max="41" width="3.625" style="1020" customWidth="1"/>
    <col min="42" max="43" width="3.625" style="1019" customWidth="1"/>
    <col min="44" max="44" width="7.5" style="1018" customWidth="1"/>
    <col min="45" max="45" width="9.5" style="1017" hidden="1" customWidth="1"/>
    <col min="46" max="46" width="6.625" style="212" hidden="1" customWidth="1"/>
    <col min="47" max="47" width="9.5" style="1017" hidden="1" customWidth="1"/>
    <col min="48" max="48" width="6.625" style="212" hidden="1" customWidth="1"/>
    <col min="49" max="49" width="9.5" style="1017" hidden="1" customWidth="1"/>
    <col min="50" max="50" width="6.625" style="212" hidden="1" customWidth="1"/>
    <col min="51" max="51" width="10.5" style="1017" hidden="1" customWidth="1"/>
    <col min="52" max="52" width="6.625" style="212" hidden="1" customWidth="1"/>
    <col min="53" max="53" width="9.5" style="212" hidden="1" customWidth="1"/>
    <col min="54" max="54" width="6.625" style="212" hidden="1" customWidth="1"/>
    <col min="55" max="55" width="9.5" style="212" hidden="1" customWidth="1"/>
    <col min="56" max="56" width="6.625" style="212" hidden="1" customWidth="1"/>
    <col min="57" max="57" width="9.5" style="212" hidden="1" customWidth="1"/>
    <col min="58" max="58" width="6.625" style="212" hidden="1" customWidth="1"/>
    <col min="59" max="59" width="9.5" style="212" hidden="1" customWidth="1"/>
    <col min="60" max="60" width="6.625" style="212" hidden="1" customWidth="1"/>
    <col min="61" max="61" width="8.5" style="212" hidden="1" customWidth="1"/>
    <col min="62" max="62" width="8.25" style="212" hidden="1" customWidth="1"/>
    <col min="63" max="63" width="8.5" style="212" hidden="1" customWidth="1"/>
    <col min="64" max="64" width="8.25" style="212" hidden="1" customWidth="1"/>
    <col min="65" max="65" width="8.75" style="212" hidden="1" customWidth="1"/>
    <col min="66" max="66" width="6.625" style="212" hidden="1" customWidth="1"/>
    <col min="67" max="67" width="8.75" style="212" hidden="1" customWidth="1"/>
    <col min="68" max="68" width="6.625" style="212" hidden="1" customWidth="1"/>
    <col min="69" max="69" width="8.75" style="212" hidden="1" customWidth="1"/>
    <col min="70" max="70" width="7.75" style="212" hidden="1" customWidth="1"/>
    <col min="71" max="71" width="8.75" style="212" customWidth="1"/>
    <col min="72" max="72" width="7.75" style="212" customWidth="1"/>
    <col min="73" max="73" width="8.5" style="212" bestFit="1" customWidth="1"/>
    <col min="74" max="74" width="8.25" style="212"/>
    <col min="75" max="75" width="8.5" style="212" bestFit="1" customWidth="1"/>
    <col min="76" max="76" width="8.25" style="212"/>
    <col min="77" max="77" width="8.5" style="212" bestFit="1" customWidth="1"/>
    <col min="78" max="78" width="8.25" style="212"/>
    <col min="79" max="79" width="8.5" style="212" bestFit="1" customWidth="1"/>
    <col min="80" max="16384" width="8.25" style="212"/>
  </cols>
  <sheetData>
    <row r="1" spans="1:80" ht="30" customHeight="1" thickBot="1">
      <c r="A1" s="1132" t="s">
        <v>670</v>
      </c>
      <c r="J1" s="1127"/>
      <c r="K1" s="1127"/>
      <c r="L1" s="1127"/>
      <c r="M1" s="1126"/>
      <c r="N1" s="1126"/>
      <c r="O1" s="1126"/>
      <c r="P1" s="1126"/>
      <c r="Q1" s="1126"/>
      <c r="R1" s="1126"/>
      <c r="S1" s="1126"/>
      <c r="T1" s="1126"/>
      <c r="U1" s="1126"/>
      <c r="V1" s="1126"/>
      <c r="W1" s="1126"/>
      <c r="X1" s="1126"/>
      <c r="Y1" s="1126"/>
      <c r="Z1" s="1126"/>
      <c r="AA1" s="1126"/>
      <c r="AB1" s="1126"/>
      <c r="AC1" s="1126"/>
      <c r="AD1" s="1126"/>
      <c r="AE1" s="1126"/>
      <c r="AF1" s="1126"/>
      <c r="AG1" s="1126"/>
      <c r="AH1" s="1126"/>
      <c r="AI1" s="1126"/>
      <c r="AJ1" s="1126"/>
      <c r="AK1" s="1126"/>
      <c r="AL1" s="1126"/>
      <c r="AM1" s="1126"/>
      <c r="AN1" s="1126"/>
      <c r="AO1" s="1125"/>
      <c r="AY1" s="1124"/>
      <c r="AZ1" s="2139"/>
      <c r="BA1" s="2139"/>
      <c r="BB1" s="2139"/>
      <c r="BD1" s="2134"/>
      <c r="BE1" s="2134"/>
      <c r="BF1" s="2134"/>
      <c r="BG1" s="1123"/>
      <c r="BH1" s="1123"/>
      <c r="BV1" s="1021"/>
      <c r="BX1" s="1021"/>
      <c r="BZ1" s="1021"/>
      <c r="CB1" s="1021" t="s">
        <v>669</v>
      </c>
    </row>
    <row r="2" spans="1:80" ht="21.95" customHeight="1" thickBot="1">
      <c r="A2" s="1122" t="s">
        <v>654</v>
      </c>
      <c r="B2" s="1121"/>
      <c r="C2" s="1121"/>
      <c r="D2" s="1120" t="s">
        <v>653</v>
      </c>
      <c r="E2" s="1117" t="s">
        <v>652</v>
      </c>
      <c r="F2" s="1118" t="s">
        <v>326</v>
      </c>
      <c r="G2" s="1117" t="s">
        <v>651</v>
      </c>
      <c r="H2" s="1116" t="s">
        <v>326</v>
      </c>
      <c r="I2" s="1117" t="s">
        <v>668</v>
      </c>
      <c r="J2" s="1118" t="s">
        <v>634</v>
      </c>
      <c r="K2" s="1117" t="s">
        <v>667</v>
      </c>
      <c r="L2" s="1116" t="s">
        <v>634</v>
      </c>
      <c r="M2" s="1117" t="s">
        <v>613</v>
      </c>
      <c r="N2" s="1116" t="s">
        <v>634</v>
      </c>
      <c r="O2" s="1117" t="s">
        <v>612</v>
      </c>
      <c r="P2" s="1116" t="s">
        <v>634</v>
      </c>
      <c r="Q2" s="1117" t="s">
        <v>666</v>
      </c>
      <c r="R2" s="1116" t="s">
        <v>634</v>
      </c>
      <c r="S2" s="1117" t="s">
        <v>665</v>
      </c>
      <c r="T2" s="1118" t="s">
        <v>634</v>
      </c>
      <c r="U2" s="1117" t="s">
        <v>664</v>
      </c>
      <c r="V2" s="1116" t="s">
        <v>634</v>
      </c>
      <c r="W2" s="1119" t="s">
        <v>663</v>
      </c>
      <c r="X2" s="1118" t="s">
        <v>634</v>
      </c>
      <c r="Y2" s="1117" t="s">
        <v>662</v>
      </c>
      <c r="Z2" s="1116" t="s">
        <v>634</v>
      </c>
      <c r="AA2" s="1119" t="s">
        <v>661</v>
      </c>
      <c r="AB2" s="1118" t="s">
        <v>634</v>
      </c>
      <c r="AC2" s="1117" t="s">
        <v>660</v>
      </c>
      <c r="AD2" s="1116" t="s">
        <v>634</v>
      </c>
      <c r="AE2" s="1119" t="s">
        <v>659</v>
      </c>
      <c r="AF2" s="1118" t="s">
        <v>634</v>
      </c>
      <c r="AG2" s="1117" t="s">
        <v>658</v>
      </c>
      <c r="AH2" s="1116" t="s">
        <v>634</v>
      </c>
      <c r="AI2" s="1117" t="s">
        <v>657</v>
      </c>
      <c r="AJ2" s="1116" t="s">
        <v>634</v>
      </c>
      <c r="AK2" s="1117" t="s">
        <v>656</v>
      </c>
      <c r="AL2" s="1116" t="s">
        <v>634</v>
      </c>
      <c r="AM2" s="1269" t="s">
        <v>655</v>
      </c>
      <c r="AN2" s="1270" t="s">
        <v>634</v>
      </c>
      <c r="AO2" s="1122" t="s">
        <v>654</v>
      </c>
      <c r="AP2" s="1121"/>
      <c r="AQ2" s="1121"/>
      <c r="AR2" s="1120" t="s">
        <v>653</v>
      </c>
      <c r="AS2" s="1117" t="s">
        <v>652</v>
      </c>
      <c r="AT2" s="1116" t="s">
        <v>326</v>
      </c>
      <c r="AU2" s="1119" t="s">
        <v>651</v>
      </c>
      <c r="AV2" s="1118" t="s">
        <v>326</v>
      </c>
      <c r="AW2" s="1117" t="s">
        <v>650</v>
      </c>
      <c r="AX2" s="1116" t="s">
        <v>634</v>
      </c>
      <c r="AY2" s="1117" t="s">
        <v>649</v>
      </c>
      <c r="AZ2" s="1116" t="s">
        <v>634</v>
      </c>
      <c r="BA2" s="1117" t="s">
        <v>648</v>
      </c>
      <c r="BB2" s="1116" t="s">
        <v>634</v>
      </c>
      <c r="BC2" s="1117" t="s">
        <v>647</v>
      </c>
      <c r="BD2" s="1116" t="s">
        <v>634</v>
      </c>
      <c r="BE2" s="1117" t="s">
        <v>646</v>
      </c>
      <c r="BF2" s="1116" t="s">
        <v>634</v>
      </c>
      <c r="BG2" s="1117" t="s">
        <v>645</v>
      </c>
      <c r="BH2" s="1116" t="s">
        <v>634</v>
      </c>
      <c r="BI2" s="1117" t="s">
        <v>644</v>
      </c>
      <c r="BJ2" s="1116" t="s">
        <v>634</v>
      </c>
      <c r="BK2" s="1117" t="s">
        <v>643</v>
      </c>
      <c r="BL2" s="1116" t="s">
        <v>634</v>
      </c>
      <c r="BM2" s="1117" t="s">
        <v>642</v>
      </c>
      <c r="BN2" s="1116" t="s">
        <v>634</v>
      </c>
      <c r="BO2" s="1117" t="s">
        <v>641</v>
      </c>
      <c r="BP2" s="1116" t="s">
        <v>634</v>
      </c>
      <c r="BQ2" s="1117" t="s">
        <v>640</v>
      </c>
      <c r="BR2" s="1116" t="s">
        <v>634</v>
      </c>
      <c r="BS2" s="1117" t="s">
        <v>639</v>
      </c>
      <c r="BT2" s="1116" t="s">
        <v>634</v>
      </c>
      <c r="BU2" s="1117" t="s">
        <v>638</v>
      </c>
      <c r="BV2" s="1116" t="s">
        <v>634</v>
      </c>
      <c r="BW2" s="1117" t="s">
        <v>637</v>
      </c>
      <c r="BX2" s="1116" t="s">
        <v>634</v>
      </c>
      <c r="BY2" s="1117" t="s">
        <v>636</v>
      </c>
      <c r="BZ2" s="1116" t="s">
        <v>634</v>
      </c>
      <c r="CA2" s="1278" t="s">
        <v>635</v>
      </c>
      <c r="CB2" s="1270" t="s">
        <v>634</v>
      </c>
    </row>
    <row r="3" spans="1:80" ht="21.95" customHeight="1">
      <c r="A3" s="2140" t="s">
        <v>633</v>
      </c>
      <c r="B3" s="2143" t="s">
        <v>622</v>
      </c>
      <c r="C3" s="2145" t="s">
        <v>620</v>
      </c>
      <c r="D3" s="1096" t="s">
        <v>611</v>
      </c>
      <c r="E3" s="1088">
        <v>8964</v>
      </c>
      <c r="F3" s="1089">
        <v>0.98995030369961345</v>
      </c>
      <c r="G3" s="1088">
        <v>9380</v>
      </c>
      <c r="H3" s="1083">
        <v>1.0464078536367694</v>
      </c>
      <c r="I3" s="1088">
        <v>10090</v>
      </c>
      <c r="J3" s="1089">
        <v>1.0757995735607675</v>
      </c>
      <c r="K3" s="1115">
        <v>10380</v>
      </c>
      <c r="L3" s="1083">
        <v>1.0286393816271926</v>
      </c>
      <c r="M3" s="1114">
        <v>9490</v>
      </c>
      <c r="N3" s="1083">
        <v>0.91425818882466281</v>
      </c>
      <c r="O3" s="1114">
        <v>7218</v>
      </c>
      <c r="P3" s="1083">
        <v>0.76059009483667017</v>
      </c>
      <c r="Q3" s="1095">
        <v>9345</v>
      </c>
      <c r="R3" s="1083">
        <v>1.2946799667497921</v>
      </c>
      <c r="S3" s="1095">
        <v>9009</v>
      </c>
      <c r="T3" s="1089">
        <v>0.96404494382022476</v>
      </c>
      <c r="U3" s="1091">
        <v>9531</v>
      </c>
      <c r="V3" s="1083">
        <v>1.057942057942058</v>
      </c>
      <c r="W3" s="1094">
        <v>8667</v>
      </c>
      <c r="X3" s="1089">
        <v>0.90934844192634556</v>
      </c>
      <c r="Y3" s="1093">
        <v>7994</v>
      </c>
      <c r="Z3" s="1085">
        <v>0.92234914041767624</v>
      </c>
      <c r="AA3" s="1086">
        <v>8162</v>
      </c>
      <c r="AB3" s="1092">
        <v>1.021015761821366</v>
      </c>
      <c r="AC3" s="1093">
        <v>7596.5820000000003</v>
      </c>
      <c r="AD3" s="1085">
        <v>0.93072555746140651</v>
      </c>
      <c r="AE3" s="1086">
        <v>6977.6369999999997</v>
      </c>
      <c r="AF3" s="1092">
        <v>0.91852322531370023</v>
      </c>
      <c r="AG3" s="1091">
        <v>7780</v>
      </c>
      <c r="AH3" s="1083">
        <v>1.1149906479801113</v>
      </c>
      <c r="AI3" s="1091">
        <v>7669</v>
      </c>
      <c r="AJ3" s="1083">
        <v>0.98573264781490999</v>
      </c>
      <c r="AK3" s="1091">
        <v>8050</v>
      </c>
      <c r="AL3" s="1083">
        <v>1.0496805320119964</v>
      </c>
      <c r="AM3" s="1271">
        <v>7575</v>
      </c>
      <c r="AN3" s="1272">
        <v>0.94099378881987583</v>
      </c>
      <c r="AO3" s="2140" t="s">
        <v>632</v>
      </c>
      <c r="AP3" s="2143" t="s">
        <v>622</v>
      </c>
      <c r="AQ3" s="2145" t="s">
        <v>620</v>
      </c>
      <c r="AR3" s="1096" t="s">
        <v>611</v>
      </c>
      <c r="AS3" s="1088">
        <v>18319</v>
      </c>
      <c r="AT3" s="1083">
        <v>0.93756077588412923</v>
      </c>
      <c r="AU3" s="1113">
        <v>17818</v>
      </c>
      <c r="AV3" s="1089">
        <v>0.97265134559746713</v>
      </c>
      <c r="AW3" s="1088">
        <v>17099</v>
      </c>
      <c r="AX3" s="1083">
        <v>0.95964754742395331</v>
      </c>
      <c r="AY3" s="1087">
        <v>16840</v>
      </c>
      <c r="AZ3" s="1083">
        <v>0.98485291537516817</v>
      </c>
      <c r="BA3" s="1087">
        <v>16543</v>
      </c>
      <c r="BB3" s="1083">
        <v>0.98236342042755342</v>
      </c>
      <c r="BC3" s="1087">
        <v>16077</v>
      </c>
      <c r="BD3" s="1083">
        <v>0.971830985915493</v>
      </c>
      <c r="BE3" s="1087">
        <v>16301</v>
      </c>
      <c r="BF3" s="1083">
        <v>1.0139329476892456</v>
      </c>
      <c r="BG3" s="1087">
        <v>15833</v>
      </c>
      <c r="BH3" s="1083">
        <v>0.97129010490153977</v>
      </c>
      <c r="BI3" s="1084">
        <v>13030</v>
      </c>
      <c r="BJ3" s="1083">
        <v>0.82296469399355776</v>
      </c>
      <c r="BK3" s="1084">
        <v>12021</v>
      </c>
      <c r="BL3" s="1083">
        <v>0.92256331542594017</v>
      </c>
      <c r="BM3" s="1086">
        <v>10916</v>
      </c>
      <c r="BN3" s="1085">
        <v>0.9080775309874386</v>
      </c>
      <c r="BO3" s="1086">
        <v>10871</v>
      </c>
      <c r="BP3" s="1085">
        <v>0.99587761084646387</v>
      </c>
      <c r="BQ3" s="1086">
        <v>10582</v>
      </c>
      <c r="BR3" s="1085">
        <v>0.97341550915279185</v>
      </c>
      <c r="BS3" s="1086">
        <v>9887</v>
      </c>
      <c r="BT3" s="1085">
        <v>0.93432243432243434</v>
      </c>
      <c r="BU3" s="1084">
        <v>10220</v>
      </c>
      <c r="BV3" s="1083">
        <v>1.0336805906746231</v>
      </c>
      <c r="BW3" s="1084">
        <v>10072</v>
      </c>
      <c r="BX3" s="1083">
        <v>0.98551859099804306</v>
      </c>
      <c r="BY3" s="1084">
        <v>10225</v>
      </c>
      <c r="BZ3" s="1083">
        <v>1.0151906274821287</v>
      </c>
      <c r="CA3" s="1279">
        <v>10132</v>
      </c>
      <c r="CB3" s="1280">
        <v>0.99090464547677259</v>
      </c>
    </row>
    <row r="4" spans="1:80" ht="21.95" customHeight="1">
      <c r="A4" s="2141"/>
      <c r="B4" s="2144"/>
      <c r="C4" s="2146"/>
      <c r="D4" s="1073" t="s">
        <v>610</v>
      </c>
      <c r="E4" s="1055">
        <v>13309</v>
      </c>
      <c r="F4" s="1056">
        <v>0.97982772583376276</v>
      </c>
      <c r="G4" s="1055">
        <v>13513</v>
      </c>
      <c r="H4" s="1054">
        <v>1.015327973551732</v>
      </c>
      <c r="I4" s="1055">
        <v>13036</v>
      </c>
      <c r="J4" s="1056">
        <v>0.96477466143713464</v>
      </c>
      <c r="K4" s="1112">
        <v>12512</v>
      </c>
      <c r="L4" s="1054">
        <v>0.95980670399631818</v>
      </c>
      <c r="M4" s="1111">
        <v>11837</v>
      </c>
      <c r="N4" s="1054">
        <v>0.94605179028132991</v>
      </c>
      <c r="O4" s="1111">
        <v>7936</v>
      </c>
      <c r="P4" s="1054">
        <v>0.67044014530708795</v>
      </c>
      <c r="Q4" s="1068">
        <v>10976</v>
      </c>
      <c r="R4" s="1078">
        <v>1.3830645161290323</v>
      </c>
      <c r="S4" s="1068">
        <v>12437</v>
      </c>
      <c r="T4" s="1077">
        <v>1.1331086005830904</v>
      </c>
      <c r="U4" s="1059">
        <v>14790</v>
      </c>
      <c r="V4" s="1078">
        <v>1.1891935354185093</v>
      </c>
      <c r="W4" s="1065">
        <v>16518</v>
      </c>
      <c r="X4" s="1077">
        <v>1.1168356997971602</v>
      </c>
      <c r="Y4" s="1062">
        <v>15987</v>
      </c>
      <c r="Z4" s="1082">
        <v>0.96785325099891029</v>
      </c>
      <c r="AA4" s="1050">
        <v>15813</v>
      </c>
      <c r="AB4" s="1081">
        <v>0.9891161568774629</v>
      </c>
      <c r="AC4" s="1062">
        <v>14959.211412000001</v>
      </c>
      <c r="AD4" s="1082">
        <v>0.9460071720736104</v>
      </c>
      <c r="AE4" s="1050">
        <v>13335.118264000001</v>
      </c>
      <c r="AF4" s="1081">
        <v>0.89143190083554924</v>
      </c>
      <c r="AG4" s="1059">
        <v>14578</v>
      </c>
      <c r="AH4" s="1078">
        <v>1.0932036530456075</v>
      </c>
      <c r="AI4" s="1059">
        <v>15231</v>
      </c>
      <c r="AJ4" s="1078">
        <v>1.0447935244889559</v>
      </c>
      <c r="AK4" s="1059">
        <v>15432</v>
      </c>
      <c r="AL4" s="1078">
        <v>1.013196769745913</v>
      </c>
      <c r="AM4" s="1273">
        <v>14181</v>
      </c>
      <c r="AN4" s="1274">
        <v>0.91893468118195953</v>
      </c>
      <c r="AO4" s="2141"/>
      <c r="AP4" s="2144"/>
      <c r="AQ4" s="2146"/>
      <c r="AR4" s="1073" t="s">
        <v>610</v>
      </c>
      <c r="AS4" s="1055">
        <v>29632</v>
      </c>
      <c r="AT4" s="1054">
        <v>0.93062403818975536</v>
      </c>
      <c r="AU4" s="1110">
        <v>27116</v>
      </c>
      <c r="AV4" s="1056">
        <v>0.91509179265658747</v>
      </c>
      <c r="AW4" s="1055">
        <v>23610</v>
      </c>
      <c r="AX4" s="1054">
        <v>0.87070364360525154</v>
      </c>
      <c r="AY4" s="1053">
        <v>21988</v>
      </c>
      <c r="AZ4" s="1054">
        <v>0.93125794155019059</v>
      </c>
      <c r="BA4" s="1053">
        <v>22210</v>
      </c>
      <c r="BB4" s="1054">
        <v>1.0100964162270329</v>
      </c>
      <c r="BC4" s="1053">
        <v>20629</v>
      </c>
      <c r="BD4" s="1054">
        <v>0.92881584871679423</v>
      </c>
      <c r="BE4" s="1053">
        <v>22143</v>
      </c>
      <c r="BF4" s="1054">
        <v>1.0733918270396043</v>
      </c>
      <c r="BG4" s="1053">
        <v>23669</v>
      </c>
      <c r="BH4" s="1054">
        <v>1.0689156844149392</v>
      </c>
      <c r="BI4" s="1048">
        <v>21450</v>
      </c>
      <c r="BJ4" s="1054">
        <v>0.90624867970763445</v>
      </c>
      <c r="BK4" s="1048">
        <v>24277</v>
      </c>
      <c r="BL4" s="1054">
        <v>1.1317948717948718</v>
      </c>
      <c r="BM4" s="1050">
        <v>22871</v>
      </c>
      <c r="BN4" s="1080">
        <v>0.94208510112452115</v>
      </c>
      <c r="BO4" s="1050">
        <v>20492</v>
      </c>
      <c r="BP4" s="1080">
        <v>0.89598181102706487</v>
      </c>
      <c r="BQ4" s="1050">
        <v>20756</v>
      </c>
      <c r="BR4" s="1080">
        <v>1.0128830763224672</v>
      </c>
      <c r="BS4" s="1050">
        <v>19262</v>
      </c>
      <c r="BT4" s="1080">
        <v>0.92802081325881669</v>
      </c>
      <c r="BU4" s="1048">
        <v>18881</v>
      </c>
      <c r="BV4" s="1054">
        <v>0.98022012252102586</v>
      </c>
      <c r="BW4" s="1048">
        <v>20202</v>
      </c>
      <c r="BX4" s="1054">
        <v>1.0699645145913881</v>
      </c>
      <c r="BY4" s="1048">
        <v>19575</v>
      </c>
      <c r="BZ4" s="1054">
        <v>0.96896346896346897</v>
      </c>
      <c r="CA4" s="1281">
        <v>18966</v>
      </c>
      <c r="CB4" s="1282">
        <v>0.96888888888888891</v>
      </c>
    </row>
    <row r="5" spans="1:80" ht="21.95" customHeight="1">
      <c r="A5" s="2141"/>
      <c r="B5" s="2144"/>
      <c r="C5" s="2149" t="s">
        <v>619</v>
      </c>
      <c r="D5" s="1073" t="s">
        <v>611</v>
      </c>
      <c r="E5" s="1055">
        <v>40</v>
      </c>
      <c r="F5" s="1056">
        <v>0.85106382978723405</v>
      </c>
      <c r="G5" s="1055">
        <v>63</v>
      </c>
      <c r="H5" s="1054">
        <v>1.575</v>
      </c>
      <c r="I5" s="1055">
        <v>63</v>
      </c>
      <c r="J5" s="1056">
        <v>10.047619047619047</v>
      </c>
      <c r="K5" s="1112">
        <v>51</v>
      </c>
      <c r="L5" s="1054">
        <v>8.0568720379146919E-2</v>
      </c>
      <c r="M5" s="1111">
        <v>34</v>
      </c>
      <c r="N5" s="1054">
        <v>0.66666666666666663</v>
      </c>
      <c r="O5" s="1111">
        <v>42</v>
      </c>
      <c r="P5" s="1054">
        <v>1.2352941176470589</v>
      </c>
      <c r="Q5" s="1068">
        <v>34</v>
      </c>
      <c r="R5" s="1078">
        <v>0.80952380952380953</v>
      </c>
      <c r="S5" s="1068">
        <v>32</v>
      </c>
      <c r="T5" s="1077">
        <v>0.94117647058823528</v>
      </c>
      <c r="U5" s="1059">
        <v>35</v>
      </c>
      <c r="V5" s="1078">
        <v>1.09375</v>
      </c>
      <c r="W5" s="1065">
        <v>38</v>
      </c>
      <c r="X5" s="1077">
        <v>1.0857142857142856</v>
      </c>
      <c r="Y5" s="1062">
        <v>25</v>
      </c>
      <c r="Z5" s="1082">
        <v>0.65789473684210531</v>
      </c>
      <c r="AA5" s="1050">
        <v>22</v>
      </c>
      <c r="AB5" s="1081">
        <v>0.88</v>
      </c>
      <c r="AC5" s="1062">
        <v>25.518999999999998</v>
      </c>
      <c r="AD5" s="1082">
        <v>1.1599545454545455</v>
      </c>
      <c r="AE5" s="1050">
        <v>21.117000000000001</v>
      </c>
      <c r="AF5" s="1081">
        <v>0.82750107762843383</v>
      </c>
      <c r="AG5" s="1059">
        <v>17</v>
      </c>
      <c r="AH5" s="1078">
        <v>0.8050385944973244</v>
      </c>
      <c r="AI5" s="1059">
        <v>9</v>
      </c>
      <c r="AJ5" s="1078">
        <v>0.52941176470588236</v>
      </c>
      <c r="AK5" s="1059">
        <v>0</v>
      </c>
      <c r="AL5" s="1078">
        <v>0</v>
      </c>
      <c r="AM5" s="1273">
        <v>0</v>
      </c>
      <c r="AN5" s="1275" t="s">
        <v>217</v>
      </c>
      <c r="AO5" s="2141"/>
      <c r="AP5" s="2144"/>
      <c r="AQ5" s="2149" t="s">
        <v>619</v>
      </c>
      <c r="AR5" s="1073" t="s">
        <v>611</v>
      </c>
      <c r="AS5" s="1055">
        <v>0.7</v>
      </c>
      <c r="AT5" s="1052" t="s">
        <v>217</v>
      </c>
      <c r="AU5" s="1110">
        <v>0</v>
      </c>
      <c r="AV5" s="1072" t="s">
        <v>217</v>
      </c>
      <c r="AW5" s="1055">
        <v>0</v>
      </c>
      <c r="AX5" s="1052" t="s">
        <v>217</v>
      </c>
      <c r="AY5" s="1053">
        <v>0</v>
      </c>
      <c r="AZ5" s="1052" t="s">
        <v>217</v>
      </c>
      <c r="BA5" s="1053">
        <v>0</v>
      </c>
      <c r="BB5" s="1052" t="s">
        <v>217</v>
      </c>
      <c r="BC5" s="1053">
        <v>0</v>
      </c>
      <c r="BD5" s="1052" t="s">
        <v>217</v>
      </c>
      <c r="BE5" s="1053">
        <v>0</v>
      </c>
      <c r="BF5" s="1052" t="s">
        <v>217</v>
      </c>
      <c r="BG5" s="1053">
        <v>0</v>
      </c>
      <c r="BH5" s="1052" t="s">
        <v>217</v>
      </c>
      <c r="BI5" s="1048">
        <v>0</v>
      </c>
      <c r="BJ5" s="1052" t="s">
        <v>217</v>
      </c>
      <c r="BK5" s="1048">
        <v>0</v>
      </c>
      <c r="BL5" s="1052" t="s">
        <v>217</v>
      </c>
      <c r="BM5" s="1050">
        <v>0</v>
      </c>
      <c r="BN5" s="1051" t="s">
        <v>217</v>
      </c>
      <c r="BO5" s="1050">
        <v>0</v>
      </c>
      <c r="BP5" s="1051" t="s">
        <v>217</v>
      </c>
      <c r="BQ5" s="1050">
        <v>0</v>
      </c>
      <c r="BR5" s="1051" t="s">
        <v>217</v>
      </c>
      <c r="BS5" s="1050">
        <v>0</v>
      </c>
      <c r="BT5" s="1049" t="s">
        <v>217</v>
      </c>
      <c r="BU5" s="1048">
        <v>0</v>
      </c>
      <c r="BV5" s="1047" t="s">
        <v>217</v>
      </c>
      <c r="BW5" s="1048">
        <v>0</v>
      </c>
      <c r="BX5" s="1047" t="s">
        <v>217</v>
      </c>
      <c r="BY5" s="1048">
        <v>0</v>
      </c>
      <c r="BZ5" s="1047" t="s">
        <v>217</v>
      </c>
      <c r="CA5" s="1281">
        <v>0</v>
      </c>
      <c r="CB5" s="1283" t="s">
        <v>217</v>
      </c>
    </row>
    <row r="6" spans="1:80" ht="21.95" customHeight="1">
      <c r="A6" s="2141"/>
      <c r="B6" s="2144"/>
      <c r="C6" s="2149"/>
      <c r="D6" s="1073" t="s">
        <v>610</v>
      </c>
      <c r="E6" s="1055">
        <v>68</v>
      </c>
      <c r="F6" s="1056">
        <v>0.77272727272727271</v>
      </c>
      <c r="G6" s="1055">
        <v>125</v>
      </c>
      <c r="H6" s="1054">
        <v>1.838235294117647</v>
      </c>
      <c r="I6" s="1055">
        <v>125</v>
      </c>
      <c r="J6" s="1056">
        <v>1.008</v>
      </c>
      <c r="K6" s="1112">
        <v>97</v>
      </c>
      <c r="L6" s="1054">
        <v>0.77777777777777779</v>
      </c>
      <c r="M6" s="1111">
        <v>67</v>
      </c>
      <c r="N6" s="1054">
        <v>0.69072164948453607</v>
      </c>
      <c r="O6" s="1111">
        <v>75</v>
      </c>
      <c r="P6" s="1054">
        <v>1.1194029850746268</v>
      </c>
      <c r="Q6" s="1068">
        <v>63</v>
      </c>
      <c r="R6" s="1078">
        <v>0.84</v>
      </c>
      <c r="S6" s="1068">
        <v>74</v>
      </c>
      <c r="T6" s="1077">
        <v>1.1746031746031746</v>
      </c>
      <c r="U6" s="1059">
        <v>86</v>
      </c>
      <c r="V6" s="1078">
        <v>1.1621621621621621</v>
      </c>
      <c r="W6" s="1065">
        <v>112</v>
      </c>
      <c r="X6" s="1077">
        <v>1.3023255813953489</v>
      </c>
      <c r="Y6" s="1062">
        <v>86</v>
      </c>
      <c r="Z6" s="1082">
        <v>0.7678571428571429</v>
      </c>
      <c r="AA6" s="1050">
        <v>74</v>
      </c>
      <c r="AB6" s="1081">
        <v>0.86046511627906974</v>
      </c>
      <c r="AC6" s="1062">
        <v>84.568641999999997</v>
      </c>
      <c r="AD6" s="1082">
        <v>1.1428194864864865</v>
      </c>
      <c r="AE6" s="1050">
        <v>68.891737000000006</v>
      </c>
      <c r="AF6" s="1081">
        <v>0.81462508290011337</v>
      </c>
      <c r="AG6" s="1059">
        <v>50</v>
      </c>
      <c r="AH6" s="1078">
        <v>0.72577644543931297</v>
      </c>
      <c r="AI6" s="1059">
        <v>0</v>
      </c>
      <c r="AJ6" s="1078">
        <v>0</v>
      </c>
      <c r="AK6" s="1059">
        <v>0</v>
      </c>
      <c r="AL6" s="1058" t="s">
        <v>217</v>
      </c>
      <c r="AM6" s="1273">
        <v>0</v>
      </c>
      <c r="AN6" s="1275" t="s">
        <v>217</v>
      </c>
      <c r="AO6" s="2141"/>
      <c r="AP6" s="2144"/>
      <c r="AQ6" s="2149"/>
      <c r="AR6" s="1073" t="s">
        <v>610</v>
      </c>
      <c r="AS6" s="1055">
        <v>1</v>
      </c>
      <c r="AT6" s="1052" t="s">
        <v>217</v>
      </c>
      <c r="AU6" s="1110">
        <v>0</v>
      </c>
      <c r="AV6" s="1072" t="s">
        <v>217</v>
      </c>
      <c r="AW6" s="1055">
        <v>0</v>
      </c>
      <c r="AX6" s="1052" t="s">
        <v>217</v>
      </c>
      <c r="AY6" s="1053">
        <v>0</v>
      </c>
      <c r="AZ6" s="1052" t="s">
        <v>217</v>
      </c>
      <c r="BA6" s="1053">
        <v>0</v>
      </c>
      <c r="BB6" s="1052" t="s">
        <v>217</v>
      </c>
      <c r="BC6" s="1053">
        <v>0</v>
      </c>
      <c r="BD6" s="1052" t="s">
        <v>217</v>
      </c>
      <c r="BE6" s="1053">
        <v>1</v>
      </c>
      <c r="BF6" s="1052" t="s">
        <v>217</v>
      </c>
      <c r="BG6" s="1053">
        <v>1</v>
      </c>
      <c r="BH6" s="1054">
        <v>1</v>
      </c>
      <c r="BI6" s="1048">
        <v>1</v>
      </c>
      <c r="BJ6" s="1054">
        <v>1</v>
      </c>
      <c r="BK6" s="1048">
        <v>0</v>
      </c>
      <c r="BL6" s="1054">
        <v>0</v>
      </c>
      <c r="BM6" s="1050">
        <v>0</v>
      </c>
      <c r="BN6" s="1051" t="s">
        <v>217</v>
      </c>
      <c r="BO6" s="1050">
        <v>0</v>
      </c>
      <c r="BP6" s="1051" t="s">
        <v>627</v>
      </c>
      <c r="BQ6" s="1050">
        <v>0</v>
      </c>
      <c r="BR6" s="1051" t="s">
        <v>217</v>
      </c>
      <c r="BS6" s="1050">
        <v>0</v>
      </c>
      <c r="BT6" s="1049" t="s">
        <v>217</v>
      </c>
      <c r="BU6" s="1048">
        <v>0</v>
      </c>
      <c r="BV6" s="1047" t="s">
        <v>217</v>
      </c>
      <c r="BW6" s="1048">
        <v>0</v>
      </c>
      <c r="BX6" s="1047" t="s">
        <v>217</v>
      </c>
      <c r="BY6" s="1048">
        <v>0</v>
      </c>
      <c r="BZ6" s="1047" t="s">
        <v>217</v>
      </c>
      <c r="CA6" s="1281">
        <v>0</v>
      </c>
      <c r="CB6" s="1283" t="s">
        <v>217</v>
      </c>
    </row>
    <row r="7" spans="1:80" ht="21.95" customHeight="1">
      <c r="A7" s="2141"/>
      <c r="B7" s="2144" t="s">
        <v>621</v>
      </c>
      <c r="C7" s="2146" t="s">
        <v>620</v>
      </c>
      <c r="D7" s="1073" t="s">
        <v>611</v>
      </c>
      <c r="E7" s="1055">
        <v>9077</v>
      </c>
      <c r="F7" s="1056">
        <v>0.94453694068678462</v>
      </c>
      <c r="G7" s="1055">
        <v>9500</v>
      </c>
      <c r="H7" s="1054">
        <v>1.0466012999889831</v>
      </c>
      <c r="I7" s="1055">
        <v>9877</v>
      </c>
      <c r="J7" s="1056">
        <v>1.0396842105263158</v>
      </c>
      <c r="K7" s="1112">
        <v>10193</v>
      </c>
      <c r="L7" s="1054">
        <v>1.0124531740407007E-3</v>
      </c>
      <c r="M7" s="1111">
        <v>9600</v>
      </c>
      <c r="N7" s="1054">
        <v>0.94182281958206615</v>
      </c>
      <c r="O7" s="1111">
        <v>7291</v>
      </c>
      <c r="P7" s="1054">
        <v>0.75947916666666671</v>
      </c>
      <c r="Q7" s="1068">
        <v>7909</v>
      </c>
      <c r="R7" s="1078">
        <v>1.0847620353860925</v>
      </c>
      <c r="S7" s="1068">
        <v>7741</v>
      </c>
      <c r="T7" s="1077">
        <v>0.97875837653306363</v>
      </c>
      <c r="U7" s="1059">
        <v>7075</v>
      </c>
      <c r="V7" s="1078">
        <v>0.91396460405632352</v>
      </c>
      <c r="W7" s="1065">
        <v>7751</v>
      </c>
      <c r="X7" s="1077">
        <v>1.0955477031802121</v>
      </c>
      <c r="Y7" s="1062">
        <v>8477</v>
      </c>
      <c r="Z7" s="1082">
        <v>1.0936653335053541</v>
      </c>
      <c r="AA7" s="1050">
        <v>8152</v>
      </c>
      <c r="AB7" s="1081">
        <v>0.96166096496402032</v>
      </c>
      <c r="AC7" s="1062">
        <v>8517.0450000000001</v>
      </c>
      <c r="AD7" s="1082">
        <v>1.0447798086359177</v>
      </c>
      <c r="AE7" s="1050">
        <v>8345.06</v>
      </c>
      <c r="AF7" s="1081">
        <v>0.97980696356541497</v>
      </c>
      <c r="AG7" s="1059">
        <v>8723</v>
      </c>
      <c r="AH7" s="1078">
        <v>1.0452890692217911</v>
      </c>
      <c r="AI7" s="1059">
        <v>8719</v>
      </c>
      <c r="AJ7" s="1078">
        <v>0.999541442164393</v>
      </c>
      <c r="AK7" s="1059">
        <v>8752</v>
      </c>
      <c r="AL7" s="1078">
        <v>1.0037848377107466</v>
      </c>
      <c r="AM7" s="1273">
        <v>8656</v>
      </c>
      <c r="AN7" s="1274">
        <v>0.98903107861060324</v>
      </c>
      <c r="AO7" s="2141"/>
      <c r="AP7" s="2144" t="s">
        <v>621</v>
      </c>
      <c r="AQ7" s="2146" t="s">
        <v>620</v>
      </c>
      <c r="AR7" s="1073" t="s">
        <v>611</v>
      </c>
      <c r="AS7" s="1055">
        <v>7311</v>
      </c>
      <c r="AT7" s="1054">
        <v>1.0057779612051176</v>
      </c>
      <c r="AU7" s="1110">
        <v>7163</v>
      </c>
      <c r="AV7" s="1056">
        <v>0.97975653125427442</v>
      </c>
      <c r="AW7" s="1055">
        <v>6697</v>
      </c>
      <c r="AX7" s="1054">
        <v>0.93494345944436685</v>
      </c>
      <c r="AY7" s="1053">
        <v>6906</v>
      </c>
      <c r="AZ7" s="1054">
        <v>1.0312080035836941</v>
      </c>
      <c r="BA7" s="1053">
        <v>6098</v>
      </c>
      <c r="BB7" s="1054">
        <v>0.8830002896032435</v>
      </c>
      <c r="BC7" s="1053">
        <v>5712</v>
      </c>
      <c r="BD7" s="1054">
        <v>0.93670055755985571</v>
      </c>
      <c r="BE7" s="1053">
        <v>5535</v>
      </c>
      <c r="BF7" s="1054">
        <v>0.96901260504201681</v>
      </c>
      <c r="BG7" s="1053">
        <v>5834</v>
      </c>
      <c r="BH7" s="1054">
        <v>1.0540198735320687</v>
      </c>
      <c r="BI7" s="1048">
        <v>5331</v>
      </c>
      <c r="BJ7" s="1054">
        <v>0.91378128213918408</v>
      </c>
      <c r="BK7" s="1048">
        <v>5058</v>
      </c>
      <c r="BL7" s="1054">
        <v>0.94879009566685424</v>
      </c>
      <c r="BM7" s="1050">
        <v>4776</v>
      </c>
      <c r="BN7" s="1080">
        <v>0.94424673784104385</v>
      </c>
      <c r="BO7" s="1050">
        <v>4753</v>
      </c>
      <c r="BP7" s="1080">
        <v>0.99518425460636517</v>
      </c>
      <c r="BQ7" s="1050">
        <v>4688</v>
      </c>
      <c r="BR7" s="1080">
        <v>0.98632442667788767</v>
      </c>
      <c r="BS7" s="1050">
        <v>4325</v>
      </c>
      <c r="BT7" s="1080">
        <v>0.92256825938566556</v>
      </c>
      <c r="BU7" s="1048">
        <v>3889</v>
      </c>
      <c r="BV7" s="1054">
        <v>0.89919075144508676</v>
      </c>
      <c r="BW7" s="1048">
        <v>4095</v>
      </c>
      <c r="BX7" s="1054">
        <v>1.0529699151452816</v>
      </c>
      <c r="BY7" s="1048">
        <v>3874</v>
      </c>
      <c r="BZ7" s="1054">
        <v>0.946031746031746</v>
      </c>
      <c r="CA7" s="1281">
        <v>2940</v>
      </c>
      <c r="CB7" s="1282">
        <v>0.75890552400619515</v>
      </c>
    </row>
    <row r="8" spans="1:80" ht="21.95" customHeight="1">
      <c r="A8" s="2141"/>
      <c r="B8" s="2144"/>
      <c r="C8" s="2146"/>
      <c r="D8" s="1073" t="s">
        <v>610</v>
      </c>
      <c r="E8" s="1055">
        <v>3728</v>
      </c>
      <c r="F8" s="1056">
        <v>0.93176705823544115</v>
      </c>
      <c r="G8" s="1055">
        <v>4196</v>
      </c>
      <c r="H8" s="1054">
        <v>1.1255364806866952</v>
      </c>
      <c r="I8" s="1055">
        <v>4283</v>
      </c>
      <c r="J8" s="1056">
        <v>1.0207340324118208</v>
      </c>
      <c r="K8" s="1112">
        <v>3679</v>
      </c>
      <c r="L8" s="1054">
        <v>0.85921083352790095</v>
      </c>
      <c r="M8" s="1111">
        <v>3788</v>
      </c>
      <c r="N8" s="1054">
        <v>1.0296276162000544</v>
      </c>
      <c r="O8" s="1111">
        <v>2857</v>
      </c>
      <c r="P8" s="1054">
        <v>0.7542238648363252</v>
      </c>
      <c r="Q8" s="1068">
        <v>2943</v>
      </c>
      <c r="R8" s="1078">
        <v>1.0301015050752538</v>
      </c>
      <c r="S8" s="1068">
        <v>3408</v>
      </c>
      <c r="T8" s="1077">
        <v>1.1580020387359837</v>
      </c>
      <c r="U8" s="1059">
        <v>3699</v>
      </c>
      <c r="V8" s="1078">
        <v>1.085387323943662</v>
      </c>
      <c r="W8" s="1065">
        <v>3675</v>
      </c>
      <c r="X8" s="1077">
        <v>0.99351175993511764</v>
      </c>
      <c r="Y8" s="1062">
        <v>4088</v>
      </c>
      <c r="Z8" s="1082">
        <v>1.1123809523809525</v>
      </c>
      <c r="AA8" s="1050">
        <v>4132</v>
      </c>
      <c r="AB8" s="1081">
        <v>1.0107632093933463</v>
      </c>
      <c r="AC8" s="1062">
        <v>3984.2338989999998</v>
      </c>
      <c r="AD8" s="1082">
        <v>0.96423860091965141</v>
      </c>
      <c r="AE8" s="1050">
        <v>3894.7021049999998</v>
      </c>
      <c r="AF8" s="1081">
        <v>0.97752847943428434</v>
      </c>
      <c r="AG8" s="1059">
        <v>4367</v>
      </c>
      <c r="AH8" s="1078">
        <v>1.1212667573198132</v>
      </c>
      <c r="AI8" s="1059">
        <v>4185</v>
      </c>
      <c r="AJ8" s="1078">
        <v>0.95832379207694074</v>
      </c>
      <c r="AK8" s="1059">
        <v>4635</v>
      </c>
      <c r="AL8" s="1078">
        <v>1.10752688172043</v>
      </c>
      <c r="AM8" s="1273">
        <v>4846</v>
      </c>
      <c r="AN8" s="1274">
        <v>1.0455231930960087</v>
      </c>
      <c r="AO8" s="2141"/>
      <c r="AP8" s="2144"/>
      <c r="AQ8" s="2146"/>
      <c r="AR8" s="1073" t="s">
        <v>610</v>
      </c>
      <c r="AS8" s="1055">
        <v>3146</v>
      </c>
      <c r="AT8" s="1054">
        <v>1.0307994757536041</v>
      </c>
      <c r="AU8" s="1110">
        <v>3253</v>
      </c>
      <c r="AV8" s="1056">
        <v>1.0340114431023522</v>
      </c>
      <c r="AW8" s="1055">
        <v>2965</v>
      </c>
      <c r="AX8" s="1054">
        <v>0.91146633876421768</v>
      </c>
      <c r="AY8" s="1053">
        <v>2457</v>
      </c>
      <c r="AZ8" s="1054">
        <v>0.82866779089376053</v>
      </c>
      <c r="BA8" s="1053">
        <v>2490</v>
      </c>
      <c r="BB8" s="1054">
        <v>1.0134310134310134</v>
      </c>
      <c r="BC8" s="1053">
        <v>2334</v>
      </c>
      <c r="BD8" s="1054">
        <v>0.9373493975903614</v>
      </c>
      <c r="BE8" s="1053">
        <v>2092</v>
      </c>
      <c r="BF8" s="1054">
        <v>0.89631533847472156</v>
      </c>
      <c r="BG8" s="1053">
        <v>2570</v>
      </c>
      <c r="BH8" s="1054">
        <v>1.2284894837476099</v>
      </c>
      <c r="BI8" s="1048">
        <v>2807</v>
      </c>
      <c r="BJ8" s="1054">
        <v>1.0922178988326847</v>
      </c>
      <c r="BK8" s="1048">
        <v>2445</v>
      </c>
      <c r="BL8" s="1054">
        <v>0.87103669397933736</v>
      </c>
      <c r="BM8" s="1050">
        <v>2208</v>
      </c>
      <c r="BN8" s="1080">
        <v>0.90306748466257669</v>
      </c>
      <c r="BO8" s="1050">
        <v>2326</v>
      </c>
      <c r="BP8" s="1080">
        <v>1.0534420289855073</v>
      </c>
      <c r="BQ8" s="1050">
        <v>1981</v>
      </c>
      <c r="BR8" s="1080">
        <v>0.85167669819432501</v>
      </c>
      <c r="BS8" s="1050">
        <v>1921</v>
      </c>
      <c r="BT8" s="1080">
        <v>0.96971226653205456</v>
      </c>
      <c r="BU8" s="1048">
        <v>1807</v>
      </c>
      <c r="BV8" s="1054">
        <v>0.94065590838105151</v>
      </c>
      <c r="BW8" s="1048">
        <v>1711</v>
      </c>
      <c r="BX8" s="1054">
        <v>0.94687327061427784</v>
      </c>
      <c r="BY8" s="1048">
        <v>1788</v>
      </c>
      <c r="BZ8" s="1054">
        <v>1.0450029222676798</v>
      </c>
      <c r="CA8" s="1281">
        <v>1518</v>
      </c>
      <c r="CB8" s="1282">
        <v>0.84899328859060408</v>
      </c>
    </row>
    <row r="9" spans="1:80" ht="21.95" customHeight="1">
      <c r="A9" s="2141"/>
      <c r="B9" s="2144"/>
      <c r="C9" s="2149" t="s">
        <v>619</v>
      </c>
      <c r="D9" s="1073" t="s">
        <v>611</v>
      </c>
      <c r="E9" s="1055">
        <v>1622</v>
      </c>
      <c r="F9" s="1056">
        <v>1.2232277526395174</v>
      </c>
      <c r="G9" s="1055">
        <v>1845</v>
      </c>
      <c r="H9" s="1054">
        <v>1.1374845869297163</v>
      </c>
      <c r="I9" s="1055">
        <v>1581</v>
      </c>
      <c r="J9" s="1056">
        <v>0.85691056910569108</v>
      </c>
      <c r="K9" s="1112">
        <v>1762</v>
      </c>
      <c r="L9" s="1054">
        <v>1.2650221378874131E-3</v>
      </c>
      <c r="M9" s="1111">
        <v>1660</v>
      </c>
      <c r="N9" s="1054">
        <v>0.94211123723042001</v>
      </c>
      <c r="O9" s="1111">
        <v>1205</v>
      </c>
      <c r="P9" s="1054">
        <v>0.72590361445783136</v>
      </c>
      <c r="Q9" s="1068">
        <v>1454</v>
      </c>
      <c r="R9" s="1078">
        <v>1.2066390041493775</v>
      </c>
      <c r="S9" s="1068">
        <v>1409</v>
      </c>
      <c r="T9" s="1077">
        <v>0.969050894085282</v>
      </c>
      <c r="U9" s="1059">
        <v>1465</v>
      </c>
      <c r="V9" s="1078">
        <v>1.0397444996451384</v>
      </c>
      <c r="W9" s="1065">
        <v>1626</v>
      </c>
      <c r="X9" s="1077">
        <v>1.1098976109215017</v>
      </c>
      <c r="Y9" s="1062">
        <v>2164</v>
      </c>
      <c r="Z9" s="1082">
        <v>1.3308733087330873</v>
      </c>
      <c r="AA9" s="1050">
        <v>2257</v>
      </c>
      <c r="AB9" s="1081">
        <v>1.0429759704251387</v>
      </c>
      <c r="AC9" s="1062">
        <v>2420.0630000000001</v>
      </c>
      <c r="AD9" s="1082">
        <v>1.0722476739034117</v>
      </c>
      <c r="AE9" s="1050">
        <v>2387.4789999999998</v>
      </c>
      <c r="AF9" s="1081">
        <v>0.98653588770209688</v>
      </c>
      <c r="AG9" s="1059">
        <v>2300</v>
      </c>
      <c r="AH9" s="1078">
        <v>0.96335925886677964</v>
      </c>
      <c r="AI9" s="1059">
        <v>2199</v>
      </c>
      <c r="AJ9" s="1078">
        <v>0.95608695652173914</v>
      </c>
      <c r="AK9" s="1059">
        <v>2131</v>
      </c>
      <c r="AL9" s="1078">
        <v>0.96907685311505232</v>
      </c>
      <c r="AM9" s="1273">
        <v>2364</v>
      </c>
      <c r="AN9" s="1274">
        <v>1.1093383388080713</v>
      </c>
      <c r="AO9" s="2141"/>
      <c r="AP9" s="2144"/>
      <c r="AQ9" s="2149" t="s">
        <v>619</v>
      </c>
      <c r="AR9" s="1073" t="s">
        <v>611</v>
      </c>
      <c r="AS9" s="1055">
        <v>1</v>
      </c>
      <c r="AT9" s="1052" t="s">
        <v>217</v>
      </c>
      <c r="AU9" s="1110">
        <v>6.2</v>
      </c>
      <c r="AV9" s="1072">
        <v>6</v>
      </c>
      <c r="AW9" s="1055">
        <v>7.1</v>
      </c>
      <c r="AX9" s="1052">
        <v>1.1451612903225805</v>
      </c>
      <c r="AY9" s="1053">
        <v>5.9</v>
      </c>
      <c r="AZ9" s="1052">
        <v>0.83098591549295786</v>
      </c>
      <c r="BA9" s="1053">
        <v>1</v>
      </c>
      <c r="BB9" s="1052">
        <v>0.16949152542372881</v>
      </c>
      <c r="BC9" s="1053">
        <v>0</v>
      </c>
      <c r="BD9" s="1052">
        <v>0</v>
      </c>
      <c r="BE9" s="1053">
        <v>0</v>
      </c>
      <c r="BF9" s="1052" t="s">
        <v>217</v>
      </c>
      <c r="BG9" s="1053">
        <v>0</v>
      </c>
      <c r="BH9" s="1052" t="s">
        <v>217</v>
      </c>
      <c r="BI9" s="1048">
        <v>0</v>
      </c>
      <c r="BJ9" s="1052" t="s">
        <v>618</v>
      </c>
      <c r="BK9" s="1048">
        <v>0</v>
      </c>
      <c r="BL9" s="1052" t="s">
        <v>618</v>
      </c>
      <c r="BM9" s="1050">
        <v>0</v>
      </c>
      <c r="BN9" s="1051" t="s">
        <v>217</v>
      </c>
      <c r="BO9" s="1050">
        <v>0</v>
      </c>
      <c r="BP9" s="1051" t="s">
        <v>217</v>
      </c>
      <c r="BQ9" s="1050">
        <v>0</v>
      </c>
      <c r="BR9" s="1051" t="s">
        <v>217</v>
      </c>
      <c r="BS9" s="1050">
        <v>0</v>
      </c>
      <c r="BT9" s="1049" t="s">
        <v>217</v>
      </c>
      <c r="BU9" s="1048">
        <v>0</v>
      </c>
      <c r="BV9" s="1047" t="s">
        <v>217</v>
      </c>
      <c r="BW9" s="1048">
        <v>0</v>
      </c>
      <c r="BX9" s="1047" t="s">
        <v>217</v>
      </c>
      <c r="BY9" s="1048">
        <v>0</v>
      </c>
      <c r="BZ9" s="1047" t="s">
        <v>217</v>
      </c>
      <c r="CA9" s="1281">
        <v>0</v>
      </c>
      <c r="CB9" s="1284" t="s">
        <v>217</v>
      </c>
    </row>
    <row r="10" spans="1:80" ht="21.95" customHeight="1">
      <c r="A10" s="2141"/>
      <c r="B10" s="2144"/>
      <c r="C10" s="2149"/>
      <c r="D10" s="1073" t="s">
        <v>610</v>
      </c>
      <c r="E10" s="1055">
        <v>842</v>
      </c>
      <c r="F10" s="1056">
        <v>1.2661654135338345</v>
      </c>
      <c r="G10" s="1055">
        <v>1003</v>
      </c>
      <c r="H10" s="1054">
        <v>1.1912114014251782</v>
      </c>
      <c r="I10" s="1055">
        <v>784</v>
      </c>
      <c r="J10" s="1056">
        <v>0.78165503489531407</v>
      </c>
      <c r="K10" s="1112">
        <v>746</v>
      </c>
      <c r="L10" s="1054">
        <v>0.95153061224489799</v>
      </c>
      <c r="M10" s="1111">
        <v>767</v>
      </c>
      <c r="N10" s="1054">
        <v>1.0281501340482573</v>
      </c>
      <c r="O10" s="1111">
        <v>579</v>
      </c>
      <c r="P10" s="1054">
        <v>0.75488917861799221</v>
      </c>
      <c r="Q10" s="1068">
        <v>706</v>
      </c>
      <c r="R10" s="1066">
        <v>1.2193436960276338</v>
      </c>
      <c r="S10" s="1068">
        <v>840</v>
      </c>
      <c r="T10" s="1064">
        <v>1.1898016997167138</v>
      </c>
      <c r="U10" s="1059">
        <v>991</v>
      </c>
      <c r="V10" s="1066">
        <v>1.1797619047619048</v>
      </c>
      <c r="W10" s="1065">
        <v>1021</v>
      </c>
      <c r="X10" s="1064">
        <v>1.0302724520686175</v>
      </c>
      <c r="Y10" s="1062">
        <v>1276</v>
      </c>
      <c r="Z10" s="1108">
        <v>1.2497551420176298</v>
      </c>
      <c r="AA10" s="1050">
        <v>1473</v>
      </c>
      <c r="AB10" s="1107">
        <v>1.1543887147335423</v>
      </c>
      <c r="AC10" s="1062">
        <v>1462.8289130000001</v>
      </c>
      <c r="AD10" s="1108">
        <v>0.99309498506449423</v>
      </c>
      <c r="AE10" s="1050">
        <v>1425.091895</v>
      </c>
      <c r="AF10" s="1107">
        <v>0.97420271252185731</v>
      </c>
      <c r="AG10" s="1059">
        <v>1485</v>
      </c>
      <c r="AH10" s="1066">
        <v>1.0420380644996932</v>
      </c>
      <c r="AI10" s="1059">
        <v>1368</v>
      </c>
      <c r="AJ10" s="1066">
        <v>0.92121212121212126</v>
      </c>
      <c r="AK10" s="1059">
        <v>1443</v>
      </c>
      <c r="AL10" s="1066">
        <v>1.0548245614035088</v>
      </c>
      <c r="AM10" s="1273">
        <v>1744</v>
      </c>
      <c r="AN10" s="1276">
        <v>1.2085932085932085</v>
      </c>
      <c r="AO10" s="2141"/>
      <c r="AP10" s="2144"/>
      <c r="AQ10" s="2149"/>
      <c r="AR10" s="1073" t="s">
        <v>610</v>
      </c>
      <c r="AS10" s="1055">
        <v>1</v>
      </c>
      <c r="AT10" s="1052" t="s">
        <v>217</v>
      </c>
      <c r="AU10" s="1110">
        <v>6.5</v>
      </c>
      <c r="AV10" s="1072">
        <v>7</v>
      </c>
      <c r="AW10" s="1055">
        <v>9.1</v>
      </c>
      <c r="AX10" s="1052">
        <v>1.4</v>
      </c>
      <c r="AY10" s="1053">
        <v>7.6</v>
      </c>
      <c r="AZ10" s="1052">
        <v>0.8351648351648352</v>
      </c>
      <c r="BA10" s="1053">
        <v>1</v>
      </c>
      <c r="BB10" s="1052">
        <v>0.13157894736842105</v>
      </c>
      <c r="BC10" s="1053">
        <v>0</v>
      </c>
      <c r="BD10" s="1052">
        <v>0</v>
      </c>
      <c r="BE10" s="1053">
        <v>0</v>
      </c>
      <c r="BF10" s="1052" t="s">
        <v>217</v>
      </c>
      <c r="BG10" s="1053">
        <v>0</v>
      </c>
      <c r="BH10" s="1052" t="s">
        <v>217</v>
      </c>
      <c r="BI10" s="1048">
        <v>0</v>
      </c>
      <c r="BJ10" s="1052" t="s">
        <v>618</v>
      </c>
      <c r="BK10" s="1048">
        <v>0</v>
      </c>
      <c r="BL10" s="1052" t="s">
        <v>618</v>
      </c>
      <c r="BM10" s="1050">
        <v>0</v>
      </c>
      <c r="BN10" s="1051" t="s">
        <v>217</v>
      </c>
      <c r="BO10" s="1050">
        <v>0</v>
      </c>
      <c r="BP10" s="1051" t="s">
        <v>217</v>
      </c>
      <c r="BQ10" s="1050">
        <v>0</v>
      </c>
      <c r="BR10" s="1051" t="s">
        <v>217</v>
      </c>
      <c r="BS10" s="1050">
        <v>0</v>
      </c>
      <c r="BT10" s="1049" t="s">
        <v>217</v>
      </c>
      <c r="BU10" s="1048">
        <v>0</v>
      </c>
      <c r="BV10" s="1047" t="s">
        <v>217</v>
      </c>
      <c r="BW10" s="1048">
        <v>0</v>
      </c>
      <c r="BX10" s="1047" t="s">
        <v>217</v>
      </c>
      <c r="BY10" s="1048">
        <v>0</v>
      </c>
      <c r="BZ10" s="1047" t="s">
        <v>217</v>
      </c>
      <c r="CA10" s="1281">
        <v>0</v>
      </c>
      <c r="CB10" s="1284" t="s">
        <v>217</v>
      </c>
    </row>
    <row r="11" spans="1:80" ht="21.95" customHeight="1" thickBot="1">
      <c r="A11" s="2142"/>
      <c r="B11" s="2147" t="s">
        <v>617</v>
      </c>
      <c r="C11" s="2147"/>
      <c r="D11" s="2148"/>
      <c r="E11" s="1030">
        <v>17947</v>
      </c>
      <c r="F11" s="1031">
        <v>0.97873152642198835</v>
      </c>
      <c r="G11" s="1030">
        <v>18837</v>
      </c>
      <c r="H11" s="1026">
        <v>1.0495904608012481</v>
      </c>
      <c r="I11" s="1030">
        <v>18230</v>
      </c>
      <c r="J11" s="1031">
        <v>0.96777618516748953</v>
      </c>
      <c r="K11" s="1030">
        <v>17037</v>
      </c>
      <c r="L11" s="1026">
        <v>0.93455842018650581</v>
      </c>
      <c r="M11" s="1030">
        <v>16459</v>
      </c>
      <c r="N11" s="1026">
        <v>0.96607383929095503</v>
      </c>
      <c r="O11" s="1030">
        <v>11447</v>
      </c>
      <c r="P11" s="1026">
        <v>0.69548575247584909</v>
      </c>
      <c r="Q11" s="1045">
        <v>14688</v>
      </c>
      <c r="R11" s="1034">
        <v>1.2831309513409628</v>
      </c>
      <c r="S11" s="1045">
        <v>16759</v>
      </c>
      <c r="T11" s="1042">
        <v>1.1409994553376905</v>
      </c>
      <c r="U11" s="1044">
        <v>19566</v>
      </c>
      <c r="V11" s="1034">
        <v>1.1674920938003461</v>
      </c>
      <c r="W11" s="1043">
        <v>21326</v>
      </c>
      <c r="X11" s="1042">
        <v>1.0899519574772565</v>
      </c>
      <c r="Y11" s="1041">
        <v>21437</v>
      </c>
      <c r="Z11" s="1038">
        <v>1.0052049141892525</v>
      </c>
      <c r="AA11" s="1040">
        <v>21492</v>
      </c>
      <c r="AB11" s="1036">
        <v>1.0025656575080468</v>
      </c>
      <c r="AC11" s="1041">
        <v>20490.842866000003</v>
      </c>
      <c r="AD11" s="1038">
        <v>0.9534172187790807</v>
      </c>
      <c r="AE11" s="1039">
        <v>18723.804001</v>
      </c>
      <c r="AF11" s="1036">
        <v>0.91376446168878633</v>
      </c>
      <c r="AG11" s="1044">
        <v>20480</v>
      </c>
      <c r="AH11" s="1034">
        <v>1.0937948292401589</v>
      </c>
      <c r="AI11" s="1044">
        <v>20784</v>
      </c>
      <c r="AJ11" s="1034">
        <v>1.01484375</v>
      </c>
      <c r="AK11" s="1044">
        <v>21510</v>
      </c>
      <c r="AL11" s="1034">
        <v>1.0349307159353349</v>
      </c>
      <c r="AM11" s="1043">
        <v>20771</v>
      </c>
      <c r="AN11" s="1103">
        <v>0.96564388656438871</v>
      </c>
      <c r="AO11" s="2142"/>
      <c r="AP11" s="2147" t="s">
        <v>617</v>
      </c>
      <c r="AQ11" s="2147"/>
      <c r="AR11" s="2150"/>
      <c r="AS11" s="1030">
        <v>32779.800000000003</v>
      </c>
      <c r="AT11" s="1026">
        <v>0.93943770956925465</v>
      </c>
      <c r="AU11" s="1109">
        <v>30376</v>
      </c>
      <c r="AV11" s="1031">
        <v>0.92666825300947531</v>
      </c>
      <c r="AW11" s="1030">
        <v>26584</v>
      </c>
      <c r="AX11" s="1026">
        <v>0.87516460363444826</v>
      </c>
      <c r="AY11" s="1030">
        <v>24451.599999999999</v>
      </c>
      <c r="AZ11" s="1026">
        <v>0.9197863376467047</v>
      </c>
      <c r="BA11" s="1030">
        <v>24701</v>
      </c>
      <c r="BB11" s="1026">
        <v>1.0101997415302066</v>
      </c>
      <c r="BC11" s="1030">
        <v>22963</v>
      </c>
      <c r="BD11" s="1026">
        <v>0.92963847617505369</v>
      </c>
      <c r="BE11" s="1030">
        <v>24236</v>
      </c>
      <c r="BF11" s="1026">
        <v>1.0554370073596655</v>
      </c>
      <c r="BG11" s="1045">
        <v>26240</v>
      </c>
      <c r="BH11" s="1026">
        <v>1.0826869120316884</v>
      </c>
      <c r="BI11" s="1027">
        <v>24257</v>
      </c>
      <c r="BJ11" s="1026">
        <v>0.92442835365853659</v>
      </c>
      <c r="BK11" s="1027">
        <v>26722</v>
      </c>
      <c r="BL11" s="1026">
        <v>1.1016201508842809</v>
      </c>
      <c r="BM11" s="1029">
        <v>25079</v>
      </c>
      <c r="BN11" s="1028">
        <v>0.93851508120649652</v>
      </c>
      <c r="BO11" s="1029">
        <v>22818</v>
      </c>
      <c r="BP11" s="1028">
        <v>0.9098448901471351</v>
      </c>
      <c r="BQ11" s="1029">
        <v>22737</v>
      </c>
      <c r="BR11" s="1028">
        <v>0.99645017091769661</v>
      </c>
      <c r="BS11" s="1029">
        <v>21183</v>
      </c>
      <c r="BT11" s="1028">
        <v>0.93165325240796937</v>
      </c>
      <c r="BU11" s="1027">
        <v>20688</v>
      </c>
      <c r="BV11" s="1026">
        <v>0.9766322050701034</v>
      </c>
      <c r="BW11" s="1027">
        <v>21913</v>
      </c>
      <c r="BX11" s="1026">
        <v>1.0592130703789637</v>
      </c>
      <c r="BY11" s="1027">
        <v>21363</v>
      </c>
      <c r="BZ11" s="1026">
        <v>0.97490074385068226</v>
      </c>
      <c r="CA11" s="1027">
        <v>20484</v>
      </c>
      <c r="CB11" s="1026">
        <v>0.95885409352619011</v>
      </c>
    </row>
    <row r="12" spans="1:80" ht="21.95" customHeight="1">
      <c r="A12" s="2140" t="s">
        <v>631</v>
      </c>
      <c r="B12" s="2143" t="s">
        <v>622</v>
      </c>
      <c r="C12" s="2145" t="s">
        <v>620</v>
      </c>
      <c r="D12" s="1096" t="s">
        <v>611</v>
      </c>
      <c r="E12" s="1105">
        <v>8781</v>
      </c>
      <c r="F12" s="1056">
        <v>0.95789244027489906</v>
      </c>
      <c r="G12" s="1105">
        <v>8384</v>
      </c>
      <c r="H12" s="1054">
        <v>0.95478874843411909</v>
      </c>
      <c r="I12" s="1105">
        <v>7425</v>
      </c>
      <c r="J12" s="1054">
        <v>0.8856154580152672</v>
      </c>
      <c r="K12" s="1053">
        <v>7079</v>
      </c>
      <c r="L12" s="1054">
        <v>0.95340067340067336</v>
      </c>
      <c r="M12" s="1053">
        <v>6972</v>
      </c>
      <c r="N12" s="1054">
        <v>0.98488487074445541</v>
      </c>
      <c r="O12" s="1053">
        <v>6256</v>
      </c>
      <c r="P12" s="1054">
        <v>0.89730349971313828</v>
      </c>
      <c r="Q12" s="1068">
        <v>5881</v>
      </c>
      <c r="R12" s="1083">
        <v>0.94005754475703329</v>
      </c>
      <c r="S12" s="1095">
        <v>6769</v>
      </c>
      <c r="T12" s="1089">
        <v>1.1509947287876212</v>
      </c>
      <c r="U12" s="1091">
        <v>5698</v>
      </c>
      <c r="V12" s="1083">
        <v>0.84177869700103414</v>
      </c>
      <c r="W12" s="1094">
        <v>4689</v>
      </c>
      <c r="X12" s="1089">
        <v>0.82292032292032291</v>
      </c>
      <c r="Y12" s="1093">
        <v>3955</v>
      </c>
      <c r="Z12" s="1085">
        <v>0.84346342503732141</v>
      </c>
      <c r="AA12" s="1086">
        <v>3751</v>
      </c>
      <c r="AB12" s="1092">
        <v>0.94841972187104928</v>
      </c>
      <c r="AC12" s="1093">
        <v>3601</v>
      </c>
      <c r="AD12" s="1085">
        <v>0.9600106638229805</v>
      </c>
      <c r="AE12" s="1086">
        <v>3397</v>
      </c>
      <c r="AF12" s="1092">
        <v>0.94334906970286037</v>
      </c>
      <c r="AG12" s="1091">
        <v>3179</v>
      </c>
      <c r="AH12" s="1083">
        <v>0.93582572858404478</v>
      </c>
      <c r="AI12" s="1091">
        <v>3218</v>
      </c>
      <c r="AJ12" s="1083">
        <v>1.0122680088078011</v>
      </c>
      <c r="AK12" s="1091">
        <v>3749</v>
      </c>
      <c r="AL12" s="1083">
        <v>1.1650093225605966</v>
      </c>
      <c r="AM12" s="1271">
        <v>3893</v>
      </c>
      <c r="AN12" s="1272">
        <v>1.038410242731395</v>
      </c>
      <c r="AO12" s="2151" t="s">
        <v>630</v>
      </c>
      <c r="AP12" s="2153" t="s">
        <v>622</v>
      </c>
      <c r="AQ12" s="2154" t="s">
        <v>620</v>
      </c>
      <c r="AR12" s="1106" t="s">
        <v>611</v>
      </c>
      <c r="AS12" s="1088">
        <v>5734</v>
      </c>
      <c r="AT12" s="1083">
        <v>0.96434577867473936</v>
      </c>
      <c r="AU12" s="1105">
        <v>5543</v>
      </c>
      <c r="AV12" s="1054">
        <v>0.9666899197767701</v>
      </c>
      <c r="AW12" s="1105">
        <v>6161</v>
      </c>
      <c r="AX12" s="1054">
        <v>1.1114919718563954</v>
      </c>
      <c r="AY12" s="1053">
        <v>6207</v>
      </c>
      <c r="AZ12" s="1054">
        <v>1.007466320402532</v>
      </c>
      <c r="BA12" s="1053">
        <v>6408</v>
      </c>
      <c r="BB12" s="1054">
        <v>1.0323827936201064</v>
      </c>
      <c r="BC12" s="1053">
        <v>6113</v>
      </c>
      <c r="BD12" s="1054">
        <v>0.95396379525593011</v>
      </c>
      <c r="BE12" s="1053">
        <v>6472</v>
      </c>
      <c r="BF12" s="1054">
        <v>1.0587273024701456</v>
      </c>
      <c r="BG12" s="1053">
        <v>6266</v>
      </c>
      <c r="BH12" s="1054">
        <v>0.96817058096415332</v>
      </c>
      <c r="BI12" s="1048">
        <v>5901</v>
      </c>
      <c r="BJ12" s="1054">
        <v>0.94174912224704754</v>
      </c>
      <c r="BK12" s="1048">
        <v>5394</v>
      </c>
      <c r="BL12" s="1054">
        <v>0.91408235892221656</v>
      </c>
      <c r="BM12" s="1050">
        <v>4667</v>
      </c>
      <c r="BN12" s="1080">
        <v>0.86522061549870222</v>
      </c>
      <c r="BO12" s="1050">
        <v>4519</v>
      </c>
      <c r="BP12" s="1080">
        <v>0.96828797943004075</v>
      </c>
      <c r="BQ12" s="1050">
        <v>4783</v>
      </c>
      <c r="BR12" s="1080">
        <v>1.0584200044257579</v>
      </c>
      <c r="BS12" s="1050">
        <v>4529</v>
      </c>
      <c r="BT12" s="1080">
        <v>0.94689525402467067</v>
      </c>
      <c r="BU12" s="1048">
        <v>4888</v>
      </c>
      <c r="BV12" s="1054">
        <v>1.0792669463457716</v>
      </c>
      <c r="BW12" s="1048">
        <v>4911</v>
      </c>
      <c r="BX12" s="1054">
        <v>1.0047054009819967</v>
      </c>
      <c r="BY12" s="1048">
        <v>5277</v>
      </c>
      <c r="BZ12" s="1054">
        <v>1.0745265729993891</v>
      </c>
      <c r="CA12" s="1281">
        <v>5359</v>
      </c>
      <c r="CB12" s="1282">
        <v>1.0155391320826228</v>
      </c>
    </row>
    <row r="13" spans="1:80" ht="21.95" customHeight="1">
      <c r="A13" s="2141"/>
      <c r="B13" s="2144"/>
      <c r="C13" s="2146"/>
      <c r="D13" s="1073" t="s">
        <v>610</v>
      </c>
      <c r="E13" s="1055">
        <v>8873</v>
      </c>
      <c r="F13" s="1056">
        <v>0.91862511647168443</v>
      </c>
      <c r="G13" s="1055">
        <v>7808</v>
      </c>
      <c r="H13" s="1054">
        <v>0.87997295165107625</v>
      </c>
      <c r="I13" s="1055">
        <v>6397</v>
      </c>
      <c r="J13" s="1054">
        <v>0.81890368852459017</v>
      </c>
      <c r="K13" s="1053">
        <v>5633</v>
      </c>
      <c r="L13" s="1054">
        <v>0.8809821707851111</v>
      </c>
      <c r="M13" s="1053">
        <v>5775</v>
      </c>
      <c r="N13" s="1054">
        <v>1.0252085922243919</v>
      </c>
      <c r="O13" s="1053">
        <v>4199</v>
      </c>
      <c r="P13" s="1054">
        <v>0.72709956709956713</v>
      </c>
      <c r="Q13" s="1068">
        <v>4492</v>
      </c>
      <c r="R13" s="1078">
        <v>1.0697785186949273</v>
      </c>
      <c r="S13" s="1068">
        <v>6260</v>
      </c>
      <c r="T13" s="1077">
        <v>1.3935886019590382</v>
      </c>
      <c r="U13" s="1059">
        <v>5814</v>
      </c>
      <c r="V13" s="1078">
        <v>0.92875399361022359</v>
      </c>
      <c r="W13" s="1065">
        <v>5748</v>
      </c>
      <c r="X13" s="1077">
        <v>0.98864809081527349</v>
      </c>
      <c r="Y13" s="1062">
        <v>4662</v>
      </c>
      <c r="Z13" s="1082">
        <v>0.8110647181628392</v>
      </c>
      <c r="AA13" s="1050">
        <v>3929</v>
      </c>
      <c r="AB13" s="1081">
        <v>0.8427713427713428</v>
      </c>
      <c r="AC13" s="1062">
        <v>3895</v>
      </c>
      <c r="AD13" s="1082">
        <v>0.99134639857470097</v>
      </c>
      <c r="AE13" s="1050">
        <v>3673</v>
      </c>
      <c r="AF13" s="1081">
        <v>0.94300385109114249</v>
      </c>
      <c r="AG13" s="1059">
        <v>3208</v>
      </c>
      <c r="AH13" s="1078">
        <v>0.87340049006261911</v>
      </c>
      <c r="AI13" s="1059">
        <v>3400</v>
      </c>
      <c r="AJ13" s="1078">
        <v>1.059850374064838</v>
      </c>
      <c r="AK13" s="1059">
        <v>3763</v>
      </c>
      <c r="AL13" s="1078">
        <v>1.1067647058823529</v>
      </c>
      <c r="AM13" s="1273">
        <v>3741</v>
      </c>
      <c r="AN13" s="1274">
        <v>0.99415360085038529</v>
      </c>
      <c r="AO13" s="2141"/>
      <c r="AP13" s="2144"/>
      <c r="AQ13" s="2146"/>
      <c r="AR13" s="1057" t="s">
        <v>610</v>
      </c>
      <c r="AS13" s="1055">
        <v>13048</v>
      </c>
      <c r="AT13" s="1054">
        <v>0.97351339252406177</v>
      </c>
      <c r="AU13" s="1055">
        <v>12483</v>
      </c>
      <c r="AV13" s="1054">
        <v>0.95669834457388103</v>
      </c>
      <c r="AW13" s="1055">
        <v>12620</v>
      </c>
      <c r="AX13" s="1054">
        <v>1.0109749258992229</v>
      </c>
      <c r="AY13" s="1053">
        <v>11664</v>
      </c>
      <c r="AZ13" s="1054">
        <v>0.92424722662440573</v>
      </c>
      <c r="BA13" s="1053">
        <v>11917</v>
      </c>
      <c r="BB13" s="1054">
        <v>1.0216906721536352</v>
      </c>
      <c r="BC13" s="1053">
        <v>11412</v>
      </c>
      <c r="BD13" s="1054">
        <v>0.95762356297725937</v>
      </c>
      <c r="BE13" s="1053">
        <v>12490</v>
      </c>
      <c r="BF13" s="1054">
        <v>1.0944619698562916</v>
      </c>
      <c r="BG13" s="1053">
        <v>13236</v>
      </c>
      <c r="BH13" s="1054">
        <v>1.0597277822257807</v>
      </c>
      <c r="BI13" s="1048">
        <v>14450</v>
      </c>
      <c r="BJ13" s="1054">
        <v>1.0917195527349652</v>
      </c>
      <c r="BK13" s="1048">
        <v>15325</v>
      </c>
      <c r="BL13" s="1054">
        <v>1.060553633217993</v>
      </c>
      <c r="BM13" s="1050">
        <v>14043</v>
      </c>
      <c r="BN13" s="1080">
        <v>0.91634584013050568</v>
      </c>
      <c r="BO13" s="1050">
        <v>13726</v>
      </c>
      <c r="BP13" s="1080">
        <v>0.97742647582425413</v>
      </c>
      <c r="BQ13" s="1050">
        <v>14953</v>
      </c>
      <c r="BR13" s="1080">
        <v>1.0893923939967944</v>
      </c>
      <c r="BS13" s="1050">
        <v>12990</v>
      </c>
      <c r="BT13" s="1080">
        <v>0.86872199558617003</v>
      </c>
      <c r="BU13" s="1048">
        <v>12975</v>
      </c>
      <c r="BV13" s="1054">
        <v>0.99884526558891451</v>
      </c>
      <c r="BW13" s="1048">
        <v>13845</v>
      </c>
      <c r="BX13" s="1054">
        <v>1.0670520231213874</v>
      </c>
      <c r="BY13" s="1048">
        <v>14793</v>
      </c>
      <c r="BZ13" s="1054">
        <v>1.0684723726977248</v>
      </c>
      <c r="CA13" s="1281">
        <v>15566</v>
      </c>
      <c r="CB13" s="1282">
        <v>1.0522544446697761</v>
      </c>
    </row>
    <row r="14" spans="1:80" ht="21.95" customHeight="1">
      <c r="A14" s="2141"/>
      <c r="B14" s="2144"/>
      <c r="C14" s="2149" t="s">
        <v>619</v>
      </c>
      <c r="D14" s="1073" t="s">
        <v>611</v>
      </c>
      <c r="E14" s="1055">
        <v>13</v>
      </c>
      <c r="F14" s="1056">
        <v>1.3</v>
      </c>
      <c r="G14" s="1055">
        <v>11</v>
      </c>
      <c r="H14" s="1054">
        <v>0.84615384615384615</v>
      </c>
      <c r="I14" s="1055">
        <v>14</v>
      </c>
      <c r="J14" s="1054">
        <v>1.2727272727272727</v>
      </c>
      <c r="K14" s="1053">
        <v>15</v>
      </c>
      <c r="L14" s="1054">
        <v>1.0714285714285714</v>
      </c>
      <c r="M14" s="1053">
        <v>14</v>
      </c>
      <c r="N14" s="1054">
        <v>0.93333333333333335</v>
      </c>
      <c r="O14" s="1053">
        <v>9</v>
      </c>
      <c r="P14" s="1054">
        <v>0.6428571428571429</v>
      </c>
      <c r="Q14" s="1068">
        <v>19</v>
      </c>
      <c r="R14" s="1078">
        <v>2.1111111111111112</v>
      </c>
      <c r="S14" s="1068">
        <v>21</v>
      </c>
      <c r="T14" s="1077">
        <v>1.1052631578947369</v>
      </c>
      <c r="U14" s="1059">
        <v>20</v>
      </c>
      <c r="V14" s="1078">
        <v>0.95238095238095233</v>
      </c>
      <c r="W14" s="1065">
        <v>22</v>
      </c>
      <c r="X14" s="1077">
        <v>1.1000000000000001</v>
      </c>
      <c r="Y14" s="1062">
        <v>30</v>
      </c>
      <c r="Z14" s="1082">
        <v>1.3636363636363635</v>
      </c>
      <c r="AA14" s="1050">
        <v>24</v>
      </c>
      <c r="AB14" s="1081">
        <v>0.8</v>
      </c>
      <c r="AC14" s="1062">
        <v>12</v>
      </c>
      <c r="AD14" s="1082">
        <v>0.5</v>
      </c>
      <c r="AE14" s="1050">
        <v>6</v>
      </c>
      <c r="AF14" s="1081">
        <v>0.5</v>
      </c>
      <c r="AG14" s="1059">
        <v>5</v>
      </c>
      <c r="AH14" s="1078">
        <v>0.83333333333333337</v>
      </c>
      <c r="AI14" s="1059">
        <v>3</v>
      </c>
      <c r="AJ14" s="1078">
        <v>0.6</v>
      </c>
      <c r="AK14" s="1059">
        <v>0</v>
      </c>
      <c r="AL14" s="1078">
        <v>0</v>
      </c>
      <c r="AM14" s="1273">
        <v>0</v>
      </c>
      <c r="AN14" s="1275" t="s">
        <v>217</v>
      </c>
      <c r="AO14" s="2141"/>
      <c r="AP14" s="2144"/>
      <c r="AQ14" s="2149" t="s">
        <v>619</v>
      </c>
      <c r="AR14" s="1057" t="s">
        <v>611</v>
      </c>
      <c r="AS14" s="1055">
        <v>64</v>
      </c>
      <c r="AT14" s="1054">
        <v>0.88888888888888884</v>
      </c>
      <c r="AU14" s="1055">
        <v>60</v>
      </c>
      <c r="AV14" s="1054">
        <v>0.9375</v>
      </c>
      <c r="AW14" s="1055">
        <v>49</v>
      </c>
      <c r="AX14" s="1054">
        <v>0.81666666666666665</v>
      </c>
      <c r="AY14" s="1053">
        <v>48</v>
      </c>
      <c r="AZ14" s="1054">
        <v>0.97959183673469385</v>
      </c>
      <c r="BA14" s="1053">
        <v>46</v>
      </c>
      <c r="BB14" s="1054">
        <v>0.95833333333333337</v>
      </c>
      <c r="BC14" s="1053">
        <v>48</v>
      </c>
      <c r="BD14" s="1054">
        <v>1.0434782608695652</v>
      </c>
      <c r="BE14" s="1053">
        <v>45</v>
      </c>
      <c r="BF14" s="1054">
        <v>0.9375</v>
      </c>
      <c r="BG14" s="1053">
        <v>46</v>
      </c>
      <c r="BH14" s="1054">
        <v>1.0222222222222221</v>
      </c>
      <c r="BI14" s="1048">
        <v>46</v>
      </c>
      <c r="BJ14" s="1054">
        <v>1</v>
      </c>
      <c r="BK14" s="1048">
        <v>29</v>
      </c>
      <c r="BL14" s="1054">
        <v>0.63043478260869568</v>
      </c>
      <c r="BM14" s="1050">
        <v>28</v>
      </c>
      <c r="BN14" s="1080">
        <v>0.96551724137931039</v>
      </c>
      <c r="BO14" s="1050">
        <v>35</v>
      </c>
      <c r="BP14" s="1080">
        <v>1.25</v>
      </c>
      <c r="BQ14" s="1050">
        <v>30</v>
      </c>
      <c r="BR14" s="1080">
        <v>0.8571428571428571</v>
      </c>
      <c r="BS14" s="1050">
        <v>34</v>
      </c>
      <c r="BT14" s="1080">
        <v>1.1333333333333333</v>
      </c>
      <c r="BU14" s="1048">
        <v>30</v>
      </c>
      <c r="BV14" s="1054">
        <v>0.88235294117647056</v>
      </c>
      <c r="BW14" s="1048">
        <v>77</v>
      </c>
      <c r="BX14" s="1054">
        <v>2.5666666666666669</v>
      </c>
      <c r="BY14" s="1048">
        <v>85</v>
      </c>
      <c r="BZ14" s="1054">
        <v>1.1038961038961039</v>
      </c>
      <c r="CA14" s="1281">
        <v>77</v>
      </c>
      <c r="CB14" s="1282">
        <v>0.90588235294117647</v>
      </c>
    </row>
    <row r="15" spans="1:80" ht="21.95" customHeight="1">
      <c r="A15" s="2141"/>
      <c r="B15" s="2144"/>
      <c r="C15" s="2149"/>
      <c r="D15" s="1073" t="s">
        <v>610</v>
      </c>
      <c r="E15" s="1055">
        <v>26</v>
      </c>
      <c r="F15" s="1056">
        <v>1.0833333333333333</v>
      </c>
      <c r="G15" s="1055">
        <v>22</v>
      </c>
      <c r="H15" s="1054">
        <v>0.84615384615384615</v>
      </c>
      <c r="I15" s="1055">
        <v>27</v>
      </c>
      <c r="J15" s="1054">
        <v>1.2272727272727273</v>
      </c>
      <c r="K15" s="1053">
        <v>25</v>
      </c>
      <c r="L15" s="1054">
        <v>0.92592592592592593</v>
      </c>
      <c r="M15" s="1053">
        <v>24</v>
      </c>
      <c r="N15" s="1054">
        <v>0.96</v>
      </c>
      <c r="O15" s="1053">
        <v>14</v>
      </c>
      <c r="P15" s="1054">
        <v>0.58333333333333337</v>
      </c>
      <c r="Q15" s="1068">
        <v>29</v>
      </c>
      <c r="R15" s="1078">
        <v>2.0714285714285716</v>
      </c>
      <c r="S15" s="1068">
        <v>38</v>
      </c>
      <c r="T15" s="1077">
        <v>1.3103448275862069</v>
      </c>
      <c r="U15" s="1059">
        <v>36</v>
      </c>
      <c r="V15" s="1078">
        <v>0.94736842105263153</v>
      </c>
      <c r="W15" s="1065">
        <v>45</v>
      </c>
      <c r="X15" s="1077">
        <v>1.25</v>
      </c>
      <c r="Y15" s="1062">
        <v>65</v>
      </c>
      <c r="Z15" s="1082">
        <v>1.4444444444444444</v>
      </c>
      <c r="AA15" s="1050">
        <v>48</v>
      </c>
      <c r="AB15" s="1081">
        <v>0.7384615384615385</v>
      </c>
      <c r="AC15" s="1062">
        <v>25</v>
      </c>
      <c r="AD15" s="1082">
        <v>0.52083333333333337</v>
      </c>
      <c r="AE15" s="1050">
        <v>13</v>
      </c>
      <c r="AF15" s="1081">
        <v>0.52</v>
      </c>
      <c r="AG15" s="1059">
        <v>14</v>
      </c>
      <c r="AH15" s="1078">
        <v>1.0769230769230769</v>
      </c>
      <c r="AI15" s="1059">
        <v>7</v>
      </c>
      <c r="AJ15" s="1078">
        <v>0.5</v>
      </c>
      <c r="AK15" s="1059">
        <v>0</v>
      </c>
      <c r="AL15" s="1078">
        <v>0</v>
      </c>
      <c r="AM15" s="1273">
        <v>0</v>
      </c>
      <c r="AN15" s="1275" t="s">
        <v>217</v>
      </c>
      <c r="AO15" s="2141"/>
      <c r="AP15" s="2144"/>
      <c r="AQ15" s="2149"/>
      <c r="AR15" s="1057" t="s">
        <v>610</v>
      </c>
      <c r="AS15" s="1055">
        <v>217</v>
      </c>
      <c r="AT15" s="1054">
        <v>0.91561181434599159</v>
      </c>
      <c r="AU15" s="1055">
        <v>205</v>
      </c>
      <c r="AV15" s="1054">
        <v>0.9447004608294931</v>
      </c>
      <c r="AW15" s="1055">
        <v>160</v>
      </c>
      <c r="AX15" s="1054">
        <v>0.78048780487804881</v>
      </c>
      <c r="AY15" s="1053">
        <v>150</v>
      </c>
      <c r="AZ15" s="1054">
        <v>0.9375</v>
      </c>
      <c r="BA15" s="1053">
        <v>138</v>
      </c>
      <c r="BB15" s="1054">
        <v>0.92</v>
      </c>
      <c r="BC15" s="1053">
        <v>140</v>
      </c>
      <c r="BD15" s="1054">
        <v>1.0144927536231885</v>
      </c>
      <c r="BE15" s="1053">
        <v>135</v>
      </c>
      <c r="BF15" s="1054">
        <v>0.9642857142857143</v>
      </c>
      <c r="BG15" s="1053">
        <v>153</v>
      </c>
      <c r="BH15" s="1054">
        <v>1.1333333333333333</v>
      </c>
      <c r="BI15" s="1048">
        <v>167</v>
      </c>
      <c r="BJ15" s="1054">
        <v>1.0915032679738561</v>
      </c>
      <c r="BK15" s="1048">
        <v>97</v>
      </c>
      <c r="BL15" s="1054">
        <v>0.58083832335329344</v>
      </c>
      <c r="BM15" s="1050">
        <v>99</v>
      </c>
      <c r="BN15" s="1080">
        <v>1.0206185567010309</v>
      </c>
      <c r="BO15" s="1050">
        <v>116</v>
      </c>
      <c r="BP15" s="1080">
        <v>1.1717171717171717</v>
      </c>
      <c r="BQ15" s="1050">
        <v>107</v>
      </c>
      <c r="BR15" s="1080">
        <v>0.92241379310344829</v>
      </c>
      <c r="BS15" s="1050">
        <v>119</v>
      </c>
      <c r="BT15" s="1080">
        <v>1.1121495327102804</v>
      </c>
      <c r="BU15" s="1048">
        <v>99</v>
      </c>
      <c r="BV15" s="1054">
        <v>0.83193277310924374</v>
      </c>
      <c r="BW15" s="1048">
        <v>284</v>
      </c>
      <c r="BX15" s="1054">
        <v>2.8686868686868685</v>
      </c>
      <c r="BY15" s="1048">
        <v>304</v>
      </c>
      <c r="BZ15" s="1054">
        <v>1.0704225352112675</v>
      </c>
      <c r="CA15" s="1281">
        <v>258</v>
      </c>
      <c r="CB15" s="1282">
        <v>0.84868421052631582</v>
      </c>
    </row>
    <row r="16" spans="1:80" ht="21.95" customHeight="1">
      <c r="A16" s="2141"/>
      <c r="B16" s="2144" t="s">
        <v>621</v>
      </c>
      <c r="C16" s="2146" t="s">
        <v>620</v>
      </c>
      <c r="D16" s="1073" t="s">
        <v>611</v>
      </c>
      <c r="E16" s="1055">
        <v>4602</v>
      </c>
      <c r="F16" s="1056">
        <v>0.9237254114813328</v>
      </c>
      <c r="G16" s="1055">
        <v>4442</v>
      </c>
      <c r="H16" s="1054">
        <v>0.96523250760538892</v>
      </c>
      <c r="I16" s="1055">
        <v>3982</v>
      </c>
      <c r="J16" s="1054">
        <v>0.89644304367402072</v>
      </c>
      <c r="K16" s="1053">
        <v>4500</v>
      </c>
      <c r="L16" s="1054">
        <v>1.1300853842290306</v>
      </c>
      <c r="M16" s="1053">
        <v>4634</v>
      </c>
      <c r="N16" s="1054">
        <v>1.0297777777777777</v>
      </c>
      <c r="O16" s="1053">
        <v>5272</v>
      </c>
      <c r="P16" s="1054">
        <v>1.1376780319378508</v>
      </c>
      <c r="Q16" s="1068">
        <v>5015</v>
      </c>
      <c r="R16" s="1078">
        <v>0.95125189681335354</v>
      </c>
      <c r="S16" s="1068">
        <v>5456</v>
      </c>
      <c r="T16" s="1077">
        <v>1.0879361914257228</v>
      </c>
      <c r="U16" s="1059">
        <v>4217</v>
      </c>
      <c r="V16" s="1078">
        <v>0.77291055718475077</v>
      </c>
      <c r="W16" s="1065">
        <v>4016</v>
      </c>
      <c r="X16" s="1077">
        <v>0.95233578373251127</v>
      </c>
      <c r="Y16" s="1062">
        <v>4001</v>
      </c>
      <c r="Z16" s="1082">
        <v>0.99626494023904377</v>
      </c>
      <c r="AA16" s="1050">
        <v>3829</v>
      </c>
      <c r="AB16" s="1081">
        <v>0.95701074731317171</v>
      </c>
      <c r="AC16" s="1062">
        <v>4341</v>
      </c>
      <c r="AD16" s="1082">
        <v>1.1337163750326456</v>
      </c>
      <c r="AE16" s="1050">
        <v>4392</v>
      </c>
      <c r="AF16" s="1081">
        <v>1.0117484450587422</v>
      </c>
      <c r="AG16" s="1059">
        <v>4385</v>
      </c>
      <c r="AH16" s="1078">
        <v>0.99840619307832423</v>
      </c>
      <c r="AI16" s="1059">
        <v>3887</v>
      </c>
      <c r="AJ16" s="1078">
        <v>0.88643101482326114</v>
      </c>
      <c r="AK16" s="1059">
        <v>3826</v>
      </c>
      <c r="AL16" s="1078">
        <v>0.98430666323642912</v>
      </c>
      <c r="AM16" s="1273">
        <v>3989</v>
      </c>
      <c r="AN16" s="1274">
        <v>1.0426032409827497</v>
      </c>
      <c r="AO16" s="2141"/>
      <c r="AP16" s="2144" t="s">
        <v>621</v>
      </c>
      <c r="AQ16" s="2146" t="s">
        <v>620</v>
      </c>
      <c r="AR16" s="1057" t="s">
        <v>611</v>
      </c>
      <c r="AS16" s="1055">
        <v>921</v>
      </c>
      <c r="AT16" s="1054">
        <v>1.0489749430523918</v>
      </c>
      <c r="AU16" s="1055">
        <v>863</v>
      </c>
      <c r="AV16" s="1054">
        <v>0.93702497285559172</v>
      </c>
      <c r="AW16" s="1055">
        <v>828</v>
      </c>
      <c r="AX16" s="1054">
        <v>0.95944380069524915</v>
      </c>
      <c r="AY16" s="1053">
        <v>835</v>
      </c>
      <c r="AZ16" s="1054">
        <v>1.0084541062801933</v>
      </c>
      <c r="BA16" s="1053">
        <v>771</v>
      </c>
      <c r="BB16" s="1054">
        <v>0.92335329341317363</v>
      </c>
      <c r="BC16" s="1053">
        <v>717</v>
      </c>
      <c r="BD16" s="1054">
        <v>0.92996108949416345</v>
      </c>
      <c r="BE16" s="1053">
        <v>707</v>
      </c>
      <c r="BF16" s="1054">
        <v>0.98605299860529982</v>
      </c>
      <c r="BG16" s="1053">
        <v>721</v>
      </c>
      <c r="BH16" s="1054">
        <v>1.0198019801980198</v>
      </c>
      <c r="BI16" s="1048">
        <v>814</v>
      </c>
      <c r="BJ16" s="1054">
        <v>1.1289875173370318</v>
      </c>
      <c r="BK16" s="1048">
        <v>1032</v>
      </c>
      <c r="BL16" s="1054">
        <v>1.2678132678132679</v>
      </c>
      <c r="BM16" s="1050">
        <v>1021</v>
      </c>
      <c r="BN16" s="1080">
        <v>0.98934108527131781</v>
      </c>
      <c r="BO16" s="1050">
        <v>1005</v>
      </c>
      <c r="BP16" s="1080">
        <v>0.98432908912830563</v>
      </c>
      <c r="BQ16" s="1050">
        <v>1159</v>
      </c>
      <c r="BR16" s="1080">
        <v>1.1532338308457712</v>
      </c>
      <c r="BS16" s="1050">
        <v>1106</v>
      </c>
      <c r="BT16" s="1080">
        <v>0.95427092320966356</v>
      </c>
      <c r="BU16" s="1048">
        <v>1247</v>
      </c>
      <c r="BV16" s="1054">
        <v>1.1274864376130198</v>
      </c>
      <c r="BW16" s="1048">
        <v>1318</v>
      </c>
      <c r="BX16" s="1054">
        <v>1.0569366479550921</v>
      </c>
      <c r="BY16" s="1048">
        <v>1349</v>
      </c>
      <c r="BZ16" s="1054">
        <v>1.0235204855842186</v>
      </c>
      <c r="CA16" s="1281">
        <v>1295</v>
      </c>
      <c r="CB16" s="1282">
        <v>0.95997034840622686</v>
      </c>
    </row>
    <row r="17" spans="1:80" ht="21.95" customHeight="1">
      <c r="A17" s="2141"/>
      <c r="B17" s="2144"/>
      <c r="C17" s="2146"/>
      <c r="D17" s="1073" t="s">
        <v>610</v>
      </c>
      <c r="E17" s="1055">
        <v>1976</v>
      </c>
      <c r="F17" s="1056">
        <v>0.91439148542341508</v>
      </c>
      <c r="G17" s="1055">
        <v>1989</v>
      </c>
      <c r="H17" s="1054">
        <v>1.006578947368421</v>
      </c>
      <c r="I17" s="1055">
        <v>1719</v>
      </c>
      <c r="J17" s="1054">
        <v>0.86425339366515841</v>
      </c>
      <c r="K17" s="1053">
        <v>1608</v>
      </c>
      <c r="L17" s="1054">
        <v>0.93542757417102962</v>
      </c>
      <c r="M17" s="1053">
        <v>1893</v>
      </c>
      <c r="N17" s="1054">
        <v>1.1772388059701493</v>
      </c>
      <c r="O17" s="1053">
        <v>2113</v>
      </c>
      <c r="P17" s="1054">
        <v>1.1162176439514</v>
      </c>
      <c r="Q17" s="1068">
        <v>1883</v>
      </c>
      <c r="R17" s="1078">
        <v>0.8911500236630383</v>
      </c>
      <c r="S17" s="1068">
        <v>2426</v>
      </c>
      <c r="T17" s="1077">
        <v>1.2883696229421135</v>
      </c>
      <c r="U17" s="1059">
        <v>2264</v>
      </c>
      <c r="V17" s="1078">
        <v>0.93322341302555645</v>
      </c>
      <c r="W17" s="1065">
        <v>1913</v>
      </c>
      <c r="X17" s="1077">
        <v>0.84496466431095407</v>
      </c>
      <c r="Y17" s="1062">
        <v>1898</v>
      </c>
      <c r="Z17" s="1082">
        <v>0.9921589127025614</v>
      </c>
      <c r="AA17" s="1050">
        <v>1899</v>
      </c>
      <c r="AB17" s="1081">
        <v>1.0005268703898842</v>
      </c>
      <c r="AC17" s="1062">
        <v>1952</v>
      </c>
      <c r="AD17" s="1082">
        <v>1.0279094260136914</v>
      </c>
      <c r="AE17" s="1050">
        <v>1984</v>
      </c>
      <c r="AF17" s="1081">
        <v>1.0163934426229508</v>
      </c>
      <c r="AG17" s="1059">
        <v>2228</v>
      </c>
      <c r="AH17" s="1078">
        <v>1.122983870967742</v>
      </c>
      <c r="AI17" s="1059">
        <v>1886</v>
      </c>
      <c r="AJ17" s="1078">
        <v>0.84649910233393177</v>
      </c>
      <c r="AK17" s="1059">
        <v>2075</v>
      </c>
      <c r="AL17" s="1078">
        <v>1.1002120890774125</v>
      </c>
      <c r="AM17" s="1273">
        <v>2245</v>
      </c>
      <c r="AN17" s="1274">
        <v>1.0819277108433736</v>
      </c>
      <c r="AO17" s="2141"/>
      <c r="AP17" s="2144"/>
      <c r="AQ17" s="2146"/>
      <c r="AR17" s="1057" t="s">
        <v>610</v>
      </c>
      <c r="AS17" s="1055">
        <v>444</v>
      </c>
      <c r="AT17" s="1054">
        <v>1.0935960591133005</v>
      </c>
      <c r="AU17" s="1055">
        <v>425</v>
      </c>
      <c r="AV17" s="1054">
        <v>0.9572072072072072</v>
      </c>
      <c r="AW17" s="1055">
        <v>402</v>
      </c>
      <c r="AX17" s="1054">
        <v>0.94588235294117651</v>
      </c>
      <c r="AY17" s="1053">
        <v>339</v>
      </c>
      <c r="AZ17" s="1054">
        <v>0.84328358208955223</v>
      </c>
      <c r="BA17" s="1053">
        <v>362</v>
      </c>
      <c r="BB17" s="1054">
        <v>1.0678466076696165</v>
      </c>
      <c r="BC17" s="1053">
        <v>332</v>
      </c>
      <c r="BD17" s="1054">
        <v>0.91712707182320441</v>
      </c>
      <c r="BE17" s="1053">
        <v>308</v>
      </c>
      <c r="BF17" s="1054">
        <v>0.92771084337349397</v>
      </c>
      <c r="BG17" s="1053">
        <v>357</v>
      </c>
      <c r="BH17" s="1054">
        <v>1.1590909090909092</v>
      </c>
      <c r="BI17" s="1048">
        <v>485</v>
      </c>
      <c r="BJ17" s="1054">
        <v>1.3585434173669468</v>
      </c>
      <c r="BK17" s="1048">
        <v>567</v>
      </c>
      <c r="BL17" s="1054">
        <v>1.1690721649484537</v>
      </c>
      <c r="BM17" s="1050">
        <v>545</v>
      </c>
      <c r="BN17" s="1080">
        <v>0.96119929453262787</v>
      </c>
      <c r="BO17" s="1050">
        <v>566</v>
      </c>
      <c r="BP17" s="1080">
        <v>1.0385321100917431</v>
      </c>
      <c r="BQ17" s="1050">
        <v>589</v>
      </c>
      <c r="BR17" s="1080">
        <v>1.0406360424028269</v>
      </c>
      <c r="BS17" s="1050">
        <v>589</v>
      </c>
      <c r="BT17" s="1080">
        <v>1</v>
      </c>
      <c r="BU17" s="1048">
        <v>695</v>
      </c>
      <c r="BV17" s="1054">
        <v>1.1799660441426145</v>
      </c>
      <c r="BW17" s="1048">
        <v>697</v>
      </c>
      <c r="BX17" s="1054">
        <v>1.0028776978417266</v>
      </c>
      <c r="BY17" s="1048">
        <v>759</v>
      </c>
      <c r="BZ17" s="1054">
        <v>1.0889526542324246</v>
      </c>
      <c r="CA17" s="1281">
        <v>789</v>
      </c>
      <c r="CB17" s="1282">
        <v>1.0395256916996047</v>
      </c>
    </row>
    <row r="18" spans="1:80" ht="21.95" customHeight="1">
      <c r="A18" s="2141"/>
      <c r="B18" s="2144"/>
      <c r="C18" s="2149" t="s">
        <v>619</v>
      </c>
      <c r="D18" s="1073" t="s">
        <v>611</v>
      </c>
      <c r="E18" s="1055">
        <v>378</v>
      </c>
      <c r="F18" s="1056">
        <v>1.024390243902439</v>
      </c>
      <c r="G18" s="1055">
        <v>278</v>
      </c>
      <c r="H18" s="1054">
        <v>0.73544973544973546</v>
      </c>
      <c r="I18" s="1055">
        <v>311</v>
      </c>
      <c r="J18" s="1054">
        <v>1.1187050359712229</v>
      </c>
      <c r="K18" s="1053">
        <v>499</v>
      </c>
      <c r="L18" s="1054">
        <v>1.6045016077170418</v>
      </c>
      <c r="M18" s="1053">
        <v>462</v>
      </c>
      <c r="N18" s="1054">
        <v>0.92585170340681366</v>
      </c>
      <c r="O18" s="1053">
        <v>384</v>
      </c>
      <c r="P18" s="1054">
        <v>0.83116883116883122</v>
      </c>
      <c r="Q18" s="1068">
        <v>337</v>
      </c>
      <c r="R18" s="1078">
        <v>0.87760416666666663</v>
      </c>
      <c r="S18" s="1068">
        <v>152</v>
      </c>
      <c r="T18" s="1077">
        <v>0.45103857566765576</v>
      </c>
      <c r="U18" s="1059">
        <v>88</v>
      </c>
      <c r="V18" s="1078">
        <v>0.57894736842105265</v>
      </c>
      <c r="W18" s="1065">
        <v>94</v>
      </c>
      <c r="X18" s="1077">
        <v>1.0681818181818181</v>
      </c>
      <c r="Y18" s="1062">
        <v>76</v>
      </c>
      <c r="Z18" s="1082">
        <v>0.80851063829787229</v>
      </c>
      <c r="AA18" s="1050">
        <v>56</v>
      </c>
      <c r="AB18" s="1081">
        <v>0.73684210526315785</v>
      </c>
      <c r="AC18" s="1062">
        <v>41</v>
      </c>
      <c r="AD18" s="1082">
        <v>0.7321428571428571</v>
      </c>
      <c r="AE18" s="1050">
        <v>18</v>
      </c>
      <c r="AF18" s="1081">
        <v>0.43902439024390244</v>
      </c>
      <c r="AG18" s="1059">
        <v>26</v>
      </c>
      <c r="AH18" s="1078">
        <v>1.4444444444444444</v>
      </c>
      <c r="AI18" s="1059">
        <v>32</v>
      </c>
      <c r="AJ18" s="1078">
        <v>1.2307692307692308</v>
      </c>
      <c r="AK18" s="1059">
        <v>0</v>
      </c>
      <c r="AL18" s="1078">
        <v>0</v>
      </c>
      <c r="AM18" s="1273">
        <v>0</v>
      </c>
      <c r="AN18" s="1275" t="s">
        <v>217</v>
      </c>
      <c r="AO18" s="2141"/>
      <c r="AP18" s="2144"/>
      <c r="AQ18" s="2149" t="s">
        <v>619</v>
      </c>
      <c r="AR18" s="1057" t="s">
        <v>611</v>
      </c>
      <c r="AS18" s="1055">
        <v>0</v>
      </c>
      <c r="AT18" s="1052" t="s">
        <v>217</v>
      </c>
      <c r="AU18" s="1055">
        <v>0</v>
      </c>
      <c r="AV18" s="1052" t="s">
        <v>217</v>
      </c>
      <c r="AW18" s="1055">
        <v>0</v>
      </c>
      <c r="AX18" s="1052" t="s">
        <v>217</v>
      </c>
      <c r="AY18" s="1053">
        <v>0</v>
      </c>
      <c r="AZ18" s="1052" t="s">
        <v>217</v>
      </c>
      <c r="BA18" s="1053">
        <v>0</v>
      </c>
      <c r="BB18" s="1052" t="s">
        <v>217</v>
      </c>
      <c r="BC18" s="1053">
        <v>0</v>
      </c>
      <c r="BD18" s="1052" t="s">
        <v>217</v>
      </c>
      <c r="BE18" s="1053">
        <v>0</v>
      </c>
      <c r="BF18" s="1052" t="s">
        <v>217</v>
      </c>
      <c r="BG18" s="1053">
        <v>0</v>
      </c>
      <c r="BH18" s="1052" t="s">
        <v>217</v>
      </c>
      <c r="BI18" s="1048">
        <v>0</v>
      </c>
      <c r="BJ18" s="1052" t="s">
        <v>217</v>
      </c>
      <c r="BK18" s="1048">
        <v>0</v>
      </c>
      <c r="BL18" s="1052" t="s">
        <v>217</v>
      </c>
      <c r="BM18" s="1050">
        <v>0</v>
      </c>
      <c r="BN18" s="1051" t="s">
        <v>217</v>
      </c>
      <c r="BO18" s="1050">
        <v>0</v>
      </c>
      <c r="BP18" s="1051" t="s">
        <v>217</v>
      </c>
      <c r="BQ18" s="1050">
        <v>18</v>
      </c>
      <c r="BR18" s="1051" t="s">
        <v>217</v>
      </c>
      <c r="BS18" s="1050">
        <v>34</v>
      </c>
      <c r="BT18" s="1080">
        <v>1.8888888888888888</v>
      </c>
      <c r="BU18" s="1048">
        <v>103</v>
      </c>
      <c r="BV18" s="1052">
        <v>0</v>
      </c>
      <c r="BW18" s="1048">
        <v>123</v>
      </c>
      <c r="BX18" s="1052">
        <v>0</v>
      </c>
      <c r="BY18" s="1048">
        <v>177</v>
      </c>
      <c r="BZ18" s="1052">
        <v>0.10169491525423729</v>
      </c>
      <c r="CA18" s="1281">
        <v>185</v>
      </c>
      <c r="CB18" s="1284">
        <v>0.18378378378378379</v>
      </c>
    </row>
    <row r="19" spans="1:80" ht="21.95" customHeight="1">
      <c r="A19" s="2141"/>
      <c r="B19" s="2144"/>
      <c r="C19" s="2149"/>
      <c r="D19" s="1073" t="s">
        <v>610</v>
      </c>
      <c r="E19" s="1055">
        <v>190</v>
      </c>
      <c r="F19" s="1056">
        <v>1</v>
      </c>
      <c r="G19" s="1055">
        <v>156</v>
      </c>
      <c r="H19" s="1054">
        <v>0.82105263157894737</v>
      </c>
      <c r="I19" s="1055">
        <v>175</v>
      </c>
      <c r="J19" s="1054">
        <v>1.1217948717948718</v>
      </c>
      <c r="K19" s="1053">
        <v>245</v>
      </c>
      <c r="L19" s="1054">
        <v>1.4</v>
      </c>
      <c r="M19" s="1053">
        <v>238</v>
      </c>
      <c r="N19" s="1054">
        <v>0.97142857142857142</v>
      </c>
      <c r="O19" s="1053">
        <v>203</v>
      </c>
      <c r="P19" s="1054">
        <v>0.8529411764705882</v>
      </c>
      <c r="Q19" s="1068">
        <v>164</v>
      </c>
      <c r="R19" s="1078">
        <v>0.80788177339901479</v>
      </c>
      <c r="S19" s="1068">
        <v>86</v>
      </c>
      <c r="T19" s="1077">
        <v>0.52439024390243905</v>
      </c>
      <c r="U19" s="1059">
        <v>62</v>
      </c>
      <c r="V19" s="1066">
        <v>0.72093023255813948</v>
      </c>
      <c r="W19" s="1065">
        <v>64</v>
      </c>
      <c r="X19" s="1064">
        <v>1.032258064516129</v>
      </c>
      <c r="Y19" s="1062">
        <v>54</v>
      </c>
      <c r="Z19" s="1108">
        <v>0.84375</v>
      </c>
      <c r="AA19" s="1050">
        <v>43</v>
      </c>
      <c r="AB19" s="1107">
        <v>0.79629629629629628</v>
      </c>
      <c r="AC19" s="1062">
        <v>29</v>
      </c>
      <c r="AD19" s="1108">
        <v>0.67441860465116277</v>
      </c>
      <c r="AE19" s="1050">
        <v>15</v>
      </c>
      <c r="AF19" s="1107">
        <v>0.51724137931034486</v>
      </c>
      <c r="AG19" s="1059">
        <v>21</v>
      </c>
      <c r="AH19" s="1066">
        <v>1.4</v>
      </c>
      <c r="AI19" s="1059">
        <v>26</v>
      </c>
      <c r="AJ19" s="1066">
        <v>1.2380952380952381</v>
      </c>
      <c r="AK19" s="1059">
        <v>0</v>
      </c>
      <c r="AL19" s="1066">
        <v>0</v>
      </c>
      <c r="AM19" s="1273">
        <v>0</v>
      </c>
      <c r="AN19" s="1277" t="s">
        <v>217</v>
      </c>
      <c r="AO19" s="2141"/>
      <c r="AP19" s="2144"/>
      <c r="AQ19" s="2149"/>
      <c r="AR19" s="1057" t="s">
        <v>610</v>
      </c>
      <c r="AS19" s="1055">
        <v>0</v>
      </c>
      <c r="AT19" s="1052" t="s">
        <v>217</v>
      </c>
      <c r="AU19" s="1055">
        <v>0</v>
      </c>
      <c r="AV19" s="1052" t="s">
        <v>217</v>
      </c>
      <c r="AW19" s="1055">
        <v>0</v>
      </c>
      <c r="AX19" s="1052" t="s">
        <v>217</v>
      </c>
      <c r="AY19" s="1053">
        <v>0</v>
      </c>
      <c r="AZ19" s="1052" t="s">
        <v>217</v>
      </c>
      <c r="BA19" s="1053">
        <v>0</v>
      </c>
      <c r="BB19" s="1052" t="s">
        <v>217</v>
      </c>
      <c r="BC19" s="1053">
        <v>0</v>
      </c>
      <c r="BD19" s="1052" t="s">
        <v>217</v>
      </c>
      <c r="BE19" s="1053">
        <v>0</v>
      </c>
      <c r="BF19" s="1052" t="s">
        <v>217</v>
      </c>
      <c r="BG19" s="1053">
        <v>0</v>
      </c>
      <c r="BH19" s="1052" t="s">
        <v>217</v>
      </c>
      <c r="BI19" s="1048">
        <v>0</v>
      </c>
      <c r="BJ19" s="1052" t="s">
        <v>217</v>
      </c>
      <c r="BK19" s="1048">
        <v>0</v>
      </c>
      <c r="BL19" s="1052" t="s">
        <v>217</v>
      </c>
      <c r="BM19" s="1050">
        <v>0</v>
      </c>
      <c r="BN19" s="1051" t="s">
        <v>217</v>
      </c>
      <c r="BO19" s="1050">
        <v>0</v>
      </c>
      <c r="BP19" s="1051" t="s">
        <v>217</v>
      </c>
      <c r="BQ19" s="1050">
        <v>13</v>
      </c>
      <c r="BR19" s="1051" t="s">
        <v>217</v>
      </c>
      <c r="BS19" s="1050">
        <v>31</v>
      </c>
      <c r="BT19" s="1080">
        <v>2.3846153846153846</v>
      </c>
      <c r="BU19" s="1048">
        <v>92</v>
      </c>
      <c r="BV19" s="1052">
        <v>0</v>
      </c>
      <c r="BW19" s="1048">
        <v>107</v>
      </c>
      <c r="BX19" s="1052">
        <v>0</v>
      </c>
      <c r="BY19" s="1048">
        <v>152</v>
      </c>
      <c r="BZ19" s="1052">
        <v>8.5526315789473686E-2</v>
      </c>
      <c r="CA19" s="1281">
        <v>164</v>
      </c>
      <c r="CB19" s="1284">
        <v>0.18902439024390244</v>
      </c>
    </row>
    <row r="20" spans="1:80" ht="21.95" customHeight="1" thickBot="1">
      <c r="A20" s="2142"/>
      <c r="B20" s="2147" t="s">
        <v>617</v>
      </c>
      <c r="C20" s="2147"/>
      <c r="D20" s="2150"/>
      <c r="E20" s="1101">
        <v>11065</v>
      </c>
      <c r="F20" s="1102">
        <v>0.91947814525511051</v>
      </c>
      <c r="G20" s="1101">
        <v>9975</v>
      </c>
      <c r="H20" s="1097">
        <v>0.90149118843199272</v>
      </c>
      <c r="I20" s="1101">
        <v>8315</v>
      </c>
      <c r="J20" s="1097">
        <v>0.83358395989974943</v>
      </c>
      <c r="K20" s="1101">
        <v>7511</v>
      </c>
      <c r="L20" s="1097">
        <v>0.90330727600721583</v>
      </c>
      <c r="M20" s="1101">
        <v>7930</v>
      </c>
      <c r="N20" s="1097">
        <v>1.0557848488882973</v>
      </c>
      <c r="O20" s="1101">
        <v>6529</v>
      </c>
      <c r="P20" s="1097">
        <v>0.82332912988650697</v>
      </c>
      <c r="Q20" s="1104">
        <v>6568</v>
      </c>
      <c r="R20" s="1034">
        <v>1.0059733496707</v>
      </c>
      <c r="S20" s="1045">
        <v>8810</v>
      </c>
      <c r="T20" s="1042">
        <v>1.3413520097442144</v>
      </c>
      <c r="U20" s="1044">
        <v>8176</v>
      </c>
      <c r="V20" s="1034">
        <v>0.92803632236095346</v>
      </c>
      <c r="W20" s="1043">
        <v>7770</v>
      </c>
      <c r="X20" s="1042">
        <v>0.95034246575342463</v>
      </c>
      <c r="Y20" s="1041">
        <v>6679</v>
      </c>
      <c r="Z20" s="1038">
        <v>0.85958815958815959</v>
      </c>
      <c r="AA20" s="1040">
        <v>5919</v>
      </c>
      <c r="AB20" s="1036">
        <v>0.8862105105554724</v>
      </c>
      <c r="AC20" s="1041">
        <v>5901</v>
      </c>
      <c r="AD20" s="1038">
        <v>0.99695894576786614</v>
      </c>
      <c r="AE20" s="1040">
        <v>5685</v>
      </c>
      <c r="AF20" s="1036">
        <v>0.96339603457041179</v>
      </c>
      <c r="AG20" s="1044">
        <v>5471</v>
      </c>
      <c r="AH20" s="1034">
        <v>0.96235708003518028</v>
      </c>
      <c r="AI20" s="1044">
        <v>5319</v>
      </c>
      <c r="AJ20" s="1034">
        <v>0.97221714494607936</v>
      </c>
      <c r="AK20" s="1044">
        <v>5838</v>
      </c>
      <c r="AL20" s="1034">
        <v>1.0975747320924987</v>
      </c>
      <c r="AM20" s="1043">
        <v>5986</v>
      </c>
      <c r="AN20" s="1103">
        <v>1.0253511476533059</v>
      </c>
      <c r="AO20" s="2152"/>
      <c r="AP20" s="2155" t="s">
        <v>617</v>
      </c>
      <c r="AQ20" s="2155"/>
      <c r="AR20" s="2155"/>
      <c r="AS20" s="1030">
        <v>13709</v>
      </c>
      <c r="AT20" s="1026">
        <v>0.97600740424320087</v>
      </c>
      <c r="AU20" s="1101">
        <v>13113</v>
      </c>
      <c r="AV20" s="1097">
        <v>0.95652491064264356</v>
      </c>
      <c r="AW20" s="1101">
        <v>13182</v>
      </c>
      <c r="AX20" s="1097">
        <v>1.005261953786319</v>
      </c>
      <c r="AY20" s="1101">
        <v>12153</v>
      </c>
      <c r="AZ20" s="1097">
        <v>0.92193900773782433</v>
      </c>
      <c r="BA20" s="1101">
        <v>12417</v>
      </c>
      <c r="BB20" s="1097">
        <v>1.0217230313502839</v>
      </c>
      <c r="BC20" s="1101">
        <v>11884</v>
      </c>
      <c r="BD20" s="1097">
        <v>0.9570749778529436</v>
      </c>
      <c r="BE20" s="1101">
        <v>12933</v>
      </c>
      <c r="BF20" s="1097">
        <v>1.0882699427802087</v>
      </c>
      <c r="BG20" s="1045">
        <v>13746</v>
      </c>
      <c r="BH20" s="1097">
        <v>1.0628624449083739</v>
      </c>
      <c r="BI20" s="1098">
        <v>15102</v>
      </c>
      <c r="BJ20" s="1097">
        <v>1.0986468790920996</v>
      </c>
      <c r="BK20" s="1098">
        <v>15989</v>
      </c>
      <c r="BL20" s="1097">
        <v>1.0587339425241691</v>
      </c>
      <c r="BM20" s="1100">
        <v>14687</v>
      </c>
      <c r="BN20" s="1099">
        <v>0.91856901619863651</v>
      </c>
      <c r="BO20" s="1100">
        <v>14408</v>
      </c>
      <c r="BP20" s="1099">
        <v>0.98100360863348535</v>
      </c>
      <c r="BQ20" s="1100">
        <v>15662</v>
      </c>
      <c r="BR20" s="1099">
        <v>1.0870349805663519</v>
      </c>
      <c r="BS20" s="1100">
        <v>13729</v>
      </c>
      <c r="BT20" s="1099">
        <v>0.87658025794917638</v>
      </c>
      <c r="BU20" s="1098">
        <v>13861</v>
      </c>
      <c r="BV20" s="1097">
        <v>1.0096146842450289</v>
      </c>
      <c r="BW20" s="1098">
        <v>14933</v>
      </c>
      <c r="BX20" s="1097">
        <v>1.0773392973089964</v>
      </c>
      <c r="BY20" s="1098">
        <v>16008</v>
      </c>
      <c r="BZ20" s="1097">
        <v>1.0719882140226344</v>
      </c>
      <c r="CA20" s="1098">
        <v>16777</v>
      </c>
      <c r="CB20" s="1097">
        <v>1.0480384807596201</v>
      </c>
    </row>
    <row r="21" spans="1:80" ht="21.95" customHeight="1">
      <c r="A21" s="2140" t="s">
        <v>629</v>
      </c>
      <c r="B21" s="2143" t="s">
        <v>622</v>
      </c>
      <c r="C21" s="2145" t="s">
        <v>620</v>
      </c>
      <c r="D21" s="1096" t="s">
        <v>611</v>
      </c>
      <c r="E21" s="1088">
        <v>62569</v>
      </c>
      <c r="F21" s="1089">
        <v>1.0011680747567844</v>
      </c>
      <c r="G21" s="1088">
        <v>64663</v>
      </c>
      <c r="H21" s="1083">
        <v>1.0334670523741789</v>
      </c>
      <c r="I21" s="1088">
        <v>64308</v>
      </c>
      <c r="J21" s="1083">
        <v>0.99450999798957673</v>
      </c>
      <c r="K21" s="1087">
        <v>65216</v>
      </c>
      <c r="L21" s="1083">
        <v>1.0141195496672264</v>
      </c>
      <c r="M21" s="1087">
        <v>63480</v>
      </c>
      <c r="N21" s="1083">
        <v>0.97338076545632979</v>
      </c>
      <c r="O21" s="1087">
        <v>66378</v>
      </c>
      <c r="P21" s="1083">
        <v>1.0456521739130435</v>
      </c>
      <c r="Q21" s="1095">
        <v>66843</v>
      </c>
      <c r="R21" s="1083">
        <v>1.0070053330922897</v>
      </c>
      <c r="S21" s="1095">
        <v>66426</v>
      </c>
      <c r="T21" s="1089">
        <v>0.9937615008303039</v>
      </c>
      <c r="U21" s="1091">
        <v>68555</v>
      </c>
      <c r="V21" s="1083">
        <v>1.0320507030379671</v>
      </c>
      <c r="W21" s="1094">
        <v>62519</v>
      </c>
      <c r="X21" s="1089">
        <v>0.91195390562322221</v>
      </c>
      <c r="Y21" s="1093">
        <v>60384</v>
      </c>
      <c r="Z21" s="1085">
        <v>0.96585038148402891</v>
      </c>
      <c r="AA21" s="1086">
        <v>62060</v>
      </c>
      <c r="AB21" s="1092">
        <v>1.0277556968733439</v>
      </c>
      <c r="AC21" s="1093">
        <v>61678</v>
      </c>
      <c r="AD21" s="1085">
        <v>0.99384466645182079</v>
      </c>
      <c r="AE21" s="1086">
        <v>60689</v>
      </c>
      <c r="AF21" s="1092">
        <v>0.9839651091150815</v>
      </c>
      <c r="AG21" s="1091">
        <v>61830</v>
      </c>
      <c r="AH21" s="1083">
        <v>1.0188007711446885</v>
      </c>
      <c r="AI21" s="1091">
        <v>61688</v>
      </c>
      <c r="AJ21" s="1083">
        <v>0.99770338023613137</v>
      </c>
      <c r="AK21" s="1091">
        <v>64315</v>
      </c>
      <c r="AL21" s="1083">
        <v>1.0425852677992478</v>
      </c>
      <c r="AM21" s="1271">
        <v>65136</v>
      </c>
      <c r="AN21" s="1272">
        <v>1.0127652958096867</v>
      </c>
      <c r="AO21" s="2140" t="s">
        <v>628</v>
      </c>
      <c r="AP21" s="2143" t="s">
        <v>622</v>
      </c>
      <c r="AQ21" s="2145" t="s">
        <v>620</v>
      </c>
      <c r="AR21" s="1090" t="s">
        <v>611</v>
      </c>
      <c r="AS21" s="1088">
        <v>3937</v>
      </c>
      <c r="AT21" s="1089">
        <v>0.98523523523523526</v>
      </c>
      <c r="AU21" s="1088">
        <v>4238</v>
      </c>
      <c r="AV21" s="1083">
        <v>1.0764541529083058</v>
      </c>
      <c r="AW21" s="1088">
        <v>4246</v>
      </c>
      <c r="AX21" s="1083">
        <v>1.001887682869278</v>
      </c>
      <c r="AY21" s="1087">
        <v>3833</v>
      </c>
      <c r="AZ21" s="1083">
        <v>0.90273198304286384</v>
      </c>
      <c r="BA21" s="1087">
        <v>3652</v>
      </c>
      <c r="BB21" s="1083">
        <v>0.9527785024784764</v>
      </c>
      <c r="BC21" s="1087">
        <v>4057</v>
      </c>
      <c r="BD21" s="1083">
        <v>1.1108981380065717</v>
      </c>
      <c r="BE21" s="1087">
        <v>3928</v>
      </c>
      <c r="BF21" s="1083">
        <v>0.96820310574315993</v>
      </c>
      <c r="BG21" s="1087">
        <v>3827</v>
      </c>
      <c r="BH21" s="1083">
        <v>0.97428716904276991</v>
      </c>
      <c r="BI21" s="1084">
        <v>3620</v>
      </c>
      <c r="BJ21" s="1083">
        <v>0.94591063496211136</v>
      </c>
      <c r="BK21" s="1084">
        <v>3042</v>
      </c>
      <c r="BL21" s="1083">
        <v>0.84033149171270716</v>
      </c>
      <c r="BM21" s="1086">
        <v>2922</v>
      </c>
      <c r="BN21" s="1085">
        <v>0.96055226824457596</v>
      </c>
      <c r="BO21" s="1086">
        <v>3029</v>
      </c>
      <c r="BP21" s="1085">
        <v>1.036618754277892</v>
      </c>
      <c r="BQ21" s="1086">
        <v>3149</v>
      </c>
      <c r="BR21" s="1085">
        <v>1.0396170353251899</v>
      </c>
      <c r="BS21" s="1086">
        <v>3218</v>
      </c>
      <c r="BT21" s="1085">
        <v>1.021911718005716</v>
      </c>
      <c r="BU21" s="1084">
        <v>3229</v>
      </c>
      <c r="BV21" s="1083">
        <v>1.0034182722187694</v>
      </c>
      <c r="BW21" s="1084">
        <v>3248</v>
      </c>
      <c r="BX21" s="1083">
        <v>1.0058841746670797</v>
      </c>
      <c r="BY21" s="1084">
        <v>3258</v>
      </c>
      <c r="BZ21" s="1083">
        <v>1.0030788177339902</v>
      </c>
      <c r="CA21" s="1279">
        <v>3264</v>
      </c>
      <c r="CB21" s="1280">
        <v>1.0018416206261511</v>
      </c>
    </row>
    <row r="22" spans="1:80" ht="21.95" customHeight="1">
      <c r="A22" s="2141"/>
      <c r="B22" s="2144"/>
      <c r="C22" s="2146"/>
      <c r="D22" s="1073" t="s">
        <v>610</v>
      </c>
      <c r="E22" s="1055">
        <v>102350</v>
      </c>
      <c r="F22" s="1056">
        <v>1.0073719746852885</v>
      </c>
      <c r="G22" s="1055">
        <v>101799</v>
      </c>
      <c r="H22" s="1054">
        <v>0.99461651196873468</v>
      </c>
      <c r="I22" s="1055">
        <v>92403</v>
      </c>
      <c r="J22" s="1054">
        <v>0.9077004685704182</v>
      </c>
      <c r="K22" s="1053">
        <v>87667</v>
      </c>
      <c r="L22" s="1054">
        <v>0.94874625282728919</v>
      </c>
      <c r="M22" s="1053">
        <v>88637</v>
      </c>
      <c r="N22" s="1054">
        <v>1.01106459671256</v>
      </c>
      <c r="O22" s="1053">
        <v>78542</v>
      </c>
      <c r="P22" s="1054">
        <v>0.88610850999018465</v>
      </c>
      <c r="Q22" s="1068">
        <v>89369</v>
      </c>
      <c r="R22" s="1078">
        <v>1.1378498128389907</v>
      </c>
      <c r="S22" s="1068">
        <v>102541</v>
      </c>
      <c r="T22" s="1077">
        <v>1.1473889156195101</v>
      </c>
      <c r="U22" s="1059">
        <v>115792</v>
      </c>
      <c r="V22" s="1078">
        <v>1.1292263582371929</v>
      </c>
      <c r="W22" s="1065">
        <v>127196</v>
      </c>
      <c r="X22" s="1077">
        <v>1.0984869421030814</v>
      </c>
      <c r="Y22" s="1062">
        <v>127516</v>
      </c>
      <c r="Z22" s="1082">
        <v>1.0025158023837228</v>
      </c>
      <c r="AA22" s="1050">
        <v>120640</v>
      </c>
      <c r="AB22" s="1081">
        <v>0.94607735499858836</v>
      </c>
      <c r="AC22" s="1062">
        <v>126205</v>
      </c>
      <c r="AD22" s="1082">
        <v>1.0461289787798409</v>
      </c>
      <c r="AE22" s="1050">
        <v>121573</v>
      </c>
      <c r="AF22" s="1081">
        <v>0.96329780912008245</v>
      </c>
      <c r="AG22" s="1059">
        <v>117914</v>
      </c>
      <c r="AH22" s="1078">
        <v>0.9699028567198309</v>
      </c>
      <c r="AI22" s="1059">
        <v>126825</v>
      </c>
      <c r="AJ22" s="1078">
        <v>1.0755720270705769</v>
      </c>
      <c r="AK22" s="1059">
        <v>127855</v>
      </c>
      <c r="AL22" s="1078">
        <v>1.0081214271634142</v>
      </c>
      <c r="AM22" s="1273">
        <v>128057.889604</v>
      </c>
      <c r="AN22" s="1274">
        <v>1.0015868726604356</v>
      </c>
      <c r="AO22" s="2141"/>
      <c r="AP22" s="2144"/>
      <c r="AQ22" s="2146"/>
      <c r="AR22" s="1057" t="s">
        <v>610</v>
      </c>
      <c r="AS22" s="1055">
        <v>4403</v>
      </c>
      <c r="AT22" s="1056">
        <v>1.0070905763952425</v>
      </c>
      <c r="AU22" s="1055">
        <v>4384</v>
      </c>
      <c r="AV22" s="1054">
        <v>0.9956847603906428</v>
      </c>
      <c r="AW22" s="1055">
        <v>4230</v>
      </c>
      <c r="AX22" s="1054">
        <v>0.96487226277372262</v>
      </c>
      <c r="AY22" s="1053">
        <v>3709</v>
      </c>
      <c r="AZ22" s="1054">
        <v>0.8768321513002364</v>
      </c>
      <c r="BA22" s="1053">
        <v>3636</v>
      </c>
      <c r="BB22" s="1054">
        <v>0.98031814505257486</v>
      </c>
      <c r="BC22" s="1053">
        <v>3847</v>
      </c>
      <c r="BD22" s="1054">
        <v>1.0580308030803081</v>
      </c>
      <c r="BE22" s="1053">
        <v>3812</v>
      </c>
      <c r="BF22" s="1054">
        <v>0.99090200155965691</v>
      </c>
      <c r="BG22" s="1053">
        <v>4232</v>
      </c>
      <c r="BH22" s="1054">
        <v>1.1101783840503672</v>
      </c>
      <c r="BI22" s="1048">
        <v>4609</v>
      </c>
      <c r="BJ22" s="1054">
        <v>1.0890831758034027</v>
      </c>
      <c r="BK22" s="1048">
        <v>4809</v>
      </c>
      <c r="BL22" s="1054">
        <v>1.0433933608157953</v>
      </c>
      <c r="BM22" s="1050">
        <v>4763</v>
      </c>
      <c r="BN22" s="1080">
        <v>0.99043460178831355</v>
      </c>
      <c r="BO22" s="1050">
        <v>4598</v>
      </c>
      <c r="BP22" s="1080">
        <v>0.96535796766743653</v>
      </c>
      <c r="BQ22" s="1050">
        <v>5221</v>
      </c>
      <c r="BR22" s="1080">
        <v>1.1354936929099608</v>
      </c>
      <c r="BS22" s="1050">
        <v>5336</v>
      </c>
      <c r="BT22" s="1080">
        <v>1.0220264317180616</v>
      </c>
      <c r="BU22" s="1048">
        <v>5222</v>
      </c>
      <c r="BV22" s="1054">
        <v>0.97863568215892049</v>
      </c>
      <c r="BW22" s="1048">
        <v>5571</v>
      </c>
      <c r="BX22" s="1054">
        <v>1.0668326311757947</v>
      </c>
      <c r="BY22" s="1048">
        <v>5581</v>
      </c>
      <c r="BZ22" s="1054">
        <v>1.0017950098725543</v>
      </c>
      <c r="CA22" s="1281">
        <v>5492</v>
      </c>
      <c r="CB22" s="1282">
        <v>0.98405303709012726</v>
      </c>
    </row>
    <row r="23" spans="1:80" ht="21.95" customHeight="1">
      <c r="A23" s="2141"/>
      <c r="B23" s="2144"/>
      <c r="C23" s="2149" t="s">
        <v>619</v>
      </c>
      <c r="D23" s="1073" t="s">
        <v>611</v>
      </c>
      <c r="E23" s="1055">
        <v>105</v>
      </c>
      <c r="F23" s="1056">
        <v>0.89743589743589747</v>
      </c>
      <c r="G23" s="1055">
        <v>119</v>
      </c>
      <c r="H23" s="1054">
        <v>1.1333333333333333</v>
      </c>
      <c r="I23" s="1055">
        <v>116</v>
      </c>
      <c r="J23" s="1054">
        <v>0.97478991596638653</v>
      </c>
      <c r="K23" s="1053">
        <v>98</v>
      </c>
      <c r="L23" s="1054">
        <v>0.84482758620689657</v>
      </c>
      <c r="M23" s="1053">
        <v>77</v>
      </c>
      <c r="N23" s="1054">
        <v>0.7857142857142857</v>
      </c>
      <c r="O23" s="1053">
        <v>41</v>
      </c>
      <c r="P23" s="1054">
        <v>0.53246753246753242</v>
      </c>
      <c r="Q23" s="1068">
        <v>0</v>
      </c>
      <c r="R23" s="1078">
        <v>0</v>
      </c>
      <c r="S23" s="1068">
        <v>0</v>
      </c>
      <c r="T23" s="1067" t="s">
        <v>618</v>
      </c>
      <c r="U23" s="1059">
        <v>0</v>
      </c>
      <c r="V23" s="1078" t="s">
        <v>618</v>
      </c>
      <c r="W23" s="1065">
        <v>0</v>
      </c>
      <c r="X23" s="1077" t="s">
        <v>618</v>
      </c>
      <c r="Y23" s="1062">
        <v>0</v>
      </c>
      <c r="Z23" s="1075" t="s">
        <v>217</v>
      </c>
      <c r="AA23" s="1050">
        <v>0</v>
      </c>
      <c r="AB23" s="1076" t="s">
        <v>217</v>
      </c>
      <c r="AC23" s="1062">
        <v>0</v>
      </c>
      <c r="AD23" s="1075" t="s">
        <v>217</v>
      </c>
      <c r="AE23" s="1050">
        <v>0</v>
      </c>
      <c r="AF23" s="1074" t="s">
        <v>627</v>
      </c>
      <c r="AG23" s="1059">
        <v>0</v>
      </c>
      <c r="AH23" s="1058" t="s">
        <v>217</v>
      </c>
      <c r="AI23" s="1059">
        <v>0</v>
      </c>
      <c r="AJ23" s="1058" t="s">
        <v>217</v>
      </c>
      <c r="AK23" s="1059">
        <v>0</v>
      </c>
      <c r="AL23" s="1058" t="s">
        <v>217</v>
      </c>
      <c r="AM23" s="1273">
        <v>0</v>
      </c>
      <c r="AN23" s="1275" t="s">
        <v>217</v>
      </c>
      <c r="AO23" s="2141"/>
      <c r="AP23" s="2144"/>
      <c r="AQ23" s="2149" t="s">
        <v>619</v>
      </c>
      <c r="AR23" s="1057" t="s">
        <v>611</v>
      </c>
      <c r="AS23" s="1055">
        <v>0</v>
      </c>
      <c r="AT23" s="1072" t="s">
        <v>217</v>
      </c>
      <c r="AU23" s="1055">
        <v>0</v>
      </c>
      <c r="AV23" s="1052" t="s">
        <v>217</v>
      </c>
      <c r="AW23" s="1055">
        <v>0</v>
      </c>
      <c r="AX23" s="1052" t="s">
        <v>217</v>
      </c>
      <c r="AY23" s="1053">
        <v>0</v>
      </c>
      <c r="AZ23" s="1052" t="s">
        <v>217</v>
      </c>
      <c r="BA23" s="1053">
        <v>0</v>
      </c>
      <c r="BB23" s="1052" t="s">
        <v>217</v>
      </c>
      <c r="BC23" s="1053">
        <v>0</v>
      </c>
      <c r="BD23" s="1052" t="s">
        <v>217</v>
      </c>
      <c r="BE23" s="1053">
        <v>0</v>
      </c>
      <c r="BF23" s="1052" t="s">
        <v>217</v>
      </c>
      <c r="BG23" s="1053">
        <v>0</v>
      </c>
      <c r="BH23" s="1052" t="s">
        <v>217</v>
      </c>
      <c r="BI23" s="1048">
        <v>0</v>
      </c>
      <c r="BJ23" s="1052" t="s">
        <v>217</v>
      </c>
      <c r="BK23" s="1048">
        <v>0</v>
      </c>
      <c r="BL23" s="1052" t="s">
        <v>217</v>
      </c>
      <c r="BM23" s="1050">
        <v>0</v>
      </c>
      <c r="BN23" s="1051" t="s">
        <v>217</v>
      </c>
      <c r="BO23" s="1050">
        <v>0</v>
      </c>
      <c r="BP23" s="1051" t="s">
        <v>217</v>
      </c>
      <c r="BQ23" s="1050">
        <v>0</v>
      </c>
      <c r="BR23" s="1051" t="s">
        <v>217</v>
      </c>
      <c r="BS23" s="1050">
        <v>0</v>
      </c>
      <c r="BT23" s="1049" t="s">
        <v>217</v>
      </c>
      <c r="BU23" s="1048">
        <v>0</v>
      </c>
      <c r="BV23" s="1047" t="s">
        <v>217</v>
      </c>
      <c r="BW23" s="1048">
        <v>0</v>
      </c>
      <c r="BX23" s="1047" t="s">
        <v>217</v>
      </c>
      <c r="BY23" s="1048">
        <v>0</v>
      </c>
      <c r="BZ23" s="1047" t="s">
        <v>217</v>
      </c>
      <c r="CA23" s="1281">
        <v>0</v>
      </c>
      <c r="CB23" s="1283" t="s">
        <v>217</v>
      </c>
    </row>
    <row r="24" spans="1:80" ht="21.95" customHeight="1">
      <c r="A24" s="2141"/>
      <c r="B24" s="2144"/>
      <c r="C24" s="2149"/>
      <c r="D24" s="1073" t="s">
        <v>610</v>
      </c>
      <c r="E24" s="1055">
        <v>176</v>
      </c>
      <c r="F24" s="1056">
        <v>0.95652173913043481</v>
      </c>
      <c r="G24" s="1055">
        <v>183</v>
      </c>
      <c r="H24" s="1054">
        <v>1.0397727272727273</v>
      </c>
      <c r="I24" s="1055">
        <v>170</v>
      </c>
      <c r="J24" s="1054">
        <v>0.92896174863387981</v>
      </c>
      <c r="K24" s="1053">
        <v>137</v>
      </c>
      <c r="L24" s="1054">
        <v>0.80588235294117649</v>
      </c>
      <c r="M24" s="1053">
        <v>115</v>
      </c>
      <c r="N24" s="1054">
        <v>0.83941605839416056</v>
      </c>
      <c r="O24" s="1053">
        <v>60</v>
      </c>
      <c r="P24" s="1054">
        <v>0.52173913043478259</v>
      </c>
      <c r="Q24" s="1068">
        <v>0</v>
      </c>
      <c r="R24" s="1078">
        <v>0</v>
      </c>
      <c r="S24" s="1068">
        <v>0</v>
      </c>
      <c r="T24" s="1067" t="s">
        <v>618</v>
      </c>
      <c r="U24" s="1059">
        <v>0</v>
      </c>
      <c r="V24" s="1078" t="s">
        <v>618</v>
      </c>
      <c r="W24" s="1065">
        <v>0</v>
      </c>
      <c r="X24" s="1077" t="s">
        <v>618</v>
      </c>
      <c r="Y24" s="1062">
        <v>0</v>
      </c>
      <c r="Z24" s="1075" t="s">
        <v>217</v>
      </c>
      <c r="AA24" s="1050">
        <v>0</v>
      </c>
      <c r="AB24" s="1076" t="s">
        <v>217</v>
      </c>
      <c r="AC24" s="1062">
        <v>0</v>
      </c>
      <c r="AD24" s="1075" t="s">
        <v>217</v>
      </c>
      <c r="AE24" s="1050">
        <v>0</v>
      </c>
      <c r="AF24" s="1074" t="s">
        <v>217</v>
      </c>
      <c r="AG24" s="1059">
        <v>0</v>
      </c>
      <c r="AH24" s="1058" t="s">
        <v>217</v>
      </c>
      <c r="AI24" s="1059">
        <v>0</v>
      </c>
      <c r="AJ24" s="1058" t="s">
        <v>217</v>
      </c>
      <c r="AK24" s="1059">
        <v>0</v>
      </c>
      <c r="AL24" s="1058" t="s">
        <v>217</v>
      </c>
      <c r="AM24" s="1273">
        <v>0</v>
      </c>
      <c r="AN24" s="1275" t="s">
        <v>217</v>
      </c>
      <c r="AO24" s="2141"/>
      <c r="AP24" s="2144"/>
      <c r="AQ24" s="2149"/>
      <c r="AR24" s="1057" t="s">
        <v>610</v>
      </c>
      <c r="AS24" s="1055">
        <v>0</v>
      </c>
      <c r="AT24" s="1072" t="s">
        <v>217</v>
      </c>
      <c r="AU24" s="1055">
        <v>0</v>
      </c>
      <c r="AV24" s="1052" t="s">
        <v>217</v>
      </c>
      <c r="AW24" s="1055">
        <v>0</v>
      </c>
      <c r="AX24" s="1052" t="s">
        <v>217</v>
      </c>
      <c r="AY24" s="1053">
        <v>0</v>
      </c>
      <c r="AZ24" s="1052" t="s">
        <v>217</v>
      </c>
      <c r="BA24" s="1053">
        <v>0</v>
      </c>
      <c r="BB24" s="1052" t="s">
        <v>217</v>
      </c>
      <c r="BC24" s="1053">
        <v>0</v>
      </c>
      <c r="BD24" s="1052" t="s">
        <v>217</v>
      </c>
      <c r="BE24" s="1053">
        <v>0</v>
      </c>
      <c r="BF24" s="1052" t="s">
        <v>217</v>
      </c>
      <c r="BG24" s="1053">
        <v>0</v>
      </c>
      <c r="BH24" s="1052" t="s">
        <v>217</v>
      </c>
      <c r="BI24" s="1048">
        <v>0</v>
      </c>
      <c r="BJ24" s="1052" t="s">
        <v>217</v>
      </c>
      <c r="BK24" s="1048">
        <v>0</v>
      </c>
      <c r="BL24" s="1052" t="s">
        <v>217</v>
      </c>
      <c r="BM24" s="1050">
        <v>0</v>
      </c>
      <c r="BN24" s="1051" t="s">
        <v>217</v>
      </c>
      <c r="BO24" s="1050">
        <v>0</v>
      </c>
      <c r="BP24" s="1051" t="s">
        <v>217</v>
      </c>
      <c r="BQ24" s="1050">
        <v>0</v>
      </c>
      <c r="BR24" s="1051" t="s">
        <v>217</v>
      </c>
      <c r="BS24" s="1050">
        <v>0</v>
      </c>
      <c r="BT24" s="1049" t="s">
        <v>217</v>
      </c>
      <c r="BU24" s="1048">
        <v>0</v>
      </c>
      <c r="BV24" s="1047" t="s">
        <v>217</v>
      </c>
      <c r="BW24" s="1048">
        <v>0</v>
      </c>
      <c r="BX24" s="1047" t="s">
        <v>217</v>
      </c>
      <c r="BY24" s="1048">
        <v>0</v>
      </c>
      <c r="BZ24" s="1047" t="s">
        <v>217</v>
      </c>
      <c r="CA24" s="1281">
        <v>0</v>
      </c>
      <c r="CB24" s="1283" t="s">
        <v>217</v>
      </c>
    </row>
    <row r="25" spans="1:80" ht="21.95" customHeight="1">
      <c r="A25" s="2141"/>
      <c r="B25" s="2144" t="s">
        <v>621</v>
      </c>
      <c r="C25" s="2146" t="s">
        <v>620</v>
      </c>
      <c r="D25" s="1073" t="s">
        <v>611</v>
      </c>
      <c r="E25" s="1055">
        <v>20229</v>
      </c>
      <c r="F25" s="1056">
        <v>0.95083431257344297</v>
      </c>
      <c r="G25" s="1055">
        <v>17772</v>
      </c>
      <c r="H25" s="1054">
        <v>0.87854070888328639</v>
      </c>
      <c r="I25" s="1055">
        <v>18174</v>
      </c>
      <c r="J25" s="1054">
        <v>1.0226198514517217</v>
      </c>
      <c r="K25" s="1053">
        <v>16008</v>
      </c>
      <c r="L25" s="1054">
        <v>0.88081875206338722</v>
      </c>
      <c r="M25" s="1053">
        <v>15013</v>
      </c>
      <c r="N25" s="1054">
        <v>0.93784357821089459</v>
      </c>
      <c r="O25" s="1053">
        <v>14781</v>
      </c>
      <c r="P25" s="1054">
        <v>0.98454672617065209</v>
      </c>
      <c r="Q25" s="1068">
        <v>15435</v>
      </c>
      <c r="R25" s="1078">
        <v>1.0442459914755429</v>
      </c>
      <c r="S25" s="1068">
        <v>18797</v>
      </c>
      <c r="T25" s="1077">
        <v>1.2178166504697117</v>
      </c>
      <c r="U25" s="1059">
        <v>18562</v>
      </c>
      <c r="V25" s="1078">
        <v>0.98749800500079798</v>
      </c>
      <c r="W25" s="1065">
        <v>17421</v>
      </c>
      <c r="X25" s="1077">
        <v>0.93853033078332071</v>
      </c>
      <c r="Y25" s="1062">
        <v>16861</v>
      </c>
      <c r="Z25" s="1082">
        <v>0.96785488777911721</v>
      </c>
      <c r="AA25" s="1050">
        <v>15889</v>
      </c>
      <c r="AB25" s="1081">
        <v>0.94235217365518065</v>
      </c>
      <c r="AC25" s="1062">
        <v>16387</v>
      </c>
      <c r="AD25" s="1082">
        <v>1.031342438164768</v>
      </c>
      <c r="AE25" s="1050">
        <v>16016</v>
      </c>
      <c r="AF25" s="1081">
        <v>0.97736010252029049</v>
      </c>
      <c r="AG25" s="1059">
        <v>16813</v>
      </c>
      <c r="AH25" s="1078">
        <v>1.0497627372627372</v>
      </c>
      <c r="AI25" s="1059">
        <v>16584</v>
      </c>
      <c r="AJ25" s="1078">
        <v>0.98637958722417174</v>
      </c>
      <c r="AK25" s="1059">
        <v>17366</v>
      </c>
      <c r="AL25" s="1078">
        <v>1.0471538832609744</v>
      </c>
      <c r="AM25" s="1273">
        <v>17932.4025</v>
      </c>
      <c r="AN25" s="1274">
        <v>1.0326155994471957</v>
      </c>
      <c r="AO25" s="2141"/>
      <c r="AP25" s="2144" t="s">
        <v>621</v>
      </c>
      <c r="AQ25" s="2146" t="s">
        <v>620</v>
      </c>
      <c r="AR25" s="1057" t="s">
        <v>611</v>
      </c>
      <c r="AS25" s="1055">
        <v>2676</v>
      </c>
      <c r="AT25" s="1056">
        <v>1.1076158940397351</v>
      </c>
      <c r="AU25" s="1055">
        <v>2801</v>
      </c>
      <c r="AV25" s="1054">
        <v>1.046711509715994</v>
      </c>
      <c r="AW25" s="1055">
        <v>2876</v>
      </c>
      <c r="AX25" s="1054">
        <v>1.0267761513745091</v>
      </c>
      <c r="AY25" s="1053">
        <v>3728</v>
      </c>
      <c r="AZ25" s="1054">
        <v>1.2962447844228095</v>
      </c>
      <c r="BA25" s="1053">
        <v>3782</v>
      </c>
      <c r="BB25" s="1054">
        <v>1.0144849785407726</v>
      </c>
      <c r="BC25" s="1053">
        <v>4036</v>
      </c>
      <c r="BD25" s="1054">
        <v>1.0671602326811211</v>
      </c>
      <c r="BE25" s="1053">
        <v>4732</v>
      </c>
      <c r="BF25" s="1054">
        <v>1.1724479682854312</v>
      </c>
      <c r="BG25" s="1053">
        <v>4603</v>
      </c>
      <c r="BH25" s="1054">
        <v>0.9727387996618766</v>
      </c>
      <c r="BI25" s="1048">
        <v>4959</v>
      </c>
      <c r="BJ25" s="1054">
        <v>1.0773408646534868</v>
      </c>
      <c r="BK25" s="1048">
        <v>5244</v>
      </c>
      <c r="BL25" s="1054">
        <v>1.0574712643678161</v>
      </c>
      <c r="BM25" s="1050">
        <v>5066</v>
      </c>
      <c r="BN25" s="1080">
        <v>0.96605644546147984</v>
      </c>
      <c r="BO25" s="1050">
        <v>4790</v>
      </c>
      <c r="BP25" s="1080">
        <v>0.94551914725621788</v>
      </c>
      <c r="BQ25" s="1050">
        <v>4736</v>
      </c>
      <c r="BR25" s="1080">
        <v>0.98872651356993735</v>
      </c>
      <c r="BS25" s="1050">
        <v>4733</v>
      </c>
      <c r="BT25" s="1080">
        <v>0.99936655405405406</v>
      </c>
      <c r="BU25" s="1048">
        <v>4594</v>
      </c>
      <c r="BV25" s="1054">
        <v>0.97063173462919927</v>
      </c>
      <c r="BW25" s="1048">
        <v>4279</v>
      </c>
      <c r="BX25" s="1054">
        <v>0.93143230300391811</v>
      </c>
      <c r="BY25" s="1048">
        <v>4391</v>
      </c>
      <c r="BZ25" s="1054">
        <v>1.0261743397990184</v>
      </c>
      <c r="CA25" s="1281">
        <v>4284</v>
      </c>
      <c r="CB25" s="1282">
        <v>0.97563197449328176</v>
      </c>
    </row>
    <row r="26" spans="1:80" ht="21.95" customHeight="1">
      <c r="A26" s="2141"/>
      <c r="B26" s="2144"/>
      <c r="C26" s="2146"/>
      <c r="D26" s="1073" t="s">
        <v>610</v>
      </c>
      <c r="E26" s="1055">
        <v>8752</v>
      </c>
      <c r="F26" s="1056">
        <v>0.95504146660846789</v>
      </c>
      <c r="G26" s="1055">
        <v>8260</v>
      </c>
      <c r="H26" s="1054">
        <v>0.94378427787934183</v>
      </c>
      <c r="I26" s="1055">
        <v>8142</v>
      </c>
      <c r="J26" s="1054">
        <v>0.98571428571428577</v>
      </c>
      <c r="K26" s="1053">
        <v>5913</v>
      </c>
      <c r="L26" s="1054">
        <v>0.72623434045689017</v>
      </c>
      <c r="M26" s="1053">
        <v>6171</v>
      </c>
      <c r="N26" s="1054">
        <v>1.0436326737696602</v>
      </c>
      <c r="O26" s="1053">
        <v>6016</v>
      </c>
      <c r="P26" s="1054">
        <v>0.97488251498946688</v>
      </c>
      <c r="Q26" s="1068">
        <v>5825</v>
      </c>
      <c r="R26" s="1078">
        <v>0.96825132978723405</v>
      </c>
      <c r="S26" s="1068">
        <v>8505</v>
      </c>
      <c r="T26" s="1077">
        <v>1.4600858369098713</v>
      </c>
      <c r="U26" s="1059">
        <v>10137</v>
      </c>
      <c r="V26" s="1078">
        <v>1.1918871252204586</v>
      </c>
      <c r="W26" s="1065">
        <v>8551</v>
      </c>
      <c r="X26" s="1077">
        <v>0.84354345467100722</v>
      </c>
      <c r="Y26" s="1062">
        <v>8226</v>
      </c>
      <c r="Z26" s="1082">
        <v>0.96199274938603674</v>
      </c>
      <c r="AA26" s="1050">
        <v>8192</v>
      </c>
      <c r="AB26" s="1081">
        <v>0.99586676391928031</v>
      </c>
      <c r="AC26" s="1062">
        <v>7774</v>
      </c>
      <c r="AD26" s="1082">
        <v>0.948974609375</v>
      </c>
      <c r="AE26" s="1050">
        <v>7607</v>
      </c>
      <c r="AF26" s="1081">
        <v>0.97851813738101368</v>
      </c>
      <c r="AG26" s="1059">
        <v>8839</v>
      </c>
      <c r="AH26" s="1078">
        <v>1.1619560930721704</v>
      </c>
      <c r="AI26" s="1059">
        <v>8364</v>
      </c>
      <c r="AJ26" s="1078">
        <v>0.94626088924086438</v>
      </c>
      <c r="AK26" s="1059">
        <v>9648</v>
      </c>
      <c r="AL26" s="1078">
        <v>1.1535150645624104</v>
      </c>
      <c r="AM26" s="1273">
        <v>10324.795169999999</v>
      </c>
      <c r="AN26" s="1274">
        <v>1.0701487531094527</v>
      </c>
      <c r="AO26" s="2141"/>
      <c r="AP26" s="2144"/>
      <c r="AQ26" s="2146"/>
      <c r="AR26" s="1057" t="s">
        <v>610</v>
      </c>
      <c r="AS26" s="1055">
        <v>1173</v>
      </c>
      <c r="AT26" s="1056">
        <v>1.1322393822393821</v>
      </c>
      <c r="AU26" s="1055">
        <v>1330</v>
      </c>
      <c r="AV26" s="1054">
        <v>1.13384484228474</v>
      </c>
      <c r="AW26" s="1055">
        <v>1321</v>
      </c>
      <c r="AX26" s="1054">
        <v>0.99323308270676691</v>
      </c>
      <c r="AY26" s="1053">
        <v>1416</v>
      </c>
      <c r="AZ26" s="1054">
        <v>1.0719152157456473</v>
      </c>
      <c r="BA26" s="1053">
        <v>1622</v>
      </c>
      <c r="BB26" s="1054">
        <v>1.1454802259887005</v>
      </c>
      <c r="BC26" s="1053">
        <v>1710</v>
      </c>
      <c r="BD26" s="1054">
        <v>1.0542540073982738</v>
      </c>
      <c r="BE26" s="1053">
        <v>1941</v>
      </c>
      <c r="BF26" s="1054">
        <v>1.1350877192982456</v>
      </c>
      <c r="BG26" s="1053">
        <v>2172</v>
      </c>
      <c r="BH26" s="1054">
        <v>1.1190108191653787</v>
      </c>
      <c r="BI26" s="1048">
        <v>2779</v>
      </c>
      <c r="BJ26" s="1054">
        <v>1.2794659300184161</v>
      </c>
      <c r="BK26" s="1048">
        <v>2696</v>
      </c>
      <c r="BL26" s="1054">
        <v>0.97013314141777618</v>
      </c>
      <c r="BM26" s="1050">
        <v>2519</v>
      </c>
      <c r="BN26" s="1080">
        <v>0.93434718100890213</v>
      </c>
      <c r="BO26" s="1050">
        <v>2498</v>
      </c>
      <c r="BP26" s="1080">
        <v>0.99166335847558551</v>
      </c>
      <c r="BQ26" s="1050">
        <v>2228</v>
      </c>
      <c r="BR26" s="1080">
        <v>0.89191353082465974</v>
      </c>
      <c r="BS26" s="1050">
        <v>2274</v>
      </c>
      <c r="BT26" s="1080">
        <v>1.0206463195691202</v>
      </c>
      <c r="BU26" s="1048">
        <v>2393</v>
      </c>
      <c r="BV26" s="1054">
        <v>1.0523306948109059</v>
      </c>
      <c r="BW26" s="1048">
        <v>2079</v>
      </c>
      <c r="BX26" s="1054">
        <v>0.86878395319682411</v>
      </c>
      <c r="BY26" s="1048">
        <v>2355</v>
      </c>
      <c r="BZ26" s="1054">
        <v>1.1327561327561328</v>
      </c>
      <c r="CA26" s="1281">
        <v>2330</v>
      </c>
      <c r="CB26" s="1282">
        <v>0.98938428874734607</v>
      </c>
    </row>
    <row r="27" spans="1:80" ht="21.95" customHeight="1">
      <c r="A27" s="2141"/>
      <c r="B27" s="2144"/>
      <c r="C27" s="2149" t="s">
        <v>619</v>
      </c>
      <c r="D27" s="1073" t="s">
        <v>611</v>
      </c>
      <c r="E27" s="1055">
        <v>1237</v>
      </c>
      <c r="F27" s="1056">
        <v>0.98019017432646594</v>
      </c>
      <c r="G27" s="1055">
        <v>1217</v>
      </c>
      <c r="H27" s="1054">
        <v>0.98383185125303152</v>
      </c>
      <c r="I27" s="1055">
        <v>1273</v>
      </c>
      <c r="J27" s="1054">
        <v>1.0460147904683648</v>
      </c>
      <c r="K27" s="1053">
        <v>1112</v>
      </c>
      <c r="L27" s="1054">
        <v>0.8735271013354281</v>
      </c>
      <c r="M27" s="1053">
        <v>909</v>
      </c>
      <c r="N27" s="1054">
        <v>0.81744604316546765</v>
      </c>
      <c r="O27" s="1053">
        <v>577</v>
      </c>
      <c r="P27" s="1054">
        <v>0.63476347634763475</v>
      </c>
      <c r="Q27" s="1068">
        <v>0</v>
      </c>
      <c r="R27" s="1078">
        <v>0</v>
      </c>
      <c r="S27" s="1068">
        <v>0</v>
      </c>
      <c r="T27" s="1067" t="s">
        <v>618</v>
      </c>
      <c r="U27" s="1059">
        <v>0</v>
      </c>
      <c r="V27" s="1078" t="s">
        <v>618</v>
      </c>
      <c r="W27" s="1065">
        <v>0</v>
      </c>
      <c r="X27" s="1077" t="s">
        <v>618</v>
      </c>
      <c r="Y27" s="1062">
        <v>0</v>
      </c>
      <c r="Z27" s="1075" t="s">
        <v>217</v>
      </c>
      <c r="AA27" s="1050">
        <v>0</v>
      </c>
      <c r="AB27" s="1076" t="s">
        <v>217</v>
      </c>
      <c r="AC27" s="1062">
        <v>0</v>
      </c>
      <c r="AD27" s="1075" t="s">
        <v>217</v>
      </c>
      <c r="AE27" s="1050">
        <v>0</v>
      </c>
      <c r="AF27" s="1074" t="s">
        <v>217</v>
      </c>
      <c r="AG27" s="1059">
        <v>0</v>
      </c>
      <c r="AH27" s="1058" t="s">
        <v>217</v>
      </c>
      <c r="AI27" s="1059">
        <v>0</v>
      </c>
      <c r="AJ27" s="1058" t="s">
        <v>217</v>
      </c>
      <c r="AK27" s="1059">
        <v>0</v>
      </c>
      <c r="AL27" s="1058" t="s">
        <v>217</v>
      </c>
      <c r="AM27" s="1273">
        <v>0</v>
      </c>
      <c r="AN27" s="1275" t="s">
        <v>217</v>
      </c>
      <c r="AO27" s="2141"/>
      <c r="AP27" s="2144"/>
      <c r="AQ27" s="2149" t="s">
        <v>619</v>
      </c>
      <c r="AR27" s="1057" t="s">
        <v>611</v>
      </c>
      <c r="AS27" s="1055">
        <v>0</v>
      </c>
      <c r="AT27" s="1072" t="s">
        <v>217</v>
      </c>
      <c r="AU27" s="1055">
        <v>0</v>
      </c>
      <c r="AV27" s="1052" t="s">
        <v>217</v>
      </c>
      <c r="AW27" s="1055">
        <v>0</v>
      </c>
      <c r="AX27" s="1052" t="s">
        <v>217</v>
      </c>
      <c r="AY27" s="1053">
        <v>0</v>
      </c>
      <c r="AZ27" s="1052" t="s">
        <v>217</v>
      </c>
      <c r="BA27" s="1053">
        <v>0</v>
      </c>
      <c r="BB27" s="1052" t="s">
        <v>217</v>
      </c>
      <c r="BC27" s="1053">
        <v>0</v>
      </c>
      <c r="BD27" s="1052" t="s">
        <v>217</v>
      </c>
      <c r="BE27" s="1053">
        <v>0</v>
      </c>
      <c r="BF27" s="1052" t="s">
        <v>217</v>
      </c>
      <c r="BG27" s="1053">
        <v>0</v>
      </c>
      <c r="BH27" s="1052" t="s">
        <v>217</v>
      </c>
      <c r="BI27" s="1048">
        <v>0</v>
      </c>
      <c r="BJ27" s="1052" t="s">
        <v>217</v>
      </c>
      <c r="BK27" s="1048">
        <v>0</v>
      </c>
      <c r="BL27" s="1052" t="s">
        <v>217</v>
      </c>
      <c r="BM27" s="1050">
        <v>0</v>
      </c>
      <c r="BN27" s="1051" t="s">
        <v>217</v>
      </c>
      <c r="BO27" s="1050">
        <v>0</v>
      </c>
      <c r="BP27" s="1051" t="s">
        <v>217</v>
      </c>
      <c r="BQ27" s="1050">
        <v>0</v>
      </c>
      <c r="BR27" s="1051" t="s">
        <v>217</v>
      </c>
      <c r="BS27" s="1050">
        <v>0</v>
      </c>
      <c r="BT27" s="1049" t="s">
        <v>217</v>
      </c>
      <c r="BU27" s="1048">
        <v>0</v>
      </c>
      <c r="BV27" s="1047" t="s">
        <v>217</v>
      </c>
      <c r="BW27" s="1048">
        <v>0</v>
      </c>
      <c r="BX27" s="1047" t="s">
        <v>217</v>
      </c>
      <c r="BY27" s="1048">
        <v>0</v>
      </c>
      <c r="BZ27" s="1047" t="s">
        <v>217</v>
      </c>
      <c r="CA27" s="1281">
        <v>0</v>
      </c>
      <c r="CB27" s="1283" t="s">
        <v>217</v>
      </c>
    </row>
    <row r="28" spans="1:80" ht="21.95" customHeight="1">
      <c r="A28" s="2141"/>
      <c r="B28" s="2144"/>
      <c r="C28" s="2149"/>
      <c r="D28" s="1073" t="s">
        <v>610</v>
      </c>
      <c r="E28" s="1055">
        <v>478</v>
      </c>
      <c r="F28" s="1056">
        <v>1.0127118644067796</v>
      </c>
      <c r="G28" s="1055">
        <v>504</v>
      </c>
      <c r="H28" s="1054">
        <v>1.0543933054393306</v>
      </c>
      <c r="I28" s="1055">
        <v>477</v>
      </c>
      <c r="J28" s="1054">
        <v>0.9464285714285714</v>
      </c>
      <c r="K28" s="1053">
        <v>374</v>
      </c>
      <c r="L28" s="1054">
        <v>0.78406708595387842</v>
      </c>
      <c r="M28" s="1053">
        <v>330</v>
      </c>
      <c r="N28" s="1054">
        <v>0.88235294117647056</v>
      </c>
      <c r="O28" s="1053">
        <v>234</v>
      </c>
      <c r="P28" s="1054">
        <v>0.70909090909090911</v>
      </c>
      <c r="Q28" s="1068">
        <v>0</v>
      </c>
      <c r="R28" s="1078">
        <v>0</v>
      </c>
      <c r="S28" s="1068">
        <v>0</v>
      </c>
      <c r="T28" s="1067" t="s">
        <v>618</v>
      </c>
      <c r="U28" s="1059">
        <v>0</v>
      </c>
      <c r="V28" s="1066" t="s">
        <v>618</v>
      </c>
      <c r="W28" s="1065">
        <v>0</v>
      </c>
      <c r="X28" s="1064" t="s">
        <v>618</v>
      </c>
      <c r="Y28" s="1062">
        <v>0</v>
      </c>
      <c r="Z28" s="1061" t="s">
        <v>217</v>
      </c>
      <c r="AA28" s="1050">
        <v>0</v>
      </c>
      <c r="AB28" s="1063" t="s">
        <v>217</v>
      </c>
      <c r="AC28" s="1062">
        <v>0</v>
      </c>
      <c r="AD28" s="1061" t="s">
        <v>217</v>
      </c>
      <c r="AE28" s="1050">
        <v>0</v>
      </c>
      <c r="AF28" s="1060" t="s">
        <v>217</v>
      </c>
      <c r="AG28" s="1059">
        <v>0</v>
      </c>
      <c r="AH28" s="1058" t="s">
        <v>217</v>
      </c>
      <c r="AI28" s="1059">
        <v>0</v>
      </c>
      <c r="AJ28" s="1058" t="s">
        <v>217</v>
      </c>
      <c r="AK28" s="1059">
        <v>0</v>
      </c>
      <c r="AL28" s="1058" t="s">
        <v>217</v>
      </c>
      <c r="AM28" s="1273">
        <v>0</v>
      </c>
      <c r="AN28" s="1275" t="s">
        <v>217</v>
      </c>
      <c r="AO28" s="2141"/>
      <c r="AP28" s="2144"/>
      <c r="AQ28" s="2149"/>
      <c r="AR28" s="1057" t="s">
        <v>610</v>
      </c>
      <c r="AS28" s="1055">
        <v>0</v>
      </c>
      <c r="AT28" s="1072" t="s">
        <v>217</v>
      </c>
      <c r="AU28" s="1055">
        <v>0</v>
      </c>
      <c r="AV28" s="1052" t="s">
        <v>217</v>
      </c>
      <c r="AW28" s="1055">
        <v>0</v>
      </c>
      <c r="AX28" s="1052" t="s">
        <v>217</v>
      </c>
      <c r="AY28" s="1053">
        <v>0</v>
      </c>
      <c r="AZ28" s="1052" t="s">
        <v>217</v>
      </c>
      <c r="BA28" s="1053">
        <v>0</v>
      </c>
      <c r="BB28" s="1052" t="s">
        <v>217</v>
      </c>
      <c r="BC28" s="1053">
        <v>0</v>
      </c>
      <c r="BD28" s="1052" t="s">
        <v>217</v>
      </c>
      <c r="BE28" s="1053">
        <v>0</v>
      </c>
      <c r="BF28" s="1052" t="s">
        <v>217</v>
      </c>
      <c r="BG28" s="1053">
        <v>0</v>
      </c>
      <c r="BH28" s="1052" t="s">
        <v>217</v>
      </c>
      <c r="BI28" s="1048">
        <v>0</v>
      </c>
      <c r="BJ28" s="1052" t="s">
        <v>217</v>
      </c>
      <c r="BK28" s="1048">
        <v>0</v>
      </c>
      <c r="BL28" s="1052" t="s">
        <v>217</v>
      </c>
      <c r="BM28" s="1050">
        <v>0</v>
      </c>
      <c r="BN28" s="1051" t="s">
        <v>217</v>
      </c>
      <c r="BO28" s="1050">
        <v>0</v>
      </c>
      <c r="BP28" s="1051" t="s">
        <v>217</v>
      </c>
      <c r="BQ28" s="1050">
        <v>0</v>
      </c>
      <c r="BR28" s="1051" t="s">
        <v>217</v>
      </c>
      <c r="BS28" s="1050">
        <v>0</v>
      </c>
      <c r="BT28" s="1049" t="s">
        <v>217</v>
      </c>
      <c r="BU28" s="1048">
        <v>0</v>
      </c>
      <c r="BV28" s="1047" t="s">
        <v>217</v>
      </c>
      <c r="BW28" s="1048">
        <v>0</v>
      </c>
      <c r="BX28" s="1047" t="s">
        <v>217</v>
      </c>
      <c r="BY28" s="1048">
        <v>0</v>
      </c>
      <c r="BZ28" s="1047" t="s">
        <v>217</v>
      </c>
      <c r="CA28" s="1281">
        <v>0</v>
      </c>
      <c r="CB28" s="1283" t="s">
        <v>217</v>
      </c>
    </row>
    <row r="29" spans="1:80" ht="21.95" customHeight="1" thickBot="1">
      <c r="A29" s="2142"/>
      <c r="B29" s="2147" t="s">
        <v>617</v>
      </c>
      <c r="C29" s="2147"/>
      <c r="D29" s="2150"/>
      <c r="E29" s="1030">
        <v>111756</v>
      </c>
      <c r="F29" s="1031">
        <v>1.0030066145520145</v>
      </c>
      <c r="G29" s="1030">
        <v>110746</v>
      </c>
      <c r="H29" s="1026">
        <v>0.99096245391746307</v>
      </c>
      <c r="I29" s="1030">
        <v>101192</v>
      </c>
      <c r="J29" s="1026">
        <v>0.91373051848373754</v>
      </c>
      <c r="K29" s="1030">
        <v>94091</v>
      </c>
      <c r="L29" s="1026">
        <v>0.9298264684955333</v>
      </c>
      <c r="M29" s="1030">
        <v>95253</v>
      </c>
      <c r="N29" s="1026">
        <v>1.012349746521984</v>
      </c>
      <c r="O29" s="1030">
        <v>84852</v>
      </c>
      <c r="P29" s="1026">
        <v>0.89080658876885765</v>
      </c>
      <c r="Q29" s="1046">
        <v>95194</v>
      </c>
      <c r="R29" s="1034">
        <v>1.121882807712252</v>
      </c>
      <c r="S29" s="1045">
        <v>111046</v>
      </c>
      <c r="T29" s="1042">
        <v>1.1665231001953904</v>
      </c>
      <c r="U29" s="1044">
        <v>125929</v>
      </c>
      <c r="V29" s="1034">
        <v>1.134025538965834</v>
      </c>
      <c r="W29" s="1043">
        <v>135747</v>
      </c>
      <c r="X29" s="1042">
        <v>1.077964567335562</v>
      </c>
      <c r="Y29" s="1041">
        <v>135742</v>
      </c>
      <c r="Z29" s="1038">
        <v>0.99996316677348307</v>
      </c>
      <c r="AA29" s="1040">
        <v>128832</v>
      </c>
      <c r="AB29" s="1036">
        <v>0.94909460594362838</v>
      </c>
      <c r="AC29" s="1041">
        <v>133979</v>
      </c>
      <c r="AD29" s="1038">
        <v>1.0399512543467462</v>
      </c>
      <c r="AE29" s="1040">
        <v>129180</v>
      </c>
      <c r="AF29" s="1036">
        <v>0.96418095373155499</v>
      </c>
      <c r="AG29" s="1044">
        <v>126753</v>
      </c>
      <c r="AH29" s="1034">
        <v>0.98121226196005573</v>
      </c>
      <c r="AI29" s="1044">
        <v>135189</v>
      </c>
      <c r="AJ29" s="1034">
        <v>1.066554637760053</v>
      </c>
      <c r="AK29" s="1044">
        <v>137503</v>
      </c>
      <c r="AL29" s="1034">
        <v>1.0171167772525871</v>
      </c>
      <c r="AM29" s="1043">
        <v>138382.68477399999</v>
      </c>
      <c r="AN29" s="1103">
        <v>1.0063975678639738</v>
      </c>
      <c r="AO29" s="2142"/>
      <c r="AP29" s="2147" t="s">
        <v>617</v>
      </c>
      <c r="AQ29" s="2147"/>
      <c r="AR29" s="2147"/>
      <c r="AS29" s="1030">
        <v>5576</v>
      </c>
      <c r="AT29" s="1031">
        <v>1.0310650887573964</v>
      </c>
      <c r="AU29" s="1030">
        <v>5714</v>
      </c>
      <c r="AV29" s="1026">
        <v>1.0247489239598278</v>
      </c>
      <c r="AW29" s="1030">
        <v>5551</v>
      </c>
      <c r="AX29" s="1026">
        <v>0.97147357367868392</v>
      </c>
      <c r="AY29" s="1030">
        <v>5125</v>
      </c>
      <c r="AZ29" s="1026">
        <v>0.92325707079805441</v>
      </c>
      <c r="BA29" s="1030">
        <v>5258</v>
      </c>
      <c r="BB29" s="1026">
        <v>1.0259512195121951</v>
      </c>
      <c r="BC29" s="1030">
        <v>5557</v>
      </c>
      <c r="BD29" s="1026">
        <v>1.0568657284138456</v>
      </c>
      <c r="BE29" s="1030">
        <v>5753</v>
      </c>
      <c r="BF29" s="1026">
        <v>1.035270829584308</v>
      </c>
      <c r="BG29" s="1045">
        <v>6404</v>
      </c>
      <c r="BH29" s="1026">
        <v>1.1131583521640882</v>
      </c>
      <c r="BI29" s="1027">
        <v>7388</v>
      </c>
      <c r="BJ29" s="1026">
        <v>1.1536539662710805</v>
      </c>
      <c r="BK29" s="1027">
        <v>7505</v>
      </c>
      <c r="BL29" s="1026">
        <v>1.0158364916080129</v>
      </c>
      <c r="BM29" s="1029">
        <v>7282</v>
      </c>
      <c r="BN29" s="1028">
        <v>0.97028647568287807</v>
      </c>
      <c r="BO29" s="1029">
        <v>7096</v>
      </c>
      <c r="BP29" s="1028">
        <v>0.97445756660258176</v>
      </c>
      <c r="BQ29" s="1029">
        <v>7449</v>
      </c>
      <c r="BR29" s="1028">
        <v>1.0497463359639234</v>
      </c>
      <c r="BS29" s="1029">
        <v>7610</v>
      </c>
      <c r="BT29" s="1028">
        <v>1.0216136394146866</v>
      </c>
      <c r="BU29" s="1027">
        <v>7615</v>
      </c>
      <c r="BV29" s="1026">
        <v>1.0006570302233904</v>
      </c>
      <c r="BW29" s="1027">
        <v>7650</v>
      </c>
      <c r="BX29" s="1026">
        <v>1.0045961917268549</v>
      </c>
      <c r="BY29" s="1027">
        <v>7936</v>
      </c>
      <c r="BZ29" s="1026">
        <v>1.0373856209150327</v>
      </c>
      <c r="CA29" s="1027">
        <v>7822</v>
      </c>
      <c r="CB29" s="1026">
        <v>0.98563508064516125</v>
      </c>
    </row>
    <row r="30" spans="1:80" ht="21.95" customHeight="1">
      <c r="A30" s="2140" t="s">
        <v>626</v>
      </c>
      <c r="B30" s="2143" t="s">
        <v>622</v>
      </c>
      <c r="C30" s="2145" t="s">
        <v>620</v>
      </c>
      <c r="D30" s="1096" t="s">
        <v>611</v>
      </c>
      <c r="E30" s="1105">
        <v>3511</v>
      </c>
      <c r="F30" s="1056">
        <v>0.78952102541038904</v>
      </c>
      <c r="G30" s="1105">
        <v>6960</v>
      </c>
      <c r="H30" s="1054">
        <v>1.9823412133295357</v>
      </c>
      <c r="I30" s="1105">
        <v>7055</v>
      </c>
      <c r="J30" s="1054">
        <v>1.0137931034482759</v>
      </c>
      <c r="K30" s="1053">
        <v>6951</v>
      </c>
      <c r="L30" s="1054">
        <v>0.98511904761904767</v>
      </c>
      <c r="M30" s="1053">
        <v>7107</v>
      </c>
      <c r="N30" s="1054">
        <v>1.0224428139835995</v>
      </c>
      <c r="O30" s="1053">
        <v>7382</v>
      </c>
      <c r="P30" s="1054">
        <v>1.0386942451104544</v>
      </c>
      <c r="Q30" s="1068">
        <v>5728</v>
      </c>
      <c r="R30" s="1083">
        <v>0.77594147927390955</v>
      </c>
      <c r="S30" s="1095">
        <v>4973</v>
      </c>
      <c r="T30" s="1089">
        <v>0.8681913407821229</v>
      </c>
      <c r="U30" s="1091">
        <v>4670</v>
      </c>
      <c r="V30" s="1083">
        <v>0.93907098330987326</v>
      </c>
      <c r="W30" s="1094">
        <v>4487</v>
      </c>
      <c r="X30" s="1089">
        <v>0.96081370449678805</v>
      </c>
      <c r="Y30" s="1093">
        <v>4707</v>
      </c>
      <c r="Z30" s="1085">
        <v>1.0490305326498774</v>
      </c>
      <c r="AA30" s="1086">
        <v>4442</v>
      </c>
      <c r="AB30" s="1092">
        <v>0.94370087104312728</v>
      </c>
      <c r="AC30" s="1093">
        <v>4453</v>
      </c>
      <c r="AD30" s="1085">
        <v>1.0024763619990995</v>
      </c>
      <c r="AE30" s="1086">
        <v>3912</v>
      </c>
      <c r="AF30" s="1092">
        <v>0.87850887042443293</v>
      </c>
      <c r="AG30" s="1091">
        <v>3801</v>
      </c>
      <c r="AH30" s="1083">
        <v>0.97162576687116564</v>
      </c>
      <c r="AI30" s="1091">
        <v>3691</v>
      </c>
      <c r="AJ30" s="1083">
        <v>0.97106024730334117</v>
      </c>
      <c r="AK30" s="1091">
        <v>4071</v>
      </c>
      <c r="AL30" s="1083">
        <v>1.1029531292332702</v>
      </c>
      <c r="AM30" s="1271">
        <v>4090</v>
      </c>
      <c r="AN30" s="1272">
        <v>1.0046671579464506</v>
      </c>
      <c r="AO30" s="2151" t="s">
        <v>625</v>
      </c>
      <c r="AP30" s="2153" t="s">
        <v>622</v>
      </c>
      <c r="AQ30" s="2154" t="s">
        <v>620</v>
      </c>
      <c r="AR30" s="1106" t="s">
        <v>611</v>
      </c>
      <c r="AS30" s="1105">
        <v>6651</v>
      </c>
      <c r="AT30" s="1056">
        <v>0.96168305378831698</v>
      </c>
      <c r="AU30" s="1105">
        <v>7229</v>
      </c>
      <c r="AV30" s="1054">
        <v>1.0869042249285821</v>
      </c>
      <c r="AW30" s="1105">
        <v>6811</v>
      </c>
      <c r="AX30" s="1054">
        <v>0.94217734126435193</v>
      </c>
      <c r="AY30" s="1053">
        <v>6973</v>
      </c>
      <c r="AZ30" s="1054">
        <v>1.0237850535897812</v>
      </c>
      <c r="BA30" s="1053">
        <v>7243</v>
      </c>
      <c r="BB30" s="1054">
        <v>1.0387207801520149</v>
      </c>
      <c r="BC30" s="1053">
        <v>8158</v>
      </c>
      <c r="BD30" s="1054">
        <v>1.126328869253072</v>
      </c>
      <c r="BE30" s="1053">
        <v>8797</v>
      </c>
      <c r="BF30" s="1054">
        <v>1.0783280215739153</v>
      </c>
      <c r="BG30" s="1053">
        <v>9981</v>
      </c>
      <c r="BH30" s="1054">
        <v>1.1345913379561214</v>
      </c>
      <c r="BI30" s="1048">
        <v>9715</v>
      </c>
      <c r="BJ30" s="1054">
        <v>0.97334936379120329</v>
      </c>
      <c r="BK30" s="1048">
        <v>9839</v>
      </c>
      <c r="BL30" s="1054">
        <v>1.0127637673700463</v>
      </c>
      <c r="BM30" s="1050">
        <v>9219</v>
      </c>
      <c r="BN30" s="1080">
        <v>0.93698546600264254</v>
      </c>
      <c r="BO30" s="1050">
        <v>9757</v>
      </c>
      <c r="BP30" s="1080">
        <v>1.0583577394511334</v>
      </c>
      <c r="BQ30" s="1050">
        <v>10344</v>
      </c>
      <c r="BR30" s="1080">
        <v>1.0601619350210105</v>
      </c>
      <c r="BS30" s="1050">
        <v>10342</v>
      </c>
      <c r="BT30" s="1080">
        <v>0.99980665119876255</v>
      </c>
      <c r="BU30" s="1048">
        <v>11467</v>
      </c>
      <c r="BV30" s="1054">
        <v>1.1087797331270548</v>
      </c>
      <c r="BW30" s="1048">
        <v>12452</v>
      </c>
      <c r="BX30" s="1054">
        <v>1.0858986657364611</v>
      </c>
      <c r="BY30" s="1048">
        <v>12501</v>
      </c>
      <c r="BZ30" s="1054">
        <v>1.0039351108255703</v>
      </c>
      <c r="CA30" s="1281">
        <v>12311</v>
      </c>
      <c r="CB30" s="1282">
        <v>0.98480121590272773</v>
      </c>
    </row>
    <row r="31" spans="1:80" ht="21.95" customHeight="1">
      <c r="A31" s="2141"/>
      <c r="B31" s="2144"/>
      <c r="C31" s="2146"/>
      <c r="D31" s="1073" t="s">
        <v>610</v>
      </c>
      <c r="E31" s="1055">
        <v>5841</v>
      </c>
      <c r="F31" s="1056">
        <v>0.73917995444191342</v>
      </c>
      <c r="G31" s="1055">
        <v>9762</v>
      </c>
      <c r="H31" s="1054">
        <v>1.6712891628145865</v>
      </c>
      <c r="I31" s="1055">
        <v>9600</v>
      </c>
      <c r="J31" s="1054">
        <v>0.98340503995082973</v>
      </c>
      <c r="K31" s="1053">
        <v>9036</v>
      </c>
      <c r="L31" s="1054">
        <v>0.94125000000000003</v>
      </c>
      <c r="M31" s="1053">
        <v>9140</v>
      </c>
      <c r="N31" s="1054">
        <v>1.011509517485613</v>
      </c>
      <c r="O31" s="1053">
        <v>9013</v>
      </c>
      <c r="P31" s="1054">
        <v>0.98610503282275708</v>
      </c>
      <c r="Q31" s="1068">
        <v>7788</v>
      </c>
      <c r="R31" s="1078">
        <v>0.86408521025185847</v>
      </c>
      <c r="S31" s="1068">
        <v>7601</v>
      </c>
      <c r="T31" s="1077">
        <v>0.97598870056497178</v>
      </c>
      <c r="U31" s="1059">
        <v>7730</v>
      </c>
      <c r="V31" s="1078">
        <v>1.016971451124852</v>
      </c>
      <c r="W31" s="1065">
        <v>8915</v>
      </c>
      <c r="X31" s="1077">
        <v>1.1532988357050453</v>
      </c>
      <c r="Y31" s="1062">
        <v>9911</v>
      </c>
      <c r="Z31" s="1082">
        <v>1.1117218171620864</v>
      </c>
      <c r="AA31" s="1050">
        <v>8859</v>
      </c>
      <c r="AB31" s="1081">
        <v>0.89385531227928561</v>
      </c>
      <c r="AC31" s="1062">
        <v>9315</v>
      </c>
      <c r="AD31" s="1082">
        <v>1.0514730782255333</v>
      </c>
      <c r="AE31" s="1050">
        <v>7982</v>
      </c>
      <c r="AF31" s="1081">
        <v>0.85689747718733222</v>
      </c>
      <c r="AG31" s="1059">
        <v>7331</v>
      </c>
      <c r="AH31" s="1078">
        <v>0.91844149336006009</v>
      </c>
      <c r="AI31" s="1059">
        <v>7531</v>
      </c>
      <c r="AJ31" s="1078">
        <v>1.0272814077206385</v>
      </c>
      <c r="AK31" s="1059">
        <v>8272</v>
      </c>
      <c r="AL31" s="1078">
        <v>1.0983933076616652</v>
      </c>
      <c r="AM31" s="1273">
        <v>8092</v>
      </c>
      <c r="AN31" s="1274">
        <v>0.97823984526112184</v>
      </c>
      <c r="AO31" s="2141"/>
      <c r="AP31" s="2144"/>
      <c r="AQ31" s="2146"/>
      <c r="AR31" s="1057" t="s">
        <v>610</v>
      </c>
      <c r="AS31" s="1055">
        <v>10423</v>
      </c>
      <c r="AT31" s="1056">
        <v>0.95387572069186422</v>
      </c>
      <c r="AU31" s="1055">
        <v>10548</v>
      </c>
      <c r="AV31" s="1054">
        <v>1.0119927084332725</v>
      </c>
      <c r="AW31" s="1055">
        <v>8733</v>
      </c>
      <c r="AX31" s="1054">
        <v>0.82792946530147893</v>
      </c>
      <c r="AY31" s="1053">
        <v>8148</v>
      </c>
      <c r="AZ31" s="1054">
        <v>0.93301271040879419</v>
      </c>
      <c r="BA31" s="1053">
        <v>8876</v>
      </c>
      <c r="BB31" s="1054">
        <v>1.0893470790378006</v>
      </c>
      <c r="BC31" s="1053">
        <v>10114</v>
      </c>
      <c r="BD31" s="1054">
        <v>1.1394772420009014</v>
      </c>
      <c r="BE31" s="1053">
        <v>11158</v>
      </c>
      <c r="BF31" s="1054">
        <v>1.103223254894206</v>
      </c>
      <c r="BG31" s="1053">
        <v>14120</v>
      </c>
      <c r="BH31" s="1054">
        <v>1.2654597598135866</v>
      </c>
      <c r="BI31" s="1048">
        <v>15107</v>
      </c>
      <c r="BJ31" s="1054">
        <v>1.0699008498583569</v>
      </c>
      <c r="BK31" s="1048">
        <v>18670</v>
      </c>
      <c r="BL31" s="1054">
        <v>1.2358509300324354</v>
      </c>
      <c r="BM31" s="1050">
        <v>18557</v>
      </c>
      <c r="BN31" s="1080">
        <v>0.99394750937332621</v>
      </c>
      <c r="BO31" s="1050">
        <v>17948</v>
      </c>
      <c r="BP31" s="1080">
        <v>0.96718219539796302</v>
      </c>
      <c r="BQ31" s="1050">
        <v>19415</v>
      </c>
      <c r="BR31" s="1080">
        <v>1.0817361265879206</v>
      </c>
      <c r="BS31" s="1050">
        <v>18561</v>
      </c>
      <c r="BT31" s="1080">
        <v>0.95601339170744271</v>
      </c>
      <c r="BU31" s="1048">
        <v>20743</v>
      </c>
      <c r="BV31" s="1054">
        <v>1.1175583212111417</v>
      </c>
      <c r="BW31" s="1048">
        <v>24654</v>
      </c>
      <c r="BX31" s="1054">
        <v>1.1885455334329653</v>
      </c>
      <c r="BY31" s="1048">
        <v>23539</v>
      </c>
      <c r="BZ31" s="1054">
        <v>0.95477407317271035</v>
      </c>
      <c r="CA31" s="1281">
        <v>22665</v>
      </c>
      <c r="CB31" s="1282">
        <v>0.9628701304218531</v>
      </c>
    </row>
    <row r="32" spans="1:80" ht="21.95" customHeight="1">
      <c r="A32" s="2141"/>
      <c r="B32" s="2144"/>
      <c r="C32" s="2149" t="s">
        <v>619</v>
      </c>
      <c r="D32" s="1073" t="s">
        <v>611</v>
      </c>
      <c r="E32" s="1055">
        <v>145</v>
      </c>
      <c r="F32" s="1056">
        <v>6.4415815193247447E-2</v>
      </c>
      <c r="G32" s="1055">
        <v>128</v>
      </c>
      <c r="H32" s="1054">
        <v>0.88275862068965516</v>
      </c>
      <c r="I32" s="1055">
        <v>124</v>
      </c>
      <c r="J32" s="1054">
        <v>0.96875</v>
      </c>
      <c r="K32" s="1053">
        <v>112</v>
      </c>
      <c r="L32" s="1054">
        <v>0.90322580645161288</v>
      </c>
      <c r="M32" s="1053">
        <v>97</v>
      </c>
      <c r="N32" s="1054">
        <v>0.8660714285714286</v>
      </c>
      <c r="O32" s="1053">
        <v>87</v>
      </c>
      <c r="P32" s="1054">
        <v>0.89690721649484539</v>
      </c>
      <c r="Q32" s="1068">
        <v>89</v>
      </c>
      <c r="R32" s="1078">
        <v>1.0229885057471264</v>
      </c>
      <c r="S32" s="1068">
        <v>82</v>
      </c>
      <c r="T32" s="1077">
        <v>0.9213483146067416</v>
      </c>
      <c r="U32" s="1059">
        <v>94</v>
      </c>
      <c r="V32" s="1078">
        <v>1.1463414634146341</v>
      </c>
      <c r="W32" s="1065">
        <v>94</v>
      </c>
      <c r="X32" s="1077">
        <v>1</v>
      </c>
      <c r="Y32" s="1062">
        <v>85</v>
      </c>
      <c r="Z32" s="1082">
        <v>0.9042553191489362</v>
      </c>
      <c r="AA32" s="1050">
        <v>56</v>
      </c>
      <c r="AB32" s="1081">
        <v>0.6588235294117647</v>
      </c>
      <c r="AC32" s="1062">
        <v>44</v>
      </c>
      <c r="AD32" s="1082">
        <v>0.7857142857142857</v>
      </c>
      <c r="AE32" s="1050">
        <v>43</v>
      </c>
      <c r="AF32" s="1081">
        <v>0.97727272727272729</v>
      </c>
      <c r="AG32" s="1059">
        <v>33</v>
      </c>
      <c r="AH32" s="1078">
        <v>0.76744186046511631</v>
      </c>
      <c r="AI32" s="1059">
        <v>37</v>
      </c>
      <c r="AJ32" s="1078">
        <v>1.1212121212121211</v>
      </c>
      <c r="AK32" s="1059">
        <v>26</v>
      </c>
      <c r="AL32" s="1078">
        <v>0.70270270270270274</v>
      </c>
      <c r="AM32" s="1273">
        <v>22</v>
      </c>
      <c r="AN32" s="1274">
        <v>0.84615384615384615</v>
      </c>
      <c r="AO32" s="2141"/>
      <c r="AP32" s="2144"/>
      <c r="AQ32" s="2149" t="s">
        <v>619</v>
      </c>
      <c r="AR32" s="1057" t="s">
        <v>611</v>
      </c>
      <c r="AS32" s="1055">
        <v>320</v>
      </c>
      <c r="AT32" s="1056">
        <v>1.08843537414966</v>
      </c>
      <c r="AU32" s="1055">
        <v>273</v>
      </c>
      <c r="AV32" s="1054">
        <v>0.85312500000000002</v>
      </c>
      <c r="AW32" s="1055">
        <v>53</v>
      </c>
      <c r="AX32" s="1054">
        <v>0.19413919413919414</v>
      </c>
      <c r="AY32" s="1053">
        <v>31</v>
      </c>
      <c r="AZ32" s="1054">
        <v>0.58490566037735847</v>
      </c>
      <c r="BA32" s="1053">
        <v>44</v>
      </c>
      <c r="BB32" s="1054">
        <v>1.4193548387096775</v>
      </c>
      <c r="BC32" s="1053">
        <v>51</v>
      </c>
      <c r="BD32" s="1054">
        <v>1.1590909090909092</v>
      </c>
      <c r="BE32" s="1053">
        <v>32</v>
      </c>
      <c r="BF32" s="1054">
        <v>0.62745098039215685</v>
      </c>
      <c r="BG32" s="1053">
        <v>41</v>
      </c>
      <c r="BH32" s="1054">
        <v>1.28125</v>
      </c>
      <c r="BI32" s="1048">
        <v>37</v>
      </c>
      <c r="BJ32" s="1054">
        <v>0.90243902439024393</v>
      </c>
      <c r="BK32" s="1048">
        <v>34</v>
      </c>
      <c r="BL32" s="1054">
        <v>0.91891891891891897</v>
      </c>
      <c r="BM32" s="1050">
        <v>25</v>
      </c>
      <c r="BN32" s="1080">
        <v>0.73529411764705888</v>
      </c>
      <c r="BO32" s="1050">
        <v>15</v>
      </c>
      <c r="BP32" s="1080">
        <v>0.6</v>
      </c>
      <c r="BQ32" s="1050">
        <v>14</v>
      </c>
      <c r="BR32" s="1080">
        <v>0.93333333333333335</v>
      </c>
      <c r="BS32" s="1050">
        <v>11</v>
      </c>
      <c r="BT32" s="1080">
        <v>0.7857142857142857</v>
      </c>
      <c r="BU32" s="1048">
        <v>7</v>
      </c>
      <c r="BV32" s="1054">
        <v>0.63636363636363635</v>
      </c>
      <c r="BW32" s="1048">
        <v>8</v>
      </c>
      <c r="BX32" s="1054">
        <v>1.1428571428571428</v>
      </c>
      <c r="BY32" s="1048">
        <v>7</v>
      </c>
      <c r="BZ32" s="1054">
        <v>0.875</v>
      </c>
      <c r="CA32" s="1281">
        <v>8</v>
      </c>
      <c r="CB32" s="1282">
        <v>1.1428571428571428</v>
      </c>
    </row>
    <row r="33" spans="1:80" ht="21.95" customHeight="1">
      <c r="A33" s="2141"/>
      <c r="B33" s="2144"/>
      <c r="C33" s="2149"/>
      <c r="D33" s="1073" t="s">
        <v>610</v>
      </c>
      <c r="E33" s="1055">
        <v>441</v>
      </c>
      <c r="F33" s="1056">
        <v>0.12450592885375494</v>
      </c>
      <c r="G33" s="1055">
        <v>376</v>
      </c>
      <c r="H33" s="1054">
        <v>0.85260770975056688</v>
      </c>
      <c r="I33" s="1055">
        <v>362</v>
      </c>
      <c r="J33" s="1054">
        <v>0.96276595744680848</v>
      </c>
      <c r="K33" s="1053">
        <v>314</v>
      </c>
      <c r="L33" s="1054">
        <v>0.86740331491712708</v>
      </c>
      <c r="M33" s="1053">
        <v>259</v>
      </c>
      <c r="N33" s="1054">
        <v>0.82484076433121023</v>
      </c>
      <c r="O33" s="1053">
        <v>224</v>
      </c>
      <c r="P33" s="1054">
        <v>0.86486486486486491</v>
      </c>
      <c r="Q33" s="1068">
        <v>243</v>
      </c>
      <c r="R33" s="1078">
        <v>1.0848214285714286</v>
      </c>
      <c r="S33" s="1068">
        <v>242</v>
      </c>
      <c r="T33" s="1077">
        <v>0.99588477366255146</v>
      </c>
      <c r="U33" s="1059">
        <v>294</v>
      </c>
      <c r="V33" s="1078">
        <v>1.2148760330578512</v>
      </c>
      <c r="W33" s="1065">
        <v>326</v>
      </c>
      <c r="X33" s="1077">
        <v>1.1088435374149659</v>
      </c>
      <c r="Y33" s="1062">
        <v>311</v>
      </c>
      <c r="Z33" s="1082">
        <v>0.95398773006134974</v>
      </c>
      <c r="AA33" s="1050">
        <v>198</v>
      </c>
      <c r="AB33" s="1081">
        <v>0.63665594855305463</v>
      </c>
      <c r="AC33" s="1062">
        <v>164</v>
      </c>
      <c r="AD33" s="1082">
        <v>0.82828282828282829</v>
      </c>
      <c r="AE33" s="1050">
        <v>156</v>
      </c>
      <c r="AF33" s="1081">
        <v>0.95121951219512191</v>
      </c>
      <c r="AG33" s="1059">
        <v>105</v>
      </c>
      <c r="AH33" s="1078">
        <v>0.67307692307692313</v>
      </c>
      <c r="AI33" s="1059">
        <v>134</v>
      </c>
      <c r="AJ33" s="1078">
        <v>1.2761904761904761</v>
      </c>
      <c r="AK33" s="1059">
        <v>91</v>
      </c>
      <c r="AL33" s="1078">
        <v>0.67910447761194026</v>
      </c>
      <c r="AM33" s="1273">
        <v>66</v>
      </c>
      <c r="AN33" s="1274">
        <v>0.72527472527472525</v>
      </c>
      <c r="AO33" s="2141"/>
      <c r="AP33" s="2144"/>
      <c r="AQ33" s="2149"/>
      <c r="AR33" s="1057" t="s">
        <v>610</v>
      </c>
      <c r="AS33" s="1055">
        <v>883</v>
      </c>
      <c r="AT33" s="1056">
        <v>1.1009975062344139</v>
      </c>
      <c r="AU33" s="1055">
        <v>697</v>
      </c>
      <c r="AV33" s="1054">
        <v>0.78935447338618348</v>
      </c>
      <c r="AW33" s="1055">
        <v>133</v>
      </c>
      <c r="AX33" s="1054">
        <v>0.19081779053084649</v>
      </c>
      <c r="AY33" s="1053">
        <v>66</v>
      </c>
      <c r="AZ33" s="1054">
        <v>0.49624060150375937</v>
      </c>
      <c r="BA33" s="1053">
        <v>104</v>
      </c>
      <c r="BB33" s="1054">
        <v>1.5757575757575757</v>
      </c>
      <c r="BC33" s="1053">
        <v>115</v>
      </c>
      <c r="BD33" s="1054">
        <v>1.1057692307692308</v>
      </c>
      <c r="BE33" s="1053">
        <v>74</v>
      </c>
      <c r="BF33" s="1054">
        <v>0.64347826086956517</v>
      </c>
      <c r="BG33" s="1053">
        <v>97</v>
      </c>
      <c r="BH33" s="1054">
        <v>1.3108108108108107</v>
      </c>
      <c r="BI33" s="1048">
        <v>98</v>
      </c>
      <c r="BJ33" s="1054">
        <v>1.0103092783505154</v>
      </c>
      <c r="BK33" s="1048">
        <v>104</v>
      </c>
      <c r="BL33" s="1054">
        <v>1.0612244897959184</v>
      </c>
      <c r="BM33" s="1050">
        <v>84</v>
      </c>
      <c r="BN33" s="1080">
        <v>0.80769230769230771</v>
      </c>
      <c r="BO33" s="1050">
        <v>54</v>
      </c>
      <c r="BP33" s="1080">
        <v>0.6428571428571429</v>
      </c>
      <c r="BQ33" s="1050">
        <v>50</v>
      </c>
      <c r="BR33" s="1080">
        <v>0.92592592592592593</v>
      </c>
      <c r="BS33" s="1050">
        <v>34</v>
      </c>
      <c r="BT33" s="1080">
        <v>0.68</v>
      </c>
      <c r="BU33" s="1048">
        <v>22</v>
      </c>
      <c r="BV33" s="1054">
        <v>0.6470588235294118</v>
      </c>
      <c r="BW33" s="1048">
        <v>26</v>
      </c>
      <c r="BX33" s="1054">
        <v>1.1818181818181819</v>
      </c>
      <c r="BY33" s="1048">
        <v>30</v>
      </c>
      <c r="BZ33" s="1054">
        <v>1.1538461538461537</v>
      </c>
      <c r="CA33" s="1281">
        <v>38</v>
      </c>
      <c r="CB33" s="1282">
        <v>1.2666666666666666</v>
      </c>
    </row>
    <row r="34" spans="1:80" ht="21.95" customHeight="1">
      <c r="A34" s="2141"/>
      <c r="B34" s="2144" t="s">
        <v>621</v>
      </c>
      <c r="C34" s="2146" t="s">
        <v>620</v>
      </c>
      <c r="D34" s="1073" t="s">
        <v>611</v>
      </c>
      <c r="E34" s="1055">
        <v>8897</v>
      </c>
      <c r="F34" s="1056">
        <v>1.0955547346385912</v>
      </c>
      <c r="G34" s="1055">
        <v>16656</v>
      </c>
      <c r="H34" s="1054">
        <v>1.8720917163088682</v>
      </c>
      <c r="I34" s="1055">
        <v>17028</v>
      </c>
      <c r="J34" s="1054">
        <v>1.0223342939481268</v>
      </c>
      <c r="K34" s="1053">
        <v>17653</v>
      </c>
      <c r="L34" s="1054">
        <v>1.0367042518205309</v>
      </c>
      <c r="M34" s="1053">
        <v>16969</v>
      </c>
      <c r="N34" s="1054">
        <v>0.96125304480824791</v>
      </c>
      <c r="O34" s="1053">
        <v>16380</v>
      </c>
      <c r="P34" s="1054">
        <v>0.9652896458247392</v>
      </c>
      <c r="Q34" s="1068">
        <v>16573</v>
      </c>
      <c r="R34" s="1078">
        <v>1.0117826617826617</v>
      </c>
      <c r="S34" s="1068">
        <v>16497</v>
      </c>
      <c r="T34" s="1077">
        <v>0.99541422796114165</v>
      </c>
      <c r="U34" s="1059">
        <v>15524</v>
      </c>
      <c r="V34" s="1078">
        <v>0.94101957931745162</v>
      </c>
      <c r="W34" s="1065">
        <v>15982</v>
      </c>
      <c r="X34" s="1077">
        <v>1.0295027054882762</v>
      </c>
      <c r="Y34" s="1062">
        <v>16044</v>
      </c>
      <c r="Z34" s="1082">
        <v>1.0038793642848205</v>
      </c>
      <c r="AA34" s="1050">
        <v>16230</v>
      </c>
      <c r="AB34" s="1081">
        <v>1.0115931189229619</v>
      </c>
      <c r="AC34" s="1062">
        <v>16947</v>
      </c>
      <c r="AD34" s="1082">
        <v>1.044177449168207</v>
      </c>
      <c r="AE34" s="1050">
        <v>13369</v>
      </c>
      <c r="AF34" s="1081">
        <v>0.78887118664070333</v>
      </c>
      <c r="AG34" s="1059">
        <v>13805</v>
      </c>
      <c r="AH34" s="1078">
        <v>1.0326127608646869</v>
      </c>
      <c r="AI34" s="1059">
        <v>15140</v>
      </c>
      <c r="AJ34" s="1078">
        <v>1.0967040927200289</v>
      </c>
      <c r="AK34" s="1059">
        <v>15611</v>
      </c>
      <c r="AL34" s="1078">
        <v>1.03110964332893</v>
      </c>
      <c r="AM34" s="1273">
        <v>15932</v>
      </c>
      <c r="AN34" s="1274">
        <v>1.0205624239318429</v>
      </c>
      <c r="AO34" s="2141"/>
      <c r="AP34" s="2144" t="s">
        <v>621</v>
      </c>
      <c r="AQ34" s="2146" t="s">
        <v>620</v>
      </c>
      <c r="AR34" s="1057" t="s">
        <v>611</v>
      </c>
      <c r="AS34" s="1055">
        <v>5621</v>
      </c>
      <c r="AT34" s="1056">
        <v>1.0032125646974834</v>
      </c>
      <c r="AU34" s="1055">
        <v>5715</v>
      </c>
      <c r="AV34" s="1054">
        <v>1.0167230030243728</v>
      </c>
      <c r="AW34" s="1055">
        <v>6072</v>
      </c>
      <c r="AX34" s="1054">
        <v>1.06246719160105</v>
      </c>
      <c r="AY34" s="1053">
        <v>8689</v>
      </c>
      <c r="AZ34" s="1054">
        <v>1.4309947299077734</v>
      </c>
      <c r="BA34" s="1053">
        <v>9692</v>
      </c>
      <c r="BB34" s="1054">
        <v>1.1154333064794568</v>
      </c>
      <c r="BC34" s="1053">
        <v>10272</v>
      </c>
      <c r="BD34" s="1054">
        <v>1.0598431696244326</v>
      </c>
      <c r="BE34" s="1053">
        <v>10160</v>
      </c>
      <c r="BF34" s="1054">
        <v>0.9890965732087228</v>
      </c>
      <c r="BG34" s="1053">
        <v>10456</v>
      </c>
      <c r="BH34" s="1054">
        <v>1.0291338582677165</v>
      </c>
      <c r="BI34" s="1048">
        <v>10033</v>
      </c>
      <c r="BJ34" s="1054">
        <v>0.95954475899005354</v>
      </c>
      <c r="BK34" s="1048">
        <v>10491</v>
      </c>
      <c r="BL34" s="1054">
        <v>1.0456493571214991</v>
      </c>
      <c r="BM34" s="1050">
        <v>10208</v>
      </c>
      <c r="BN34" s="1080">
        <v>0.97302449718806594</v>
      </c>
      <c r="BO34" s="1050">
        <v>10151</v>
      </c>
      <c r="BP34" s="1080">
        <v>0.99441614420062696</v>
      </c>
      <c r="BQ34" s="1050">
        <v>9547</v>
      </c>
      <c r="BR34" s="1080">
        <v>0.94049847305684164</v>
      </c>
      <c r="BS34" s="1050">
        <v>9968</v>
      </c>
      <c r="BT34" s="1080">
        <v>1.0440976222897245</v>
      </c>
      <c r="BU34" s="1048">
        <v>9657</v>
      </c>
      <c r="BV34" s="1054">
        <v>0.9688001605136437</v>
      </c>
      <c r="BW34" s="1048">
        <v>9488</v>
      </c>
      <c r="BX34" s="1054">
        <v>0.98249974112043081</v>
      </c>
      <c r="BY34" s="1048">
        <v>9027</v>
      </c>
      <c r="BZ34" s="1054">
        <v>0.95141231028667794</v>
      </c>
      <c r="CA34" s="1281">
        <v>8632</v>
      </c>
      <c r="CB34" s="1282">
        <v>0.95624238395923344</v>
      </c>
    </row>
    <row r="35" spans="1:80" ht="21.95" customHeight="1">
      <c r="A35" s="2141"/>
      <c r="B35" s="2144"/>
      <c r="C35" s="2146"/>
      <c r="D35" s="1073" t="s">
        <v>610</v>
      </c>
      <c r="E35" s="1055">
        <v>3867</v>
      </c>
      <c r="F35" s="1056">
        <v>1.2260621433100825</v>
      </c>
      <c r="G35" s="1055">
        <v>8070</v>
      </c>
      <c r="H35" s="1054">
        <v>2.0868890612878199</v>
      </c>
      <c r="I35" s="1055">
        <v>7939</v>
      </c>
      <c r="J35" s="1054">
        <v>0.98376703841387858</v>
      </c>
      <c r="K35" s="1053">
        <v>6909</v>
      </c>
      <c r="L35" s="1054">
        <v>0.87026073812822768</v>
      </c>
      <c r="M35" s="1053">
        <v>7241</v>
      </c>
      <c r="N35" s="1054">
        <v>1.048053263858735</v>
      </c>
      <c r="O35" s="1053">
        <v>6989</v>
      </c>
      <c r="P35" s="1054">
        <v>0.9651981770473691</v>
      </c>
      <c r="Q35" s="1068">
        <v>6655</v>
      </c>
      <c r="R35" s="1078">
        <v>0.9522106166833596</v>
      </c>
      <c r="S35" s="1068">
        <v>7653</v>
      </c>
      <c r="T35" s="1077">
        <v>1.1499624342599548</v>
      </c>
      <c r="U35" s="1059">
        <v>8546</v>
      </c>
      <c r="V35" s="1078">
        <v>1.1166862668234678</v>
      </c>
      <c r="W35" s="1065">
        <v>8032</v>
      </c>
      <c r="X35" s="1077">
        <v>0.93985490287853968</v>
      </c>
      <c r="Y35" s="1062">
        <v>8008</v>
      </c>
      <c r="Z35" s="1082">
        <v>0.99701195219123506</v>
      </c>
      <c r="AA35" s="1050">
        <v>8675</v>
      </c>
      <c r="AB35" s="1081">
        <v>1.0832917082917084</v>
      </c>
      <c r="AC35" s="1062">
        <v>8141</v>
      </c>
      <c r="AD35" s="1082">
        <v>0.93844380403458216</v>
      </c>
      <c r="AE35" s="1050">
        <v>6578</v>
      </c>
      <c r="AF35" s="1081">
        <v>0.80800884412234364</v>
      </c>
      <c r="AG35" s="1059">
        <v>7397</v>
      </c>
      <c r="AH35" s="1078">
        <v>1.1245059288537549</v>
      </c>
      <c r="AI35" s="1059">
        <v>7642</v>
      </c>
      <c r="AJ35" s="1078">
        <v>1.0331215357577397</v>
      </c>
      <c r="AK35" s="1059">
        <v>8910</v>
      </c>
      <c r="AL35" s="1078">
        <v>1.1659251504841663</v>
      </c>
      <c r="AM35" s="1273">
        <v>9066</v>
      </c>
      <c r="AN35" s="1274">
        <v>1.0175084175084175</v>
      </c>
      <c r="AO35" s="2141"/>
      <c r="AP35" s="2144"/>
      <c r="AQ35" s="2146"/>
      <c r="AR35" s="1057" t="s">
        <v>610</v>
      </c>
      <c r="AS35" s="1055">
        <v>2508</v>
      </c>
      <c r="AT35" s="1056">
        <v>0.99761336515513122</v>
      </c>
      <c r="AU35" s="1055">
        <v>2713</v>
      </c>
      <c r="AV35" s="1054">
        <v>1.081738437001595</v>
      </c>
      <c r="AW35" s="1055">
        <v>2811</v>
      </c>
      <c r="AX35" s="1054">
        <v>1.0361223737559897</v>
      </c>
      <c r="AY35" s="1053">
        <v>3445</v>
      </c>
      <c r="AZ35" s="1054">
        <v>1.2255425115617218</v>
      </c>
      <c r="BA35" s="1053">
        <v>4300</v>
      </c>
      <c r="BB35" s="1054">
        <v>1.2481857764876634</v>
      </c>
      <c r="BC35" s="1053">
        <v>4536</v>
      </c>
      <c r="BD35" s="1054">
        <v>1.0548837209302326</v>
      </c>
      <c r="BE35" s="1053">
        <v>4227</v>
      </c>
      <c r="BF35" s="1054">
        <v>0.93187830687830686</v>
      </c>
      <c r="BG35" s="1053">
        <v>4961</v>
      </c>
      <c r="BH35" s="1054">
        <v>1.1736456115448308</v>
      </c>
      <c r="BI35" s="1048">
        <v>5555</v>
      </c>
      <c r="BJ35" s="1054">
        <v>1.1197339246119733</v>
      </c>
      <c r="BK35" s="1048">
        <v>5372</v>
      </c>
      <c r="BL35" s="1054">
        <v>0.96705670567056701</v>
      </c>
      <c r="BM35" s="1050">
        <v>5069</v>
      </c>
      <c r="BN35" s="1080">
        <v>0.95104244229337309</v>
      </c>
      <c r="BO35" s="1050">
        <v>5374</v>
      </c>
      <c r="BP35" s="1080">
        <v>1.0601696587098046</v>
      </c>
      <c r="BQ35" s="1050">
        <v>4587</v>
      </c>
      <c r="BR35" s="1080">
        <v>0.8535541496092296</v>
      </c>
      <c r="BS35" s="1050">
        <v>4811</v>
      </c>
      <c r="BT35" s="1080">
        <v>1.0488336603444517</v>
      </c>
      <c r="BU35" s="1048">
        <v>5089</v>
      </c>
      <c r="BV35" s="1054">
        <v>1.0577842444398253</v>
      </c>
      <c r="BW35" s="1048">
        <v>4704</v>
      </c>
      <c r="BX35" s="1054">
        <v>0.92434662998624484</v>
      </c>
      <c r="BY35" s="1048">
        <v>5003</v>
      </c>
      <c r="BZ35" s="1054">
        <v>1.063562925170068</v>
      </c>
      <c r="CA35" s="1281">
        <v>4798</v>
      </c>
      <c r="CB35" s="1282">
        <v>0.9590245852488507</v>
      </c>
    </row>
    <row r="36" spans="1:80" ht="21.95" customHeight="1">
      <c r="A36" s="2141"/>
      <c r="B36" s="2144"/>
      <c r="C36" s="2149" t="s">
        <v>619</v>
      </c>
      <c r="D36" s="1073" t="s">
        <v>611</v>
      </c>
      <c r="E36" s="1055">
        <v>0</v>
      </c>
      <c r="F36" s="1056">
        <v>0</v>
      </c>
      <c r="G36" s="1055">
        <v>0</v>
      </c>
      <c r="H36" s="1054" t="s">
        <v>217</v>
      </c>
      <c r="I36" s="1055">
        <v>0</v>
      </c>
      <c r="J36" s="1054" t="s">
        <v>217</v>
      </c>
      <c r="K36" s="1053">
        <v>0</v>
      </c>
      <c r="L36" s="1052" t="s">
        <v>217</v>
      </c>
      <c r="M36" s="1053">
        <v>0</v>
      </c>
      <c r="N36" s="1052" t="s">
        <v>217</v>
      </c>
      <c r="O36" s="1053">
        <v>0</v>
      </c>
      <c r="P36" s="1052" t="s">
        <v>217</v>
      </c>
      <c r="Q36" s="1070">
        <v>0</v>
      </c>
      <c r="R36" s="1069" t="s">
        <v>217</v>
      </c>
      <c r="S36" s="1068">
        <v>0</v>
      </c>
      <c r="T36" s="1067" t="s">
        <v>217</v>
      </c>
      <c r="U36" s="1059">
        <v>0</v>
      </c>
      <c r="V36" s="1078" t="s">
        <v>618</v>
      </c>
      <c r="W36" s="1065">
        <v>0</v>
      </c>
      <c r="X36" s="1077" t="s">
        <v>618</v>
      </c>
      <c r="Y36" s="1062">
        <v>0</v>
      </c>
      <c r="Z36" s="1075" t="s">
        <v>217</v>
      </c>
      <c r="AA36" s="1050">
        <v>0</v>
      </c>
      <c r="AB36" s="1076" t="s">
        <v>217</v>
      </c>
      <c r="AC36" s="1062">
        <v>0</v>
      </c>
      <c r="AD36" s="1075" t="s">
        <v>217</v>
      </c>
      <c r="AE36" s="1050">
        <v>0</v>
      </c>
      <c r="AF36" s="1074" t="s">
        <v>217</v>
      </c>
      <c r="AG36" s="1059">
        <v>0</v>
      </c>
      <c r="AH36" s="1058" t="s">
        <v>217</v>
      </c>
      <c r="AI36" s="1059">
        <v>0</v>
      </c>
      <c r="AJ36" s="1058" t="s">
        <v>217</v>
      </c>
      <c r="AK36" s="1059">
        <v>0</v>
      </c>
      <c r="AL36" s="1058" t="s">
        <v>217</v>
      </c>
      <c r="AM36" s="1273">
        <v>0</v>
      </c>
      <c r="AN36" s="1275" t="s">
        <v>217</v>
      </c>
      <c r="AO36" s="2141"/>
      <c r="AP36" s="2144"/>
      <c r="AQ36" s="2149" t="s">
        <v>619</v>
      </c>
      <c r="AR36" s="1057" t="s">
        <v>611</v>
      </c>
      <c r="AS36" s="1055">
        <v>1080</v>
      </c>
      <c r="AT36" s="1056">
        <v>0.79353416605437177</v>
      </c>
      <c r="AU36" s="1055">
        <v>748</v>
      </c>
      <c r="AV36" s="1054">
        <v>0.69259259259259254</v>
      </c>
      <c r="AW36" s="1055">
        <v>82</v>
      </c>
      <c r="AX36" s="1054">
        <v>0.10962566844919786</v>
      </c>
      <c r="AY36" s="1053">
        <v>0</v>
      </c>
      <c r="AZ36" s="1052" t="s">
        <v>217</v>
      </c>
      <c r="BA36" s="1053">
        <v>0</v>
      </c>
      <c r="BB36" s="1052" t="s">
        <v>217</v>
      </c>
      <c r="BC36" s="1053"/>
      <c r="BD36" s="1052" t="s">
        <v>217</v>
      </c>
      <c r="BE36" s="1053"/>
      <c r="BF36" s="1052" t="s">
        <v>217</v>
      </c>
      <c r="BG36" s="1053">
        <v>0</v>
      </c>
      <c r="BH36" s="1052" t="s">
        <v>217</v>
      </c>
      <c r="BI36" s="1048">
        <v>0</v>
      </c>
      <c r="BJ36" s="1052" t="s">
        <v>217</v>
      </c>
      <c r="BK36" s="1048">
        <v>0</v>
      </c>
      <c r="BL36" s="1052" t="s">
        <v>217</v>
      </c>
      <c r="BM36" s="1050">
        <v>0</v>
      </c>
      <c r="BN36" s="1051" t="s">
        <v>217</v>
      </c>
      <c r="BO36" s="1050">
        <v>0</v>
      </c>
      <c r="BP36" s="1051" t="s">
        <v>217</v>
      </c>
      <c r="BQ36" s="1050">
        <v>0</v>
      </c>
      <c r="BR36" s="1051" t="s">
        <v>217</v>
      </c>
      <c r="BS36" s="1050">
        <v>0</v>
      </c>
      <c r="BT36" s="1049" t="s">
        <v>217</v>
      </c>
      <c r="BU36" s="1048">
        <v>0</v>
      </c>
      <c r="BV36" s="1047" t="s">
        <v>217</v>
      </c>
      <c r="BW36" s="1048">
        <v>0</v>
      </c>
      <c r="BX36" s="1047" t="s">
        <v>217</v>
      </c>
      <c r="BY36" s="1048">
        <v>0</v>
      </c>
      <c r="BZ36" s="1047" t="s">
        <v>217</v>
      </c>
      <c r="CA36" s="1281">
        <v>0</v>
      </c>
      <c r="CB36" s="1283" t="s">
        <v>217</v>
      </c>
    </row>
    <row r="37" spans="1:80" ht="21.95" customHeight="1">
      <c r="A37" s="2141"/>
      <c r="B37" s="2144"/>
      <c r="C37" s="2149"/>
      <c r="D37" s="1073" t="s">
        <v>610</v>
      </c>
      <c r="E37" s="1055">
        <v>0</v>
      </c>
      <c r="F37" s="1056">
        <v>0</v>
      </c>
      <c r="G37" s="1055">
        <v>0</v>
      </c>
      <c r="H37" s="1054" t="s">
        <v>217</v>
      </c>
      <c r="I37" s="1055">
        <v>0</v>
      </c>
      <c r="J37" s="1054" t="s">
        <v>217</v>
      </c>
      <c r="K37" s="1053">
        <v>0</v>
      </c>
      <c r="L37" s="1052" t="s">
        <v>217</v>
      </c>
      <c r="M37" s="1053">
        <v>0</v>
      </c>
      <c r="N37" s="1052" t="s">
        <v>217</v>
      </c>
      <c r="O37" s="1053">
        <v>0</v>
      </c>
      <c r="P37" s="1052" t="s">
        <v>217</v>
      </c>
      <c r="Q37" s="1070">
        <v>0</v>
      </c>
      <c r="R37" s="1069" t="s">
        <v>217</v>
      </c>
      <c r="S37" s="1068">
        <v>0</v>
      </c>
      <c r="T37" s="1067" t="s">
        <v>217</v>
      </c>
      <c r="U37" s="1059">
        <v>0</v>
      </c>
      <c r="V37" s="1066" t="s">
        <v>618</v>
      </c>
      <c r="W37" s="1065">
        <v>0</v>
      </c>
      <c r="X37" s="1064" t="s">
        <v>618</v>
      </c>
      <c r="Y37" s="1062">
        <v>0</v>
      </c>
      <c r="Z37" s="1061" t="s">
        <v>217</v>
      </c>
      <c r="AA37" s="1050">
        <v>0</v>
      </c>
      <c r="AB37" s="1063" t="s">
        <v>217</v>
      </c>
      <c r="AC37" s="1062">
        <v>0</v>
      </c>
      <c r="AD37" s="1061" t="s">
        <v>217</v>
      </c>
      <c r="AE37" s="1050">
        <v>0</v>
      </c>
      <c r="AF37" s="1060" t="s">
        <v>217</v>
      </c>
      <c r="AG37" s="1059">
        <v>0</v>
      </c>
      <c r="AH37" s="1058" t="s">
        <v>217</v>
      </c>
      <c r="AI37" s="1059">
        <v>0</v>
      </c>
      <c r="AJ37" s="1058" t="s">
        <v>217</v>
      </c>
      <c r="AK37" s="1059">
        <v>0</v>
      </c>
      <c r="AL37" s="1058" t="s">
        <v>217</v>
      </c>
      <c r="AM37" s="1273">
        <v>0</v>
      </c>
      <c r="AN37" s="1275" t="s">
        <v>217</v>
      </c>
      <c r="AO37" s="2141"/>
      <c r="AP37" s="2144"/>
      <c r="AQ37" s="2149"/>
      <c r="AR37" s="1057" t="s">
        <v>610</v>
      </c>
      <c r="AS37" s="1055">
        <v>561</v>
      </c>
      <c r="AT37" s="1056">
        <v>0.76849315068493151</v>
      </c>
      <c r="AU37" s="1055">
        <v>382</v>
      </c>
      <c r="AV37" s="1054">
        <v>0.68092691622103385</v>
      </c>
      <c r="AW37" s="1055">
        <v>61</v>
      </c>
      <c r="AX37" s="1054">
        <v>0.15968586387434555</v>
      </c>
      <c r="AY37" s="1053">
        <v>0</v>
      </c>
      <c r="AZ37" s="1052" t="s">
        <v>217</v>
      </c>
      <c r="BA37" s="1053">
        <v>0</v>
      </c>
      <c r="BB37" s="1052" t="s">
        <v>217</v>
      </c>
      <c r="BC37" s="1053"/>
      <c r="BD37" s="1052" t="s">
        <v>217</v>
      </c>
      <c r="BE37" s="1053"/>
      <c r="BF37" s="1052" t="s">
        <v>217</v>
      </c>
      <c r="BG37" s="1053">
        <v>0</v>
      </c>
      <c r="BH37" s="1052" t="s">
        <v>217</v>
      </c>
      <c r="BI37" s="1048">
        <v>0</v>
      </c>
      <c r="BJ37" s="1052" t="s">
        <v>217</v>
      </c>
      <c r="BK37" s="1048">
        <v>0</v>
      </c>
      <c r="BL37" s="1052" t="s">
        <v>217</v>
      </c>
      <c r="BM37" s="1050">
        <v>0</v>
      </c>
      <c r="BN37" s="1051" t="s">
        <v>217</v>
      </c>
      <c r="BO37" s="1050">
        <v>0</v>
      </c>
      <c r="BP37" s="1051" t="s">
        <v>217</v>
      </c>
      <c r="BQ37" s="1050">
        <v>0</v>
      </c>
      <c r="BR37" s="1051" t="s">
        <v>217</v>
      </c>
      <c r="BS37" s="1050">
        <v>0</v>
      </c>
      <c r="BT37" s="1049" t="s">
        <v>217</v>
      </c>
      <c r="BU37" s="1048">
        <v>0</v>
      </c>
      <c r="BV37" s="1047" t="s">
        <v>217</v>
      </c>
      <c r="BW37" s="1048">
        <v>0</v>
      </c>
      <c r="BX37" s="1047" t="s">
        <v>217</v>
      </c>
      <c r="BY37" s="1048">
        <v>0</v>
      </c>
      <c r="BZ37" s="1047" t="s">
        <v>217</v>
      </c>
      <c r="CA37" s="1281">
        <v>0</v>
      </c>
      <c r="CB37" s="1283" t="s">
        <v>217</v>
      </c>
    </row>
    <row r="38" spans="1:80" ht="21.95" customHeight="1" thickBot="1">
      <c r="A38" s="2142"/>
      <c r="B38" s="2147" t="s">
        <v>617</v>
      </c>
      <c r="C38" s="2147"/>
      <c r="D38" s="2150"/>
      <c r="E38" s="1101">
        <v>10149</v>
      </c>
      <c r="F38" s="1102">
        <v>0.68412537917087968</v>
      </c>
      <c r="G38" s="1101">
        <v>18208</v>
      </c>
      <c r="H38" s="1097">
        <v>1.7940683811212927</v>
      </c>
      <c r="I38" s="1101">
        <v>17901</v>
      </c>
      <c r="J38" s="1097">
        <v>0.98313927943760981</v>
      </c>
      <c r="K38" s="1101">
        <v>16259</v>
      </c>
      <c r="L38" s="1097">
        <v>0.90827328082230041</v>
      </c>
      <c r="M38" s="1101">
        <v>16640</v>
      </c>
      <c r="N38" s="1097">
        <v>1.0234331754720463</v>
      </c>
      <c r="O38" s="1101">
        <v>16226</v>
      </c>
      <c r="P38" s="1097">
        <v>0.97512019230769231</v>
      </c>
      <c r="Q38" s="1104">
        <v>14686</v>
      </c>
      <c r="R38" s="1034">
        <v>0.90509059534081104</v>
      </c>
      <c r="S38" s="1045">
        <v>15496</v>
      </c>
      <c r="T38" s="1042">
        <v>1.0551545689772572</v>
      </c>
      <c r="U38" s="1044">
        <v>16570</v>
      </c>
      <c r="V38" s="1034">
        <v>1.0693082085699535</v>
      </c>
      <c r="W38" s="1043">
        <v>17273</v>
      </c>
      <c r="X38" s="1042">
        <v>1.0424260712130355</v>
      </c>
      <c r="Y38" s="1041">
        <v>18230</v>
      </c>
      <c r="Z38" s="1038">
        <v>1.0554043883517628</v>
      </c>
      <c r="AA38" s="1040">
        <v>17732</v>
      </c>
      <c r="AB38" s="1036">
        <v>0.97268239166209547</v>
      </c>
      <c r="AC38" s="1041">
        <v>17620</v>
      </c>
      <c r="AD38" s="1038">
        <v>0.99368373561921952</v>
      </c>
      <c r="AE38" s="1040">
        <v>14716</v>
      </c>
      <c r="AF38" s="1036">
        <v>0.8351872871736663</v>
      </c>
      <c r="AG38" s="1044">
        <v>14833</v>
      </c>
      <c r="AH38" s="1034">
        <v>1.0079505300353357</v>
      </c>
      <c r="AI38" s="1044">
        <v>15307</v>
      </c>
      <c r="AJ38" s="1034">
        <v>1.0319557742870626</v>
      </c>
      <c r="AK38" s="1044">
        <v>17273</v>
      </c>
      <c r="AL38" s="1034">
        <v>1.1284379695564122</v>
      </c>
      <c r="AM38" s="1043">
        <v>17224</v>
      </c>
      <c r="AN38" s="1103">
        <v>0.99716320268627334</v>
      </c>
      <c r="AO38" s="2152"/>
      <c r="AP38" s="2155" t="s">
        <v>617</v>
      </c>
      <c r="AQ38" s="2155"/>
      <c r="AR38" s="2155"/>
      <c r="AS38" s="1101">
        <v>14375</v>
      </c>
      <c r="AT38" s="1102">
        <v>0.96006144393241166</v>
      </c>
      <c r="AU38" s="1101">
        <v>14340</v>
      </c>
      <c r="AV38" s="1097">
        <v>0.99756521739130433</v>
      </c>
      <c r="AW38" s="1101">
        <v>11738</v>
      </c>
      <c r="AX38" s="1097">
        <v>0.81854951185495117</v>
      </c>
      <c r="AY38" s="1101">
        <v>11659</v>
      </c>
      <c r="AZ38" s="1097">
        <v>0.9932697222695519</v>
      </c>
      <c r="BA38" s="1101">
        <v>13280</v>
      </c>
      <c r="BB38" s="1097">
        <v>1.1390342224890642</v>
      </c>
      <c r="BC38" s="1101">
        <v>14765</v>
      </c>
      <c r="BD38" s="1097">
        <v>1.1118222891566265</v>
      </c>
      <c r="BE38" s="1101">
        <v>15459</v>
      </c>
      <c r="BF38" s="1097">
        <v>1.0470030477480528</v>
      </c>
      <c r="BG38" s="1045">
        <v>19178</v>
      </c>
      <c r="BH38" s="1097">
        <v>1.2405718351769195</v>
      </c>
      <c r="BI38" s="1098">
        <v>20760</v>
      </c>
      <c r="BJ38" s="1097">
        <v>1.0824903535300865</v>
      </c>
      <c r="BK38" s="1098">
        <v>24146</v>
      </c>
      <c r="BL38" s="1097">
        <v>1.1631021194605009</v>
      </c>
      <c r="BM38" s="1100">
        <v>23750</v>
      </c>
      <c r="BN38" s="1099">
        <v>0.98359976807752836</v>
      </c>
      <c r="BO38" s="1100">
        <v>23376</v>
      </c>
      <c r="BP38" s="1099">
        <v>0.98425263157894738</v>
      </c>
      <c r="BQ38" s="1100">
        <v>24052</v>
      </c>
      <c r="BR38" s="1099">
        <v>1.0289185489390829</v>
      </c>
      <c r="BS38" s="1100">
        <v>23406</v>
      </c>
      <c r="BT38" s="1099">
        <v>0.97314152669216702</v>
      </c>
      <c r="BU38" s="1098">
        <v>25854</v>
      </c>
      <c r="BV38" s="1097">
        <v>1.1045885670340938</v>
      </c>
      <c r="BW38" s="1098">
        <v>29384</v>
      </c>
      <c r="BX38" s="1097">
        <v>1.1365359325442872</v>
      </c>
      <c r="BY38" s="1098">
        <v>28572</v>
      </c>
      <c r="BZ38" s="1097">
        <v>0.97236591342227063</v>
      </c>
      <c r="CA38" s="1098">
        <v>27501</v>
      </c>
      <c r="CB38" s="1097">
        <v>0.96251574968500631</v>
      </c>
    </row>
    <row r="39" spans="1:80" ht="21.95" customHeight="1">
      <c r="A39" s="2140" t="s">
        <v>624</v>
      </c>
      <c r="B39" s="2143" t="s">
        <v>622</v>
      </c>
      <c r="C39" s="2145" t="s">
        <v>620</v>
      </c>
      <c r="D39" s="1096" t="s">
        <v>611</v>
      </c>
      <c r="E39" s="1088">
        <v>3475</v>
      </c>
      <c r="F39" s="1089">
        <v>1.0620415647921759</v>
      </c>
      <c r="G39" s="1088">
        <v>3952</v>
      </c>
      <c r="H39" s="1083">
        <v>1.1372661870503598</v>
      </c>
      <c r="I39" s="1088">
        <v>3875</v>
      </c>
      <c r="J39" s="1083">
        <v>0.98051619433198378</v>
      </c>
      <c r="K39" s="1087">
        <v>3860</v>
      </c>
      <c r="L39" s="1083">
        <v>0.99612903225806448</v>
      </c>
      <c r="M39" s="1087">
        <v>3911</v>
      </c>
      <c r="N39" s="1083">
        <v>1.0132124352331606</v>
      </c>
      <c r="O39" s="1087">
        <v>4516</v>
      </c>
      <c r="P39" s="1083">
        <v>1.1546918946560982</v>
      </c>
      <c r="Q39" s="1095">
        <v>5397</v>
      </c>
      <c r="R39" s="1083">
        <v>1.1950841452612933</v>
      </c>
      <c r="S39" s="1095">
        <v>5755</v>
      </c>
      <c r="T39" s="1089">
        <v>1.0663331480452103</v>
      </c>
      <c r="U39" s="1091">
        <v>6065</v>
      </c>
      <c r="V39" s="1083">
        <v>1.053866203301477</v>
      </c>
      <c r="W39" s="1094">
        <v>5089</v>
      </c>
      <c r="X39" s="1089">
        <v>0.8390766694146744</v>
      </c>
      <c r="Y39" s="1093">
        <v>4492</v>
      </c>
      <c r="Z39" s="1085">
        <v>0.88268815091373554</v>
      </c>
      <c r="AA39" s="1086">
        <v>4494</v>
      </c>
      <c r="AB39" s="1092">
        <v>1.0004452359750668</v>
      </c>
      <c r="AC39" s="1093">
        <v>4831</v>
      </c>
      <c r="AD39" s="1085">
        <v>1.0749888740542946</v>
      </c>
      <c r="AE39" s="1086">
        <v>5241</v>
      </c>
      <c r="AF39" s="1092">
        <v>1.0848685572345269</v>
      </c>
      <c r="AG39" s="1091">
        <v>5635</v>
      </c>
      <c r="AH39" s="1083">
        <v>1.0751764930356802</v>
      </c>
      <c r="AI39" s="1091">
        <v>6254</v>
      </c>
      <c r="AJ39" s="1083">
        <v>1.109849157054126</v>
      </c>
      <c r="AK39" s="1091">
        <v>6149</v>
      </c>
      <c r="AL39" s="1083">
        <v>0.98321074512312123</v>
      </c>
      <c r="AM39" s="1271">
        <v>6540</v>
      </c>
      <c r="AN39" s="1272">
        <v>1.0635875752154822</v>
      </c>
      <c r="AO39" s="2140" t="s">
        <v>623</v>
      </c>
      <c r="AP39" s="2143" t="s">
        <v>622</v>
      </c>
      <c r="AQ39" s="2145" t="s">
        <v>620</v>
      </c>
      <c r="AR39" s="1090" t="s">
        <v>611</v>
      </c>
      <c r="AS39" s="1088">
        <v>6972</v>
      </c>
      <c r="AT39" s="1089">
        <v>1.2913502500463048</v>
      </c>
      <c r="AU39" s="1088">
        <v>7657</v>
      </c>
      <c r="AV39" s="1083">
        <v>1.0982501434308662</v>
      </c>
      <c r="AW39" s="1088">
        <v>9224.1471000000001</v>
      </c>
      <c r="AX39" s="1083">
        <v>1.204668551652083</v>
      </c>
      <c r="AY39" s="1087">
        <v>8789.5238000000008</v>
      </c>
      <c r="AZ39" s="1083">
        <v>0.95288200683616597</v>
      </c>
      <c r="BA39" s="1087">
        <v>7308.0031000000008</v>
      </c>
      <c r="BB39" s="1083">
        <v>0.83144471376253626</v>
      </c>
      <c r="BC39" s="1087">
        <v>7350.9152999999997</v>
      </c>
      <c r="BD39" s="1083">
        <v>1.0058719460586982</v>
      </c>
      <c r="BE39" s="1087">
        <v>7176.4076999999997</v>
      </c>
      <c r="BF39" s="1083">
        <v>0.9762604256914782</v>
      </c>
      <c r="BG39" s="1087">
        <v>7000</v>
      </c>
      <c r="BH39" s="1083">
        <v>0.97541838376880408</v>
      </c>
      <c r="BI39" s="1084">
        <v>6435</v>
      </c>
      <c r="BJ39" s="1083">
        <v>0.91928571428571426</v>
      </c>
      <c r="BK39" s="1084">
        <v>6295</v>
      </c>
      <c r="BL39" s="1083">
        <v>0.97824397824397824</v>
      </c>
      <c r="BM39" s="1086">
        <v>5851</v>
      </c>
      <c r="BN39" s="1085">
        <v>0.92946783161239077</v>
      </c>
      <c r="BO39" s="1086">
        <v>5343</v>
      </c>
      <c r="BP39" s="1085">
        <v>0.91317723466074174</v>
      </c>
      <c r="BQ39" s="1086">
        <v>5562</v>
      </c>
      <c r="BR39" s="1085">
        <v>1.0409882088714206</v>
      </c>
      <c r="BS39" s="1086">
        <v>4087</v>
      </c>
      <c r="BT39" s="1085">
        <v>0.73480762315713777</v>
      </c>
      <c r="BU39" s="1084">
        <v>4249</v>
      </c>
      <c r="BV39" s="1083">
        <v>1.0396378761928065</v>
      </c>
      <c r="BW39" s="1084">
        <v>5476</v>
      </c>
      <c r="BX39" s="1083">
        <v>1.2887738291362674</v>
      </c>
      <c r="BY39" s="1084">
        <v>6688</v>
      </c>
      <c r="BZ39" s="1083">
        <v>1.2213294375456538</v>
      </c>
      <c r="CA39" s="1279">
        <v>7308.0030999999999</v>
      </c>
      <c r="CB39" s="1280">
        <v>1.0927038127990429</v>
      </c>
    </row>
    <row r="40" spans="1:80" ht="21.95" customHeight="1">
      <c r="A40" s="2141"/>
      <c r="B40" s="2144"/>
      <c r="C40" s="2146"/>
      <c r="D40" s="1073" t="s">
        <v>610</v>
      </c>
      <c r="E40" s="1055">
        <v>6928</v>
      </c>
      <c r="F40" s="1056">
        <v>1.0298795897130966</v>
      </c>
      <c r="G40" s="1055">
        <v>7608</v>
      </c>
      <c r="H40" s="1054">
        <v>1.0981524249422632</v>
      </c>
      <c r="I40" s="1055">
        <v>6807</v>
      </c>
      <c r="J40" s="1054">
        <v>0.8947160883280757</v>
      </c>
      <c r="K40" s="1053">
        <v>6350</v>
      </c>
      <c r="L40" s="1054">
        <v>0.93286322902894081</v>
      </c>
      <c r="M40" s="1053">
        <v>6368</v>
      </c>
      <c r="N40" s="1054">
        <v>1.0028346456692914</v>
      </c>
      <c r="O40" s="1053">
        <v>7216</v>
      </c>
      <c r="P40" s="1054">
        <v>1.1331658291457287</v>
      </c>
      <c r="Q40" s="1068">
        <v>8853</v>
      </c>
      <c r="R40" s="1054">
        <v>1.2268569844789357</v>
      </c>
      <c r="S40" s="1068">
        <v>10401</v>
      </c>
      <c r="T40" s="1056">
        <v>1.1748559810233818</v>
      </c>
      <c r="U40" s="1059">
        <v>11708</v>
      </c>
      <c r="V40" s="1078">
        <v>1.1256609941351794</v>
      </c>
      <c r="W40" s="1065">
        <v>2054</v>
      </c>
      <c r="X40" s="1077">
        <v>0.17543559959002392</v>
      </c>
      <c r="Y40" s="1062">
        <v>11091</v>
      </c>
      <c r="Z40" s="1082">
        <v>5.3997078870496589</v>
      </c>
      <c r="AA40" s="1050">
        <v>10384</v>
      </c>
      <c r="AB40" s="1081">
        <v>0.93625462086376343</v>
      </c>
      <c r="AC40" s="1062">
        <v>11597</v>
      </c>
      <c r="AD40" s="1082">
        <v>1.1168143297380586</v>
      </c>
      <c r="AE40" s="1050">
        <v>11971</v>
      </c>
      <c r="AF40" s="1081">
        <v>1.032249719755109</v>
      </c>
      <c r="AG40" s="1059">
        <v>12337</v>
      </c>
      <c r="AH40" s="1078">
        <v>1.0305738868933256</v>
      </c>
      <c r="AI40" s="1059">
        <v>14807</v>
      </c>
      <c r="AJ40" s="1078">
        <v>1.2002107481559536</v>
      </c>
      <c r="AK40" s="1059">
        <v>13863</v>
      </c>
      <c r="AL40" s="1078">
        <v>0.93624636996015398</v>
      </c>
      <c r="AM40" s="1273">
        <v>14420</v>
      </c>
      <c r="AN40" s="1274">
        <v>1.0401788934574046</v>
      </c>
      <c r="AO40" s="2141"/>
      <c r="AP40" s="2144"/>
      <c r="AQ40" s="2146"/>
      <c r="AR40" s="1057" t="s">
        <v>610</v>
      </c>
      <c r="AS40" s="1055">
        <v>10500</v>
      </c>
      <c r="AT40" s="1056">
        <v>1.2741172187841281</v>
      </c>
      <c r="AU40" s="1055">
        <v>10316</v>
      </c>
      <c r="AV40" s="1054">
        <v>0.9824761904761905</v>
      </c>
      <c r="AW40" s="1055">
        <v>10641.422289999999</v>
      </c>
      <c r="AX40" s="1054">
        <v>1.0315453945327644</v>
      </c>
      <c r="AY40" s="1053">
        <v>9623.5686459999997</v>
      </c>
      <c r="AZ40" s="1054">
        <v>0.90434984945983199</v>
      </c>
      <c r="BA40" s="1053">
        <v>13270.236847999999</v>
      </c>
      <c r="BB40" s="1054">
        <v>1.3789309700113921</v>
      </c>
      <c r="BC40" s="1053">
        <v>7156.1668449999997</v>
      </c>
      <c r="BD40" s="1054">
        <v>0.53926444018808373</v>
      </c>
      <c r="BE40" s="1053">
        <v>8344.6977289999995</v>
      </c>
      <c r="BF40" s="1054">
        <v>1.1660848481796402</v>
      </c>
      <c r="BG40" s="1053">
        <v>9580</v>
      </c>
      <c r="BH40" s="1054">
        <v>1.1480343939489868</v>
      </c>
      <c r="BI40" s="1048">
        <v>9943</v>
      </c>
      <c r="BJ40" s="1054">
        <v>1.0378914405010438</v>
      </c>
      <c r="BK40" s="1048">
        <v>12239</v>
      </c>
      <c r="BL40" s="1054">
        <v>1.2309162224680681</v>
      </c>
      <c r="BM40" s="1050">
        <v>11788</v>
      </c>
      <c r="BN40" s="1080">
        <v>0.96315058419805544</v>
      </c>
      <c r="BO40" s="1050">
        <v>9933</v>
      </c>
      <c r="BP40" s="1080">
        <v>0.84263657957244653</v>
      </c>
      <c r="BQ40" s="1050">
        <v>10809</v>
      </c>
      <c r="BR40" s="1080">
        <v>1.0881908788885533</v>
      </c>
      <c r="BS40" s="1050">
        <v>8064</v>
      </c>
      <c r="BT40" s="1080">
        <v>0.74604496253122399</v>
      </c>
      <c r="BU40" s="1048">
        <v>8185</v>
      </c>
      <c r="BV40" s="1054">
        <v>1.0150049603174602</v>
      </c>
      <c r="BW40" s="1048">
        <v>11108</v>
      </c>
      <c r="BX40" s="1054">
        <v>1.3571166768478924</v>
      </c>
      <c r="BY40" s="1048">
        <v>12465</v>
      </c>
      <c r="BZ40" s="1054">
        <v>1.1221642059776737</v>
      </c>
      <c r="CA40" s="1281">
        <v>13270.236864</v>
      </c>
      <c r="CB40" s="1282">
        <v>1.0645998286401925</v>
      </c>
    </row>
    <row r="41" spans="1:80" ht="21.95" customHeight="1">
      <c r="A41" s="2141"/>
      <c r="B41" s="2144"/>
      <c r="C41" s="2149" t="s">
        <v>619</v>
      </c>
      <c r="D41" s="1073" t="s">
        <v>611</v>
      </c>
      <c r="E41" s="1055">
        <v>68</v>
      </c>
      <c r="F41" s="1056">
        <v>0.64150943396226412</v>
      </c>
      <c r="G41" s="1055">
        <v>87</v>
      </c>
      <c r="H41" s="1054">
        <v>1.2794117647058822</v>
      </c>
      <c r="I41" s="1055">
        <v>123</v>
      </c>
      <c r="J41" s="1054">
        <v>1.4137931034482758</v>
      </c>
      <c r="K41" s="1053">
        <v>105</v>
      </c>
      <c r="L41" s="1054">
        <v>0.85365853658536583</v>
      </c>
      <c r="M41" s="1053">
        <v>60</v>
      </c>
      <c r="N41" s="1054">
        <v>0.5714285714285714</v>
      </c>
      <c r="O41" s="1053">
        <v>55</v>
      </c>
      <c r="P41" s="1054">
        <v>0.91666666666666663</v>
      </c>
      <c r="Q41" s="1068">
        <v>43</v>
      </c>
      <c r="R41" s="1078">
        <v>0.78181818181818186</v>
      </c>
      <c r="S41" s="1068">
        <v>0</v>
      </c>
      <c r="T41" s="1077">
        <v>0</v>
      </c>
      <c r="U41" s="1059">
        <v>0</v>
      </c>
      <c r="V41" s="1078" t="s">
        <v>618</v>
      </c>
      <c r="W41" s="1065">
        <v>0</v>
      </c>
      <c r="X41" s="1077" t="s">
        <v>618</v>
      </c>
      <c r="Y41" s="1062">
        <v>0</v>
      </c>
      <c r="Z41" s="1075" t="s">
        <v>217</v>
      </c>
      <c r="AA41" s="1050">
        <v>0</v>
      </c>
      <c r="AB41" s="1076" t="s">
        <v>217</v>
      </c>
      <c r="AC41" s="1062">
        <v>0</v>
      </c>
      <c r="AD41" s="1075" t="s">
        <v>217</v>
      </c>
      <c r="AE41" s="1050">
        <v>0</v>
      </c>
      <c r="AF41" s="1074" t="s">
        <v>217</v>
      </c>
      <c r="AG41" s="1059">
        <v>0</v>
      </c>
      <c r="AH41" s="1058" t="s">
        <v>217</v>
      </c>
      <c r="AI41" s="1059">
        <v>0</v>
      </c>
      <c r="AJ41" s="1058" t="s">
        <v>217</v>
      </c>
      <c r="AK41" s="1059">
        <v>0</v>
      </c>
      <c r="AL41" s="1058" t="s">
        <v>217</v>
      </c>
      <c r="AM41" s="1273">
        <v>0</v>
      </c>
      <c r="AN41" s="1275" t="s">
        <v>217</v>
      </c>
      <c r="AO41" s="2141"/>
      <c r="AP41" s="2144"/>
      <c r="AQ41" s="2149" t="s">
        <v>619</v>
      </c>
      <c r="AR41" s="1057" t="s">
        <v>611</v>
      </c>
      <c r="AS41" s="1055">
        <v>0</v>
      </c>
      <c r="AT41" s="1072" t="s">
        <v>217</v>
      </c>
      <c r="AU41" s="1055">
        <v>0</v>
      </c>
      <c r="AV41" s="1052" t="s">
        <v>217</v>
      </c>
      <c r="AW41" s="1055">
        <v>0.57329999999999992</v>
      </c>
      <c r="AX41" s="1052" t="s">
        <v>217</v>
      </c>
      <c r="AY41" s="1053">
        <v>0</v>
      </c>
      <c r="AZ41" s="1052" t="s">
        <v>217</v>
      </c>
      <c r="BA41" s="1053">
        <v>42.2577</v>
      </c>
      <c r="BB41" s="1052" t="s">
        <v>217</v>
      </c>
      <c r="BC41" s="1053">
        <v>0</v>
      </c>
      <c r="BD41" s="1052" t="s">
        <v>217</v>
      </c>
      <c r="BE41" s="1053">
        <v>0</v>
      </c>
      <c r="BF41" s="1052" t="s">
        <v>217</v>
      </c>
      <c r="BG41" s="1053">
        <v>6</v>
      </c>
      <c r="BH41" s="1052" t="s">
        <v>217</v>
      </c>
      <c r="BI41" s="1048">
        <v>89</v>
      </c>
      <c r="BJ41" s="1054">
        <v>14.833333333333334</v>
      </c>
      <c r="BK41" s="1048">
        <v>88</v>
      </c>
      <c r="BL41" s="1054">
        <v>0.9887640449438202</v>
      </c>
      <c r="BM41" s="1050">
        <v>46</v>
      </c>
      <c r="BN41" s="1080">
        <v>0.52272727272727271</v>
      </c>
      <c r="BO41" s="1050">
        <v>45</v>
      </c>
      <c r="BP41" s="1080">
        <v>0.97826086956521741</v>
      </c>
      <c r="BQ41" s="1050">
        <v>45</v>
      </c>
      <c r="BR41" s="1080">
        <v>1</v>
      </c>
      <c r="BS41" s="1050">
        <v>44</v>
      </c>
      <c r="BT41" s="1080">
        <v>0.97777777777777775</v>
      </c>
      <c r="BU41" s="1048">
        <v>58</v>
      </c>
      <c r="BV41" s="1054">
        <v>1.3181818181818181</v>
      </c>
      <c r="BW41" s="1048">
        <v>43</v>
      </c>
      <c r="BX41" s="1054">
        <v>0.74137931034482762</v>
      </c>
      <c r="BY41" s="1048">
        <v>43</v>
      </c>
      <c r="BZ41" s="1054">
        <v>1</v>
      </c>
      <c r="CA41" s="1281">
        <v>42.2577</v>
      </c>
      <c r="CB41" s="1282">
        <v>0.98273720930232555</v>
      </c>
    </row>
    <row r="42" spans="1:80" ht="21.95" customHeight="1">
      <c r="A42" s="2141"/>
      <c r="B42" s="2144"/>
      <c r="C42" s="2149"/>
      <c r="D42" s="1073" t="s">
        <v>610</v>
      </c>
      <c r="E42" s="1055">
        <v>182</v>
      </c>
      <c r="F42" s="1056">
        <v>0.64084507042253525</v>
      </c>
      <c r="G42" s="1055">
        <v>206</v>
      </c>
      <c r="H42" s="1054">
        <v>1.1318681318681318</v>
      </c>
      <c r="I42" s="1055">
        <v>271</v>
      </c>
      <c r="J42" s="1054">
        <v>1.3155339805825244</v>
      </c>
      <c r="K42" s="1053">
        <v>207</v>
      </c>
      <c r="L42" s="1054">
        <v>0.76383763837638374</v>
      </c>
      <c r="M42" s="1053">
        <v>123</v>
      </c>
      <c r="N42" s="1054">
        <v>0.59420289855072461</v>
      </c>
      <c r="O42" s="1053">
        <v>128</v>
      </c>
      <c r="P42" s="1054">
        <v>1.0406504065040652</v>
      </c>
      <c r="Q42" s="1068">
        <v>107</v>
      </c>
      <c r="R42" s="1078">
        <v>0.8359375</v>
      </c>
      <c r="S42" s="1068">
        <v>0</v>
      </c>
      <c r="T42" s="1077">
        <v>0</v>
      </c>
      <c r="U42" s="1059">
        <v>0</v>
      </c>
      <c r="V42" s="1078" t="s">
        <v>618</v>
      </c>
      <c r="W42" s="1065">
        <v>0</v>
      </c>
      <c r="X42" s="1077" t="s">
        <v>618</v>
      </c>
      <c r="Y42" s="1062">
        <v>0</v>
      </c>
      <c r="Z42" s="1075" t="s">
        <v>217</v>
      </c>
      <c r="AA42" s="1050">
        <v>0</v>
      </c>
      <c r="AB42" s="1076" t="s">
        <v>217</v>
      </c>
      <c r="AC42" s="1062">
        <v>0</v>
      </c>
      <c r="AD42" s="1075" t="s">
        <v>217</v>
      </c>
      <c r="AE42" s="1050">
        <v>0</v>
      </c>
      <c r="AF42" s="1074" t="s">
        <v>217</v>
      </c>
      <c r="AG42" s="1059">
        <v>0</v>
      </c>
      <c r="AH42" s="1058" t="s">
        <v>217</v>
      </c>
      <c r="AI42" s="1059">
        <v>0</v>
      </c>
      <c r="AJ42" s="1058" t="s">
        <v>217</v>
      </c>
      <c r="AK42" s="1059">
        <v>0</v>
      </c>
      <c r="AL42" s="1058" t="s">
        <v>217</v>
      </c>
      <c r="AM42" s="1273">
        <v>0</v>
      </c>
      <c r="AN42" s="1275" t="s">
        <v>217</v>
      </c>
      <c r="AO42" s="2141"/>
      <c r="AP42" s="2144"/>
      <c r="AQ42" s="2149"/>
      <c r="AR42" s="1057" t="s">
        <v>610</v>
      </c>
      <c r="AS42" s="1055">
        <v>0</v>
      </c>
      <c r="AT42" s="1072" t="s">
        <v>217</v>
      </c>
      <c r="AU42" s="1055">
        <v>0</v>
      </c>
      <c r="AV42" s="1052" t="s">
        <v>217</v>
      </c>
      <c r="AW42" s="1055">
        <v>0.584067</v>
      </c>
      <c r="AX42" s="1052" t="s">
        <v>217</v>
      </c>
      <c r="AY42" s="1053">
        <v>0</v>
      </c>
      <c r="AZ42" s="1052" t="s">
        <v>217</v>
      </c>
      <c r="BA42" s="1053">
        <v>149.72419099999999</v>
      </c>
      <c r="BB42" s="1052" t="s">
        <v>217</v>
      </c>
      <c r="BC42" s="1053">
        <v>0</v>
      </c>
      <c r="BD42" s="1052" t="s">
        <v>217</v>
      </c>
      <c r="BE42" s="1053">
        <v>0</v>
      </c>
      <c r="BF42" s="1052" t="s">
        <v>217</v>
      </c>
      <c r="BG42" s="1053">
        <v>16</v>
      </c>
      <c r="BH42" s="1052" t="s">
        <v>217</v>
      </c>
      <c r="BI42" s="1048">
        <v>236</v>
      </c>
      <c r="BJ42" s="1054">
        <v>14.75</v>
      </c>
      <c r="BK42" s="1048">
        <v>238</v>
      </c>
      <c r="BL42" s="1054">
        <v>1.0084745762711864</v>
      </c>
      <c r="BM42" s="1050">
        <v>126</v>
      </c>
      <c r="BN42" s="1080">
        <v>0.52941176470588236</v>
      </c>
      <c r="BO42" s="1050">
        <v>122</v>
      </c>
      <c r="BP42" s="1080">
        <v>0.96825396825396826</v>
      </c>
      <c r="BQ42" s="1050">
        <v>128</v>
      </c>
      <c r="BR42" s="1080">
        <v>1.0491803278688525</v>
      </c>
      <c r="BS42" s="1050">
        <v>139</v>
      </c>
      <c r="BT42" s="1080">
        <v>1.0859375</v>
      </c>
      <c r="BU42" s="1048">
        <v>240</v>
      </c>
      <c r="BV42" s="1054">
        <v>1.7266187050359711</v>
      </c>
      <c r="BW42" s="1048">
        <v>143</v>
      </c>
      <c r="BX42" s="1054">
        <v>0.59583333333333333</v>
      </c>
      <c r="BY42" s="1048">
        <v>151</v>
      </c>
      <c r="BZ42" s="1054">
        <v>1.055944055944056</v>
      </c>
      <c r="CA42" s="1281">
        <v>149.72419099999999</v>
      </c>
      <c r="CB42" s="1282">
        <v>0.99155093377483439</v>
      </c>
    </row>
    <row r="43" spans="1:80" ht="21.95" customHeight="1">
      <c r="A43" s="2141"/>
      <c r="B43" s="2144" t="s">
        <v>621</v>
      </c>
      <c r="C43" s="2146" t="s">
        <v>620</v>
      </c>
      <c r="D43" s="1073" t="s">
        <v>611</v>
      </c>
      <c r="E43" s="1055">
        <v>1106</v>
      </c>
      <c r="F43" s="1056">
        <v>0.96425457715780294</v>
      </c>
      <c r="G43" s="1055">
        <v>1096</v>
      </c>
      <c r="H43" s="1054">
        <v>0.99095840867992768</v>
      </c>
      <c r="I43" s="1055">
        <v>1114</v>
      </c>
      <c r="J43" s="1054">
        <v>1.0164233576642336</v>
      </c>
      <c r="K43" s="1053">
        <v>1299</v>
      </c>
      <c r="L43" s="1054">
        <v>1.1660682226211849</v>
      </c>
      <c r="M43" s="1053">
        <v>1345</v>
      </c>
      <c r="N43" s="1054">
        <v>1.0354118552732872</v>
      </c>
      <c r="O43" s="1053">
        <v>1435</v>
      </c>
      <c r="P43" s="1054">
        <v>1.0669144981412639</v>
      </c>
      <c r="Q43" s="1068">
        <v>1521</v>
      </c>
      <c r="R43" s="1078">
        <v>1.0599303135888503</v>
      </c>
      <c r="S43" s="1068">
        <v>1525</v>
      </c>
      <c r="T43" s="1077">
        <v>1.0026298487836949</v>
      </c>
      <c r="U43" s="1059">
        <v>1558</v>
      </c>
      <c r="V43" s="1078">
        <v>1.0216393442622951</v>
      </c>
      <c r="W43" s="1065">
        <v>1563</v>
      </c>
      <c r="X43" s="1077">
        <v>1.003209242618742</v>
      </c>
      <c r="Y43" s="1062">
        <v>1667</v>
      </c>
      <c r="Z43" s="1082">
        <v>1.0665387076135637</v>
      </c>
      <c r="AA43" s="1050">
        <v>1563</v>
      </c>
      <c r="AB43" s="1081">
        <v>0.93761247750449905</v>
      </c>
      <c r="AC43" s="1062">
        <v>1398</v>
      </c>
      <c r="AD43" s="1082">
        <v>0.89443378119001915</v>
      </c>
      <c r="AE43" s="1050">
        <v>1351</v>
      </c>
      <c r="AF43" s="1081">
        <v>0.96638054363376247</v>
      </c>
      <c r="AG43" s="1059">
        <v>1316</v>
      </c>
      <c r="AH43" s="1078">
        <v>0.97409326424870468</v>
      </c>
      <c r="AI43" s="1059">
        <v>1443</v>
      </c>
      <c r="AJ43" s="1078">
        <v>1.0965045592705167</v>
      </c>
      <c r="AK43" s="1059">
        <v>1462</v>
      </c>
      <c r="AL43" s="1078">
        <v>1.0131670131670132</v>
      </c>
      <c r="AM43" s="1273">
        <v>1532</v>
      </c>
      <c r="AN43" s="1274">
        <v>1.0478796169630642</v>
      </c>
      <c r="AO43" s="2141"/>
      <c r="AP43" s="2144" t="s">
        <v>621</v>
      </c>
      <c r="AQ43" s="2146" t="s">
        <v>620</v>
      </c>
      <c r="AR43" s="1057" t="s">
        <v>611</v>
      </c>
      <c r="AS43" s="1055">
        <v>12544</v>
      </c>
      <c r="AT43" s="1056">
        <v>0.96499730748519119</v>
      </c>
      <c r="AU43" s="1055">
        <v>10974</v>
      </c>
      <c r="AV43" s="1054">
        <v>0.87484056122448983</v>
      </c>
      <c r="AW43" s="1055">
        <v>10791.138000000001</v>
      </c>
      <c r="AX43" s="1054">
        <v>0.98333679606342272</v>
      </c>
      <c r="AY43" s="1053">
        <v>10881.5625</v>
      </c>
      <c r="AZ43" s="1054">
        <v>1.0083795147462666</v>
      </c>
      <c r="BA43" s="1053">
        <v>11905.9825</v>
      </c>
      <c r="BB43" s="1054">
        <v>1.0941427299618047</v>
      </c>
      <c r="BC43" s="1053">
        <v>10804.9385</v>
      </c>
      <c r="BD43" s="1054">
        <v>0.90752178579130283</v>
      </c>
      <c r="BE43" s="1053">
        <v>10139.222</v>
      </c>
      <c r="BF43" s="1054">
        <v>0.93838775667256225</v>
      </c>
      <c r="BG43" s="1053">
        <v>10146</v>
      </c>
      <c r="BH43" s="1054">
        <v>1.0006684931052896</v>
      </c>
      <c r="BI43" s="1048">
        <v>10507</v>
      </c>
      <c r="BJ43" s="1054">
        <v>1.0355805243445693</v>
      </c>
      <c r="BK43" s="1048">
        <v>11007</v>
      </c>
      <c r="BL43" s="1054">
        <v>1.0475873227372228</v>
      </c>
      <c r="BM43" s="1050">
        <v>10747</v>
      </c>
      <c r="BN43" s="1080">
        <v>0.97637866812028706</v>
      </c>
      <c r="BO43" s="1050">
        <v>10939</v>
      </c>
      <c r="BP43" s="1080">
        <v>1.0178654508234857</v>
      </c>
      <c r="BQ43" s="1050">
        <v>11211</v>
      </c>
      <c r="BR43" s="1080">
        <v>1.0248651613493007</v>
      </c>
      <c r="BS43" s="1050">
        <v>11587</v>
      </c>
      <c r="BT43" s="1080">
        <v>1.0335384889840336</v>
      </c>
      <c r="BU43" s="1048">
        <v>11701</v>
      </c>
      <c r="BV43" s="1054">
        <v>1.0098386122378529</v>
      </c>
      <c r="BW43" s="1048">
        <v>11677</v>
      </c>
      <c r="BX43" s="1054">
        <v>0.99794889325698655</v>
      </c>
      <c r="BY43" s="1048">
        <v>11443</v>
      </c>
      <c r="BZ43" s="1054">
        <v>0.9799606063201165</v>
      </c>
      <c r="CA43" s="1281">
        <v>11905.9825</v>
      </c>
      <c r="CB43" s="1282">
        <v>1.0404598881412217</v>
      </c>
    </row>
    <row r="44" spans="1:80" ht="21.95" customHeight="1">
      <c r="A44" s="2141"/>
      <c r="B44" s="2144"/>
      <c r="C44" s="2146"/>
      <c r="D44" s="1073" t="s">
        <v>610</v>
      </c>
      <c r="E44" s="1055">
        <v>489</v>
      </c>
      <c r="F44" s="1056">
        <v>0.99188640973630826</v>
      </c>
      <c r="G44" s="1055">
        <v>511</v>
      </c>
      <c r="H44" s="1054">
        <v>1.0449897750511248</v>
      </c>
      <c r="I44" s="1055">
        <v>528</v>
      </c>
      <c r="J44" s="1054">
        <v>1.0332681017612524</v>
      </c>
      <c r="K44" s="1053">
        <v>528</v>
      </c>
      <c r="L44" s="1054">
        <v>1</v>
      </c>
      <c r="M44" s="1053">
        <v>609</v>
      </c>
      <c r="N44" s="1054">
        <v>1.1534090909090908</v>
      </c>
      <c r="O44" s="1053">
        <v>648</v>
      </c>
      <c r="P44" s="1054">
        <v>1.0640394088669951</v>
      </c>
      <c r="Q44" s="1068">
        <v>647</v>
      </c>
      <c r="R44" s="1078">
        <v>0.99845679012345678</v>
      </c>
      <c r="S44" s="1068">
        <v>740</v>
      </c>
      <c r="T44" s="1077">
        <v>1.1437403400309119</v>
      </c>
      <c r="U44" s="1059">
        <v>898</v>
      </c>
      <c r="V44" s="1078">
        <v>1.2135135135135136</v>
      </c>
      <c r="W44" s="1065">
        <v>847</v>
      </c>
      <c r="X44" s="1077">
        <v>0.94320712694877507</v>
      </c>
      <c r="Y44" s="1062">
        <v>873</v>
      </c>
      <c r="Z44" s="1082">
        <v>1.0306965761511215</v>
      </c>
      <c r="AA44" s="1050">
        <v>872</v>
      </c>
      <c r="AB44" s="1081">
        <v>0.99885452462772051</v>
      </c>
      <c r="AC44" s="1062">
        <v>713</v>
      </c>
      <c r="AD44" s="1082">
        <v>0.81766055045871555</v>
      </c>
      <c r="AE44" s="1050">
        <v>708</v>
      </c>
      <c r="AF44" s="1081">
        <v>0.99298737727910236</v>
      </c>
      <c r="AG44" s="1059">
        <v>725</v>
      </c>
      <c r="AH44" s="1078">
        <v>1.0240112994350283</v>
      </c>
      <c r="AI44" s="1059">
        <v>752</v>
      </c>
      <c r="AJ44" s="1078">
        <v>1.0372413793103448</v>
      </c>
      <c r="AK44" s="1059">
        <v>846</v>
      </c>
      <c r="AL44" s="1078">
        <v>1.125</v>
      </c>
      <c r="AM44" s="1273">
        <v>920</v>
      </c>
      <c r="AN44" s="1274">
        <v>1.0874704491725768</v>
      </c>
      <c r="AO44" s="2141"/>
      <c r="AP44" s="2144"/>
      <c r="AQ44" s="2146"/>
      <c r="AR44" s="1057" t="s">
        <v>610</v>
      </c>
      <c r="AS44" s="1055">
        <v>5520</v>
      </c>
      <c r="AT44" s="1056">
        <v>0.97354497354497349</v>
      </c>
      <c r="AU44" s="1055">
        <v>5201</v>
      </c>
      <c r="AV44" s="1054">
        <v>0.94221014492753619</v>
      </c>
      <c r="AW44" s="1055">
        <v>4954.5005160000001</v>
      </c>
      <c r="AX44" s="1054">
        <v>0.95260536742934054</v>
      </c>
      <c r="AY44" s="1053">
        <v>4241.9155789999995</v>
      </c>
      <c r="AZ44" s="1054">
        <v>0.8561742127791111</v>
      </c>
      <c r="BA44" s="1053">
        <v>7012.6345039999997</v>
      </c>
      <c r="BB44" s="1054">
        <v>1.6531763476663006</v>
      </c>
      <c r="BC44" s="1053">
        <v>4572.7836830000006</v>
      </c>
      <c r="BD44" s="1054">
        <v>0.65207785752867764</v>
      </c>
      <c r="BE44" s="1053">
        <v>4114.5320550000006</v>
      </c>
      <c r="BF44" s="1054">
        <v>0.89978716253217528</v>
      </c>
      <c r="BG44" s="1053">
        <v>4760</v>
      </c>
      <c r="BH44" s="1054">
        <v>1.1568751771457519</v>
      </c>
      <c r="BI44" s="1048">
        <v>5954</v>
      </c>
      <c r="BJ44" s="1054">
        <v>1.2508403361344538</v>
      </c>
      <c r="BK44" s="1048">
        <v>5612</v>
      </c>
      <c r="BL44" s="1054">
        <v>0.94255962378233116</v>
      </c>
      <c r="BM44" s="1050">
        <v>5445</v>
      </c>
      <c r="BN44" s="1080">
        <v>0.97024233784746972</v>
      </c>
      <c r="BO44" s="1050">
        <v>5890</v>
      </c>
      <c r="BP44" s="1080">
        <v>1.0817263544536271</v>
      </c>
      <c r="BQ44" s="1050">
        <v>5506</v>
      </c>
      <c r="BR44" s="1080">
        <v>0.93480475382003392</v>
      </c>
      <c r="BS44" s="1050">
        <v>5722</v>
      </c>
      <c r="BT44" s="1080">
        <v>1.0392299309843807</v>
      </c>
      <c r="BU44" s="1048">
        <v>6292</v>
      </c>
      <c r="BV44" s="1054">
        <v>1.0996155190492836</v>
      </c>
      <c r="BW44" s="1048">
        <v>6052</v>
      </c>
      <c r="BX44" s="1054">
        <v>0.96185632549268918</v>
      </c>
      <c r="BY44" s="1048">
        <v>6613</v>
      </c>
      <c r="BZ44" s="1054">
        <v>1.0926966292134832</v>
      </c>
      <c r="CA44" s="1281">
        <v>7012.6345039999997</v>
      </c>
      <c r="CB44" s="1282">
        <v>1.0604316503856042</v>
      </c>
    </row>
    <row r="45" spans="1:80" ht="21.95" customHeight="1">
      <c r="A45" s="2141"/>
      <c r="B45" s="2144"/>
      <c r="C45" s="2149" t="s">
        <v>619</v>
      </c>
      <c r="D45" s="1073" t="s">
        <v>611</v>
      </c>
      <c r="E45" s="1055">
        <v>0</v>
      </c>
      <c r="F45" s="1072" t="s">
        <v>217</v>
      </c>
      <c r="G45" s="1055">
        <v>0</v>
      </c>
      <c r="H45" s="1072" t="s">
        <v>217</v>
      </c>
      <c r="I45" s="1055">
        <v>0</v>
      </c>
      <c r="J45" s="1072" t="s">
        <v>217</v>
      </c>
      <c r="K45" s="1079">
        <v>0</v>
      </c>
      <c r="L45" s="1069" t="s">
        <v>217</v>
      </c>
      <c r="M45" s="1053">
        <v>0</v>
      </c>
      <c r="N45" s="1052" t="s">
        <v>217</v>
      </c>
      <c r="O45" s="1053">
        <v>0</v>
      </c>
      <c r="P45" s="1052" t="s">
        <v>217</v>
      </c>
      <c r="Q45" s="1070"/>
      <c r="R45" s="1069" t="s">
        <v>217</v>
      </c>
      <c r="S45" s="1068">
        <v>0</v>
      </c>
      <c r="T45" s="1067" t="s">
        <v>217</v>
      </c>
      <c r="U45" s="1059">
        <v>0</v>
      </c>
      <c r="V45" s="1078" t="s">
        <v>618</v>
      </c>
      <c r="W45" s="1065">
        <v>0</v>
      </c>
      <c r="X45" s="1077" t="s">
        <v>618</v>
      </c>
      <c r="Y45" s="1062">
        <v>0</v>
      </c>
      <c r="Z45" s="1075" t="s">
        <v>217</v>
      </c>
      <c r="AA45" s="1050">
        <v>0</v>
      </c>
      <c r="AB45" s="1076" t="s">
        <v>217</v>
      </c>
      <c r="AC45" s="1062">
        <v>0</v>
      </c>
      <c r="AD45" s="1075" t="s">
        <v>217</v>
      </c>
      <c r="AE45" s="1050">
        <v>0</v>
      </c>
      <c r="AF45" s="1074" t="s">
        <v>217</v>
      </c>
      <c r="AG45" s="1059">
        <v>0</v>
      </c>
      <c r="AH45" s="1058" t="s">
        <v>217</v>
      </c>
      <c r="AI45" s="1059">
        <v>0</v>
      </c>
      <c r="AJ45" s="1058" t="s">
        <v>217</v>
      </c>
      <c r="AK45" s="1059">
        <v>0</v>
      </c>
      <c r="AL45" s="1058" t="s">
        <v>217</v>
      </c>
      <c r="AM45" s="1273">
        <v>0</v>
      </c>
      <c r="AN45" s="1275" t="s">
        <v>217</v>
      </c>
      <c r="AO45" s="2141"/>
      <c r="AP45" s="2144"/>
      <c r="AQ45" s="2149" t="s">
        <v>619</v>
      </c>
      <c r="AR45" s="1057" t="s">
        <v>611</v>
      </c>
      <c r="AS45" s="1055">
        <v>89</v>
      </c>
      <c r="AT45" s="1056">
        <v>0.89</v>
      </c>
      <c r="AU45" s="1055">
        <v>70</v>
      </c>
      <c r="AV45" s="1054">
        <v>0.7865168539325843</v>
      </c>
      <c r="AW45" s="1055">
        <v>0</v>
      </c>
      <c r="AX45" s="1054">
        <v>0</v>
      </c>
      <c r="AY45" s="1053">
        <v>0</v>
      </c>
      <c r="AZ45" s="1052" t="s">
        <v>217</v>
      </c>
      <c r="BA45" s="1053">
        <v>0</v>
      </c>
      <c r="BB45" s="1052" t="s">
        <v>217</v>
      </c>
      <c r="BC45" s="1053">
        <v>0</v>
      </c>
      <c r="BD45" s="1052" t="s">
        <v>217</v>
      </c>
      <c r="BE45" s="1053">
        <v>0</v>
      </c>
      <c r="BF45" s="1052" t="s">
        <v>217</v>
      </c>
      <c r="BG45" s="1053">
        <v>0</v>
      </c>
      <c r="BH45" s="1052" t="s">
        <v>217</v>
      </c>
      <c r="BI45" s="1048">
        <v>0</v>
      </c>
      <c r="BJ45" s="1052" t="s">
        <v>217</v>
      </c>
      <c r="BK45" s="1048">
        <v>0</v>
      </c>
      <c r="BL45" s="1052" t="s">
        <v>217</v>
      </c>
      <c r="BM45" s="1050">
        <v>0</v>
      </c>
      <c r="BN45" s="1051" t="s">
        <v>217</v>
      </c>
      <c r="BO45" s="1050">
        <v>0</v>
      </c>
      <c r="BP45" s="1051" t="s">
        <v>217</v>
      </c>
      <c r="BQ45" s="1050">
        <v>0</v>
      </c>
      <c r="BR45" s="1051" t="s">
        <v>217</v>
      </c>
      <c r="BS45" s="1050">
        <v>0</v>
      </c>
      <c r="BT45" s="1049" t="s">
        <v>217</v>
      </c>
      <c r="BU45" s="1048">
        <v>0</v>
      </c>
      <c r="BV45" s="1047" t="s">
        <v>217</v>
      </c>
      <c r="BW45" s="1048">
        <v>0</v>
      </c>
      <c r="BX45" s="1047" t="s">
        <v>217</v>
      </c>
      <c r="BY45" s="1048">
        <v>0</v>
      </c>
      <c r="BZ45" s="1047" t="s">
        <v>217</v>
      </c>
      <c r="CA45" s="1281">
        <v>0</v>
      </c>
      <c r="CB45" s="1283" t="s">
        <v>217</v>
      </c>
    </row>
    <row r="46" spans="1:80" ht="21.95" customHeight="1">
      <c r="A46" s="2141"/>
      <c r="B46" s="2144"/>
      <c r="C46" s="2149"/>
      <c r="D46" s="1073" t="s">
        <v>610</v>
      </c>
      <c r="E46" s="1055">
        <v>0</v>
      </c>
      <c r="F46" s="1072" t="s">
        <v>217</v>
      </c>
      <c r="G46" s="1055">
        <v>0</v>
      </c>
      <c r="H46" s="1072" t="s">
        <v>217</v>
      </c>
      <c r="I46" s="1055">
        <v>0</v>
      </c>
      <c r="J46" s="1072" t="s">
        <v>217</v>
      </c>
      <c r="K46" s="1071">
        <v>0</v>
      </c>
      <c r="L46" s="1052" t="s">
        <v>217</v>
      </c>
      <c r="M46" s="1053">
        <v>0</v>
      </c>
      <c r="N46" s="1052" t="s">
        <v>217</v>
      </c>
      <c r="O46" s="1053">
        <v>0</v>
      </c>
      <c r="P46" s="1052" t="s">
        <v>217</v>
      </c>
      <c r="Q46" s="1070"/>
      <c r="R46" s="1069" t="s">
        <v>217</v>
      </c>
      <c r="S46" s="1068">
        <v>0</v>
      </c>
      <c r="T46" s="1067" t="s">
        <v>217</v>
      </c>
      <c r="U46" s="1059">
        <v>0</v>
      </c>
      <c r="V46" s="1066" t="s">
        <v>618</v>
      </c>
      <c r="W46" s="1065">
        <v>0</v>
      </c>
      <c r="X46" s="1064" t="s">
        <v>618</v>
      </c>
      <c r="Y46" s="1062">
        <v>0</v>
      </c>
      <c r="Z46" s="1061" t="s">
        <v>217</v>
      </c>
      <c r="AA46" s="1050">
        <v>0</v>
      </c>
      <c r="AB46" s="1063" t="s">
        <v>217</v>
      </c>
      <c r="AC46" s="1062">
        <v>0</v>
      </c>
      <c r="AD46" s="1061" t="s">
        <v>217</v>
      </c>
      <c r="AE46" s="1050">
        <v>0</v>
      </c>
      <c r="AF46" s="1060" t="s">
        <v>217</v>
      </c>
      <c r="AG46" s="1059">
        <v>0</v>
      </c>
      <c r="AH46" s="1058" t="s">
        <v>217</v>
      </c>
      <c r="AI46" s="1059">
        <v>0</v>
      </c>
      <c r="AJ46" s="1058" t="s">
        <v>217</v>
      </c>
      <c r="AK46" s="1059">
        <v>0</v>
      </c>
      <c r="AL46" s="1058" t="s">
        <v>217</v>
      </c>
      <c r="AM46" s="1273">
        <v>0</v>
      </c>
      <c r="AN46" s="1275" t="s">
        <v>217</v>
      </c>
      <c r="AO46" s="2141"/>
      <c r="AP46" s="2144"/>
      <c r="AQ46" s="2149"/>
      <c r="AR46" s="1057" t="s">
        <v>610</v>
      </c>
      <c r="AS46" s="1055">
        <v>79</v>
      </c>
      <c r="AT46" s="1056">
        <v>0.92941176470588238</v>
      </c>
      <c r="AU46" s="1055">
        <v>64</v>
      </c>
      <c r="AV46" s="1054">
        <v>0.810126582278481</v>
      </c>
      <c r="AW46" s="1055">
        <v>0</v>
      </c>
      <c r="AX46" s="1054">
        <v>0</v>
      </c>
      <c r="AY46" s="1053">
        <v>0</v>
      </c>
      <c r="AZ46" s="1052" t="s">
        <v>217</v>
      </c>
      <c r="BA46" s="1053">
        <v>0</v>
      </c>
      <c r="BB46" s="1052" t="s">
        <v>217</v>
      </c>
      <c r="BC46" s="1053">
        <v>0</v>
      </c>
      <c r="BD46" s="1052" t="s">
        <v>217</v>
      </c>
      <c r="BE46" s="1053">
        <v>0</v>
      </c>
      <c r="BF46" s="1052" t="s">
        <v>217</v>
      </c>
      <c r="BG46" s="1053">
        <v>0</v>
      </c>
      <c r="BH46" s="1052" t="s">
        <v>217</v>
      </c>
      <c r="BI46" s="1048">
        <v>0</v>
      </c>
      <c r="BJ46" s="1052" t="s">
        <v>217</v>
      </c>
      <c r="BK46" s="1048">
        <v>0</v>
      </c>
      <c r="BL46" s="1052" t="s">
        <v>217</v>
      </c>
      <c r="BM46" s="1050">
        <v>0</v>
      </c>
      <c r="BN46" s="1051" t="s">
        <v>217</v>
      </c>
      <c r="BO46" s="1050">
        <v>0</v>
      </c>
      <c r="BP46" s="1051" t="s">
        <v>217</v>
      </c>
      <c r="BQ46" s="1050">
        <v>0</v>
      </c>
      <c r="BR46" s="1051" t="s">
        <v>217</v>
      </c>
      <c r="BS46" s="1050">
        <v>0</v>
      </c>
      <c r="BT46" s="1049" t="s">
        <v>217</v>
      </c>
      <c r="BU46" s="1048">
        <v>0</v>
      </c>
      <c r="BV46" s="1047" t="s">
        <v>217</v>
      </c>
      <c r="BW46" s="1048">
        <v>0</v>
      </c>
      <c r="BX46" s="1047" t="s">
        <v>217</v>
      </c>
      <c r="BY46" s="1048">
        <v>0</v>
      </c>
      <c r="BZ46" s="1047" t="s">
        <v>217</v>
      </c>
      <c r="CA46" s="1281">
        <v>0</v>
      </c>
      <c r="CB46" s="1283" t="s">
        <v>217</v>
      </c>
    </row>
    <row r="47" spans="1:80" ht="21.95" customHeight="1" thickBot="1">
      <c r="A47" s="2142"/>
      <c r="B47" s="2147" t="s">
        <v>617</v>
      </c>
      <c r="C47" s="2147"/>
      <c r="D47" s="2150"/>
      <c r="E47" s="1030">
        <v>7599</v>
      </c>
      <c r="F47" s="1031">
        <v>1.0126599147121536</v>
      </c>
      <c r="G47" s="1030">
        <v>8325</v>
      </c>
      <c r="H47" s="1026">
        <v>1.0955388866956179</v>
      </c>
      <c r="I47" s="1030">
        <v>7606</v>
      </c>
      <c r="J47" s="1026">
        <v>0.91363363363363359</v>
      </c>
      <c r="K47" s="1030">
        <v>7085</v>
      </c>
      <c r="L47" s="1026">
        <v>0.9315014462266632</v>
      </c>
      <c r="M47" s="1030">
        <v>7100</v>
      </c>
      <c r="N47" s="1026">
        <v>1.0021171489061398</v>
      </c>
      <c r="O47" s="1030">
        <v>7992</v>
      </c>
      <c r="P47" s="1026">
        <v>1.1256338028169015</v>
      </c>
      <c r="Q47" s="1046">
        <v>9607</v>
      </c>
      <c r="R47" s="1034">
        <v>1.202077077077077</v>
      </c>
      <c r="S47" s="1045">
        <v>11141</v>
      </c>
      <c r="T47" s="1042">
        <v>1.1596752368064953</v>
      </c>
      <c r="U47" s="1044">
        <v>12606</v>
      </c>
      <c r="V47" s="1034">
        <v>1.1314962750201956</v>
      </c>
      <c r="W47" s="1043">
        <v>2901</v>
      </c>
      <c r="X47" s="1042">
        <v>0.23012851023322228</v>
      </c>
      <c r="Y47" s="1041">
        <v>11964</v>
      </c>
      <c r="Z47" s="1038">
        <v>4.1240951396070322</v>
      </c>
      <c r="AA47" s="1040">
        <v>11256</v>
      </c>
      <c r="AB47" s="1036">
        <v>0.94082246740220665</v>
      </c>
      <c r="AC47" s="1039">
        <v>12310</v>
      </c>
      <c r="AD47" s="1038">
        <v>0.914378554021121</v>
      </c>
      <c r="AE47" s="1037">
        <v>12679</v>
      </c>
      <c r="AF47" s="1036">
        <v>0.97089675841943368</v>
      </c>
      <c r="AG47" s="1035">
        <v>13062</v>
      </c>
      <c r="AH47" s="1034">
        <v>1.0302074296080133</v>
      </c>
      <c r="AI47" s="1035">
        <v>15559</v>
      </c>
      <c r="AJ47" s="1034">
        <v>1.1911652120655336</v>
      </c>
      <c r="AK47" s="1035">
        <v>14709</v>
      </c>
      <c r="AL47" s="1034">
        <v>0.94536923966835917</v>
      </c>
      <c r="AM47" s="1033">
        <v>15340</v>
      </c>
      <c r="AN47" s="1032">
        <v>1.0428989054320483</v>
      </c>
      <c r="AO47" s="2142"/>
      <c r="AP47" s="2147" t="s">
        <v>617</v>
      </c>
      <c r="AQ47" s="2147"/>
      <c r="AR47" s="2147"/>
      <c r="AS47" s="1030">
        <v>16099</v>
      </c>
      <c r="AT47" s="1031">
        <v>1.1502572163475278</v>
      </c>
      <c r="AU47" s="1030">
        <v>15581</v>
      </c>
      <c r="AV47" s="1026">
        <v>0.96782408845269896</v>
      </c>
      <c r="AW47" s="1030">
        <v>15596.506872999998</v>
      </c>
      <c r="AX47" s="1026">
        <v>1.000995242474809</v>
      </c>
      <c r="AY47" s="1030">
        <v>13865.484225</v>
      </c>
      <c r="AZ47" s="1026">
        <v>0.88800000000000001</v>
      </c>
      <c r="BA47" s="1030">
        <v>20432.595542999996</v>
      </c>
      <c r="BB47" s="1026">
        <v>1.473630146011002</v>
      </c>
      <c r="BC47" s="1030">
        <v>11728.950528000001</v>
      </c>
      <c r="BD47" s="1026">
        <v>0.57403135609064715</v>
      </c>
      <c r="BE47" s="1030">
        <v>12459.229783999999</v>
      </c>
      <c r="BF47" s="1026">
        <v>1.0622629666871417</v>
      </c>
      <c r="BG47" s="1030">
        <v>14356</v>
      </c>
      <c r="BH47" s="1026">
        <v>1.1522381598929825</v>
      </c>
      <c r="BI47" s="1027">
        <v>16133</v>
      </c>
      <c r="BJ47" s="1026">
        <v>1.1237809974923376</v>
      </c>
      <c r="BK47" s="1027">
        <v>18089</v>
      </c>
      <c r="BL47" s="1026">
        <v>1.1212421744250913</v>
      </c>
      <c r="BM47" s="1029">
        <v>17359</v>
      </c>
      <c r="BN47" s="1028">
        <v>0.95964398253081984</v>
      </c>
      <c r="BO47" s="1029">
        <v>15945</v>
      </c>
      <c r="BP47" s="1028">
        <v>0.91854369491330146</v>
      </c>
      <c r="BQ47" s="1029">
        <v>16443</v>
      </c>
      <c r="BR47" s="1028">
        <v>1.0312323612417686</v>
      </c>
      <c r="BS47" s="1029">
        <v>13925</v>
      </c>
      <c r="BT47" s="1028">
        <v>0.84686492732469743</v>
      </c>
      <c r="BU47" s="1027">
        <v>14717</v>
      </c>
      <c r="BV47" s="1026">
        <v>1.0568761220825853</v>
      </c>
      <c r="BW47" s="1027">
        <v>17303</v>
      </c>
      <c r="BX47" s="1026">
        <v>1.1757151593395394</v>
      </c>
      <c r="BY47" s="1027">
        <v>19229</v>
      </c>
      <c r="BZ47" s="1026">
        <v>1.11131017742588</v>
      </c>
      <c r="CA47" s="1027">
        <v>20432.595559000001</v>
      </c>
      <c r="CB47" s="1026">
        <v>1.0625927275989391</v>
      </c>
    </row>
    <row r="48" spans="1:80" ht="21.95" customHeight="1">
      <c r="A48" s="1025" t="s">
        <v>616</v>
      </c>
      <c r="B48" s="1025"/>
      <c r="C48" s="1025"/>
      <c r="D48" s="1025"/>
      <c r="E48" s="1025"/>
      <c r="F48" s="1025"/>
      <c r="G48" s="1025"/>
      <c r="H48" s="1025"/>
      <c r="I48" s="1025"/>
      <c r="J48" s="1025"/>
      <c r="K48" s="1025"/>
      <c r="L48" s="1025"/>
      <c r="M48" s="1025"/>
      <c r="N48" s="1025"/>
      <c r="O48" s="1025"/>
      <c r="P48" s="1025"/>
      <c r="Q48" s="1025"/>
      <c r="R48" s="1025"/>
      <c r="S48" s="1025"/>
      <c r="T48" s="1025"/>
      <c r="U48" s="1025"/>
      <c r="V48" s="1025"/>
      <c r="W48" s="1025"/>
      <c r="X48" s="1025"/>
      <c r="Y48" s="1025"/>
      <c r="Z48" s="1025"/>
      <c r="AA48" s="1025"/>
      <c r="AB48" s="1025"/>
      <c r="AC48" s="1025"/>
      <c r="AD48" s="1025"/>
      <c r="AE48" s="1025"/>
      <c r="AF48" s="1025"/>
      <c r="AG48" s="1025"/>
      <c r="AH48" s="1025"/>
      <c r="AI48" s="1025"/>
      <c r="AJ48" s="1025"/>
      <c r="AK48" s="1025"/>
      <c r="AL48" s="1025"/>
      <c r="AM48" s="1025"/>
      <c r="AN48" s="1025"/>
      <c r="AO48" s="1025" t="s">
        <v>615</v>
      </c>
      <c r="AP48" s="1025"/>
      <c r="AQ48" s="1025"/>
      <c r="AR48" s="1025"/>
      <c r="AS48" s="1025"/>
      <c r="AT48" s="1025"/>
      <c r="AU48" s="1025"/>
      <c r="AV48" s="1025"/>
      <c r="AW48" s="1025"/>
      <c r="AX48" s="1025"/>
      <c r="AY48" s="1025"/>
      <c r="AZ48" s="1025"/>
      <c r="BA48" s="1025"/>
      <c r="BB48" s="1025"/>
      <c r="BC48" s="1025"/>
      <c r="BD48" s="1025"/>
      <c r="BE48" s="1025"/>
      <c r="BF48" s="1025"/>
      <c r="BG48" s="1025"/>
      <c r="BH48" s="1025"/>
      <c r="BI48" s="1025"/>
      <c r="BJ48" s="1025"/>
      <c r="BK48" s="1025"/>
      <c r="BL48" s="1025"/>
      <c r="BM48" s="1025"/>
      <c r="BN48" s="1025"/>
      <c r="BO48" s="1025"/>
      <c r="BP48" s="1025"/>
      <c r="BQ48" s="1025"/>
      <c r="BR48" s="1025"/>
      <c r="BS48" s="1025"/>
      <c r="BT48" s="1025"/>
      <c r="BU48" s="1024"/>
      <c r="BV48" s="1024"/>
      <c r="BW48" s="1024"/>
      <c r="BX48" s="1024"/>
      <c r="BY48" s="1024"/>
      <c r="BZ48" s="1024"/>
      <c r="CA48" s="1024"/>
      <c r="CB48" s="1024"/>
    </row>
    <row r="49" spans="10:57" ht="21.95" customHeight="1">
      <c r="K49" s="1017" t="s">
        <v>614</v>
      </c>
      <c r="M49" s="212" t="s">
        <v>613</v>
      </c>
      <c r="O49" s="212" t="s">
        <v>612</v>
      </c>
    </row>
    <row r="50" spans="10:57" ht="21.95" customHeight="1">
      <c r="J50" s="212" t="s">
        <v>611</v>
      </c>
      <c r="K50" s="1023">
        <v>146893</v>
      </c>
      <c r="M50" s="1023">
        <v>141834</v>
      </c>
      <c r="O50" s="1023">
        <v>139309</v>
      </c>
      <c r="P50" s="1023"/>
      <c r="Q50" s="1023"/>
      <c r="AY50" s="1023"/>
      <c r="BA50" s="1023"/>
      <c r="BC50" s="1023"/>
      <c r="BD50" s="1023"/>
      <c r="BE50" s="1023"/>
    </row>
    <row r="51" spans="10:57" ht="21.95" customHeight="1">
      <c r="J51" s="212" t="s">
        <v>610</v>
      </c>
      <c r="K51" s="1022">
        <v>141983</v>
      </c>
      <c r="M51" s="1022">
        <v>143382</v>
      </c>
      <c r="O51" s="1022">
        <v>127046</v>
      </c>
      <c r="P51" s="1022"/>
      <c r="Q51" s="1022"/>
      <c r="AY51" s="1022"/>
      <c r="BA51" s="1022"/>
      <c r="BC51" s="1022"/>
      <c r="BD51" s="1022"/>
      <c r="BE51" s="1022"/>
    </row>
    <row r="52" spans="10:57" ht="21.95" customHeight="1">
      <c r="AW52" s="585"/>
      <c r="AX52" s="585"/>
      <c r="AY52" s="585"/>
      <c r="AZ52" s="585"/>
      <c r="BA52" s="585"/>
      <c r="BC52" s="585"/>
    </row>
    <row r="55" spans="10:57" ht="21.95" customHeight="1">
      <c r="AS55" s="1017" t="s">
        <v>611</v>
      </c>
      <c r="AT55" s="2136">
        <v>141834</v>
      </c>
      <c r="AU55" s="2136"/>
      <c r="AV55" s="2136">
        <v>146893</v>
      </c>
      <c r="AW55" s="2136"/>
      <c r="AX55" s="2135">
        <v>0.96555996541700417</v>
      </c>
      <c r="AY55" s="2135"/>
    </row>
    <row r="56" spans="10:57" ht="21.95" customHeight="1">
      <c r="AS56" s="1017" t="s">
        <v>610</v>
      </c>
      <c r="AT56" s="2136">
        <v>143382</v>
      </c>
      <c r="AU56" s="2136"/>
      <c r="AV56" s="2137">
        <v>141983</v>
      </c>
      <c r="AW56" s="2138"/>
      <c r="AX56" s="2135">
        <v>1.0098532922955565</v>
      </c>
      <c r="AY56" s="2135"/>
    </row>
  </sheetData>
  <mergeCells count="88">
    <mergeCell ref="AP47:AR47"/>
    <mergeCell ref="C41:C42"/>
    <mergeCell ref="AQ41:AQ42"/>
    <mergeCell ref="C39:C40"/>
    <mergeCell ref="AP38:AR38"/>
    <mergeCell ref="AP43:AP46"/>
    <mergeCell ref="AQ43:AQ44"/>
    <mergeCell ref="C45:C46"/>
    <mergeCell ref="AQ45:AQ46"/>
    <mergeCell ref="AP39:AP42"/>
    <mergeCell ref="C43:C44"/>
    <mergeCell ref="AO39:AO47"/>
    <mergeCell ref="B47:D47"/>
    <mergeCell ref="B39:B42"/>
    <mergeCell ref="AQ39:AQ40"/>
    <mergeCell ref="AP29:AR29"/>
    <mergeCell ref="A30:A38"/>
    <mergeCell ref="B30:B33"/>
    <mergeCell ref="C30:C31"/>
    <mergeCell ref="AO30:AO38"/>
    <mergeCell ref="AP30:AP33"/>
    <mergeCell ref="AQ30:AQ31"/>
    <mergeCell ref="C32:C33"/>
    <mergeCell ref="AQ32:AQ33"/>
    <mergeCell ref="C36:C37"/>
    <mergeCell ref="AQ36:AQ37"/>
    <mergeCell ref="B29:D29"/>
    <mergeCell ref="A39:A47"/>
    <mergeCell ref="B43:B46"/>
    <mergeCell ref="B38:D38"/>
    <mergeCell ref="AP20:AR20"/>
    <mergeCell ref="A21:A29"/>
    <mergeCell ref="B21:B24"/>
    <mergeCell ref="C21:C22"/>
    <mergeCell ref="AO21:AO29"/>
    <mergeCell ref="AP21:AP24"/>
    <mergeCell ref="AQ21:AQ22"/>
    <mergeCell ref="C23:C24"/>
    <mergeCell ref="AQ23:AQ24"/>
    <mergeCell ref="B34:B37"/>
    <mergeCell ref="C34:C35"/>
    <mergeCell ref="AP34:AP37"/>
    <mergeCell ref="AQ34:AQ35"/>
    <mergeCell ref="AP11:AR11"/>
    <mergeCell ref="A12:A20"/>
    <mergeCell ref="B12:B15"/>
    <mergeCell ref="C12:C13"/>
    <mergeCell ref="AO12:AO20"/>
    <mergeCell ref="AP12:AP15"/>
    <mergeCell ref="AQ12:AQ13"/>
    <mergeCell ref="C14:C15"/>
    <mergeCell ref="AQ14:AQ15"/>
    <mergeCell ref="B20:D20"/>
    <mergeCell ref="B16:B19"/>
    <mergeCell ref="C16:C17"/>
    <mergeCell ref="AP16:AP19"/>
    <mergeCell ref="AQ16:AQ17"/>
    <mergeCell ref="C18:C19"/>
    <mergeCell ref="AQ18:AQ19"/>
    <mergeCell ref="B25:B28"/>
    <mergeCell ref="C25:C26"/>
    <mergeCell ref="AP25:AP28"/>
    <mergeCell ref="AQ25:AQ26"/>
    <mergeCell ref="C27:C28"/>
    <mergeCell ref="AQ27:AQ28"/>
    <mergeCell ref="AP3:AP6"/>
    <mergeCell ref="AQ3:AQ4"/>
    <mergeCell ref="C5:C6"/>
    <mergeCell ref="AQ5:AQ6"/>
    <mergeCell ref="AP7:AP10"/>
    <mergeCell ref="AQ7:AQ8"/>
    <mergeCell ref="C9:C10"/>
    <mergeCell ref="AQ9:AQ10"/>
    <mergeCell ref="A3:A11"/>
    <mergeCell ref="B3:B6"/>
    <mergeCell ref="C3:C4"/>
    <mergeCell ref="AO3:AO11"/>
    <mergeCell ref="B7:B10"/>
    <mergeCell ref="C7:C8"/>
    <mergeCell ref="B11:D11"/>
    <mergeCell ref="BD1:BF1"/>
    <mergeCell ref="AX55:AY55"/>
    <mergeCell ref="AX56:AY56"/>
    <mergeCell ref="AT55:AU55"/>
    <mergeCell ref="AT56:AU56"/>
    <mergeCell ref="AV55:AW55"/>
    <mergeCell ref="AV56:AW56"/>
    <mergeCell ref="AZ1:BB1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79" fitToWidth="0" orientation="portrait" r:id="rId1"/>
  <headerFooter alignWithMargins="0"/>
  <colBreaks count="1" manualBreakCount="1">
    <brk id="40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view="pageBreakPreview" zoomScaleNormal="55" zoomScaleSheetLayoutView="100" workbookViewId="0">
      <selection activeCell="C2" sqref="C2"/>
    </sheetView>
  </sheetViews>
  <sheetFormatPr defaultRowHeight="18" customHeight="1"/>
  <cols>
    <col min="1" max="1" width="4.5" style="3" customWidth="1"/>
    <col min="2" max="2" width="13.125" style="37" customWidth="1"/>
    <col min="3" max="4" width="13.125" style="3" customWidth="1"/>
    <col min="5" max="5" width="13.125" style="37" customWidth="1"/>
    <col min="6" max="6" width="13.125" style="3" customWidth="1"/>
    <col min="7" max="7" width="16.875" style="3" customWidth="1"/>
    <col min="8" max="8" width="10.125" style="3" customWidth="1"/>
    <col min="9" max="16384" width="9" style="3"/>
  </cols>
  <sheetData>
    <row r="1" spans="1:8" ht="22.5" customHeight="1">
      <c r="A1" s="44" t="s">
        <v>18</v>
      </c>
      <c r="B1" s="35"/>
      <c r="C1" s="5"/>
      <c r="D1" s="5"/>
      <c r="E1" s="35"/>
      <c r="F1" s="1295" t="s">
        <v>174</v>
      </c>
      <c r="G1" s="1295"/>
    </row>
    <row r="2" spans="1:8" ht="16.5" customHeight="1">
      <c r="A2" s="7"/>
      <c r="B2" s="36"/>
      <c r="C2" s="6"/>
      <c r="D2" s="6"/>
      <c r="E2" s="36"/>
      <c r="F2" s="6"/>
    </row>
    <row r="3" spans="1:8" ht="16.5" customHeight="1"/>
    <row r="4" spans="1:8" ht="16.5" customHeight="1">
      <c r="A4" s="2">
        <v>1</v>
      </c>
      <c r="B4" s="37" t="s">
        <v>5</v>
      </c>
    </row>
    <row r="5" spans="1:8" ht="16.5" customHeight="1">
      <c r="B5" s="37" t="s">
        <v>6</v>
      </c>
    </row>
    <row r="6" spans="1:8" ht="16.5" customHeight="1"/>
    <row r="7" spans="1:8" ht="16.5" customHeight="1">
      <c r="A7" s="2">
        <v>2</v>
      </c>
      <c r="B7" s="37" t="s">
        <v>19</v>
      </c>
    </row>
    <row r="8" spans="1:8" ht="16.5" customHeight="1">
      <c r="B8" s="37" t="s">
        <v>20</v>
      </c>
    </row>
    <row r="9" spans="1:8" ht="16.5" customHeight="1"/>
    <row r="10" spans="1:8" ht="16.5" customHeight="1">
      <c r="A10" s="2">
        <v>3</v>
      </c>
      <c r="B10" s="37" t="s">
        <v>88</v>
      </c>
      <c r="H10" s="41"/>
    </row>
    <row r="11" spans="1:8" ht="6" customHeight="1" thickBot="1">
      <c r="A11" s="2"/>
      <c r="H11" s="41"/>
    </row>
    <row r="12" spans="1:8" ht="16.5" customHeight="1" thickBot="1">
      <c r="B12" s="144" t="s">
        <v>89</v>
      </c>
      <c r="C12" s="147"/>
      <c r="D12" s="146"/>
      <c r="E12" s="144" t="s">
        <v>92</v>
      </c>
      <c r="F12" s="148"/>
      <c r="G12" s="149"/>
    </row>
    <row r="13" spans="1:8" ht="6" customHeight="1">
      <c r="B13" s="50"/>
      <c r="C13" s="42"/>
      <c r="D13" s="51"/>
      <c r="E13" s="50"/>
      <c r="F13" s="43"/>
      <c r="G13" s="52"/>
    </row>
    <row r="14" spans="1:8" s="41" customFormat="1" ht="16.5" customHeight="1">
      <c r="B14" s="50" t="s">
        <v>159</v>
      </c>
      <c r="C14" s="42"/>
      <c r="D14" s="53"/>
      <c r="E14" s="81" t="s">
        <v>93</v>
      </c>
      <c r="F14" s="43"/>
      <c r="G14" s="52"/>
    </row>
    <row r="15" spans="1:8" s="41" customFormat="1" ht="16.5" customHeight="1">
      <c r="B15" s="50" t="s">
        <v>160</v>
      </c>
      <c r="C15" s="42"/>
      <c r="D15" s="53"/>
      <c r="E15" s="81" t="s">
        <v>141</v>
      </c>
      <c r="F15" s="43"/>
      <c r="G15" s="52"/>
    </row>
    <row r="16" spans="1:8" s="41" customFormat="1" ht="16.5" customHeight="1" thickBot="1">
      <c r="B16" s="50"/>
      <c r="C16" s="42"/>
      <c r="D16" s="53"/>
      <c r="E16" s="81" t="s">
        <v>142</v>
      </c>
      <c r="F16" s="43"/>
      <c r="G16" s="52"/>
    </row>
    <row r="17" spans="2:7" ht="16.5" customHeight="1" thickBot="1">
      <c r="B17" s="144" t="s">
        <v>90</v>
      </c>
      <c r="C17" s="147"/>
      <c r="D17" s="150"/>
      <c r="E17" s="48" t="s">
        <v>94</v>
      </c>
      <c r="F17" s="6"/>
      <c r="G17" s="20"/>
    </row>
    <row r="18" spans="2:7" ht="6" customHeight="1">
      <c r="B18" s="50"/>
      <c r="C18" s="42"/>
      <c r="D18" s="53"/>
      <c r="E18" s="48"/>
      <c r="F18" s="6"/>
      <c r="G18" s="20"/>
    </row>
    <row r="19" spans="2:7" s="41" customFormat="1" ht="16.5" customHeight="1">
      <c r="B19" s="50" t="s">
        <v>132</v>
      </c>
      <c r="C19" s="42"/>
      <c r="D19" s="53"/>
      <c r="E19" s="81" t="s">
        <v>153</v>
      </c>
      <c r="F19" s="43"/>
      <c r="G19" s="52"/>
    </row>
    <row r="20" spans="2:7" s="41" customFormat="1" ht="16.5" customHeight="1">
      <c r="B20" s="50" t="s">
        <v>137</v>
      </c>
      <c r="C20" s="42"/>
      <c r="D20" s="53"/>
      <c r="E20" s="81"/>
      <c r="F20" s="43"/>
      <c r="G20" s="52"/>
    </row>
    <row r="21" spans="2:7" s="41" customFormat="1" ht="16.5" customHeight="1">
      <c r="B21" s="50" t="s">
        <v>133</v>
      </c>
      <c r="C21" s="42"/>
      <c r="D21" s="53"/>
      <c r="E21" s="81" t="s">
        <v>95</v>
      </c>
      <c r="F21" s="43"/>
      <c r="G21" s="52"/>
    </row>
    <row r="22" spans="2:7" s="41" customFormat="1" ht="16.5" customHeight="1">
      <c r="B22" s="50" t="s">
        <v>151</v>
      </c>
      <c r="C22" s="42"/>
      <c r="D22" s="53"/>
      <c r="E22" s="81" t="s">
        <v>143</v>
      </c>
      <c r="F22" s="43"/>
      <c r="G22" s="52"/>
    </row>
    <row r="23" spans="2:7" s="41" customFormat="1" ht="16.5" customHeight="1" thickBot="1">
      <c r="B23" s="50"/>
      <c r="C23" s="42"/>
      <c r="D23" s="53"/>
      <c r="E23" s="81" t="s">
        <v>144</v>
      </c>
      <c r="F23" s="43"/>
      <c r="G23" s="52"/>
    </row>
    <row r="24" spans="2:7" ht="16.5" customHeight="1" thickBot="1">
      <c r="B24" s="144" t="s">
        <v>91</v>
      </c>
      <c r="C24" s="147"/>
      <c r="D24" s="150"/>
      <c r="E24" s="48"/>
      <c r="F24" s="6"/>
      <c r="G24" s="20"/>
    </row>
    <row r="25" spans="2:7" ht="6" customHeight="1">
      <c r="B25" s="50"/>
      <c r="C25" s="42"/>
      <c r="D25" s="53"/>
      <c r="E25" s="48"/>
      <c r="F25" s="6"/>
      <c r="G25" s="20"/>
    </row>
    <row r="26" spans="2:7" s="41" customFormat="1" ht="16.5" customHeight="1">
      <c r="B26" s="50" t="s">
        <v>134</v>
      </c>
      <c r="C26" s="42"/>
      <c r="D26" s="53"/>
      <c r="E26" s="81" t="s">
        <v>96</v>
      </c>
      <c r="F26" s="43"/>
      <c r="G26" s="52"/>
    </row>
    <row r="27" spans="2:7" s="41" customFormat="1" ht="16.5" customHeight="1">
      <c r="B27" s="50" t="s">
        <v>135</v>
      </c>
      <c r="C27" s="42"/>
      <c r="D27" s="53"/>
      <c r="E27" s="81" t="s">
        <v>146</v>
      </c>
      <c r="F27" s="43"/>
      <c r="G27" s="52"/>
    </row>
    <row r="28" spans="2:7" s="41" customFormat="1" ht="16.5" customHeight="1">
      <c r="B28" s="50" t="s">
        <v>136</v>
      </c>
      <c r="C28" s="42"/>
      <c r="D28" s="53"/>
      <c r="E28" s="81" t="s">
        <v>145</v>
      </c>
      <c r="F28" s="43"/>
      <c r="G28" s="52"/>
    </row>
    <row r="29" spans="2:7" s="41" customFormat="1" ht="16.5" customHeight="1">
      <c r="B29" s="50" t="s">
        <v>138</v>
      </c>
      <c r="C29" s="42"/>
      <c r="D29" s="53"/>
      <c r="E29" s="81" t="s">
        <v>147</v>
      </c>
      <c r="F29" s="43"/>
      <c r="G29" s="52"/>
    </row>
    <row r="30" spans="2:7" s="41" customFormat="1" ht="16.5" customHeight="1">
      <c r="B30" s="50" t="s">
        <v>139</v>
      </c>
      <c r="C30" s="42"/>
      <c r="D30" s="51"/>
      <c r="E30" s="50" t="s">
        <v>148</v>
      </c>
      <c r="F30" s="43"/>
      <c r="G30" s="52"/>
    </row>
    <row r="31" spans="2:7" s="41" customFormat="1" ht="16.5" customHeight="1">
      <c r="B31" s="50" t="s">
        <v>140</v>
      </c>
      <c r="C31" s="82"/>
      <c r="D31" s="51"/>
      <c r="E31" s="50" t="s">
        <v>149</v>
      </c>
      <c r="F31" s="43"/>
      <c r="G31" s="52"/>
    </row>
    <row r="32" spans="2:7" ht="6" customHeight="1" thickBot="1">
      <c r="B32" s="45"/>
      <c r="C32" s="46"/>
      <c r="D32" s="47"/>
      <c r="E32" s="45"/>
      <c r="F32" s="4"/>
      <c r="G32" s="49"/>
    </row>
    <row r="33" spans="1:7" ht="16.5" customHeight="1"/>
    <row r="34" spans="1:7" ht="18" customHeight="1" thickBot="1">
      <c r="A34" s="2">
        <v>4</v>
      </c>
      <c r="B34" s="37" t="s">
        <v>166</v>
      </c>
    </row>
    <row r="35" spans="1:7" ht="18" customHeight="1" thickBot="1">
      <c r="A35" s="2"/>
      <c r="B35" s="34" t="s">
        <v>21</v>
      </c>
      <c r="C35" s="1293" t="s">
        <v>22</v>
      </c>
      <c r="D35" s="1293"/>
      <c r="E35" s="1293" t="s">
        <v>23</v>
      </c>
      <c r="F35" s="1294"/>
      <c r="G35" s="17" t="s">
        <v>24</v>
      </c>
    </row>
    <row r="36" spans="1:7" ht="18" customHeight="1">
      <c r="A36" s="2"/>
      <c r="B36" s="39" t="s">
        <v>25</v>
      </c>
      <c r="C36" s="1299" t="s">
        <v>26</v>
      </c>
      <c r="D36" s="1299"/>
      <c r="E36" s="1297" t="s">
        <v>130</v>
      </c>
      <c r="F36" s="1297"/>
      <c r="G36" s="18">
        <v>140000</v>
      </c>
    </row>
    <row r="37" spans="1:7" ht="18" customHeight="1" thickBot="1">
      <c r="A37" s="2"/>
      <c r="B37" s="40" t="s">
        <v>27</v>
      </c>
      <c r="C37" s="1300" t="s">
        <v>28</v>
      </c>
      <c r="D37" s="1300"/>
      <c r="E37" s="1298" t="s">
        <v>129</v>
      </c>
      <c r="F37" s="1298"/>
      <c r="G37" s="19">
        <v>11100</v>
      </c>
    </row>
    <row r="38" spans="1:7" ht="18" customHeight="1">
      <c r="A38" s="2"/>
      <c r="B38" s="36"/>
      <c r="C38" s="8"/>
      <c r="D38" s="8"/>
      <c r="E38" s="36"/>
      <c r="F38" s="8"/>
    </row>
    <row r="39" spans="1:7" ht="18" customHeight="1" thickBot="1">
      <c r="A39" s="2">
        <v>5</v>
      </c>
      <c r="B39" s="37" t="s">
        <v>167</v>
      </c>
    </row>
    <row r="40" spans="1:7" ht="18" customHeight="1" thickBot="1">
      <c r="B40" s="38" t="s">
        <v>29</v>
      </c>
      <c r="C40" s="17" t="s">
        <v>30</v>
      </c>
      <c r="D40"/>
      <c r="E40"/>
      <c r="F40"/>
    </row>
    <row r="41" spans="1:7" ht="18" customHeight="1">
      <c r="B41" s="1301" t="s">
        <v>31</v>
      </c>
      <c r="C41" s="1304" t="s">
        <v>170</v>
      </c>
      <c r="D41"/>
      <c r="E41"/>
      <c r="F41"/>
    </row>
    <row r="42" spans="1:7" ht="18" customHeight="1">
      <c r="B42" s="1302"/>
      <c r="C42" s="1305"/>
      <c r="D42"/>
      <c r="E42"/>
      <c r="F42"/>
    </row>
    <row r="43" spans="1:7" ht="18" customHeight="1">
      <c r="B43" s="1302"/>
      <c r="C43" s="1305"/>
      <c r="D43"/>
      <c r="E43"/>
      <c r="F43"/>
    </row>
    <row r="44" spans="1:7" ht="18" customHeight="1">
      <c r="B44" s="1302"/>
      <c r="C44" s="1305"/>
      <c r="D44"/>
      <c r="E44"/>
      <c r="F44"/>
    </row>
    <row r="45" spans="1:7" ht="18" customHeight="1">
      <c r="B45" s="1302"/>
      <c r="C45" s="1305"/>
      <c r="D45"/>
      <c r="E45"/>
      <c r="F45"/>
    </row>
    <row r="46" spans="1:7" ht="18" customHeight="1">
      <c r="B46" s="1303"/>
      <c r="C46" s="1306"/>
      <c r="D46"/>
      <c r="E46"/>
      <c r="F46"/>
    </row>
    <row r="47" spans="1:7" ht="18" customHeight="1" thickBot="1">
      <c r="B47" s="40" t="s">
        <v>32</v>
      </c>
      <c r="C47" s="154" t="s">
        <v>171</v>
      </c>
      <c r="D47"/>
      <c r="E47"/>
      <c r="F47"/>
    </row>
    <row r="48" spans="1:7" ht="16.5" customHeight="1"/>
    <row r="49" spans="1:7" ht="16.5" customHeight="1"/>
    <row r="50" spans="1:7" ht="16.5" customHeight="1"/>
    <row r="51" spans="1:7" ht="16.5" customHeight="1"/>
    <row r="52" spans="1:7" ht="16.5" customHeight="1"/>
    <row r="53" spans="1:7" ht="16.5" customHeight="1">
      <c r="A53" s="1296" t="s">
        <v>84</v>
      </c>
      <c r="B53" s="1296"/>
      <c r="C53" s="1296"/>
      <c r="D53" s="1296"/>
      <c r="E53" s="1296"/>
      <c r="F53" s="1296"/>
      <c r="G53" s="1296"/>
    </row>
    <row r="54" spans="1:7" ht="16.5" customHeight="1"/>
    <row r="55" spans="1:7" ht="16.5" customHeight="1"/>
    <row r="56" spans="1:7" ht="16.5" customHeight="1"/>
  </sheetData>
  <mergeCells count="10">
    <mergeCell ref="E35:F35"/>
    <mergeCell ref="F1:G1"/>
    <mergeCell ref="C35:D35"/>
    <mergeCell ref="A53:G53"/>
    <mergeCell ref="E36:F36"/>
    <mergeCell ref="E37:F37"/>
    <mergeCell ref="C36:D36"/>
    <mergeCell ref="C37:D37"/>
    <mergeCell ref="B41:B46"/>
    <mergeCell ref="C41:C46"/>
  </mergeCells>
  <phoneticPr fontId="2"/>
  <printOptions horizontalCentered="1"/>
  <pageMargins left="0.25" right="0.25" top="0.75" bottom="0.75" header="0.3" footer="0.3"/>
  <pageSetup paperSize="9" scale="95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view="pageBreakPreview" zoomScale="85" zoomScaleNormal="55" zoomScaleSheetLayoutView="85" workbookViewId="0">
      <selection activeCell="C2" sqref="C2"/>
    </sheetView>
  </sheetViews>
  <sheetFormatPr defaultRowHeight="27.95" customHeight="1"/>
  <cols>
    <col min="1" max="1" width="4.5" style="77" customWidth="1"/>
    <col min="2" max="2" width="11.875" style="77" customWidth="1"/>
    <col min="3" max="3" width="13.125" style="77" customWidth="1"/>
    <col min="4" max="4" width="13.5" style="77" customWidth="1"/>
    <col min="5" max="5" width="14.125" style="77" customWidth="1"/>
    <col min="6" max="6" width="13.125" style="77" customWidth="1"/>
    <col min="7" max="7" width="1.25" style="77" customWidth="1"/>
    <col min="8" max="8" width="12.75" style="77" customWidth="1"/>
    <col min="9" max="9" width="12.375" style="77" customWidth="1"/>
    <col min="10" max="10" width="17.25" style="77" customWidth="1"/>
    <col min="11" max="16384" width="9" style="77"/>
  </cols>
  <sheetData>
    <row r="1" spans="1:12" ht="27.95" customHeight="1">
      <c r="A1" s="85" t="s">
        <v>7</v>
      </c>
      <c r="B1" s="86"/>
      <c r="C1" s="86"/>
      <c r="D1" s="86"/>
      <c r="E1" s="86"/>
      <c r="F1" s="86"/>
      <c r="G1" s="86"/>
      <c r="H1" s="1307" t="s">
        <v>174</v>
      </c>
      <c r="I1" s="1307"/>
      <c r="J1" s="1307"/>
    </row>
    <row r="2" spans="1:12" ht="17.25" customHeight="1">
      <c r="A2" s="87"/>
      <c r="B2" s="87"/>
      <c r="C2" s="87"/>
      <c r="D2" s="87"/>
      <c r="E2" s="87"/>
      <c r="F2" s="87"/>
      <c r="G2" s="87"/>
      <c r="H2" s="87"/>
      <c r="I2" s="87"/>
      <c r="J2" s="87"/>
    </row>
    <row r="3" spans="1:12" ht="27.95" customHeight="1" thickBot="1">
      <c r="A3" s="88" t="s">
        <v>8</v>
      </c>
      <c r="B3" s="89"/>
      <c r="C3" s="89"/>
      <c r="D3" s="89"/>
      <c r="E3" s="89"/>
      <c r="F3" s="89"/>
      <c r="G3" s="89"/>
      <c r="H3" s="89"/>
      <c r="I3" s="89"/>
      <c r="J3" s="89"/>
    </row>
    <row r="4" spans="1:12" ht="20.25" customHeight="1" thickBot="1">
      <c r="A4" s="90"/>
      <c r="B4" s="91" t="s">
        <v>77</v>
      </c>
      <c r="C4" s="92" t="s">
        <v>71</v>
      </c>
      <c r="D4" s="93" t="s">
        <v>73</v>
      </c>
      <c r="E4" s="94" t="s">
        <v>74</v>
      </c>
      <c r="F4" s="95" t="s">
        <v>75</v>
      </c>
      <c r="G4" s="96"/>
      <c r="H4" s="97" t="s">
        <v>9</v>
      </c>
      <c r="I4" s="98" t="s">
        <v>10</v>
      </c>
      <c r="J4" s="99" t="s">
        <v>127</v>
      </c>
    </row>
    <row r="5" spans="1:12" ht="20.25" customHeight="1" thickBot="1">
      <c r="A5" s="100" t="s">
        <v>11</v>
      </c>
      <c r="B5" s="101"/>
      <c r="C5" s="102" t="s">
        <v>76</v>
      </c>
      <c r="D5" s="103" t="s">
        <v>12</v>
      </c>
      <c r="E5" s="104" t="s">
        <v>12</v>
      </c>
      <c r="F5" s="105" t="s">
        <v>12</v>
      </c>
      <c r="G5" s="96"/>
      <c r="H5" s="106" t="s">
        <v>12</v>
      </c>
      <c r="I5" s="107" t="s">
        <v>13</v>
      </c>
      <c r="J5" s="108" t="s">
        <v>12</v>
      </c>
    </row>
    <row r="6" spans="1:12" ht="27.95" customHeight="1">
      <c r="A6" s="1310" t="s">
        <v>17</v>
      </c>
      <c r="B6" s="1311"/>
      <c r="C6" s="109">
        <v>8300</v>
      </c>
      <c r="D6" s="110">
        <v>6050</v>
      </c>
      <c r="E6" s="111">
        <v>600</v>
      </c>
      <c r="F6" s="112">
        <v>1650</v>
      </c>
      <c r="G6" s="113"/>
      <c r="H6" s="114">
        <v>567</v>
      </c>
      <c r="I6" s="115">
        <v>320</v>
      </c>
      <c r="J6" s="116">
        <v>524</v>
      </c>
      <c r="L6" s="84"/>
    </row>
    <row r="7" spans="1:12" ht="27.95" customHeight="1">
      <c r="A7" s="1312" t="s">
        <v>14</v>
      </c>
      <c r="B7" s="117" t="s">
        <v>78</v>
      </c>
      <c r="C7" s="109">
        <v>4348</v>
      </c>
      <c r="D7" s="118">
        <v>3666</v>
      </c>
      <c r="E7" s="119">
        <v>300</v>
      </c>
      <c r="F7" s="120">
        <v>382</v>
      </c>
      <c r="G7" s="113"/>
      <c r="H7" s="1342">
        <v>121</v>
      </c>
      <c r="I7" s="1329">
        <v>149</v>
      </c>
      <c r="J7" s="1341">
        <v>10</v>
      </c>
    </row>
    <row r="8" spans="1:12" ht="27.95" customHeight="1">
      <c r="A8" s="1313"/>
      <c r="B8" s="117" t="s">
        <v>79</v>
      </c>
      <c r="C8" s="109">
        <v>1782</v>
      </c>
      <c r="D8" s="118">
        <v>1100</v>
      </c>
      <c r="E8" s="119">
        <v>300</v>
      </c>
      <c r="F8" s="120">
        <v>382</v>
      </c>
      <c r="G8" s="113"/>
      <c r="H8" s="1342"/>
      <c r="I8" s="1330"/>
      <c r="J8" s="1341"/>
    </row>
    <row r="9" spans="1:12" ht="27.95" customHeight="1">
      <c r="A9" s="1314"/>
      <c r="B9" s="117" t="s">
        <v>80</v>
      </c>
      <c r="C9" s="109">
        <v>1258</v>
      </c>
      <c r="D9" s="157">
        <v>576</v>
      </c>
      <c r="E9" s="119">
        <v>300</v>
      </c>
      <c r="F9" s="120">
        <v>382</v>
      </c>
      <c r="G9" s="113"/>
      <c r="H9" s="1342"/>
      <c r="I9" s="1330"/>
      <c r="J9" s="1341"/>
    </row>
    <row r="10" spans="1:12" ht="27.95" customHeight="1">
      <c r="A10" s="1321" t="s">
        <v>81</v>
      </c>
      <c r="B10" s="1322"/>
      <c r="C10" s="109">
        <v>1620</v>
      </c>
      <c r="D10" s="118">
        <v>1100</v>
      </c>
      <c r="E10" s="119">
        <v>300</v>
      </c>
      <c r="F10" s="120">
        <v>220</v>
      </c>
      <c r="G10" s="113"/>
      <c r="H10" s="121" t="s">
        <v>152</v>
      </c>
      <c r="I10" s="1330"/>
      <c r="J10" s="122" t="s">
        <v>152</v>
      </c>
    </row>
    <row r="11" spans="1:12" ht="27.95" customHeight="1" thickBot="1">
      <c r="A11" s="1323" t="s">
        <v>82</v>
      </c>
      <c r="B11" s="1324"/>
      <c r="C11" s="123">
        <v>1470</v>
      </c>
      <c r="D11" s="124">
        <v>1100</v>
      </c>
      <c r="E11" s="125">
        <v>150</v>
      </c>
      <c r="F11" s="126">
        <v>220</v>
      </c>
      <c r="G11" s="113"/>
      <c r="H11" s="127" t="s">
        <v>152</v>
      </c>
      <c r="I11" s="1331"/>
      <c r="J11" s="128" t="s">
        <v>152</v>
      </c>
    </row>
    <row r="12" spans="1:12" ht="27.95" customHeight="1">
      <c r="A12" s="1335" t="s">
        <v>83</v>
      </c>
      <c r="B12" s="1336"/>
      <c r="C12" s="1317" t="s">
        <v>70</v>
      </c>
      <c r="D12" s="1327" t="s">
        <v>157</v>
      </c>
      <c r="E12" s="1319">
        <v>38808</v>
      </c>
      <c r="F12" s="1315" t="s">
        <v>157</v>
      </c>
      <c r="G12" s="129"/>
      <c r="H12" s="1327">
        <v>44927</v>
      </c>
      <c r="I12" s="1319" t="s">
        <v>157</v>
      </c>
      <c r="J12" s="130" t="s">
        <v>158</v>
      </c>
    </row>
    <row r="13" spans="1:12" ht="25.5" customHeight="1" thickBot="1">
      <c r="A13" s="1337"/>
      <c r="B13" s="1338"/>
      <c r="C13" s="1318"/>
      <c r="D13" s="1328"/>
      <c r="E13" s="1320"/>
      <c r="F13" s="1316"/>
      <c r="G13" s="131"/>
      <c r="H13" s="1328"/>
      <c r="I13" s="1320"/>
      <c r="J13" s="132" t="s">
        <v>150</v>
      </c>
    </row>
    <row r="14" spans="1:12" ht="17.25" customHeight="1">
      <c r="A14" s="89"/>
      <c r="B14" s="89"/>
      <c r="C14" s="89"/>
      <c r="D14" s="89"/>
      <c r="E14" s="89"/>
      <c r="F14" s="89"/>
      <c r="G14" s="89"/>
      <c r="H14" s="89"/>
      <c r="I14" s="89"/>
      <c r="J14" s="89"/>
    </row>
    <row r="15" spans="1:12" ht="27.95" customHeight="1" thickBot="1">
      <c r="A15" s="88" t="s">
        <v>16</v>
      </c>
      <c r="B15" s="89"/>
      <c r="C15" s="89"/>
      <c r="D15" s="89"/>
      <c r="E15" s="89"/>
      <c r="F15" s="89"/>
      <c r="G15" s="89"/>
      <c r="H15" s="89"/>
      <c r="I15" s="89"/>
      <c r="J15" s="89"/>
    </row>
    <row r="16" spans="1:12" ht="23.25" customHeight="1">
      <c r="A16" s="90"/>
      <c r="B16" s="91" t="s">
        <v>77</v>
      </c>
      <c r="C16" s="92" t="s">
        <v>71</v>
      </c>
      <c r="D16" s="93" t="s">
        <v>73</v>
      </c>
      <c r="E16" s="94" t="s">
        <v>74</v>
      </c>
      <c r="F16" s="95" t="s">
        <v>75</v>
      </c>
      <c r="G16" s="133"/>
      <c r="H16" s="134" t="s">
        <v>9</v>
      </c>
      <c r="I16" s="98" t="s">
        <v>10</v>
      </c>
      <c r="J16" s="99" t="s">
        <v>127</v>
      </c>
    </row>
    <row r="17" spans="1:10" ht="20.25" customHeight="1" thickBot="1">
      <c r="A17" s="100" t="s">
        <v>11</v>
      </c>
      <c r="B17" s="101"/>
      <c r="C17" s="102" t="s">
        <v>76</v>
      </c>
      <c r="D17" s="103" t="s">
        <v>12</v>
      </c>
      <c r="E17" s="104" t="s">
        <v>12</v>
      </c>
      <c r="F17" s="105" t="s">
        <v>12</v>
      </c>
      <c r="G17" s="135"/>
      <c r="H17" s="136" t="s">
        <v>12</v>
      </c>
      <c r="I17" s="137" t="s">
        <v>13</v>
      </c>
      <c r="J17" s="105" t="s">
        <v>12</v>
      </c>
    </row>
    <row r="18" spans="1:10" ht="27.95" customHeight="1">
      <c r="A18" s="1310" t="s">
        <v>17</v>
      </c>
      <c r="B18" s="1311"/>
      <c r="C18" s="109">
        <v>13403</v>
      </c>
      <c r="D18" s="110">
        <v>9428</v>
      </c>
      <c r="E18" s="138">
        <v>1500</v>
      </c>
      <c r="F18" s="112">
        <v>2475</v>
      </c>
      <c r="G18" s="139"/>
      <c r="H18" s="114">
        <v>567</v>
      </c>
      <c r="I18" s="115">
        <v>320</v>
      </c>
      <c r="J18" s="116">
        <v>524</v>
      </c>
    </row>
    <row r="19" spans="1:10" ht="27.95" customHeight="1">
      <c r="A19" s="1312" t="s">
        <v>14</v>
      </c>
      <c r="B19" s="117" t="s">
        <v>78</v>
      </c>
      <c r="C19" s="109">
        <v>7312</v>
      </c>
      <c r="D19" s="118">
        <v>5238</v>
      </c>
      <c r="E19" s="138">
        <v>1500</v>
      </c>
      <c r="F19" s="120">
        <v>574</v>
      </c>
      <c r="G19" s="139"/>
      <c r="H19" s="1325">
        <v>121</v>
      </c>
      <c r="I19" s="1329">
        <v>149</v>
      </c>
      <c r="J19" s="1339">
        <v>10</v>
      </c>
    </row>
    <row r="20" spans="1:10" ht="27.95" customHeight="1">
      <c r="A20" s="1313"/>
      <c r="B20" s="117" t="s">
        <v>79</v>
      </c>
      <c r="C20" s="109">
        <v>4169</v>
      </c>
      <c r="D20" s="118">
        <v>2095</v>
      </c>
      <c r="E20" s="138">
        <v>1500</v>
      </c>
      <c r="F20" s="120">
        <v>574</v>
      </c>
      <c r="G20" s="139"/>
      <c r="H20" s="1326"/>
      <c r="I20" s="1330"/>
      <c r="J20" s="1340"/>
    </row>
    <row r="21" spans="1:10" ht="27.95" customHeight="1">
      <c r="A21" s="1314"/>
      <c r="B21" s="117" t="s">
        <v>80</v>
      </c>
      <c r="C21" s="109">
        <v>3069</v>
      </c>
      <c r="D21" s="118">
        <v>995</v>
      </c>
      <c r="E21" s="138">
        <v>1500</v>
      </c>
      <c r="F21" s="120">
        <v>574</v>
      </c>
      <c r="G21" s="139"/>
      <c r="H21" s="1326"/>
      <c r="I21" s="1330"/>
      <c r="J21" s="1340"/>
    </row>
    <row r="22" spans="1:10" ht="27.95" customHeight="1">
      <c r="A22" s="1321" t="s">
        <v>81</v>
      </c>
      <c r="B22" s="1322"/>
      <c r="C22" s="109">
        <v>3925</v>
      </c>
      <c r="D22" s="118">
        <v>2095</v>
      </c>
      <c r="E22" s="138">
        <v>1500</v>
      </c>
      <c r="F22" s="120">
        <v>330</v>
      </c>
      <c r="G22" s="139"/>
      <c r="H22" s="121" t="s">
        <v>152</v>
      </c>
      <c r="I22" s="1330"/>
      <c r="J22" s="122" t="s">
        <v>152</v>
      </c>
    </row>
    <row r="23" spans="1:10" ht="27.95" customHeight="1" thickBot="1">
      <c r="A23" s="1323" t="s">
        <v>82</v>
      </c>
      <c r="B23" s="1324"/>
      <c r="C23" s="123">
        <v>3925</v>
      </c>
      <c r="D23" s="124">
        <v>2095</v>
      </c>
      <c r="E23" s="140">
        <v>1500</v>
      </c>
      <c r="F23" s="126">
        <v>330</v>
      </c>
      <c r="G23" s="139"/>
      <c r="H23" s="141" t="s">
        <v>152</v>
      </c>
      <c r="I23" s="1331"/>
      <c r="J23" s="142" t="s">
        <v>152</v>
      </c>
    </row>
    <row r="24" spans="1:10" ht="27.95" customHeight="1">
      <c r="A24" s="1335" t="s">
        <v>83</v>
      </c>
      <c r="B24" s="1336"/>
      <c r="C24" s="1333" t="s">
        <v>15</v>
      </c>
      <c r="D24" s="1327" t="s">
        <v>157</v>
      </c>
      <c r="E24" s="1319">
        <v>38808</v>
      </c>
      <c r="F24" s="1315" t="s">
        <v>157</v>
      </c>
      <c r="G24" s="139"/>
      <c r="H24" s="1327">
        <v>44927</v>
      </c>
      <c r="I24" s="1319" t="s">
        <v>157</v>
      </c>
      <c r="J24" s="130" t="s">
        <v>158</v>
      </c>
    </row>
    <row r="25" spans="1:10" ht="27.95" customHeight="1" thickBot="1">
      <c r="A25" s="1337"/>
      <c r="B25" s="1338"/>
      <c r="C25" s="1334"/>
      <c r="D25" s="1328"/>
      <c r="E25" s="1320"/>
      <c r="F25" s="1316"/>
      <c r="G25" s="89"/>
      <c r="H25" s="1328"/>
      <c r="I25" s="1320"/>
      <c r="J25" s="132" t="s">
        <v>150</v>
      </c>
    </row>
    <row r="26" spans="1:10" ht="27.95" customHeight="1">
      <c r="A26" s="89"/>
      <c r="B26" s="1308" t="s">
        <v>156</v>
      </c>
      <c r="C26" s="1309"/>
      <c r="D26" s="1309"/>
      <c r="E26" s="1309"/>
      <c r="F26" s="1309"/>
      <c r="G26" s="1309"/>
      <c r="H26" s="1309"/>
      <c r="I26" s="89"/>
      <c r="J26" s="89"/>
    </row>
    <row r="27" spans="1:10" ht="17.25" customHeight="1">
      <c r="A27" s="87"/>
      <c r="B27" s="87"/>
      <c r="C27" s="87"/>
      <c r="D27" s="87"/>
      <c r="E27" s="87"/>
      <c r="F27" s="87"/>
      <c r="G27" s="87"/>
      <c r="H27" s="87"/>
      <c r="I27" s="87"/>
      <c r="J27" s="87"/>
    </row>
    <row r="28" spans="1:10" ht="27.95" customHeight="1">
      <c r="A28" s="143"/>
      <c r="B28" s="143"/>
      <c r="C28" s="143"/>
      <c r="D28" s="87"/>
      <c r="E28" s="87"/>
      <c r="F28" s="87"/>
      <c r="G28" s="87"/>
      <c r="H28" s="87"/>
      <c r="I28" s="87"/>
      <c r="J28" s="87"/>
    </row>
    <row r="29" spans="1:10" ht="27.95" customHeight="1">
      <c r="A29" s="143"/>
      <c r="B29" s="143"/>
      <c r="C29" s="143"/>
      <c r="D29" s="87"/>
      <c r="E29" s="87"/>
      <c r="F29" s="87"/>
      <c r="G29" s="87"/>
      <c r="H29" s="87"/>
      <c r="I29" s="87"/>
      <c r="J29" s="87"/>
    </row>
    <row r="30" spans="1:10" ht="27.95" customHeight="1">
      <c r="A30" s="143"/>
      <c r="B30" s="143"/>
      <c r="C30" s="143"/>
      <c r="D30" s="87"/>
      <c r="E30" s="87"/>
      <c r="F30" s="87"/>
      <c r="G30" s="87"/>
      <c r="H30" s="87"/>
      <c r="I30" s="87"/>
      <c r="J30" s="87"/>
    </row>
    <row r="31" spans="1:10" ht="27.95" customHeight="1">
      <c r="A31" s="143"/>
      <c r="B31" s="143"/>
      <c r="C31" s="143"/>
      <c r="D31" s="143"/>
      <c r="E31" s="143"/>
      <c r="F31" s="143"/>
      <c r="G31" s="143"/>
      <c r="H31" s="143"/>
      <c r="I31" s="143"/>
      <c r="J31" s="143"/>
    </row>
    <row r="32" spans="1:10" ht="27.95" customHeight="1">
      <c r="A32" s="143"/>
      <c r="B32" s="143"/>
      <c r="C32" s="143"/>
      <c r="D32" s="87"/>
      <c r="E32" s="87"/>
      <c r="F32" s="87"/>
      <c r="G32" s="87"/>
      <c r="H32" s="87"/>
      <c r="I32" s="87"/>
      <c r="J32" s="87"/>
    </row>
    <row r="33" spans="1:10" ht="27.95" customHeight="1">
      <c r="A33" s="143"/>
      <c r="B33" s="143"/>
      <c r="C33" s="143"/>
      <c r="D33" s="87"/>
      <c r="E33" s="87"/>
      <c r="F33" s="87"/>
      <c r="G33" s="87"/>
      <c r="H33" s="87"/>
      <c r="I33" s="87"/>
      <c r="J33" s="87"/>
    </row>
    <row r="34" spans="1:10" ht="27.95" customHeight="1">
      <c r="A34" s="143"/>
      <c r="B34" s="143"/>
      <c r="C34" s="143"/>
      <c r="D34" s="143"/>
      <c r="E34" s="143"/>
      <c r="F34" s="143"/>
      <c r="G34" s="143"/>
      <c r="H34" s="143"/>
      <c r="I34" s="143"/>
      <c r="J34" s="143"/>
    </row>
    <row r="35" spans="1:10" ht="27.95" customHeight="1">
      <c r="A35" s="143"/>
      <c r="B35" s="143"/>
      <c r="C35" s="143"/>
      <c r="D35" s="143"/>
      <c r="E35" s="143"/>
      <c r="F35" s="143"/>
      <c r="G35" s="143"/>
      <c r="H35" s="143"/>
      <c r="I35" s="143"/>
      <c r="J35" s="143"/>
    </row>
    <row r="36" spans="1:10" ht="27.95" customHeight="1">
      <c r="A36" s="143"/>
      <c r="B36" s="143"/>
      <c r="C36" s="143"/>
      <c r="D36" s="143"/>
      <c r="E36" s="143"/>
      <c r="F36" s="143"/>
      <c r="G36" s="143"/>
      <c r="H36" s="143"/>
      <c r="I36" s="143"/>
      <c r="J36" s="143"/>
    </row>
    <row r="37" spans="1:10" ht="27.95" customHeight="1">
      <c r="A37" s="143"/>
      <c r="B37" s="143"/>
      <c r="C37" s="143"/>
      <c r="D37" s="87"/>
      <c r="E37" s="87"/>
      <c r="F37" s="87"/>
      <c r="G37" s="87"/>
      <c r="H37" s="87"/>
      <c r="I37" s="87"/>
      <c r="J37" s="87"/>
    </row>
    <row r="38" spans="1:10" ht="27.95" customHeight="1">
      <c r="A38" s="1332" t="s">
        <v>72</v>
      </c>
      <c r="B38" s="1332"/>
      <c r="C38" s="1332"/>
      <c r="D38" s="1332"/>
      <c r="E38" s="1332"/>
      <c r="F38" s="1332"/>
      <c r="G38" s="1332"/>
      <c r="H38" s="1332"/>
      <c r="I38" s="1332"/>
      <c r="J38" s="1332"/>
    </row>
  </sheetData>
  <mergeCells count="31">
    <mergeCell ref="J19:J21"/>
    <mergeCell ref="I12:I13"/>
    <mergeCell ref="J7:J9"/>
    <mergeCell ref="A12:B13"/>
    <mergeCell ref="I7:I11"/>
    <mergeCell ref="H12:H13"/>
    <mergeCell ref="H7:H9"/>
    <mergeCell ref="A38:J38"/>
    <mergeCell ref="C24:C25"/>
    <mergeCell ref="E24:E25"/>
    <mergeCell ref="A24:B25"/>
    <mergeCell ref="H24:H25"/>
    <mergeCell ref="F24:F25"/>
    <mergeCell ref="I24:I25"/>
    <mergeCell ref="D24:D25"/>
    <mergeCell ref="H1:J1"/>
    <mergeCell ref="B26:H26"/>
    <mergeCell ref="A6:B6"/>
    <mergeCell ref="A18:B18"/>
    <mergeCell ref="A19:A21"/>
    <mergeCell ref="F12:F13"/>
    <mergeCell ref="C12:C13"/>
    <mergeCell ref="E12:E13"/>
    <mergeCell ref="A10:B10"/>
    <mergeCell ref="A11:B11"/>
    <mergeCell ref="A22:B22"/>
    <mergeCell ref="A23:B23"/>
    <mergeCell ref="H19:H21"/>
    <mergeCell ref="D12:D13"/>
    <mergeCell ref="I19:I23"/>
    <mergeCell ref="A7:A9"/>
  </mergeCells>
  <phoneticPr fontId="2"/>
  <printOptions horizontalCentered="1"/>
  <pageMargins left="0.39370078740157483" right="0.39370078740157483" top="0.59055118110236227" bottom="0" header="0.51181102362204722" footer="0"/>
  <pageSetup paperSize="9" scale="84" firstPageNumber="2" orientation="portrait" useFirstPageNumber="1" r:id="rId1"/>
  <headerFooter alignWithMargins="0">
    <oddFooter xml:space="preserve">&amp;C&amp;"ＤＦ細丸ゴシック体,標準"&amp;12
</oddFooter>
  </headerFooter>
  <colBreaks count="1" manualBreakCount="1">
    <brk id="10" max="32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view="pageBreakPreview" zoomScaleNormal="70" zoomScaleSheetLayoutView="100" workbookViewId="0">
      <selection activeCell="C2" sqref="C2"/>
    </sheetView>
  </sheetViews>
  <sheetFormatPr defaultRowHeight="24" customHeight="1"/>
  <cols>
    <col min="1" max="1" width="2.75" style="9" customWidth="1"/>
    <col min="2" max="2" width="3.625" style="9" customWidth="1"/>
    <col min="3" max="5" width="9" style="9"/>
    <col min="6" max="7" width="2.625" style="9" customWidth="1"/>
    <col min="8" max="9" width="9" style="9"/>
    <col min="10" max="10" width="2.25" style="9" customWidth="1"/>
    <col min="11" max="13" width="9" style="9"/>
    <col min="14" max="14" width="2.5" style="9" customWidth="1"/>
    <col min="15" max="15" width="2.75" style="9" customWidth="1"/>
    <col min="16" max="16384" width="9" style="9"/>
  </cols>
  <sheetData>
    <row r="1" spans="1:15" ht="24" customHeight="1">
      <c r="A1" s="62"/>
      <c r="B1" s="1357" t="s">
        <v>99</v>
      </c>
      <c r="C1" s="1357"/>
      <c r="D1" s="1357"/>
      <c r="E1" s="1357"/>
      <c r="F1" s="62"/>
      <c r="G1" s="62"/>
      <c r="H1" s="62"/>
      <c r="I1" s="62"/>
      <c r="J1" s="62"/>
      <c r="K1" s="62"/>
      <c r="L1" s="1355" t="s">
        <v>174</v>
      </c>
      <c r="M1" s="1355"/>
      <c r="N1" s="1355"/>
      <c r="O1" s="1355"/>
    </row>
    <row r="3" spans="1:15" ht="24" customHeight="1">
      <c r="H3" s="1292" t="s">
        <v>100</v>
      </c>
      <c r="I3" s="1292"/>
    </row>
    <row r="4" spans="1:15" ht="24" customHeight="1">
      <c r="E4" s="13" t="s">
        <v>101</v>
      </c>
      <c r="K4" s="13" t="s">
        <v>101</v>
      </c>
    </row>
    <row r="6" spans="1:15" ht="27" customHeight="1">
      <c r="C6" s="1356" t="s">
        <v>162</v>
      </c>
      <c r="D6" s="1356"/>
    </row>
    <row r="7" spans="1:15" ht="27.75" customHeight="1">
      <c r="C7" s="1356"/>
      <c r="D7" s="1356"/>
      <c r="J7" s="1349" t="s">
        <v>163</v>
      </c>
      <c r="K7" s="1349"/>
      <c r="L7" s="1349"/>
      <c r="M7" s="1349"/>
      <c r="N7" s="1349"/>
    </row>
    <row r="8" spans="1:15" ht="24" customHeight="1">
      <c r="C8" s="63"/>
      <c r="D8" s="65" t="s">
        <v>118</v>
      </c>
      <c r="E8" s="152"/>
      <c r="G8" s="1348" t="s">
        <v>101</v>
      </c>
      <c r="H8" s="1348"/>
      <c r="K8" s="1347" t="s">
        <v>102</v>
      </c>
      <c r="L8" s="1347"/>
    </row>
    <row r="9" spans="1:15" ht="24" customHeight="1" thickBot="1">
      <c r="C9" s="13"/>
      <c r="D9" s="1358" t="s">
        <v>103</v>
      </c>
      <c r="E9" s="1358"/>
      <c r="F9" s="1358"/>
      <c r="G9" s="151"/>
      <c r="H9" s="1358" t="s">
        <v>103</v>
      </c>
      <c r="I9" s="1358"/>
      <c r="J9" s="1358"/>
    </row>
    <row r="10" spans="1:15" ht="24" customHeight="1" thickTop="1">
      <c r="A10" s="1352" t="s">
        <v>119</v>
      </c>
      <c r="B10" s="1353"/>
      <c r="C10" s="1353"/>
      <c r="D10" s="1353"/>
      <c r="E10" s="1353"/>
      <c r="F10" s="1353"/>
      <c r="G10" s="1353"/>
      <c r="H10" s="1353"/>
      <c r="I10" s="1353"/>
      <c r="J10" s="1353"/>
      <c r="K10" s="1353"/>
      <c r="L10" s="1353"/>
      <c r="M10" s="1353"/>
      <c r="N10" s="1353"/>
      <c r="O10" s="1354"/>
    </row>
    <row r="11" spans="1:15" ht="24" customHeight="1">
      <c r="A11" s="64"/>
      <c r="B11" s="1351" t="s">
        <v>104</v>
      </c>
      <c r="C11" s="1351"/>
      <c r="D11" s="65"/>
      <c r="E11" s="10"/>
      <c r="F11" s="10"/>
      <c r="G11" s="10"/>
      <c r="H11" s="10"/>
      <c r="I11" s="10"/>
      <c r="J11" s="10"/>
      <c r="K11" s="1347" t="s">
        <v>27</v>
      </c>
      <c r="L11" s="1347"/>
      <c r="M11" s="10"/>
      <c r="N11" s="10"/>
      <c r="O11" s="66"/>
    </row>
    <row r="12" spans="1:15" ht="16.5" customHeight="1">
      <c r="A12" s="64"/>
      <c r="B12" s="67" t="s">
        <v>120</v>
      </c>
      <c r="C12" s="67"/>
      <c r="D12" s="67"/>
      <c r="E12" s="67"/>
      <c r="F12" s="67"/>
      <c r="G12" s="67"/>
      <c r="H12" s="10"/>
      <c r="I12" s="10"/>
      <c r="J12" s="10"/>
      <c r="K12" s="10"/>
      <c r="L12" s="10" t="s">
        <v>105</v>
      </c>
      <c r="M12" s="10"/>
      <c r="N12" s="10"/>
      <c r="O12" s="66"/>
    </row>
    <row r="13" spans="1:15" ht="24" customHeight="1">
      <c r="A13" s="64"/>
      <c r="B13" s="67"/>
      <c r="F13" s="67"/>
      <c r="G13" s="67"/>
      <c r="H13" s="10"/>
      <c r="I13" s="10"/>
      <c r="J13" s="68"/>
      <c r="K13" s="67"/>
      <c r="L13" s="67"/>
      <c r="M13" s="67"/>
      <c r="N13" s="67"/>
      <c r="O13" s="66"/>
    </row>
    <row r="14" spans="1:15" ht="24" customHeight="1">
      <c r="A14" s="64"/>
      <c r="B14" s="67"/>
      <c r="C14" s="1345" t="s">
        <v>106</v>
      </c>
      <c r="D14" s="1345"/>
      <c r="E14" s="1345"/>
      <c r="F14" s="67"/>
      <c r="G14" s="67"/>
      <c r="H14" s="10"/>
      <c r="I14" s="10"/>
      <c r="J14" s="67"/>
      <c r="K14" s="1345" t="s">
        <v>107</v>
      </c>
      <c r="L14" s="1345"/>
      <c r="M14" s="1345"/>
      <c r="N14" s="67"/>
      <c r="O14" s="66"/>
    </row>
    <row r="15" spans="1:15" ht="24" customHeight="1">
      <c r="A15" s="64"/>
      <c r="B15" s="67"/>
      <c r="C15" s="67"/>
      <c r="F15" s="67"/>
      <c r="G15" s="67"/>
      <c r="H15" s="10"/>
      <c r="I15" s="10"/>
      <c r="J15" s="67"/>
      <c r="K15" s="67"/>
      <c r="L15" s="67"/>
      <c r="M15" s="67"/>
      <c r="N15" s="67"/>
      <c r="O15" s="66"/>
    </row>
    <row r="16" spans="1:15" ht="24" customHeight="1">
      <c r="A16" s="64"/>
      <c r="B16" s="67"/>
      <c r="C16" s="67"/>
      <c r="D16" s="1345" t="s">
        <v>108</v>
      </c>
      <c r="E16" s="1345"/>
      <c r="F16" s="67"/>
      <c r="G16" s="67"/>
      <c r="H16" s="1346" t="s">
        <v>109</v>
      </c>
      <c r="I16" s="1346"/>
      <c r="J16" s="67"/>
      <c r="K16" s="67"/>
      <c r="L16" s="67"/>
      <c r="M16" s="67"/>
      <c r="N16" s="67"/>
      <c r="O16" s="66"/>
    </row>
    <row r="17" spans="1:15" ht="24" customHeight="1">
      <c r="A17" s="64"/>
      <c r="B17" s="67"/>
      <c r="G17" s="69"/>
      <c r="H17" s="65"/>
      <c r="I17" s="10"/>
      <c r="J17" s="70"/>
      <c r="K17" s="1345" t="s">
        <v>110</v>
      </c>
      <c r="L17" s="1345"/>
      <c r="M17" s="1345"/>
      <c r="N17" s="69"/>
      <c r="O17" s="66"/>
    </row>
    <row r="18" spans="1:15" ht="24" customHeight="1">
      <c r="A18" s="64"/>
      <c r="B18" s="67"/>
      <c r="C18" s="1345" t="s">
        <v>111</v>
      </c>
      <c r="D18" s="1345"/>
      <c r="E18" s="1345"/>
      <c r="F18" s="1345"/>
      <c r="G18" s="67"/>
      <c r="H18" s="10"/>
      <c r="I18" s="10"/>
      <c r="J18" s="67"/>
      <c r="K18" s="67"/>
      <c r="L18" s="67"/>
      <c r="M18" s="67"/>
      <c r="N18" s="67"/>
      <c r="O18" s="66"/>
    </row>
    <row r="19" spans="1:15" ht="24" customHeight="1">
      <c r="A19" s="64"/>
      <c r="B19" s="67"/>
      <c r="D19" s="67"/>
      <c r="E19" s="67"/>
      <c r="F19" s="67"/>
      <c r="G19" s="67"/>
      <c r="H19" s="10"/>
      <c r="I19" s="10"/>
      <c r="J19" s="10"/>
      <c r="K19" s="10"/>
      <c r="L19" s="10"/>
      <c r="M19" s="10"/>
      <c r="N19" s="10"/>
      <c r="O19" s="66"/>
    </row>
    <row r="20" spans="1:15" ht="24" customHeight="1">
      <c r="A20" s="64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66"/>
    </row>
    <row r="21" spans="1:15" ht="24" customHeight="1">
      <c r="A21" s="64"/>
      <c r="B21" s="10"/>
      <c r="C21" s="1349" t="s">
        <v>175</v>
      </c>
      <c r="D21" s="1349"/>
      <c r="E21" s="1349"/>
      <c r="F21" s="10"/>
      <c r="G21" s="10"/>
      <c r="H21" s="10"/>
      <c r="I21" s="10"/>
      <c r="J21" s="83"/>
      <c r="K21" s="1345" t="s">
        <v>112</v>
      </c>
      <c r="L21" s="69" t="s">
        <v>37</v>
      </c>
      <c r="M21" s="71" t="s">
        <v>131</v>
      </c>
      <c r="N21" s="67"/>
      <c r="O21" s="66"/>
    </row>
    <row r="22" spans="1:15" ht="18" customHeight="1">
      <c r="A22" s="64"/>
      <c r="B22" s="10"/>
      <c r="C22" s="10"/>
      <c r="D22" s="10"/>
      <c r="E22" s="10"/>
      <c r="F22" s="10"/>
      <c r="G22" s="10"/>
      <c r="H22" s="10"/>
      <c r="I22" s="10"/>
      <c r="J22" s="67"/>
      <c r="K22" s="1345"/>
      <c r="L22" s="69" t="s">
        <v>14</v>
      </c>
      <c r="M22" s="71" t="s">
        <v>169</v>
      </c>
      <c r="N22" s="71"/>
      <c r="O22" s="66"/>
    </row>
    <row r="23" spans="1:15" ht="18" customHeight="1">
      <c r="A23" s="64"/>
      <c r="B23" s="10"/>
      <c r="C23" s="10"/>
      <c r="D23" s="10"/>
      <c r="E23" s="10"/>
      <c r="F23" s="10"/>
      <c r="G23" s="10"/>
      <c r="H23" s="10"/>
      <c r="I23" s="10"/>
      <c r="J23" s="67"/>
      <c r="K23" s="1345"/>
      <c r="L23" s="69" t="s">
        <v>114</v>
      </c>
      <c r="M23" s="71" t="s">
        <v>154</v>
      </c>
      <c r="N23" s="71"/>
      <c r="O23" s="66"/>
    </row>
    <row r="24" spans="1:15" ht="18" customHeight="1">
      <c r="A24" s="64"/>
      <c r="B24" s="10"/>
      <c r="C24" s="10"/>
      <c r="D24" s="72" t="s">
        <v>32</v>
      </c>
      <c r="E24" s="67"/>
      <c r="F24" s="67"/>
      <c r="G24" s="1345" t="s">
        <v>176</v>
      </c>
      <c r="H24" s="1350"/>
      <c r="I24" s="10"/>
      <c r="J24" s="67"/>
      <c r="K24" s="67"/>
      <c r="N24" s="71"/>
      <c r="O24" s="66"/>
    </row>
    <row r="25" spans="1:15" ht="18" customHeight="1">
      <c r="A25" s="64"/>
      <c r="B25" s="10"/>
      <c r="C25" s="10"/>
      <c r="D25" s="10" t="s">
        <v>115</v>
      </c>
      <c r="E25" s="10"/>
      <c r="F25" s="10"/>
      <c r="G25" s="10"/>
      <c r="H25" s="10"/>
      <c r="I25" s="10"/>
      <c r="J25" s="67"/>
      <c r="K25" s="1345" t="s">
        <v>116</v>
      </c>
      <c r="L25" s="69" t="s">
        <v>14</v>
      </c>
      <c r="M25" s="71" t="s">
        <v>113</v>
      </c>
      <c r="N25" s="67"/>
      <c r="O25" s="66"/>
    </row>
    <row r="26" spans="1:15" ht="18" customHeight="1">
      <c r="A26" s="64"/>
      <c r="B26" s="10"/>
      <c r="C26" s="10"/>
      <c r="D26" s="65" t="s">
        <v>161</v>
      </c>
      <c r="E26" s="10"/>
      <c r="F26" s="10"/>
      <c r="G26" s="10"/>
      <c r="H26" s="10"/>
      <c r="I26" s="10"/>
      <c r="J26" s="67"/>
      <c r="K26" s="1345"/>
      <c r="L26" s="69" t="s">
        <v>114</v>
      </c>
      <c r="M26" s="71" t="s">
        <v>113</v>
      </c>
      <c r="N26" s="71"/>
      <c r="O26" s="66"/>
    </row>
    <row r="27" spans="1:15" ht="18" customHeight="1">
      <c r="A27" s="64"/>
      <c r="B27" s="10"/>
      <c r="C27" s="10"/>
      <c r="D27" s="10"/>
      <c r="E27" s="10"/>
      <c r="F27" s="10"/>
      <c r="G27" s="10"/>
      <c r="H27" s="10"/>
      <c r="I27" s="10"/>
      <c r="J27" s="67"/>
      <c r="K27" s="67"/>
      <c r="N27" s="71"/>
      <c r="O27" s="66"/>
    </row>
    <row r="28" spans="1:15" ht="18" customHeight="1">
      <c r="A28" s="64"/>
      <c r="B28" s="10"/>
      <c r="C28" s="10"/>
      <c r="D28" s="10"/>
      <c r="E28" s="10"/>
      <c r="F28" s="10"/>
      <c r="G28" s="10"/>
      <c r="H28" s="10"/>
      <c r="I28" s="10"/>
      <c r="J28" s="67"/>
      <c r="K28" s="69" t="s">
        <v>155</v>
      </c>
      <c r="L28" s="69" t="s">
        <v>114</v>
      </c>
      <c r="M28" s="71" t="s">
        <v>113</v>
      </c>
      <c r="N28" s="67"/>
      <c r="O28" s="66"/>
    </row>
    <row r="29" spans="1:15" ht="24" customHeight="1" thickBot="1">
      <c r="A29" s="73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5"/>
    </row>
    <row r="30" spans="1:15" ht="24" customHeight="1" thickTop="1"/>
    <row r="32" spans="1:15" ht="24" customHeight="1">
      <c r="C32" s="1349" t="s">
        <v>117</v>
      </c>
      <c r="D32" s="1349"/>
      <c r="E32" s="1349"/>
      <c r="F32" s="1349"/>
      <c r="G32" s="1349"/>
      <c r="H32" s="1349"/>
      <c r="I32" s="1349"/>
      <c r="J32" s="1349"/>
      <c r="K32" s="1349"/>
      <c r="L32" s="1349"/>
      <c r="M32" s="1349"/>
      <c r="N32" s="76"/>
    </row>
    <row r="33" spans="1:15" ht="18" customHeight="1">
      <c r="K33" s="9" t="s">
        <v>164</v>
      </c>
    </row>
    <row r="34" spans="1:15" ht="18" customHeight="1">
      <c r="H34" s="12"/>
      <c r="K34" s="153" t="s">
        <v>165</v>
      </c>
    </row>
    <row r="36" spans="1:15" ht="24" customHeight="1">
      <c r="A36" s="155"/>
      <c r="B36" s="156"/>
      <c r="C36" s="156"/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156"/>
      <c r="O36" s="156"/>
    </row>
    <row r="39" spans="1:15" ht="24" customHeight="1">
      <c r="A39" s="1343" t="s">
        <v>121</v>
      </c>
      <c r="B39" s="1344"/>
      <c r="C39" s="1344"/>
      <c r="D39" s="1344"/>
      <c r="E39" s="1344"/>
      <c r="F39" s="1344"/>
      <c r="G39" s="1344"/>
      <c r="H39" s="1344"/>
      <c r="I39" s="1344"/>
      <c r="J39" s="1344"/>
      <c r="K39" s="1344"/>
      <c r="L39" s="1344"/>
      <c r="M39" s="1344"/>
      <c r="N39" s="1344"/>
      <c r="O39" s="1344"/>
    </row>
    <row r="41" spans="1:15" ht="24" customHeight="1">
      <c r="A41" s="155"/>
      <c r="B41" s="156"/>
      <c r="C41" s="156"/>
      <c r="D41" s="156"/>
      <c r="E41" s="156"/>
      <c r="F41" s="156"/>
      <c r="G41" s="156"/>
      <c r="H41" s="156"/>
      <c r="I41" s="156"/>
      <c r="J41" s="156"/>
      <c r="K41" s="156"/>
      <c r="L41" s="156"/>
      <c r="M41" s="156"/>
      <c r="N41" s="156"/>
      <c r="O41" s="156"/>
    </row>
  </sheetData>
  <mergeCells count="24">
    <mergeCell ref="K21:K23"/>
    <mergeCell ref="J7:N7"/>
    <mergeCell ref="L1:O1"/>
    <mergeCell ref="C6:D7"/>
    <mergeCell ref="K11:L11"/>
    <mergeCell ref="B1:E1"/>
    <mergeCell ref="D9:F9"/>
    <mergeCell ref="H9:J9"/>
    <mergeCell ref="A39:O39"/>
    <mergeCell ref="K25:K26"/>
    <mergeCell ref="C14:E14"/>
    <mergeCell ref="H3:I3"/>
    <mergeCell ref="H16:I16"/>
    <mergeCell ref="K8:L8"/>
    <mergeCell ref="G8:H8"/>
    <mergeCell ref="C32:M32"/>
    <mergeCell ref="K17:M17"/>
    <mergeCell ref="K14:M14"/>
    <mergeCell ref="D16:E16"/>
    <mergeCell ref="G24:H24"/>
    <mergeCell ref="C21:E21"/>
    <mergeCell ref="C18:F18"/>
    <mergeCell ref="B11:C11"/>
    <mergeCell ref="A10:O10"/>
  </mergeCells>
  <phoneticPr fontId="2"/>
  <printOptions horizontalCentered="1"/>
  <pageMargins left="0.39370078740157483" right="0.39370078740157483" top="0.59055118110236227" bottom="0" header="0.51181102362204722" footer="0.51181102362204722"/>
  <pageSetup paperSize="9" scale="9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2"/>
  <sheetViews>
    <sheetView view="pageBreakPreview" zoomScale="85" zoomScaleNormal="75" zoomScaleSheetLayoutView="85" workbookViewId="0">
      <selection activeCell="C2" sqref="C2"/>
    </sheetView>
  </sheetViews>
  <sheetFormatPr defaultRowHeight="22.5" customHeight="1"/>
  <cols>
    <col min="1" max="1" width="0.625" style="160" customWidth="1"/>
    <col min="2" max="5" width="3.875" style="160" customWidth="1"/>
    <col min="6" max="6" width="4.75" style="160" customWidth="1"/>
    <col min="7" max="7" width="3.875" style="160" customWidth="1"/>
    <col min="8" max="8" width="4.75" style="160" customWidth="1"/>
    <col min="9" max="66" width="3.875" style="160" customWidth="1"/>
    <col min="67" max="67" width="6.5" style="160" customWidth="1"/>
    <col min="68" max="71" width="3.875" style="160" customWidth="1"/>
    <col min="72" max="72" width="6" style="160" customWidth="1"/>
    <col min="73" max="16384" width="9" style="159"/>
  </cols>
  <sheetData>
    <row r="1" spans="1:72" ht="22.5" customHeight="1" thickBot="1">
      <c r="A1" s="207" t="s">
        <v>289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173" t="s">
        <v>288</v>
      </c>
      <c r="AT1" s="159"/>
      <c r="AW1" s="176" t="s">
        <v>200</v>
      </c>
      <c r="AX1" s="173" t="s">
        <v>287</v>
      </c>
      <c r="BJ1" s="173" t="s">
        <v>286</v>
      </c>
      <c r="BR1" s="159"/>
    </row>
    <row r="2" spans="1:72" ht="22.5" customHeight="1" thickBot="1">
      <c r="B2" s="173" t="s">
        <v>285</v>
      </c>
      <c r="U2" s="176" t="s">
        <v>274</v>
      </c>
      <c r="Z2" s="1653"/>
      <c r="AA2" s="1654"/>
      <c r="AB2" s="1655"/>
      <c r="AC2" s="1523" t="s">
        <v>273</v>
      </c>
      <c r="AD2" s="1444"/>
      <c r="AE2" s="1444"/>
      <c r="AF2" s="1443" t="s">
        <v>272</v>
      </c>
      <c r="AG2" s="1444"/>
      <c r="AH2" s="1444"/>
      <c r="AI2" s="1443" t="s">
        <v>204</v>
      </c>
      <c r="AJ2" s="1444"/>
      <c r="AK2" s="1444"/>
      <c r="AL2" s="1443" t="s">
        <v>271</v>
      </c>
      <c r="AM2" s="1444"/>
      <c r="AN2" s="1444"/>
      <c r="AO2" s="1443" t="s">
        <v>270</v>
      </c>
      <c r="AP2" s="1444"/>
      <c r="AQ2" s="1444"/>
      <c r="AR2" s="1444" t="s">
        <v>194</v>
      </c>
      <c r="AS2" s="1444"/>
      <c r="AT2" s="1467"/>
      <c r="AU2" s="1468" t="s">
        <v>193</v>
      </c>
      <c r="AV2" s="1444"/>
      <c r="AW2" s="1469"/>
      <c r="AX2" s="1440"/>
      <c r="AY2" s="1441"/>
      <c r="AZ2" s="1442"/>
      <c r="BA2" s="1523" t="s">
        <v>284</v>
      </c>
      <c r="BB2" s="1444"/>
      <c r="BC2" s="1467"/>
      <c r="BD2" s="1642" t="s">
        <v>283</v>
      </c>
      <c r="BE2" s="1444"/>
      <c r="BF2" s="1467"/>
      <c r="BG2" s="1643" t="s">
        <v>282</v>
      </c>
      <c r="BH2" s="1644"/>
      <c r="BI2" s="165"/>
      <c r="BJ2" s="1440"/>
      <c r="BK2" s="1441"/>
      <c r="BL2" s="1442"/>
      <c r="BM2" s="1523" t="s">
        <v>284</v>
      </c>
      <c r="BN2" s="1444"/>
      <c r="BO2" s="1467"/>
      <c r="BP2" s="1642" t="s">
        <v>283</v>
      </c>
      <c r="BQ2" s="1444"/>
      <c r="BR2" s="1467"/>
      <c r="BS2" s="1643" t="s">
        <v>282</v>
      </c>
      <c r="BT2" s="1644"/>
    </row>
    <row r="3" spans="1:72" ht="22.5" customHeight="1" thickBot="1">
      <c r="B3" s="1645"/>
      <c r="C3" s="1646"/>
      <c r="D3" s="1522" t="s">
        <v>269</v>
      </c>
      <c r="E3" s="1451"/>
      <c r="F3" s="1523"/>
      <c r="G3" s="1467" t="s">
        <v>268</v>
      </c>
      <c r="H3" s="1451"/>
      <c r="I3" s="1451"/>
      <c r="J3" s="1450" t="s">
        <v>193</v>
      </c>
      <c r="K3" s="1451"/>
      <c r="L3" s="1452"/>
      <c r="M3" s="1451" t="s">
        <v>267</v>
      </c>
      <c r="N3" s="1451"/>
      <c r="O3" s="1523"/>
      <c r="P3" s="1647" t="s">
        <v>266</v>
      </c>
      <c r="Q3" s="1648"/>
      <c r="R3" s="1649"/>
      <c r="S3" s="1467" t="s">
        <v>265</v>
      </c>
      <c r="T3" s="1451"/>
      <c r="U3" s="1452"/>
      <c r="V3" s="165"/>
      <c r="W3" s="1640" t="s">
        <v>281</v>
      </c>
      <c r="X3" s="1641"/>
      <c r="Y3" s="1386"/>
      <c r="Z3" s="1453" t="s">
        <v>185</v>
      </c>
      <c r="AA3" s="1454"/>
      <c r="AB3" s="1455"/>
      <c r="AC3" s="1480">
        <v>63321</v>
      </c>
      <c r="AD3" s="1479"/>
      <c r="AE3" s="1479"/>
      <c r="AF3" s="1478">
        <v>52784</v>
      </c>
      <c r="AG3" s="1479"/>
      <c r="AH3" s="1479"/>
      <c r="AI3" s="1478">
        <v>16473</v>
      </c>
      <c r="AJ3" s="1479"/>
      <c r="AK3" s="1479"/>
      <c r="AL3" s="1478">
        <v>10085</v>
      </c>
      <c r="AM3" s="1479"/>
      <c r="AN3" s="1479"/>
      <c r="AO3" s="1478">
        <v>5504</v>
      </c>
      <c r="AP3" s="1479"/>
      <c r="AQ3" s="1479"/>
      <c r="AR3" s="1417">
        <v>4839</v>
      </c>
      <c r="AS3" s="1418"/>
      <c r="AT3" s="1449"/>
      <c r="AU3" s="1457">
        <v>153006</v>
      </c>
      <c r="AV3" s="1418"/>
      <c r="AW3" s="1458"/>
      <c r="AX3" s="1402" t="s">
        <v>280</v>
      </c>
      <c r="AY3" s="1385" t="s">
        <v>263</v>
      </c>
      <c r="AZ3" s="1386"/>
      <c r="BA3" s="1650">
        <v>2043</v>
      </c>
      <c r="BB3" s="1651"/>
      <c r="BC3" s="1652"/>
      <c r="BD3" s="1609">
        <v>3277</v>
      </c>
      <c r="BE3" s="1610"/>
      <c r="BF3" s="1611"/>
      <c r="BG3" s="1628">
        <v>0.47804522246535375</v>
      </c>
      <c r="BH3" s="1629"/>
      <c r="BI3" s="173"/>
      <c r="BJ3" s="1402" t="s">
        <v>280</v>
      </c>
      <c r="BK3" s="1385" t="s">
        <v>263</v>
      </c>
      <c r="BL3" s="1386"/>
      <c r="BM3" s="1622">
        <v>2026</v>
      </c>
      <c r="BN3" s="1623"/>
      <c r="BO3" s="1624"/>
      <c r="BP3" s="1625">
        <v>3452</v>
      </c>
      <c r="BQ3" s="1626"/>
      <c r="BR3" s="1627"/>
      <c r="BS3" s="1628">
        <v>0.47023566271625117</v>
      </c>
      <c r="BT3" s="1629"/>
    </row>
    <row r="4" spans="1:72" ht="22.5" customHeight="1">
      <c r="B4" s="1459" t="s">
        <v>238</v>
      </c>
      <c r="C4" s="1460"/>
      <c r="D4" s="1692">
        <v>12504</v>
      </c>
      <c r="E4" s="1693"/>
      <c r="F4" s="1694"/>
      <c r="G4" s="1417">
        <v>2588</v>
      </c>
      <c r="H4" s="1418"/>
      <c r="I4" s="1449"/>
      <c r="J4" s="1457">
        <v>15092</v>
      </c>
      <c r="K4" s="1418"/>
      <c r="L4" s="1458"/>
      <c r="M4" s="1567">
        <v>1.0679309368808378</v>
      </c>
      <c r="N4" s="1568"/>
      <c r="O4" s="1568"/>
      <c r="P4" s="1593">
        <v>1257.6666666666667</v>
      </c>
      <c r="Q4" s="1593"/>
      <c r="R4" s="1593"/>
      <c r="S4" s="1594">
        <v>61.852459016393439</v>
      </c>
      <c r="T4" s="1594"/>
      <c r="U4" s="1595"/>
      <c r="W4" s="1685" t="s">
        <v>279</v>
      </c>
      <c r="X4" s="1686"/>
      <c r="Y4" s="1687"/>
      <c r="Z4" s="1432" t="s">
        <v>183</v>
      </c>
      <c r="AA4" s="1433"/>
      <c r="AB4" s="1434"/>
      <c r="AC4" s="1599">
        <v>0.41399999999999998</v>
      </c>
      <c r="AD4" s="1599"/>
      <c r="AE4" s="1599"/>
      <c r="AF4" s="1599">
        <v>0.34499999999999997</v>
      </c>
      <c r="AG4" s="1599"/>
      <c r="AH4" s="1599"/>
      <c r="AI4" s="1599">
        <v>0.108</v>
      </c>
      <c r="AJ4" s="1599"/>
      <c r="AK4" s="1599"/>
      <c r="AL4" s="1599">
        <v>6.6000000000000003E-2</v>
      </c>
      <c r="AM4" s="1599"/>
      <c r="AN4" s="1599"/>
      <c r="AO4" s="1599">
        <v>3.5999999999999997E-2</v>
      </c>
      <c r="AP4" s="1599"/>
      <c r="AQ4" s="1599"/>
      <c r="AR4" s="1411">
        <v>3.1000000000000139E-2</v>
      </c>
      <c r="AS4" s="1411"/>
      <c r="AT4" s="1464"/>
      <c r="AU4" s="1465">
        <v>1</v>
      </c>
      <c r="AV4" s="1411"/>
      <c r="AW4" s="1466"/>
      <c r="AX4" s="1403"/>
      <c r="AY4" s="1383" t="s">
        <v>261</v>
      </c>
      <c r="AZ4" s="1384"/>
      <c r="BA4" s="1630">
        <v>2275</v>
      </c>
      <c r="BB4" s="1631"/>
      <c r="BC4" s="1632"/>
      <c r="BD4" s="1619">
        <v>3577</v>
      </c>
      <c r="BE4" s="1620"/>
      <c r="BF4" s="1621"/>
      <c r="BG4" s="1612">
        <v>0.52180889861415025</v>
      </c>
      <c r="BH4" s="1613"/>
      <c r="BI4" s="197"/>
      <c r="BJ4" s="1403"/>
      <c r="BK4" s="1383" t="s">
        <v>261</v>
      </c>
      <c r="BL4" s="1384"/>
      <c r="BM4" s="1633">
        <v>2276</v>
      </c>
      <c r="BN4" s="1634"/>
      <c r="BO4" s="1635"/>
      <c r="BP4" s="1619">
        <v>3888</v>
      </c>
      <c r="BQ4" s="1620"/>
      <c r="BR4" s="1621"/>
      <c r="BS4" s="1612">
        <v>0.52962811606048221</v>
      </c>
      <c r="BT4" s="1613"/>
    </row>
    <row r="5" spans="1:72" ht="22.5" customHeight="1" thickBot="1">
      <c r="B5" s="1512" t="s">
        <v>237</v>
      </c>
      <c r="C5" s="1394"/>
      <c r="D5" s="1696">
        <v>154096</v>
      </c>
      <c r="E5" s="1638"/>
      <c r="F5" s="1697"/>
      <c r="G5" s="1678">
        <v>396</v>
      </c>
      <c r="H5" s="1607"/>
      <c r="I5" s="1679"/>
      <c r="J5" s="1606">
        <v>154492</v>
      </c>
      <c r="K5" s="1607"/>
      <c r="L5" s="1608"/>
      <c r="M5" s="1691">
        <v>1.0412406569928492</v>
      </c>
      <c r="N5" s="1411"/>
      <c r="O5" s="1411"/>
      <c r="P5" s="1590">
        <v>12874.333333333334</v>
      </c>
      <c r="Q5" s="1590"/>
      <c r="R5" s="1590"/>
      <c r="S5" s="1591">
        <v>633.1639344262295</v>
      </c>
      <c r="T5" s="1591"/>
      <c r="U5" s="1592"/>
      <c r="W5" s="1656">
        <v>244</v>
      </c>
      <c r="X5" s="1657"/>
      <c r="Y5" s="1658"/>
      <c r="Z5" s="1432" t="s">
        <v>182</v>
      </c>
      <c r="AA5" s="1433"/>
      <c r="AB5" s="1434"/>
      <c r="AC5" s="1480">
        <v>66467</v>
      </c>
      <c r="AD5" s="1479"/>
      <c r="AE5" s="1479"/>
      <c r="AF5" s="1480">
        <v>49704</v>
      </c>
      <c r="AG5" s="1479"/>
      <c r="AH5" s="1479"/>
      <c r="AI5" s="1480">
        <v>16474</v>
      </c>
      <c r="AJ5" s="1479"/>
      <c r="AK5" s="1479"/>
      <c r="AL5" s="1480">
        <v>5630</v>
      </c>
      <c r="AM5" s="1479"/>
      <c r="AN5" s="1479"/>
      <c r="AO5" s="1480">
        <v>1618</v>
      </c>
      <c r="AP5" s="1479"/>
      <c r="AQ5" s="1479"/>
      <c r="AR5" s="1417">
        <v>6792</v>
      </c>
      <c r="AS5" s="1418"/>
      <c r="AT5" s="1449"/>
      <c r="AU5" s="1637">
        <v>146685</v>
      </c>
      <c r="AV5" s="1638"/>
      <c r="AW5" s="1639"/>
      <c r="AX5" s="1403"/>
      <c r="AY5" s="1383" t="s">
        <v>259</v>
      </c>
      <c r="AZ5" s="1384"/>
      <c r="BA5" s="1614">
        <v>977</v>
      </c>
      <c r="BB5" s="1615"/>
      <c r="BC5" s="1616"/>
      <c r="BD5" s="1399">
        <v>1</v>
      </c>
      <c r="BE5" s="1400"/>
      <c r="BF5" s="1400"/>
      <c r="BG5" s="1612">
        <v>1.4587892049598833E-4</v>
      </c>
      <c r="BH5" s="1613"/>
      <c r="BJ5" s="1403"/>
      <c r="BK5" s="1383" t="s">
        <v>259</v>
      </c>
      <c r="BL5" s="1384"/>
      <c r="BM5" s="1618">
        <v>977</v>
      </c>
      <c r="BN5" s="1615"/>
      <c r="BO5" s="1616"/>
      <c r="BP5" s="1399">
        <v>1</v>
      </c>
      <c r="BQ5" s="1400"/>
      <c r="BR5" s="1400"/>
      <c r="BS5" s="1612">
        <v>1.3622122326658494E-4</v>
      </c>
      <c r="BT5" s="1613"/>
    </row>
    <row r="6" spans="1:72" ht="22.5" customHeight="1" thickTop="1" thickBot="1">
      <c r="B6" s="1698" t="s">
        <v>235</v>
      </c>
      <c r="C6" s="1699"/>
      <c r="D6" s="1561">
        <v>3</v>
      </c>
      <c r="E6" s="1562"/>
      <c r="F6" s="1562"/>
      <c r="G6" s="1563">
        <v>0</v>
      </c>
      <c r="H6" s="1562"/>
      <c r="I6" s="1564"/>
      <c r="J6" s="1565">
        <v>3</v>
      </c>
      <c r="K6" s="1562"/>
      <c r="L6" s="1566"/>
      <c r="M6" s="1683" t="s">
        <v>217</v>
      </c>
      <c r="N6" s="1684"/>
      <c r="O6" s="1684"/>
      <c r="P6" s="1569">
        <v>0.25</v>
      </c>
      <c r="Q6" s="1569"/>
      <c r="R6" s="1569"/>
      <c r="S6" s="1570">
        <v>1.2295081967213115E-2</v>
      </c>
      <c r="T6" s="1570"/>
      <c r="U6" s="1571"/>
      <c r="W6" s="1688" t="s">
        <v>278</v>
      </c>
      <c r="X6" s="1689"/>
      <c r="Y6" s="1690"/>
      <c r="Z6" s="1420" t="s">
        <v>180</v>
      </c>
      <c r="AA6" s="1421"/>
      <c r="AB6" s="1422"/>
      <c r="AC6" s="1423">
        <v>0.95266824138294193</v>
      </c>
      <c r="AD6" s="1408"/>
      <c r="AE6" s="1408"/>
      <c r="AF6" s="1408">
        <v>1.0619668437147916</v>
      </c>
      <c r="AG6" s="1408"/>
      <c r="AH6" s="1408"/>
      <c r="AI6" s="1408">
        <v>0.99993929828821171</v>
      </c>
      <c r="AJ6" s="1408"/>
      <c r="AK6" s="1408"/>
      <c r="AL6" s="1408">
        <v>1.7912966252220248</v>
      </c>
      <c r="AM6" s="1408"/>
      <c r="AN6" s="1408"/>
      <c r="AO6" s="1408">
        <v>3.4017305315203954</v>
      </c>
      <c r="AP6" s="1408"/>
      <c r="AQ6" s="1408"/>
      <c r="AR6" s="1408">
        <v>0.71245583038869253</v>
      </c>
      <c r="AS6" s="1408"/>
      <c r="AT6" s="1409"/>
      <c r="AU6" s="1424">
        <v>1.043092340730136</v>
      </c>
      <c r="AV6" s="1408"/>
      <c r="AW6" s="1425"/>
      <c r="AX6" s="1404"/>
      <c r="AY6" s="1586"/>
      <c r="AZ6" s="1587"/>
      <c r="BA6" s="198" t="s">
        <v>255</v>
      </c>
      <c r="BB6" s="1588">
        <v>2171</v>
      </c>
      <c r="BC6" s="1617"/>
      <c r="BD6" s="202" t="s">
        <v>256</v>
      </c>
      <c r="BE6" s="1597">
        <v>6855</v>
      </c>
      <c r="BF6" s="1598"/>
      <c r="BG6" s="1366">
        <v>0.49854545454545457</v>
      </c>
      <c r="BH6" s="1596"/>
      <c r="BI6" s="173"/>
      <c r="BJ6" s="1404"/>
      <c r="BK6" s="1586"/>
      <c r="BL6" s="1587"/>
      <c r="BM6" s="196" t="s">
        <v>255</v>
      </c>
      <c r="BN6" s="1395">
        <v>2166</v>
      </c>
      <c r="BO6" s="1636"/>
      <c r="BP6" s="202" t="s">
        <v>256</v>
      </c>
      <c r="BQ6" s="1597">
        <v>7341</v>
      </c>
      <c r="BR6" s="1598"/>
      <c r="BS6" s="1366">
        <v>0.5041203131437989</v>
      </c>
      <c r="BT6" s="1367"/>
    </row>
    <row r="7" spans="1:72" ht="22.5" customHeight="1" thickTop="1" thickBot="1">
      <c r="B7" s="1680" t="s">
        <v>193</v>
      </c>
      <c r="C7" s="1681"/>
      <c r="D7" s="1682">
        <v>166603</v>
      </c>
      <c r="E7" s="1573"/>
      <c r="F7" s="1573"/>
      <c r="G7" s="1572">
        <v>2984</v>
      </c>
      <c r="H7" s="1573"/>
      <c r="I7" s="1574"/>
      <c r="J7" s="1575">
        <v>169587</v>
      </c>
      <c r="K7" s="1573"/>
      <c r="L7" s="1576"/>
      <c r="M7" s="1676">
        <v>1.0435801975323835</v>
      </c>
      <c r="N7" s="1677"/>
      <c r="O7" s="1677"/>
      <c r="P7" s="1579">
        <v>14132.25</v>
      </c>
      <c r="Q7" s="1579"/>
      <c r="R7" s="1579"/>
      <c r="S7" s="1674">
        <v>695.02868852459017</v>
      </c>
      <c r="T7" s="1674"/>
      <c r="U7" s="1675"/>
      <c r="W7" s="1671">
        <v>243</v>
      </c>
      <c r="X7" s="1672"/>
      <c r="Y7" s="1673"/>
      <c r="Z7" s="173" t="s">
        <v>277</v>
      </c>
      <c r="AT7" s="159"/>
      <c r="AW7" s="176" t="s">
        <v>200</v>
      </c>
      <c r="AX7" s="1402" t="s">
        <v>276</v>
      </c>
      <c r="AY7" s="1385" t="s">
        <v>263</v>
      </c>
      <c r="AZ7" s="1386"/>
      <c r="BA7" s="1603">
        <v>1420</v>
      </c>
      <c r="BB7" s="1604"/>
      <c r="BC7" s="1604"/>
      <c r="BD7" s="1380">
        <v>4330</v>
      </c>
      <c r="BE7" s="1381"/>
      <c r="BF7" s="1382"/>
      <c r="BG7" s="1364">
        <v>0.65210843373493976</v>
      </c>
      <c r="BH7" s="1365"/>
      <c r="BI7" s="197"/>
      <c r="BJ7" s="1402" t="s">
        <v>276</v>
      </c>
      <c r="BK7" s="1385" t="s">
        <v>263</v>
      </c>
      <c r="BL7" s="1386"/>
      <c r="BM7" s="1377">
        <v>1449</v>
      </c>
      <c r="BN7" s="1378"/>
      <c r="BO7" s="1379"/>
      <c r="BP7" s="1380">
        <v>4527</v>
      </c>
      <c r="BQ7" s="1381"/>
      <c r="BR7" s="1382"/>
      <c r="BS7" s="1364">
        <v>0.65005743825387707</v>
      </c>
      <c r="BT7" s="1365"/>
    </row>
    <row r="8" spans="1:72" ht="22.5" customHeight="1" thickBot="1">
      <c r="B8" s="173" t="s">
        <v>275</v>
      </c>
      <c r="C8" s="165"/>
      <c r="D8" s="205"/>
      <c r="E8" s="173"/>
      <c r="F8" s="173"/>
      <c r="G8" s="205"/>
      <c r="H8" s="173"/>
      <c r="I8" s="173"/>
      <c r="J8" s="205"/>
      <c r="K8" s="173"/>
      <c r="L8" s="173"/>
      <c r="M8" s="197"/>
      <c r="N8" s="197"/>
      <c r="O8" s="197"/>
      <c r="P8" s="204"/>
      <c r="Q8" s="204"/>
      <c r="R8" s="204"/>
      <c r="S8" s="203"/>
      <c r="T8" s="203"/>
      <c r="U8" s="176" t="s">
        <v>274</v>
      </c>
      <c r="W8" s="201"/>
      <c r="X8" s="201"/>
      <c r="Y8" s="201"/>
      <c r="Z8" s="1653"/>
      <c r="AA8" s="1654"/>
      <c r="AB8" s="1655"/>
      <c r="AC8" s="1523" t="s">
        <v>273</v>
      </c>
      <c r="AD8" s="1444"/>
      <c r="AE8" s="1444"/>
      <c r="AF8" s="1443" t="s">
        <v>272</v>
      </c>
      <c r="AG8" s="1444"/>
      <c r="AH8" s="1444"/>
      <c r="AI8" s="1443" t="s">
        <v>204</v>
      </c>
      <c r="AJ8" s="1444"/>
      <c r="AK8" s="1444"/>
      <c r="AL8" s="1443" t="s">
        <v>271</v>
      </c>
      <c r="AM8" s="1444"/>
      <c r="AN8" s="1444"/>
      <c r="AO8" s="1443" t="s">
        <v>270</v>
      </c>
      <c r="AP8" s="1444"/>
      <c r="AQ8" s="1444"/>
      <c r="AR8" s="1444" t="s">
        <v>194</v>
      </c>
      <c r="AS8" s="1444"/>
      <c r="AT8" s="1467"/>
      <c r="AU8" s="1468" t="s">
        <v>193</v>
      </c>
      <c r="AV8" s="1444"/>
      <c r="AW8" s="1469"/>
      <c r="AX8" s="1403"/>
      <c r="AY8" s="1383" t="s">
        <v>261</v>
      </c>
      <c r="AZ8" s="1384"/>
      <c r="BA8" s="1387">
        <v>1386</v>
      </c>
      <c r="BB8" s="1388"/>
      <c r="BC8" s="1388"/>
      <c r="BD8" s="1390">
        <v>2310</v>
      </c>
      <c r="BE8" s="1391"/>
      <c r="BF8" s="1392"/>
      <c r="BG8" s="1612">
        <v>0.34789156626506024</v>
      </c>
      <c r="BH8" s="1613"/>
      <c r="BJ8" s="1403"/>
      <c r="BK8" s="1383" t="s">
        <v>261</v>
      </c>
      <c r="BL8" s="1384"/>
      <c r="BM8" s="1387">
        <v>1418</v>
      </c>
      <c r="BN8" s="1388"/>
      <c r="BO8" s="1389"/>
      <c r="BP8" s="1580">
        <v>2437</v>
      </c>
      <c r="BQ8" s="1581"/>
      <c r="BR8" s="1582"/>
      <c r="BS8" s="1359">
        <v>0.34994256174612293</v>
      </c>
      <c r="BT8" s="1360"/>
    </row>
    <row r="9" spans="1:72" ht="22.5" customHeight="1" thickBot="1">
      <c r="B9" s="1653"/>
      <c r="C9" s="1655"/>
      <c r="D9" s="1522" t="s">
        <v>269</v>
      </c>
      <c r="E9" s="1451"/>
      <c r="F9" s="1523"/>
      <c r="G9" s="1467" t="s">
        <v>268</v>
      </c>
      <c r="H9" s="1451"/>
      <c r="I9" s="1451"/>
      <c r="J9" s="1450" t="s">
        <v>193</v>
      </c>
      <c r="K9" s="1451"/>
      <c r="L9" s="1452"/>
      <c r="M9" s="1451" t="s">
        <v>267</v>
      </c>
      <c r="N9" s="1451"/>
      <c r="O9" s="1523"/>
      <c r="P9" s="1647" t="s">
        <v>266</v>
      </c>
      <c r="Q9" s="1648"/>
      <c r="R9" s="1649"/>
      <c r="S9" s="1467" t="s">
        <v>265</v>
      </c>
      <c r="T9" s="1451"/>
      <c r="U9" s="1452"/>
      <c r="W9" s="201"/>
      <c r="X9" s="201"/>
      <c r="Y9" s="201"/>
      <c r="Z9" s="1453" t="s">
        <v>185</v>
      </c>
      <c r="AA9" s="1454"/>
      <c r="AB9" s="1455"/>
      <c r="AC9" s="1480">
        <v>60201</v>
      </c>
      <c r="AD9" s="1479"/>
      <c r="AE9" s="1479"/>
      <c r="AF9" s="1478">
        <v>54814</v>
      </c>
      <c r="AG9" s="1479"/>
      <c r="AH9" s="1479"/>
      <c r="AI9" s="1478">
        <v>16211</v>
      </c>
      <c r="AJ9" s="1479"/>
      <c r="AK9" s="1479"/>
      <c r="AL9" s="1478">
        <v>10927</v>
      </c>
      <c r="AM9" s="1479"/>
      <c r="AN9" s="1479"/>
      <c r="AO9" s="1478">
        <v>5148</v>
      </c>
      <c r="AP9" s="1479"/>
      <c r="AQ9" s="1479"/>
      <c r="AR9" s="1417">
        <v>4876</v>
      </c>
      <c r="AS9" s="1418"/>
      <c r="AT9" s="1449"/>
      <c r="AU9" s="1606">
        <v>152177</v>
      </c>
      <c r="AV9" s="1607"/>
      <c r="AW9" s="1608"/>
      <c r="AX9" s="1403"/>
      <c r="AY9" s="1383" t="s">
        <v>259</v>
      </c>
      <c r="AZ9" s="1384"/>
      <c r="BA9" s="1393" t="s">
        <v>217</v>
      </c>
      <c r="BB9" s="1394"/>
      <c r="BC9" s="1384"/>
      <c r="BD9" s="1399">
        <v>0</v>
      </c>
      <c r="BE9" s="1400"/>
      <c r="BF9" s="1400"/>
      <c r="BG9" s="1612">
        <v>0</v>
      </c>
      <c r="BH9" s="1613"/>
      <c r="BJ9" s="1403"/>
      <c r="BK9" s="1383" t="s">
        <v>259</v>
      </c>
      <c r="BL9" s="1384"/>
      <c r="BM9" s="1393" t="s">
        <v>217</v>
      </c>
      <c r="BN9" s="1394"/>
      <c r="BO9" s="1384"/>
      <c r="BP9" s="1399">
        <v>0</v>
      </c>
      <c r="BQ9" s="1400"/>
      <c r="BR9" s="1400"/>
      <c r="BS9" s="1359">
        <v>0</v>
      </c>
      <c r="BT9" s="1360"/>
    </row>
    <row r="10" spans="1:72" ht="22.5" customHeight="1" thickTop="1" thickBot="1">
      <c r="B10" s="1459" t="s">
        <v>238</v>
      </c>
      <c r="C10" s="1460"/>
      <c r="D10" s="1695">
        <v>13083</v>
      </c>
      <c r="E10" s="1418"/>
      <c r="F10" s="1418"/>
      <c r="G10" s="1417">
        <v>2888</v>
      </c>
      <c r="H10" s="1418"/>
      <c r="I10" s="1449"/>
      <c r="J10" s="1457">
        <v>15971</v>
      </c>
      <c r="K10" s="1418"/>
      <c r="L10" s="1458"/>
      <c r="M10" s="1567">
        <v>1.1110260869565218</v>
      </c>
      <c r="N10" s="1568"/>
      <c r="O10" s="1568"/>
      <c r="P10" s="1593">
        <v>1330.9166666666667</v>
      </c>
      <c r="Q10" s="1593"/>
      <c r="R10" s="1593"/>
      <c r="S10" s="1594">
        <v>65.724279835390945</v>
      </c>
      <c r="T10" s="1594"/>
      <c r="U10" s="1595"/>
      <c r="W10" s="201"/>
      <c r="X10" s="201"/>
      <c r="Y10" s="201"/>
      <c r="Z10" s="1432" t="s">
        <v>183</v>
      </c>
      <c r="AA10" s="1433"/>
      <c r="AB10" s="1434"/>
      <c r="AC10" s="1599">
        <v>0.39600000000000002</v>
      </c>
      <c r="AD10" s="1599"/>
      <c r="AE10" s="1599"/>
      <c r="AF10" s="1599">
        <v>0.36</v>
      </c>
      <c r="AG10" s="1599"/>
      <c r="AH10" s="1599"/>
      <c r="AI10" s="1599">
        <v>0.107</v>
      </c>
      <c r="AJ10" s="1599"/>
      <c r="AK10" s="1599"/>
      <c r="AL10" s="1599">
        <v>7.1999999999999995E-2</v>
      </c>
      <c r="AM10" s="1599"/>
      <c r="AN10" s="1599"/>
      <c r="AO10" s="1599">
        <v>3.4000000000000002E-2</v>
      </c>
      <c r="AP10" s="1599"/>
      <c r="AQ10" s="1599"/>
      <c r="AR10" s="1411">
        <v>3.1000000000000028E-2</v>
      </c>
      <c r="AS10" s="1411"/>
      <c r="AT10" s="1464"/>
      <c r="AU10" s="1465">
        <v>1</v>
      </c>
      <c r="AV10" s="1411"/>
      <c r="AW10" s="1466"/>
      <c r="AX10" s="1404"/>
      <c r="AY10" s="1586"/>
      <c r="AZ10" s="1587"/>
      <c r="BA10" s="198" t="s">
        <v>255</v>
      </c>
      <c r="BB10" s="1588">
        <v>1408</v>
      </c>
      <c r="BC10" s="1589"/>
      <c r="BD10" s="202" t="s">
        <v>256</v>
      </c>
      <c r="BE10" s="1597">
        <v>6640</v>
      </c>
      <c r="BF10" s="1598"/>
      <c r="BG10" s="1366">
        <v>0.4829090909090909</v>
      </c>
      <c r="BH10" s="1596"/>
      <c r="BI10" s="165"/>
      <c r="BJ10" s="1404"/>
      <c r="BK10" s="1586"/>
      <c r="BL10" s="1587"/>
      <c r="BM10" s="196" t="s">
        <v>255</v>
      </c>
      <c r="BN10" s="1395">
        <v>1439</v>
      </c>
      <c r="BO10" s="1396"/>
      <c r="BP10" s="202" t="s">
        <v>256</v>
      </c>
      <c r="BQ10" s="1597">
        <v>6964</v>
      </c>
      <c r="BR10" s="1598"/>
      <c r="BS10" s="1366">
        <v>0.47823101222359565</v>
      </c>
      <c r="BT10" s="1367"/>
    </row>
    <row r="11" spans="1:72" ht="22.5" customHeight="1" thickTop="1">
      <c r="B11" s="1512" t="s">
        <v>237</v>
      </c>
      <c r="C11" s="1394"/>
      <c r="D11" s="1703">
        <v>153725</v>
      </c>
      <c r="E11" s="1607"/>
      <c r="F11" s="1607"/>
      <c r="G11" s="1678">
        <v>308</v>
      </c>
      <c r="H11" s="1607"/>
      <c r="I11" s="1679"/>
      <c r="J11" s="1606">
        <v>154033</v>
      </c>
      <c r="K11" s="1607"/>
      <c r="L11" s="1608"/>
      <c r="M11" s="1567">
        <v>1.0338895451860604</v>
      </c>
      <c r="N11" s="1568"/>
      <c r="O11" s="1568"/>
      <c r="P11" s="1590">
        <v>12836.083333333334</v>
      </c>
      <c r="Q11" s="1590"/>
      <c r="R11" s="1590"/>
      <c r="S11" s="1591">
        <v>633.88065843621405</v>
      </c>
      <c r="T11" s="1591"/>
      <c r="U11" s="1592"/>
      <c r="W11" s="201"/>
      <c r="X11" s="201"/>
      <c r="Y11" s="201"/>
      <c r="Z11" s="1432" t="s">
        <v>182</v>
      </c>
      <c r="AA11" s="1433"/>
      <c r="AB11" s="1434"/>
      <c r="AC11" s="1659">
        <v>67617</v>
      </c>
      <c r="AD11" s="1601"/>
      <c r="AE11" s="1602"/>
      <c r="AF11" s="1600">
        <v>50419</v>
      </c>
      <c r="AG11" s="1601"/>
      <c r="AH11" s="1602"/>
      <c r="AI11" s="1600">
        <v>15958</v>
      </c>
      <c r="AJ11" s="1601"/>
      <c r="AK11" s="1602"/>
      <c r="AL11" s="1600">
        <v>5997</v>
      </c>
      <c r="AM11" s="1601"/>
      <c r="AN11" s="1602"/>
      <c r="AO11" s="1600">
        <v>2965</v>
      </c>
      <c r="AP11" s="1601"/>
      <c r="AQ11" s="1602"/>
      <c r="AR11" s="1417">
        <v>4330</v>
      </c>
      <c r="AS11" s="1418"/>
      <c r="AT11" s="1449"/>
      <c r="AU11" s="1606">
        <v>147286</v>
      </c>
      <c r="AV11" s="1607"/>
      <c r="AW11" s="1608"/>
      <c r="AX11" s="1402" t="s">
        <v>264</v>
      </c>
      <c r="AY11" s="1385" t="s">
        <v>263</v>
      </c>
      <c r="AZ11" s="1386"/>
      <c r="BA11" s="1603">
        <v>643</v>
      </c>
      <c r="BB11" s="1604"/>
      <c r="BC11" s="1605"/>
      <c r="BD11" s="1380">
        <v>252</v>
      </c>
      <c r="BE11" s="1381"/>
      <c r="BF11" s="1382"/>
      <c r="BG11" s="1364">
        <v>0.9882352941176471</v>
      </c>
      <c r="BH11" s="1365"/>
      <c r="BI11" s="173"/>
      <c r="BJ11" s="1402" t="s">
        <v>264</v>
      </c>
      <c r="BK11" s="1385" t="s">
        <v>263</v>
      </c>
      <c r="BL11" s="1386"/>
      <c r="BM11" s="1377">
        <v>652</v>
      </c>
      <c r="BN11" s="1378"/>
      <c r="BO11" s="1379"/>
      <c r="BP11" s="1380">
        <v>253</v>
      </c>
      <c r="BQ11" s="1381"/>
      <c r="BR11" s="1382"/>
      <c r="BS11" s="1364">
        <v>0.98443579766536971</v>
      </c>
      <c r="BT11" s="1365"/>
    </row>
    <row r="12" spans="1:72" ht="22.5" customHeight="1" thickBot="1">
      <c r="B12" s="1698" t="s">
        <v>235</v>
      </c>
      <c r="C12" s="1699"/>
      <c r="D12" s="1561">
        <v>2</v>
      </c>
      <c r="E12" s="1562"/>
      <c r="F12" s="1562"/>
      <c r="G12" s="1563">
        <v>0</v>
      </c>
      <c r="H12" s="1562"/>
      <c r="I12" s="1564"/>
      <c r="J12" s="1565">
        <v>2</v>
      </c>
      <c r="K12" s="1562"/>
      <c r="L12" s="1566"/>
      <c r="M12" s="1567">
        <v>2</v>
      </c>
      <c r="N12" s="1568"/>
      <c r="O12" s="1568"/>
      <c r="P12" s="1569">
        <v>0.16666666666666666</v>
      </c>
      <c r="Q12" s="1569"/>
      <c r="R12" s="1569"/>
      <c r="S12" s="1570">
        <v>8.23045267489712E-3</v>
      </c>
      <c r="T12" s="1570"/>
      <c r="U12" s="1571"/>
      <c r="W12" s="200"/>
      <c r="X12" s="200"/>
      <c r="Y12" s="200"/>
      <c r="Z12" s="1420" t="s">
        <v>180</v>
      </c>
      <c r="AA12" s="1421"/>
      <c r="AB12" s="1422"/>
      <c r="AC12" s="1423">
        <v>0.89032343937175562</v>
      </c>
      <c r="AD12" s="1408"/>
      <c r="AE12" s="1408"/>
      <c r="AF12" s="1408">
        <v>1.0871695194272</v>
      </c>
      <c r="AG12" s="1408"/>
      <c r="AH12" s="1408"/>
      <c r="AI12" s="1408">
        <v>1.0158541170572752</v>
      </c>
      <c r="AJ12" s="1408"/>
      <c r="AK12" s="1408"/>
      <c r="AL12" s="1408">
        <v>1.8220777055194264</v>
      </c>
      <c r="AM12" s="1408"/>
      <c r="AN12" s="1408"/>
      <c r="AO12" s="1408">
        <v>1.7362563237774031</v>
      </c>
      <c r="AP12" s="1408"/>
      <c r="AQ12" s="1408"/>
      <c r="AR12" s="1584" t="s">
        <v>262</v>
      </c>
      <c r="AS12" s="1584"/>
      <c r="AT12" s="1585"/>
      <c r="AU12" s="1424">
        <v>1.0332075010523742</v>
      </c>
      <c r="AV12" s="1408"/>
      <c r="AW12" s="1425"/>
      <c r="AX12" s="1403"/>
      <c r="AY12" s="1383" t="s">
        <v>261</v>
      </c>
      <c r="AZ12" s="1384"/>
      <c r="BA12" s="1387">
        <v>766</v>
      </c>
      <c r="BB12" s="1388"/>
      <c r="BC12" s="1389"/>
      <c r="BD12" s="1390">
        <v>3</v>
      </c>
      <c r="BE12" s="1391"/>
      <c r="BF12" s="1392"/>
      <c r="BG12" s="1359">
        <v>1.1764705882352941E-2</v>
      </c>
      <c r="BH12" s="1360"/>
      <c r="BI12" s="197"/>
      <c r="BJ12" s="1403"/>
      <c r="BK12" s="1383" t="s">
        <v>261</v>
      </c>
      <c r="BL12" s="1384"/>
      <c r="BM12" s="1361">
        <v>773</v>
      </c>
      <c r="BN12" s="1362"/>
      <c r="BO12" s="1363"/>
      <c r="BP12" s="1580">
        <v>4</v>
      </c>
      <c r="BQ12" s="1581"/>
      <c r="BR12" s="1582"/>
      <c r="BS12" s="1359">
        <v>1.556420233463035E-2</v>
      </c>
      <c r="BT12" s="1360"/>
    </row>
    <row r="13" spans="1:72" ht="22.5" customHeight="1" thickTop="1" thickBot="1">
      <c r="B13" s="1680" t="s">
        <v>193</v>
      </c>
      <c r="C13" s="1681"/>
      <c r="D13" s="1682">
        <v>166810</v>
      </c>
      <c r="E13" s="1573"/>
      <c r="F13" s="1573"/>
      <c r="G13" s="1572">
        <v>3196</v>
      </c>
      <c r="H13" s="1573"/>
      <c r="I13" s="1574"/>
      <c r="J13" s="1575">
        <v>170006</v>
      </c>
      <c r="K13" s="1573"/>
      <c r="L13" s="1576"/>
      <c r="M13" s="1577">
        <v>1.040683153770813</v>
      </c>
      <c r="N13" s="1578"/>
      <c r="O13" s="1578"/>
      <c r="P13" s="1579">
        <v>14167.166666666666</v>
      </c>
      <c r="Q13" s="1579"/>
      <c r="R13" s="1579"/>
      <c r="S13" s="1674">
        <v>699.61316872427983</v>
      </c>
      <c r="T13" s="1674"/>
      <c r="U13" s="1675"/>
      <c r="Z13" s="173" t="s">
        <v>260</v>
      </c>
      <c r="AV13" s="176" t="s">
        <v>200</v>
      </c>
      <c r="AX13" s="1403"/>
      <c r="AY13" s="1383" t="s">
        <v>259</v>
      </c>
      <c r="AZ13" s="1384"/>
      <c r="BA13" s="1393" t="s">
        <v>217</v>
      </c>
      <c r="BB13" s="1394"/>
      <c r="BC13" s="1384"/>
      <c r="BD13" s="1399">
        <v>0</v>
      </c>
      <c r="BE13" s="1400"/>
      <c r="BF13" s="1400"/>
      <c r="BG13" s="1359">
        <v>0</v>
      </c>
      <c r="BH13" s="1360"/>
      <c r="BJ13" s="1403"/>
      <c r="BK13" s="1383" t="s">
        <v>259</v>
      </c>
      <c r="BL13" s="1384"/>
      <c r="BM13" s="1393" t="s">
        <v>217</v>
      </c>
      <c r="BN13" s="1394"/>
      <c r="BO13" s="1384"/>
      <c r="BP13" s="1399">
        <v>0</v>
      </c>
      <c r="BQ13" s="1400"/>
      <c r="BR13" s="1401"/>
      <c r="BS13" s="1359">
        <v>0</v>
      </c>
      <c r="BT13" s="1360"/>
    </row>
    <row r="14" spans="1:72" ht="22.5" customHeight="1" thickTop="1" thickBot="1">
      <c r="B14" s="173" t="s">
        <v>258</v>
      </c>
      <c r="C14" s="192"/>
      <c r="D14" s="191"/>
      <c r="E14" s="175"/>
      <c r="F14" s="175"/>
      <c r="G14" s="191"/>
      <c r="H14" s="175"/>
      <c r="I14" s="175"/>
      <c r="J14" s="191"/>
      <c r="K14" s="175"/>
      <c r="L14" s="175"/>
      <c r="M14" s="190"/>
      <c r="N14" s="190"/>
      <c r="O14" s="190"/>
      <c r="P14" s="189"/>
      <c r="Q14" s="189"/>
      <c r="R14" s="189"/>
      <c r="S14" s="188"/>
      <c r="T14" s="188"/>
      <c r="U14" s="187"/>
      <c r="Y14" s="176" t="s">
        <v>240</v>
      </c>
      <c r="Z14" s="1470" t="s">
        <v>257</v>
      </c>
      <c r="AA14" s="1471"/>
      <c r="AB14" s="1471"/>
      <c r="AC14" s="1471"/>
      <c r="AD14" s="1528"/>
      <c r="AE14" s="1522" t="s">
        <v>229</v>
      </c>
      <c r="AF14" s="1451"/>
      <c r="AG14" s="1523"/>
      <c r="AH14" s="1444" t="s">
        <v>228</v>
      </c>
      <c r="AI14" s="1444"/>
      <c r="AJ14" s="1444"/>
      <c r="AK14" s="1444" t="s">
        <v>227</v>
      </c>
      <c r="AL14" s="1444"/>
      <c r="AM14" s="1444"/>
      <c r="AN14" s="1444" t="s">
        <v>226</v>
      </c>
      <c r="AO14" s="1444"/>
      <c r="AP14" s="1444"/>
      <c r="AQ14" s="1444" t="s">
        <v>225</v>
      </c>
      <c r="AR14" s="1444"/>
      <c r="AS14" s="1467"/>
      <c r="AT14" s="1660" t="s">
        <v>186</v>
      </c>
      <c r="AU14" s="1661"/>
      <c r="AV14" s="1661"/>
      <c r="AW14" s="1662"/>
      <c r="AX14" s="1404"/>
      <c r="AY14" s="1586"/>
      <c r="AZ14" s="1587"/>
      <c r="BA14" s="198" t="s">
        <v>255</v>
      </c>
      <c r="BB14" s="1588">
        <v>645</v>
      </c>
      <c r="BC14" s="1589"/>
      <c r="BD14" s="199" t="s">
        <v>256</v>
      </c>
      <c r="BE14" s="1397">
        <v>255</v>
      </c>
      <c r="BF14" s="1398"/>
      <c r="BG14" s="1375">
        <v>1.8545454545454546E-2</v>
      </c>
      <c r="BH14" s="1376"/>
      <c r="BI14" s="173"/>
      <c r="BJ14" s="1404"/>
      <c r="BK14" s="1586"/>
      <c r="BL14" s="1587"/>
      <c r="BM14" s="196" t="s">
        <v>253</v>
      </c>
      <c r="BN14" s="1395">
        <v>655</v>
      </c>
      <c r="BO14" s="1396"/>
      <c r="BP14" s="199" t="s">
        <v>256</v>
      </c>
      <c r="BQ14" s="1397">
        <v>257</v>
      </c>
      <c r="BR14" s="1398"/>
      <c r="BS14" s="1375">
        <v>1.7648674632605412E-2</v>
      </c>
      <c r="BT14" s="1376"/>
    </row>
    <row r="15" spans="1:72" ht="22.5" customHeight="1" thickTop="1" thickBot="1">
      <c r="B15" s="1700"/>
      <c r="C15" s="1701"/>
      <c r="D15" s="1702"/>
      <c r="E15" s="1451" t="s">
        <v>238</v>
      </c>
      <c r="F15" s="1523"/>
      <c r="G15" s="1467" t="s">
        <v>237</v>
      </c>
      <c r="H15" s="1523"/>
      <c r="I15" s="1467" t="s">
        <v>236</v>
      </c>
      <c r="J15" s="1523"/>
      <c r="K15" s="1467" t="s">
        <v>235</v>
      </c>
      <c r="L15" s="1523"/>
      <c r="M15" s="1467" t="s">
        <v>234</v>
      </c>
      <c r="N15" s="1523"/>
      <c r="O15" s="1467" t="s">
        <v>233</v>
      </c>
      <c r="P15" s="1523"/>
      <c r="Q15" s="1467" t="s">
        <v>232</v>
      </c>
      <c r="R15" s="1523"/>
      <c r="S15" s="1467" t="s">
        <v>231</v>
      </c>
      <c r="T15" s="1523"/>
      <c r="U15" s="1467" t="s">
        <v>230</v>
      </c>
      <c r="V15" s="1451"/>
      <c r="W15" s="1450" t="s">
        <v>193</v>
      </c>
      <c r="X15" s="1451"/>
      <c r="Y15" s="1452"/>
      <c r="Z15" s="1459" t="s">
        <v>184</v>
      </c>
      <c r="AA15" s="1460"/>
      <c r="AB15" s="1460"/>
      <c r="AC15" s="1460"/>
      <c r="AD15" s="1460"/>
      <c r="AE15" s="1486">
        <v>3747</v>
      </c>
      <c r="AF15" s="1487"/>
      <c r="AG15" s="1492"/>
      <c r="AH15" s="1446">
        <v>2362</v>
      </c>
      <c r="AI15" s="1447"/>
      <c r="AJ15" s="1448"/>
      <c r="AK15" s="1446">
        <v>735</v>
      </c>
      <c r="AL15" s="1447"/>
      <c r="AM15" s="1448"/>
      <c r="AN15" s="1446">
        <v>204</v>
      </c>
      <c r="AO15" s="1447"/>
      <c r="AP15" s="1448"/>
      <c r="AQ15" s="1446">
        <v>1</v>
      </c>
      <c r="AR15" s="1447"/>
      <c r="AS15" s="1663"/>
      <c r="AT15" s="1543">
        <v>7049</v>
      </c>
      <c r="AU15" s="1378"/>
      <c r="AV15" s="1378"/>
      <c r="AW15" s="1379"/>
      <c r="AX15" s="1715" t="s">
        <v>254</v>
      </c>
      <c r="AY15" s="1716"/>
      <c r="AZ15" s="1717"/>
      <c r="BA15" s="198" t="s">
        <v>255</v>
      </c>
      <c r="BB15" s="1368">
        <v>1792</v>
      </c>
      <c r="BC15" s="1369"/>
      <c r="BD15" s="1370">
        <v>13750</v>
      </c>
      <c r="BE15" s="1371"/>
      <c r="BF15" s="1372"/>
      <c r="BG15" s="1373">
        <v>1</v>
      </c>
      <c r="BH15" s="1374"/>
      <c r="BI15" s="197"/>
      <c r="BJ15" s="1715" t="s">
        <v>254</v>
      </c>
      <c r="BK15" s="1716"/>
      <c r="BL15" s="1717"/>
      <c r="BM15" s="196" t="s">
        <v>253</v>
      </c>
      <c r="BN15" s="1368">
        <v>1812</v>
      </c>
      <c r="BO15" s="1369"/>
      <c r="BP15" s="1370">
        <v>14562</v>
      </c>
      <c r="BQ15" s="1371"/>
      <c r="BR15" s="1372"/>
      <c r="BS15" s="1373">
        <v>1</v>
      </c>
      <c r="BT15" s="1374"/>
    </row>
    <row r="16" spans="1:72" ht="22.5" customHeight="1" thickBot="1">
      <c r="B16" s="1459" t="s">
        <v>224</v>
      </c>
      <c r="C16" s="1460"/>
      <c r="D16" s="1544"/>
      <c r="E16" s="1552">
        <v>6916.0331000000006</v>
      </c>
      <c r="F16" s="1549"/>
      <c r="G16" s="1548">
        <v>11954.311</v>
      </c>
      <c r="H16" s="1549"/>
      <c r="I16" s="1548">
        <v>0</v>
      </c>
      <c r="J16" s="1549"/>
      <c r="K16" s="1548">
        <v>0.47899999999999998</v>
      </c>
      <c r="L16" s="1549"/>
      <c r="M16" s="1548">
        <v>0</v>
      </c>
      <c r="N16" s="1549"/>
      <c r="O16" s="1548">
        <v>41.284999999999997</v>
      </c>
      <c r="P16" s="1549"/>
      <c r="Q16" s="1548">
        <v>0</v>
      </c>
      <c r="R16" s="1549"/>
      <c r="S16" s="1548">
        <v>0</v>
      </c>
      <c r="T16" s="1549"/>
      <c r="U16" s="1557"/>
      <c r="V16" s="1558"/>
      <c r="W16" s="1554">
        <v>18912.108100000001</v>
      </c>
      <c r="X16" s="1555"/>
      <c r="Y16" s="1556"/>
      <c r="Z16" s="1502" t="s">
        <v>183</v>
      </c>
      <c r="AA16" s="1503"/>
      <c r="AB16" s="1503"/>
      <c r="AC16" s="1503"/>
      <c r="AD16" s="1503"/>
      <c r="AE16" s="1483">
        <v>0.27248927350738128</v>
      </c>
      <c r="AF16" s="1406"/>
      <c r="AG16" s="1406"/>
      <c r="AH16" s="1409">
        <v>0.17176932586720967</v>
      </c>
      <c r="AI16" s="1410"/>
      <c r="AJ16" s="1423"/>
      <c r="AK16" s="1409">
        <v>5.3450658133953895E-2</v>
      </c>
      <c r="AL16" s="1410"/>
      <c r="AM16" s="1423"/>
      <c r="AN16" s="1409">
        <v>1.4835284706566795E-2</v>
      </c>
      <c r="AO16" s="1410"/>
      <c r="AP16" s="1423"/>
      <c r="AQ16" s="1409">
        <v>7.2721983855719588E-5</v>
      </c>
      <c r="AR16" s="1410"/>
      <c r="AS16" s="1410"/>
      <c r="AT16" s="1405">
        <v>0.51261726419896736</v>
      </c>
      <c r="AU16" s="1406"/>
      <c r="AV16" s="1406"/>
      <c r="AW16" s="1407"/>
      <c r="AX16" s="1583"/>
      <c r="AY16" s="1583"/>
      <c r="AZ16" s="1583"/>
      <c r="BA16" s="1583"/>
      <c r="BB16" s="1583"/>
      <c r="BC16" s="1718"/>
      <c r="BD16" s="1718"/>
      <c r="BE16" s="1718"/>
      <c r="BF16" s="1714"/>
      <c r="BG16" s="1714"/>
      <c r="BH16" s="1714"/>
      <c r="BI16" s="1714"/>
      <c r="BJ16" s="1714"/>
      <c r="BK16" s="1714"/>
      <c r="BL16" s="1714"/>
      <c r="BM16" s="1714"/>
      <c r="BN16" s="1714"/>
      <c r="BO16" s="1714"/>
      <c r="BP16" s="1714"/>
      <c r="BQ16" s="1714"/>
      <c r="BR16" s="1718"/>
      <c r="BS16" s="1718"/>
      <c r="BT16" s="1718"/>
    </row>
    <row r="17" spans="2:72" ht="22.5" customHeight="1" thickBot="1">
      <c r="B17" s="1512" t="s">
        <v>180</v>
      </c>
      <c r="C17" s="1394"/>
      <c r="D17" s="1384"/>
      <c r="E17" s="1517">
        <v>1.0543946902425509</v>
      </c>
      <c r="F17" s="1518"/>
      <c r="G17" s="1519">
        <v>1.0490070275675281</v>
      </c>
      <c r="H17" s="1518"/>
      <c r="I17" s="1520" t="s">
        <v>217</v>
      </c>
      <c r="J17" s="1521"/>
      <c r="K17" s="1520" t="s">
        <v>217</v>
      </c>
      <c r="L17" s="1521"/>
      <c r="M17" s="1520" t="s">
        <v>217</v>
      </c>
      <c r="N17" s="1521"/>
      <c r="O17" s="1520">
        <v>0.94831091091596942</v>
      </c>
      <c r="P17" s="1521"/>
      <c r="Q17" s="1520" t="s">
        <v>217</v>
      </c>
      <c r="R17" s="1521"/>
      <c r="S17" s="1520" t="s">
        <v>217</v>
      </c>
      <c r="T17" s="1521"/>
      <c r="U17" s="1550"/>
      <c r="V17" s="1551"/>
      <c r="W17" s="1525">
        <v>1.0507535043543046</v>
      </c>
      <c r="X17" s="1526"/>
      <c r="Y17" s="1527"/>
      <c r="Z17" s="1470" t="s">
        <v>192</v>
      </c>
      <c r="AA17" s="1471"/>
      <c r="AB17" s="1471"/>
      <c r="AC17" s="1471"/>
      <c r="AD17" s="1528"/>
      <c r="AE17" s="1522" t="s">
        <v>223</v>
      </c>
      <c r="AF17" s="1451"/>
      <c r="AG17" s="1523"/>
      <c r="AH17" s="1444" t="s">
        <v>222</v>
      </c>
      <c r="AI17" s="1444"/>
      <c r="AJ17" s="1444"/>
      <c r="AK17" s="1444" t="s">
        <v>221</v>
      </c>
      <c r="AL17" s="1444"/>
      <c r="AM17" s="1444"/>
      <c r="AN17" s="1444" t="s">
        <v>220</v>
      </c>
      <c r="AO17" s="1444"/>
      <c r="AP17" s="1444"/>
      <c r="AQ17" s="1444" t="s">
        <v>219</v>
      </c>
      <c r="AR17" s="1444"/>
      <c r="AS17" s="1467"/>
      <c r="AT17" s="1514" t="s">
        <v>186</v>
      </c>
      <c r="AU17" s="1515"/>
      <c r="AV17" s="1515"/>
      <c r="AW17" s="1516"/>
      <c r="AX17" s="179" t="s">
        <v>252</v>
      </c>
      <c r="BC17" s="165"/>
      <c r="BD17" s="165"/>
      <c r="BE17" s="165"/>
      <c r="BF17" s="165"/>
      <c r="BG17" s="165"/>
      <c r="BH17" s="165"/>
      <c r="BI17" s="165"/>
      <c r="BJ17" s="173"/>
      <c r="BK17" s="165"/>
      <c r="BL17" s="165"/>
      <c r="BM17" s="165"/>
      <c r="BN17" s="165"/>
      <c r="BO17" s="165"/>
      <c r="BP17" s="165"/>
      <c r="BQ17" s="165"/>
      <c r="BR17" s="165"/>
      <c r="BS17" s="165"/>
      <c r="BT17" s="165"/>
    </row>
    <row r="18" spans="2:72" ht="22.5" customHeight="1" thickBot="1">
      <c r="B18" s="1512" t="s">
        <v>210</v>
      </c>
      <c r="C18" s="1394"/>
      <c r="D18" s="1384"/>
      <c r="E18" s="1553">
        <v>576.33609166666668</v>
      </c>
      <c r="F18" s="1547"/>
      <c r="G18" s="1546">
        <v>996.19258333333335</v>
      </c>
      <c r="H18" s="1547"/>
      <c r="I18" s="1546">
        <v>0</v>
      </c>
      <c r="J18" s="1547"/>
      <c r="K18" s="1546">
        <v>3.9916666666666663E-2</v>
      </c>
      <c r="L18" s="1547"/>
      <c r="M18" s="1546">
        <v>0</v>
      </c>
      <c r="N18" s="1547"/>
      <c r="O18" s="1546">
        <v>3.4404166666666662</v>
      </c>
      <c r="P18" s="1547"/>
      <c r="Q18" s="1546">
        <v>0</v>
      </c>
      <c r="R18" s="1547"/>
      <c r="S18" s="1546">
        <v>0</v>
      </c>
      <c r="T18" s="1547"/>
      <c r="U18" s="1550"/>
      <c r="V18" s="1551"/>
      <c r="W18" s="1668">
        <v>1576.0090083333334</v>
      </c>
      <c r="X18" s="1669"/>
      <c r="Y18" s="1670"/>
      <c r="Z18" s="1459" t="s">
        <v>184</v>
      </c>
      <c r="AA18" s="1460"/>
      <c r="AB18" s="1460"/>
      <c r="AC18" s="1460"/>
      <c r="AD18" s="1460"/>
      <c r="AE18" s="1486">
        <v>86</v>
      </c>
      <c r="AF18" s="1487"/>
      <c r="AG18" s="1487"/>
      <c r="AH18" s="1488">
        <v>1244</v>
      </c>
      <c r="AI18" s="1489"/>
      <c r="AJ18" s="1490"/>
      <c r="AK18" s="1488">
        <v>2401</v>
      </c>
      <c r="AL18" s="1489"/>
      <c r="AM18" s="1490"/>
      <c r="AN18" s="1488">
        <v>1432</v>
      </c>
      <c r="AO18" s="1489"/>
      <c r="AP18" s="1490"/>
      <c r="AQ18" s="1488">
        <v>5</v>
      </c>
      <c r="AR18" s="1489"/>
      <c r="AS18" s="1489"/>
      <c r="AT18" s="1543">
        <v>5168</v>
      </c>
      <c r="AU18" s="1378"/>
      <c r="AV18" s="1378"/>
      <c r="AW18" s="1379"/>
      <c r="AX18" s="1743" t="s">
        <v>251</v>
      </c>
      <c r="AY18" s="1740"/>
      <c r="AZ18" s="1740"/>
      <c r="BA18" s="1740" t="s">
        <v>250</v>
      </c>
      <c r="BB18" s="1740"/>
      <c r="BC18" s="1740"/>
      <c r="BD18" s="1740"/>
      <c r="BE18" s="1740"/>
      <c r="BF18" s="1740"/>
      <c r="BG18" s="1740"/>
      <c r="BH18" s="1740"/>
      <c r="BI18" s="1740"/>
      <c r="BJ18" s="1740"/>
      <c r="BK18" s="1740"/>
      <c r="BL18" s="1740"/>
      <c r="BM18" s="1740"/>
      <c r="BN18" s="1740"/>
      <c r="BO18" s="1740"/>
      <c r="BP18" s="1741"/>
      <c r="BQ18" s="1741"/>
      <c r="BR18" s="1742"/>
      <c r="BS18" s="195"/>
      <c r="BT18" s="195"/>
    </row>
    <row r="19" spans="2:72" ht="22.5" customHeight="1" thickBot="1">
      <c r="B19" s="1502" t="s">
        <v>209</v>
      </c>
      <c r="C19" s="1503"/>
      <c r="D19" s="1504"/>
      <c r="E19" s="1536">
        <v>28.344397950819676</v>
      </c>
      <c r="F19" s="1535"/>
      <c r="G19" s="1534">
        <v>48.99307786885246</v>
      </c>
      <c r="H19" s="1535"/>
      <c r="I19" s="1534">
        <v>0</v>
      </c>
      <c r="J19" s="1535"/>
      <c r="K19" s="1534">
        <v>1.9631147540983608E-3</v>
      </c>
      <c r="L19" s="1535"/>
      <c r="M19" s="1534">
        <v>0</v>
      </c>
      <c r="N19" s="1535"/>
      <c r="O19" s="1534">
        <v>0.16920081967213113</v>
      </c>
      <c r="P19" s="1535"/>
      <c r="Q19" s="1534">
        <v>0</v>
      </c>
      <c r="R19" s="1535"/>
      <c r="S19" s="1534">
        <v>0</v>
      </c>
      <c r="T19" s="1535"/>
      <c r="U19" s="1538"/>
      <c r="V19" s="1539"/>
      <c r="W19" s="1540">
        <v>77.508639754098368</v>
      </c>
      <c r="X19" s="1541"/>
      <c r="Y19" s="1542"/>
      <c r="Z19" s="1502" t="s">
        <v>183</v>
      </c>
      <c r="AA19" s="1503"/>
      <c r="AB19" s="1503"/>
      <c r="AC19" s="1503"/>
      <c r="AD19" s="1503"/>
      <c r="AE19" s="1483">
        <v>6.2540906115918843E-3</v>
      </c>
      <c r="AF19" s="1406"/>
      <c r="AG19" s="1406"/>
      <c r="AH19" s="1409">
        <v>9.0466147916515166E-2</v>
      </c>
      <c r="AI19" s="1410"/>
      <c r="AJ19" s="1423"/>
      <c r="AK19" s="1409">
        <v>0.17460548323758271</v>
      </c>
      <c r="AL19" s="1410"/>
      <c r="AM19" s="1423"/>
      <c r="AN19" s="1409">
        <v>0.10413788088139045</v>
      </c>
      <c r="AO19" s="1410"/>
      <c r="AP19" s="1423"/>
      <c r="AQ19" s="1409">
        <v>3.6360991927859794E-4</v>
      </c>
      <c r="AR19" s="1410"/>
      <c r="AS19" s="1410"/>
      <c r="AT19" s="1405">
        <v>0.37582721256635881</v>
      </c>
      <c r="AU19" s="1406"/>
      <c r="AV19" s="1406"/>
      <c r="AW19" s="1407"/>
      <c r="AX19" s="1721" t="s">
        <v>249</v>
      </c>
      <c r="AY19" s="1722"/>
      <c r="AZ19" s="1723"/>
      <c r="BA19" s="1733" t="s">
        <v>191</v>
      </c>
      <c r="BB19" s="1734"/>
      <c r="BC19" s="1735"/>
      <c r="BD19" s="1733" t="s">
        <v>248</v>
      </c>
      <c r="BE19" s="1734"/>
      <c r="BF19" s="1735"/>
      <c r="BG19" s="1733" t="s">
        <v>247</v>
      </c>
      <c r="BH19" s="1734"/>
      <c r="BI19" s="1735"/>
      <c r="BJ19" s="1733" t="s">
        <v>246</v>
      </c>
      <c r="BK19" s="1734"/>
      <c r="BL19" s="1735"/>
      <c r="BM19" s="1733" t="s">
        <v>245</v>
      </c>
      <c r="BN19" s="1734"/>
      <c r="BO19" s="1734"/>
      <c r="BP19" s="1727" t="s">
        <v>244</v>
      </c>
      <c r="BQ19" s="1728"/>
      <c r="BR19" s="1729"/>
      <c r="BS19" s="194"/>
      <c r="BT19" s="194"/>
    </row>
    <row r="20" spans="2:72" ht="22.5" customHeight="1" thickBot="1">
      <c r="B20" s="1705" t="s">
        <v>218</v>
      </c>
      <c r="C20" s="1706"/>
      <c r="D20" s="1707"/>
      <c r="E20" s="1704">
        <v>12450900.459000001</v>
      </c>
      <c r="F20" s="1667"/>
      <c r="G20" s="1559">
        <v>7096453.8490000004</v>
      </c>
      <c r="H20" s="1667"/>
      <c r="I20" s="1559">
        <v>0</v>
      </c>
      <c r="J20" s="1667"/>
      <c r="K20" s="1559">
        <v>201.696</v>
      </c>
      <c r="L20" s="1667"/>
      <c r="M20" s="1559">
        <v>0</v>
      </c>
      <c r="N20" s="1667"/>
      <c r="O20" s="1559">
        <v>146389.20199999999</v>
      </c>
      <c r="P20" s="1667"/>
      <c r="Q20" s="1559">
        <v>0</v>
      </c>
      <c r="R20" s="1667"/>
      <c r="S20" s="1559">
        <v>0</v>
      </c>
      <c r="T20" s="1667"/>
      <c r="U20" s="1559">
        <v>347919.05499999999</v>
      </c>
      <c r="V20" s="1560"/>
      <c r="W20" s="1664">
        <v>20041864.261</v>
      </c>
      <c r="X20" s="1665"/>
      <c r="Y20" s="1666"/>
      <c r="Z20" s="1470" t="s">
        <v>192</v>
      </c>
      <c r="AA20" s="1471"/>
      <c r="AB20" s="1471"/>
      <c r="AC20" s="1471"/>
      <c r="AD20" s="1528"/>
      <c r="AE20" s="1522" t="s">
        <v>215</v>
      </c>
      <c r="AF20" s="1451"/>
      <c r="AG20" s="1523"/>
      <c r="AH20" s="1444" t="s">
        <v>214</v>
      </c>
      <c r="AI20" s="1444"/>
      <c r="AJ20" s="1444"/>
      <c r="AK20" s="1444" t="s">
        <v>213</v>
      </c>
      <c r="AL20" s="1444"/>
      <c r="AM20" s="1444"/>
      <c r="AN20" s="1444" t="s">
        <v>212</v>
      </c>
      <c r="AO20" s="1444"/>
      <c r="AP20" s="1444"/>
      <c r="AQ20" s="1444" t="s">
        <v>211</v>
      </c>
      <c r="AR20" s="1444"/>
      <c r="AS20" s="1467"/>
      <c r="AT20" s="1514" t="s">
        <v>186</v>
      </c>
      <c r="AU20" s="1515"/>
      <c r="AV20" s="1515"/>
      <c r="AW20" s="1516"/>
      <c r="AX20" s="1724"/>
      <c r="AY20" s="1725"/>
      <c r="AZ20" s="1726"/>
      <c r="BA20" s="1736"/>
      <c r="BB20" s="1731"/>
      <c r="BC20" s="1737"/>
      <c r="BD20" s="1736"/>
      <c r="BE20" s="1731"/>
      <c r="BF20" s="1737"/>
      <c r="BG20" s="1736"/>
      <c r="BH20" s="1731"/>
      <c r="BI20" s="1737"/>
      <c r="BJ20" s="1736"/>
      <c r="BK20" s="1731"/>
      <c r="BL20" s="1737"/>
      <c r="BM20" s="1736"/>
      <c r="BN20" s="1731"/>
      <c r="BO20" s="1731"/>
      <c r="BP20" s="1730"/>
      <c r="BQ20" s="1731"/>
      <c r="BR20" s="1732"/>
      <c r="BS20" s="165"/>
      <c r="BT20" s="165"/>
    </row>
    <row r="21" spans="2:72" ht="22.5" customHeight="1">
      <c r="B21" s="1512" t="s">
        <v>180</v>
      </c>
      <c r="C21" s="1394"/>
      <c r="D21" s="1384"/>
      <c r="E21" s="1517">
        <v>1.0074074793259753</v>
      </c>
      <c r="F21" s="1518"/>
      <c r="G21" s="1519">
        <v>1.1158975969893847</v>
      </c>
      <c r="H21" s="1518"/>
      <c r="I21" s="1520" t="s">
        <v>217</v>
      </c>
      <c r="J21" s="1521"/>
      <c r="K21" s="1520" t="s">
        <v>217</v>
      </c>
      <c r="L21" s="1521"/>
      <c r="M21" s="1520" t="s">
        <v>217</v>
      </c>
      <c r="N21" s="1521"/>
      <c r="O21" s="1520">
        <v>0.96679320329908169</v>
      </c>
      <c r="P21" s="1521"/>
      <c r="Q21" s="1520" t="s">
        <v>217</v>
      </c>
      <c r="R21" s="1521"/>
      <c r="S21" s="1520" t="s">
        <v>217</v>
      </c>
      <c r="T21" s="1521"/>
      <c r="U21" s="1519">
        <v>1.1512654313359585</v>
      </c>
      <c r="V21" s="1524"/>
      <c r="W21" s="1525">
        <v>1.045350602975651</v>
      </c>
      <c r="X21" s="1526"/>
      <c r="Y21" s="1527"/>
      <c r="Z21" s="1459" t="s">
        <v>184</v>
      </c>
      <c r="AA21" s="1460"/>
      <c r="AB21" s="1460"/>
      <c r="AC21" s="1460"/>
      <c r="AD21" s="1460"/>
      <c r="AE21" s="1486">
        <v>2</v>
      </c>
      <c r="AF21" s="1487"/>
      <c r="AG21" s="1487"/>
      <c r="AH21" s="1488">
        <v>122</v>
      </c>
      <c r="AI21" s="1489"/>
      <c r="AJ21" s="1490"/>
      <c r="AK21" s="1491">
        <v>621</v>
      </c>
      <c r="AL21" s="1487"/>
      <c r="AM21" s="1492"/>
      <c r="AN21" s="1488">
        <v>577</v>
      </c>
      <c r="AO21" s="1489"/>
      <c r="AP21" s="1490"/>
      <c r="AQ21" s="1488">
        <v>212</v>
      </c>
      <c r="AR21" s="1489"/>
      <c r="AS21" s="1489"/>
      <c r="AT21" s="1499">
        <v>1534</v>
      </c>
      <c r="AU21" s="1500"/>
      <c r="AV21" s="1500"/>
      <c r="AW21" s="1501"/>
      <c r="AX21" s="1432" t="s">
        <v>243</v>
      </c>
      <c r="AY21" s="1433"/>
      <c r="AZ21" s="1433"/>
      <c r="BA21" s="1719">
        <v>639</v>
      </c>
      <c r="BB21" s="1615"/>
      <c r="BC21" s="1720"/>
      <c r="BD21" s="1719">
        <v>615</v>
      </c>
      <c r="BE21" s="1615"/>
      <c r="BF21" s="1720"/>
      <c r="BG21" s="1719">
        <v>589</v>
      </c>
      <c r="BH21" s="1615"/>
      <c r="BI21" s="1720"/>
      <c r="BJ21" s="1719">
        <v>552</v>
      </c>
      <c r="BK21" s="1615"/>
      <c r="BL21" s="1720"/>
      <c r="BM21" s="1719">
        <v>483</v>
      </c>
      <c r="BN21" s="1615"/>
      <c r="BO21" s="1720"/>
      <c r="BP21" s="1614">
        <v>595</v>
      </c>
      <c r="BQ21" s="1615"/>
      <c r="BR21" s="1616"/>
      <c r="BS21" s="195"/>
      <c r="BT21" s="195"/>
    </row>
    <row r="22" spans="2:72" ht="22.5" customHeight="1" thickBot="1">
      <c r="B22" s="1512" t="s">
        <v>210</v>
      </c>
      <c r="C22" s="1394"/>
      <c r="D22" s="1384"/>
      <c r="E22" s="1513">
        <v>1037575.0382500001</v>
      </c>
      <c r="F22" s="1494"/>
      <c r="G22" s="1493">
        <v>591371.15408333333</v>
      </c>
      <c r="H22" s="1494"/>
      <c r="I22" s="1493">
        <v>0</v>
      </c>
      <c r="J22" s="1494"/>
      <c r="K22" s="1493">
        <v>16.808</v>
      </c>
      <c r="L22" s="1494"/>
      <c r="M22" s="1493">
        <v>0</v>
      </c>
      <c r="N22" s="1494"/>
      <c r="O22" s="1493">
        <v>12199.100166666665</v>
      </c>
      <c r="P22" s="1494"/>
      <c r="Q22" s="1493">
        <v>0</v>
      </c>
      <c r="R22" s="1494"/>
      <c r="S22" s="1493">
        <v>0</v>
      </c>
      <c r="T22" s="1494"/>
      <c r="U22" s="1493">
        <v>28993.254583333332</v>
      </c>
      <c r="V22" s="1495"/>
      <c r="W22" s="1496">
        <v>1670155.3550833333</v>
      </c>
      <c r="X22" s="1497"/>
      <c r="Y22" s="1498"/>
      <c r="Z22" s="1502" t="s">
        <v>183</v>
      </c>
      <c r="AA22" s="1503"/>
      <c r="AB22" s="1503"/>
      <c r="AC22" s="1503"/>
      <c r="AD22" s="1503"/>
      <c r="AE22" s="1483">
        <v>1.4544396771143918E-4</v>
      </c>
      <c r="AF22" s="1406"/>
      <c r="AG22" s="1406"/>
      <c r="AH22" s="1409">
        <v>8.8720820303977901E-3</v>
      </c>
      <c r="AI22" s="1410"/>
      <c r="AJ22" s="1423"/>
      <c r="AK22" s="1506">
        <v>4.5160351974401859E-2</v>
      </c>
      <c r="AL22" s="1406"/>
      <c r="AM22" s="1507"/>
      <c r="AN22" s="1409">
        <v>4.1960584684750203E-2</v>
      </c>
      <c r="AO22" s="1410"/>
      <c r="AP22" s="1423"/>
      <c r="AQ22" s="1409">
        <v>1.5417060577412552E-2</v>
      </c>
      <c r="AR22" s="1410"/>
      <c r="AS22" s="1410"/>
      <c r="AT22" s="1405">
        <v>0.11155552323467384</v>
      </c>
      <c r="AU22" s="1406"/>
      <c r="AV22" s="1406"/>
      <c r="AW22" s="1407"/>
      <c r="AX22" s="1420" t="s">
        <v>242</v>
      </c>
      <c r="AY22" s="1421"/>
      <c r="AZ22" s="1421"/>
      <c r="BA22" s="1711">
        <v>634</v>
      </c>
      <c r="BB22" s="1712"/>
      <c r="BC22" s="1713"/>
      <c r="BD22" s="1711">
        <v>610</v>
      </c>
      <c r="BE22" s="1712"/>
      <c r="BF22" s="1713"/>
      <c r="BG22" s="1711">
        <v>582</v>
      </c>
      <c r="BH22" s="1712"/>
      <c r="BI22" s="1713"/>
      <c r="BJ22" s="1711">
        <v>547</v>
      </c>
      <c r="BK22" s="1712"/>
      <c r="BL22" s="1713"/>
      <c r="BM22" s="1711">
        <v>496</v>
      </c>
      <c r="BN22" s="1712"/>
      <c r="BO22" s="1712"/>
      <c r="BP22" s="1738">
        <v>590</v>
      </c>
      <c r="BQ22" s="1712"/>
      <c r="BR22" s="1739"/>
      <c r="BS22" s="194"/>
      <c r="BT22" s="194"/>
    </row>
    <row r="23" spans="2:72" ht="22.5" customHeight="1" thickBot="1">
      <c r="B23" s="1502" t="s">
        <v>209</v>
      </c>
      <c r="C23" s="1503"/>
      <c r="D23" s="1504"/>
      <c r="E23" s="1505">
        <v>51028.280569672133</v>
      </c>
      <c r="F23" s="1485"/>
      <c r="G23" s="1484">
        <v>29083.827250000002</v>
      </c>
      <c r="H23" s="1485"/>
      <c r="I23" s="1484">
        <v>0</v>
      </c>
      <c r="J23" s="1485"/>
      <c r="K23" s="1484">
        <v>0.82662295081967208</v>
      </c>
      <c r="L23" s="1485"/>
      <c r="M23" s="1484">
        <v>0</v>
      </c>
      <c r="N23" s="1485"/>
      <c r="O23" s="1484">
        <v>599.95574590163926</v>
      </c>
      <c r="P23" s="1485"/>
      <c r="Q23" s="1484">
        <v>0</v>
      </c>
      <c r="R23" s="1485"/>
      <c r="S23" s="1484">
        <v>0</v>
      </c>
      <c r="T23" s="1485"/>
      <c r="U23" s="1484">
        <v>1425.8977663934427</v>
      </c>
      <c r="V23" s="1508"/>
      <c r="W23" s="1509">
        <v>82138.787954918036</v>
      </c>
      <c r="X23" s="1510"/>
      <c r="Y23" s="1511"/>
      <c r="Z23" s="1482" t="s">
        <v>207</v>
      </c>
      <c r="AA23" s="1482"/>
      <c r="AB23" s="1482"/>
      <c r="AC23" s="1482"/>
      <c r="AD23" s="1482"/>
      <c r="AE23" s="1481">
        <v>13751</v>
      </c>
      <c r="AF23" s="1481"/>
      <c r="AG23" s="1481"/>
      <c r="AH23" s="185" t="s">
        <v>206</v>
      </c>
      <c r="AI23" s="185"/>
      <c r="AJ23" s="185"/>
      <c r="AK23" s="159"/>
      <c r="AN23" s="173" t="s">
        <v>205</v>
      </c>
      <c r="AW23" s="184"/>
      <c r="AX23" s="183"/>
      <c r="AY23" s="183"/>
      <c r="AZ23" s="183"/>
      <c r="BA23" s="183"/>
      <c r="BB23" s="183"/>
      <c r="BC23" s="193"/>
      <c r="BD23" s="193"/>
      <c r="BE23" s="193"/>
      <c r="BF23" s="165"/>
      <c r="BG23" s="185"/>
      <c r="BH23" s="185"/>
      <c r="BI23" s="159"/>
      <c r="BL23" s="173"/>
    </row>
    <row r="24" spans="2:72" ht="22.5" customHeight="1" thickBot="1">
      <c r="B24" s="173" t="s">
        <v>241</v>
      </c>
      <c r="C24" s="192"/>
      <c r="D24" s="191"/>
      <c r="E24" s="175"/>
      <c r="F24" s="175"/>
      <c r="G24" s="191"/>
      <c r="H24" s="175"/>
      <c r="I24" s="175"/>
      <c r="J24" s="191"/>
      <c r="K24" s="175"/>
      <c r="L24" s="175"/>
      <c r="M24" s="190"/>
      <c r="N24" s="190"/>
      <c r="O24" s="190"/>
      <c r="P24" s="189"/>
      <c r="Q24" s="189"/>
      <c r="R24" s="189"/>
      <c r="S24" s="188"/>
      <c r="T24" s="188"/>
      <c r="U24" s="187"/>
      <c r="Y24" s="176" t="s">
        <v>240</v>
      </c>
      <c r="Z24" s="179" t="s">
        <v>239</v>
      </c>
      <c r="AA24" s="178"/>
      <c r="AB24" s="178"/>
      <c r="AC24" s="178"/>
      <c r="AD24" s="178"/>
      <c r="AV24" s="176" t="s">
        <v>200</v>
      </c>
      <c r="AW24" s="178"/>
      <c r="AX24" s="173"/>
      <c r="AY24" s="172"/>
      <c r="AZ24" s="172"/>
      <c r="BA24" s="172"/>
      <c r="BB24" s="172"/>
      <c r="BC24" s="172"/>
      <c r="BD24" s="172"/>
      <c r="BE24" s="172"/>
      <c r="BF24" s="172"/>
      <c r="BG24" s="172"/>
      <c r="BH24" s="172"/>
      <c r="BI24" s="172"/>
      <c r="BJ24" s="172"/>
      <c r="BK24" s="172"/>
      <c r="BL24" s="172"/>
      <c r="BM24" s="172"/>
      <c r="BN24" s="172"/>
      <c r="BO24" s="172"/>
      <c r="BP24" s="172"/>
      <c r="BQ24" s="172"/>
      <c r="BR24" s="172"/>
      <c r="BS24" s="172"/>
      <c r="BT24" s="186"/>
    </row>
    <row r="25" spans="2:72" ht="22.5" customHeight="1" thickBot="1">
      <c r="B25" s="1700"/>
      <c r="C25" s="1701"/>
      <c r="D25" s="1702"/>
      <c r="E25" s="1451" t="s">
        <v>238</v>
      </c>
      <c r="F25" s="1523"/>
      <c r="G25" s="1467" t="s">
        <v>237</v>
      </c>
      <c r="H25" s="1523"/>
      <c r="I25" s="1467" t="s">
        <v>236</v>
      </c>
      <c r="J25" s="1523"/>
      <c r="K25" s="1467" t="s">
        <v>235</v>
      </c>
      <c r="L25" s="1523"/>
      <c r="M25" s="1467" t="s">
        <v>234</v>
      </c>
      <c r="N25" s="1523"/>
      <c r="O25" s="1467" t="s">
        <v>233</v>
      </c>
      <c r="P25" s="1523"/>
      <c r="Q25" s="1467" t="s">
        <v>232</v>
      </c>
      <c r="R25" s="1523"/>
      <c r="S25" s="1467" t="s">
        <v>231</v>
      </c>
      <c r="T25" s="1523"/>
      <c r="U25" s="1467" t="s">
        <v>230</v>
      </c>
      <c r="V25" s="1451"/>
      <c r="W25" s="1450" t="s">
        <v>193</v>
      </c>
      <c r="X25" s="1451"/>
      <c r="Y25" s="1452"/>
      <c r="Z25" s="1470" t="s">
        <v>192</v>
      </c>
      <c r="AA25" s="1471"/>
      <c r="AB25" s="1471"/>
      <c r="AC25" s="1471"/>
      <c r="AD25" s="1528"/>
      <c r="AE25" s="1522" t="s">
        <v>229</v>
      </c>
      <c r="AF25" s="1451"/>
      <c r="AG25" s="1523"/>
      <c r="AH25" s="1444" t="s">
        <v>228</v>
      </c>
      <c r="AI25" s="1444"/>
      <c r="AJ25" s="1444"/>
      <c r="AK25" s="1444" t="s">
        <v>227</v>
      </c>
      <c r="AL25" s="1444"/>
      <c r="AM25" s="1444"/>
      <c r="AN25" s="1444" t="s">
        <v>226</v>
      </c>
      <c r="AO25" s="1444"/>
      <c r="AP25" s="1444"/>
      <c r="AQ25" s="1444" t="s">
        <v>225</v>
      </c>
      <c r="AR25" s="1444"/>
      <c r="AS25" s="1467"/>
      <c r="AT25" s="1660" t="s">
        <v>186</v>
      </c>
      <c r="AU25" s="1661"/>
      <c r="AV25" s="1661"/>
      <c r="AW25" s="1662"/>
      <c r="AX25" s="171"/>
      <c r="AY25" s="170"/>
      <c r="AZ25" s="170"/>
      <c r="BA25" s="170"/>
      <c r="BB25" s="170"/>
      <c r="BC25" s="164"/>
      <c r="BD25" s="164"/>
      <c r="BE25" s="164"/>
      <c r="BF25" s="164"/>
      <c r="BG25" s="164"/>
      <c r="BH25" s="164"/>
      <c r="BI25" s="164"/>
      <c r="BJ25" s="164"/>
      <c r="BK25" s="164"/>
      <c r="BL25" s="164"/>
      <c r="BM25" s="164"/>
      <c r="BN25" s="164"/>
      <c r="BO25" s="164"/>
      <c r="BP25" s="164"/>
      <c r="BQ25" s="164"/>
      <c r="BR25" s="164"/>
      <c r="BS25" s="164"/>
      <c r="BT25" s="164"/>
    </row>
    <row r="26" spans="2:72" ht="22.5" customHeight="1">
      <c r="B26" s="1459" t="s">
        <v>224</v>
      </c>
      <c r="C26" s="1460"/>
      <c r="D26" s="1544"/>
      <c r="E26" s="1552">
        <v>7308.0031000000008</v>
      </c>
      <c r="F26" s="1549"/>
      <c r="G26" s="1548">
        <v>11905.9825</v>
      </c>
      <c r="H26" s="1549"/>
      <c r="I26" s="1548">
        <v>0</v>
      </c>
      <c r="J26" s="1549"/>
      <c r="K26" s="1548">
        <v>0.316</v>
      </c>
      <c r="L26" s="1549"/>
      <c r="M26" s="1548">
        <v>0</v>
      </c>
      <c r="N26" s="1549"/>
      <c r="O26" s="1548">
        <v>42.2577</v>
      </c>
      <c r="P26" s="1549"/>
      <c r="Q26" s="1548">
        <v>0</v>
      </c>
      <c r="R26" s="1549"/>
      <c r="S26" s="1548">
        <v>0</v>
      </c>
      <c r="T26" s="1549"/>
      <c r="U26" s="1557"/>
      <c r="V26" s="1558"/>
      <c r="W26" s="1554">
        <v>19256.559299999997</v>
      </c>
      <c r="X26" s="1555"/>
      <c r="Y26" s="1556"/>
      <c r="Z26" s="1459" t="s">
        <v>184</v>
      </c>
      <c r="AA26" s="1460"/>
      <c r="AB26" s="1460"/>
      <c r="AC26" s="1460"/>
      <c r="AD26" s="1460"/>
      <c r="AE26" s="1486">
        <v>4033</v>
      </c>
      <c r="AF26" s="1487"/>
      <c r="AG26" s="1492"/>
      <c r="AH26" s="1708">
        <v>2404</v>
      </c>
      <c r="AI26" s="1709"/>
      <c r="AJ26" s="1709"/>
      <c r="AK26" s="1708">
        <v>797</v>
      </c>
      <c r="AL26" s="1709"/>
      <c r="AM26" s="1709"/>
      <c r="AN26" s="1708">
        <v>235</v>
      </c>
      <c r="AO26" s="1709"/>
      <c r="AP26" s="1709"/>
      <c r="AQ26" s="1708">
        <v>1</v>
      </c>
      <c r="AR26" s="1709"/>
      <c r="AS26" s="1710"/>
      <c r="AT26" s="1543">
        <v>7470</v>
      </c>
      <c r="AU26" s="1378"/>
      <c r="AV26" s="1378"/>
      <c r="AW26" s="1379"/>
      <c r="AX26" s="165"/>
      <c r="AY26" s="164"/>
      <c r="AZ26" s="164"/>
      <c r="BA26" s="164"/>
      <c r="BB26" s="164"/>
      <c r="BC26" s="166"/>
      <c r="BD26" s="166"/>
      <c r="BE26" s="166"/>
      <c r="BF26" s="168"/>
      <c r="BG26" s="167"/>
      <c r="BH26" s="167"/>
      <c r="BI26" s="168"/>
      <c r="BJ26" s="167"/>
      <c r="BK26" s="167"/>
      <c r="BL26" s="168"/>
      <c r="BM26" s="167"/>
      <c r="BN26" s="167"/>
      <c r="BO26" s="168"/>
      <c r="BP26" s="167"/>
      <c r="BQ26" s="167"/>
      <c r="BR26" s="166"/>
      <c r="BS26" s="166"/>
      <c r="BT26" s="166"/>
    </row>
    <row r="27" spans="2:72" ht="22.5" customHeight="1" thickBot="1">
      <c r="B27" s="1512" t="s">
        <v>180</v>
      </c>
      <c r="C27" s="1394"/>
      <c r="D27" s="1384"/>
      <c r="E27" s="1517">
        <v>1.0927015254453716</v>
      </c>
      <c r="F27" s="1518"/>
      <c r="G27" s="1519">
        <v>1.0404369754332072</v>
      </c>
      <c r="H27" s="1518"/>
      <c r="I27" s="1520" t="s">
        <v>217</v>
      </c>
      <c r="J27" s="1521"/>
      <c r="K27" s="1520" t="s">
        <v>217</v>
      </c>
      <c r="L27" s="1521"/>
      <c r="M27" s="1520" t="s">
        <v>217</v>
      </c>
      <c r="N27" s="1521"/>
      <c r="O27" s="1519">
        <v>0.99265918412410559</v>
      </c>
      <c r="P27" s="1518"/>
      <c r="Q27" s="1520" t="s">
        <v>217</v>
      </c>
      <c r="R27" s="1521"/>
      <c r="S27" s="1520" t="s">
        <v>217</v>
      </c>
      <c r="T27" s="1521"/>
      <c r="U27" s="1550"/>
      <c r="V27" s="1551"/>
      <c r="W27" s="1525">
        <v>1.0595664216822458</v>
      </c>
      <c r="X27" s="1526"/>
      <c r="Y27" s="1527"/>
      <c r="Z27" s="1502" t="s">
        <v>183</v>
      </c>
      <c r="AA27" s="1503"/>
      <c r="AB27" s="1503"/>
      <c r="AC27" s="1503"/>
      <c r="AD27" s="1503"/>
      <c r="AE27" s="1483">
        <v>0.27693469752111516</v>
      </c>
      <c r="AF27" s="1406"/>
      <c r="AG27" s="1406"/>
      <c r="AH27" s="1409">
        <v>0.16507587722309963</v>
      </c>
      <c r="AI27" s="1410"/>
      <c r="AJ27" s="1423"/>
      <c r="AK27" s="1409">
        <v>5.4727734670054248E-2</v>
      </c>
      <c r="AL27" s="1410"/>
      <c r="AM27" s="1423"/>
      <c r="AN27" s="1409">
        <v>1.6136785003090022E-2</v>
      </c>
      <c r="AO27" s="1410"/>
      <c r="AP27" s="1423"/>
      <c r="AQ27" s="1409">
        <v>6.8667170225914987E-5</v>
      </c>
      <c r="AR27" s="1410"/>
      <c r="AS27" s="1410"/>
      <c r="AT27" s="1405">
        <v>0.51294376158758492</v>
      </c>
      <c r="AU27" s="1406"/>
      <c r="AV27" s="1406"/>
      <c r="AW27" s="1407"/>
      <c r="AX27" s="165"/>
      <c r="AY27" s="164"/>
      <c r="AZ27" s="164"/>
      <c r="BA27" s="164"/>
      <c r="BB27" s="164"/>
      <c r="BC27" s="162"/>
      <c r="BD27" s="162"/>
      <c r="BE27" s="162"/>
      <c r="BF27" s="163"/>
      <c r="BG27" s="163"/>
      <c r="BH27" s="163"/>
      <c r="BI27" s="163"/>
      <c r="BJ27" s="163"/>
      <c r="BK27" s="163"/>
      <c r="BL27" s="163"/>
      <c r="BM27" s="163"/>
      <c r="BN27" s="163"/>
      <c r="BO27" s="163"/>
      <c r="BP27" s="163"/>
      <c r="BQ27" s="163"/>
      <c r="BR27" s="162"/>
      <c r="BS27" s="162"/>
      <c r="BT27" s="162"/>
    </row>
    <row r="28" spans="2:72" ht="22.5" customHeight="1" thickBot="1">
      <c r="B28" s="1512" t="s">
        <v>210</v>
      </c>
      <c r="C28" s="1394"/>
      <c r="D28" s="1384"/>
      <c r="E28" s="1553">
        <v>609.00025833333336</v>
      </c>
      <c r="F28" s="1547"/>
      <c r="G28" s="1546">
        <v>992.16520833333334</v>
      </c>
      <c r="H28" s="1547"/>
      <c r="I28" s="1546">
        <v>0</v>
      </c>
      <c r="J28" s="1547"/>
      <c r="K28" s="1546">
        <v>2.6333333333333334E-2</v>
      </c>
      <c r="L28" s="1547"/>
      <c r="M28" s="1546">
        <v>0</v>
      </c>
      <c r="N28" s="1547"/>
      <c r="O28" s="1546">
        <v>3.5214750000000001</v>
      </c>
      <c r="P28" s="1547"/>
      <c r="Q28" s="1546">
        <v>0</v>
      </c>
      <c r="R28" s="1547"/>
      <c r="S28" s="1546">
        <v>0</v>
      </c>
      <c r="T28" s="1547"/>
      <c r="U28" s="1550"/>
      <c r="V28" s="1551"/>
      <c r="W28" s="1668">
        <v>1604.7132749999998</v>
      </c>
      <c r="X28" s="1669"/>
      <c r="Y28" s="1670"/>
      <c r="Z28" s="1470" t="s">
        <v>192</v>
      </c>
      <c r="AA28" s="1471"/>
      <c r="AB28" s="1471"/>
      <c r="AC28" s="1471"/>
      <c r="AD28" s="1528"/>
      <c r="AE28" s="1522" t="s">
        <v>223</v>
      </c>
      <c r="AF28" s="1451"/>
      <c r="AG28" s="1523"/>
      <c r="AH28" s="1444" t="s">
        <v>222</v>
      </c>
      <c r="AI28" s="1444"/>
      <c r="AJ28" s="1444"/>
      <c r="AK28" s="1444" t="s">
        <v>221</v>
      </c>
      <c r="AL28" s="1444"/>
      <c r="AM28" s="1444"/>
      <c r="AN28" s="1444" t="s">
        <v>220</v>
      </c>
      <c r="AO28" s="1444"/>
      <c r="AP28" s="1444"/>
      <c r="AQ28" s="1444" t="s">
        <v>219</v>
      </c>
      <c r="AR28" s="1444"/>
      <c r="AS28" s="1467"/>
      <c r="AT28" s="1514" t="s">
        <v>186</v>
      </c>
      <c r="AU28" s="1515"/>
      <c r="AV28" s="1515"/>
      <c r="AW28" s="1516"/>
      <c r="AX28" s="171"/>
      <c r="AY28" s="170"/>
      <c r="AZ28" s="170"/>
      <c r="BA28" s="170"/>
      <c r="BB28" s="170"/>
      <c r="BC28" s="164"/>
      <c r="BD28" s="164"/>
      <c r="BE28" s="164"/>
      <c r="BF28" s="164"/>
      <c r="BG28" s="164"/>
      <c r="BH28" s="164"/>
      <c r="BI28" s="164"/>
      <c r="BJ28" s="164"/>
      <c r="BK28" s="164"/>
      <c r="BL28" s="164"/>
      <c r="BM28" s="164"/>
      <c r="BN28" s="164"/>
      <c r="BO28" s="164"/>
      <c r="BP28" s="164"/>
      <c r="BQ28" s="164"/>
      <c r="BR28" s="164"/>
      <c r="BS28" s="164"/>
      <c r="BT28" s="164"/>
    </row>
    <row r="29" spans="2:72" ht="22.5" customHeight="1" thickBot="1">
      <c r="B29" s="1502" t="s">
        <v>209</v>
      </c>
      <c r="C29" s="1503"/>
      <c r="D29" s="1504"/>
      <c r="E29" s="1536">
        <v>30.074086831275725</v>
      </c>
      <c r="F29" s="1535"/>
      <c r="G29" s="1534">
        <v>48.995812757201648</v>
      </c>
      <c r="H29" s="1535"/>
      <c r="I29" s="1534">
        <v>0</v>
      </c>
      <c r="J29" s="1535"/>
      <c r="K29" s="1534">
        <v>1.3004115226337449E-3</v>
      </c>
      <c r="L29" s="1535"/>
      <c r="M29" s="1534">
        <v>0</v>
      </c>
      <c r="N29" s="1535"/>
      <c r="O29" s="1534">
        <v>0.1739</v>
      </c>
      <c r="P29" s="1535"/>
      <c r="Q29" s="1534">
        <v>0</v>
      </c>
      <c r="R29" s="1535"/>
      <c r="S29" s="1534">
        <v>0</v>
      </c>
      <c r="T29" s="1535"/>
      <c r="U29" s="1538"/>
      <c r="V29" s="1539"/>
      <c r="W29" s="1540">
        <v>79.245099999999994</v>
      </c>
      <c r="X29" s="1541"/>
      <c r="Y29" s="1542"/>
      <c r="Z29" s="1459" t="s">
        <v>184</v>
      </c>
      <c r="AA29" s="1460"/>
      <c r="AB29" s="1460"/>
      <c r="AC29" s="1460"/>
      <c r="AD29" s="1460"/>
      <c r="AE29" s="1486">
        <v>111</v>
      </c>
      <c r="AF29" s="1487"/>
      <c r="AG29" s="1487"/>
      <c r="AH29" s="1488">
        <v>1314</v>
      </c>
      <c r="AI29" s="1489"/>
      <c r="AJ29" s="1490"/>
      <c r="AK29" s="1488">
        <v>2559</v>
      </c>
      <c r="AL29" s="1489"/>
      <c r="AM29" s="1490"/>
      <c r="AN29" s="1488">
        <v>1483</v>
      </c>
      <c r="AO29" s="1489"/>
      <c r="AP29" s="1490"/>
      <c r="AQ29" s="1488">
        <v>11</v>
      </c>
      <c r="AR29" s="1489"/>
      <c r="AS29" s="1489"/>
      <c r="AT29" s="1543">
        <v>5478</v>
      </c>
      <c r="AU29" s="1378"/>
      <c r="AV29" s="1378"/>
      <c r="AW29" s="1379"/>
      <c r="AX29" s="165"/>
      <c r="AY29" s="164"/>
      <c r="AZ29" s="164"/>
      <c r="BA29" s="164"/>
      <c r="BB29" s="164"/>
      <c r="BC29" s="166"/>
      <c r="BD29" s="166"/>
      <c r="BE29" s="166"/>
      <c r="BF29" s="168"/>
      <c r="BG29" s="167"/>
      <c r="BH29" s="167"/>
      <c r="BI29" s="168"/>
      <c r="BJ29" s="167"/>
      <c r="BK29" s="167"/>
      <c r="BL29" s="168"/>
      <c r="BM29" s="167"/>
      <c r="BN29" s="167"/>
      <c r="BO29" s="168"/>
      <c r="BP29" s="167"/>
      <c r="BQ29" s="167"/>
      <c r="BR29" s="166"/>
      <c r="BS29" s="166"/>
      <c r="BT29" s="166"/>
    </row>
    <row r="30" spans="2:72" ht="22.5" customHeight="1" thickBot="1">
      <c r="B30" s="1459" t="s">
        <v>218</v>
      </c>
      <c r="C30" s="1460"/>
      <c r="D30" s="1544"/>
      <c r="E30" s="1545">
        <v>13270236.847999999</v>
      </c>
      <c r="F30" s="1537"/>
      <c r="G30" s="1529">
        <v>7012634.5039999997</v>
      </c>
      <c r="H30" s="1537"/>
      <c r="I30" s="1529">
        <v>0</v>
      </c>
      <c r="J30" s="1537"/>
      <c r="K30" s="1529">
        <v>148.88399999999999</v>
      </c>
      <c r="L30" s="1537"/>
      <c r="M30" s="1529">
        <v>0</v>
      </c>
      <c r="N30" s="1537"/>
      <c r="O30" s="1529">
        <v>149724.19099999999</v>
      </c>
      <c r="P30" s="1537"/>
      <c r="Q30" s="1529">
        <v>0</v>
      </c>
      <c r="R30" s="1537"/>
      <c r="S30" s="1529">
        <v>0</v>
      </c>
      <c r="T30" s="1537"/>
      <c r="U30" s="1529">
        <v>357865.31599999999</v>
      </c>
      <c r="V30" s="1530"/>
      <c r="W30" s="1531">
        <v>20790609.743000001</v>
      </c>
      <c r="X30" s="1532"/>
      <c r="Y30" s="1533"/>
      <c r="Z30" s="1502" t="s">
        <v>183</v>
      </c>
      <c r="AA30" s="1503"/>
      <c r="AB30" s="1503"/>
      <c r="AC30" s="1503"/>
      <c r="AD30" s="1503"/>
      <c r="AE30" s="1483">
        <v>7.6220558950765641E-3</v>
      </c>
      <c r="AF30" s="1406"/>
      <c r="AG30" s="1406"/>
      <c r="AH30" s="1409">
        <v>9.0228661676852298E-2</v>
      </c>
      <c r="AI30" s="1410"/>
      <c r="AJ30" s="1423"/>
      <c r="AK30" s="1409">
        <v>0.17571928860811645</v>
      </c>
      <c r="AL30" s="1410"/>
      <c r="AM30" s="1423"/>
      <c r="AN30" s="1409">
        <v>0.10183341344503193</v>
      </c>
      <c r="AO30" s="1410"/>
      <c r="AP30" s="1423"/>
      <c r="AQ30" s="1409">
        <v>7.5533887248506492E-4</v>
      </c>
      <c r="AR30" s="1410"/>
      <c r="AS30" s="1410"/>
      <c r="AT30" s="1405">
        <v>0.37615875849756231</v>
      </c>
      <c r="AU30" s="1406"/>
      <c r="AV30" s="1406"/>
      <c r="AW30" s="1407"/>
      <c r="AX30" s="165"/>
      <c r="AY30" s="164"/>
      <c r="AZ30" s="164"/>
      <c r="BA30" s="164"/>
      <c r="BB30" s="164"/>
      <c r="BC30" s="162"/>
      <c r="BD30" s="162"/>
      <c r="BE30" s="162"/>
      <c r="BF30" s="163"/>
      <c r="BG30" s="163"/>
      <c r="BH30" s="163"/>
      <c r="BI30" s="163"/>
      <c r="BJ30" s="163"/>
      <c r="BK30" s="163"/>
      <c r="BL30" s="163"/>
      <c r="BM30" s="163"/>
      <c r="BN30" s="163"/>
      <c r="BO30" s="163"/>
      <c r="BP30" s="163"/>
      <c r="BQ30" s="163"/>
      <c r="BR30" s="162"/>
      <c r="BS30" s="162"/>
      <c r="BT30" s="162"/>
    </row>
    <row r="31" spans="2:72" ht="22.5" customHeight="1" thickBot="1">
      <c r="B31" s="1512" t="s">
        <v>180</v>
      </c>
      <c r="C31" s="1394"/>
      <c r="D31" s="1384"/>
      <c r="E31" s="1517">
        <v>1.0645933007548449</v>
      </c>
      <c r="F31" s="1518"/>
      <c r="G31" s="1519">
        <v>1.0603878855334132</v>
      </c>
      <c r="H31" s="1518"/>
      <c r="I31" s="1520" t="s">
        <v>217</v>
      </c>
      <c r="J31" s="1521"/>
      <c r="K31" s="1520" t="s">
        <v>217</v>
      </c>
      <c r="L31" s="1521"/>
      <c r="M31" s="1520" t="s">
        <v>217</v>
      </c>
      <c r="N31" s="1521"/>
      <c r="O31" s="1520">
        <v>0.99291754339764449</v>
      </c>
      <c r="P31" s="1521"/>
      <c r="Q31" s="1520" t="s">
        <v>217</v>
      </c>
      <c r="R31" s="1521"/>
      <c r="S31" s="1520" t="s">
        <v>217</v>
      </c>
      <c r="T31" s="1521"/>
      <c r="U31" s="1519">
        <v>1.0840180903350298</v>
      </c>
      <c r="V31" s="1524"/>
      <c r="W31" s="1525">
        <v>1.0629514052961453</v>
      </c>
      <c r="X31" s="1526"/>
      <c r="Y31" s="1527"/>
      <c r="Z31" s="1470" t="s">
        <v>216</v>
      </c>
      <c r="AA31" s="1471"/>
      <c r="AB31" s="1471"/>
      <c r="AC31" s="1471"/>
      <c r="AD31" s="1528"/>
      <c r="AE31" s="1522" t="s">
        <v>215</v>
      </c>
      <c r="AF31" s="1451"/>
      <c r="AG31" s="1523"/>
      <c r="AH31" s="1444" t="s">
        <v>214</v>
      </c>
      <c r="AI31" s="1444"/>
      <c r="AJ31" s="1444"/>
      <c r="AK31" s="1444" t="s">
        <v>213</v>
      </c>
      <c r="AL31" s="1444"/>
      <c r="AM31" s="1444"/>
      <c r="AN31" s="1444" t="s">
        <v>212</v>
      </c>
      <c r="AO31" s="1444"/>
      <c r="AP31" s="1444"/>
      <c r="AQ31" s="1444" t="s">
        <v>211</v>
      </c>
      <c r="AR31" s="1444"/>
      <c r="AS31" s="1467"/>
      <c r="AT31" s="1514" t="s">
        <v>186</v>
      </c>
      <c r="AU31" s="1515"/>
      <c r="AV31" s="1515"/>
      <c r="AW31" s="1516"/>
      <c r="AX31" s="171"/>
      <c r="AY31" s="170"/>
      <c r="AZ31" s="170"/>
      <c r="BA31" s="170"/>
      <c r="BB31" s="170"/>
      <c r="BC31" s="164"/>
      <c r="BD31" s="164"/>
      <c r="BE31" s="164"/>
      <c r="BF31" s="164"/>
      <c r="BG31" s="164"/>
      <c r="BH31" s="164"/>
      <c r="BI31" s="164"/>
      <c r="BJ31" s="164"/>
      <c r="BK31" s="164"/>
      <c r="BL31" s="164"/>
      <c r="BM31" s="164"/>
      <c r="BN31" s="164"/>
      <c r="BO31" s="164"/>
      <c r="BP31" s="164"/>
      <c r="BQ31" s="164"/>
      <c r="BR31" s="164"/>
      <c r="BS31" s="164"/>
      <c r="BT31" s="164"/>
    </row>
    <row r="32" spans="2:72" ht="22.5" customHeight="1">
      <c r="B32" s="1512" t="s">
        <v>210</v>
      </c>
      <c r="C32" s="1394"/>
      <c r="D32" s="1384"/>
      <c r="E32" s="1513">
        <v>1105853.0706666666</v>
      </c>
      <c r="F32" s="1494"/>
      <c r="G32" s="1493">
        <v>584386.20866666664</v>
      </c>
      <c r="H32" s="1494"/>
      <c r="I32" s="1493">
        <v>0</v>
      </c>
      <c r="J32" s="1494"/>
      <c r="K32" s="1493">
        <v>12.406999999999998</v>
      </c>
      <c r="L32" s="1494"/>
      <c r="M32" s="1493">
        <v>0</v>
      </c>
      <c r="N32" s="1494"/>
      <c r="O32" s="1493">
        <v>12477.015916666665</v>
      </c>
      <c r="P32" s="1494"/>
      <c r="Q32" s="1493">
        <v>0</v>
      </c>
      <c r="R32" s="1494"/>
      <c r="S32" s="1493">
        <v>0</v>
      </c>
      <c r="T32" s="1494"/>
      <c r="U32" s="1493">
        <v>29822.109666666667</v>
      </c>
      <c r="V32" s="1495"/>
      <c r="W32" s="1496">
        <v>1732550.8119166668</v>
      </c>
      <c r="X32" s="1497"/>
      <c r="Y32" s="1498"/>
      <c r="Z32" s="1459" t="s">
        <v>184</v>
      </c>
      <c r="AA32" s="1460"/>
      <c r="AB32" s="1460"/>
      <c r="AC32" s="1460"/>
      <c r="AD32" s="1460"/>
      <c r="AE32" s="1486">
        <v>2</v>
      </c>
      <c r="AF32" s="1487"/>
      <c r="AG32" s="1487"/>
      <c r="AH32" s="1488">
        <v>151</v>
      </c>
      <c r="AI32" s="1489"/>
      <c r="AJ32" s="1490"/>
      <c r="AK32" s="1491">
        <v>649</v>
      </c>
      <c r="AL32" s="1487"/>
      <c r="AM32" s="1492"/>
      <c r="AN32" s="1488">
        <v>594</v>
      </c>
      <c r="AO32" s="1489"/>
      <c r="AP32" s="1490"/>
      <c r="AQ32" s="1488">
        <v>219</v>
      </c>
      <c r="AR32" s="1489"/>
      <c r="AS32" s="1489"/>
      <c r="AT32" s="1499">
        <v>1615</v>
      </c>
      <c r="AU32" s="1500"/>
      <c r="AV32" s="1500"/>
      <c r="AW32" s="1501"/>
      <c r="AX32" s="165"/>
      <c r="AY32" s="164"/>
      <c r="AZ32" s="164"/>
      <c r="BA32" s="164"/>
      <c r="BB32" s="164"/>
      <c r="BC32" s="166"/>
      <c r="BD32" s="166"/>
      <c r="BE32" s="166"/>
      <c r="BF32" s="168"/>
      <c r="BG32" s="167"/>
      <c r="BH32" s="167"/>
      <c r="BI32" s="166"/>
      <c r="BJ32" s="166"/>
      <c r="BK32" s="166"/>
      <c r="BL32" s="168"/>
      <c r="BM32" s="167"/>
      <c r="BN32" s="167"/>
      <c r="BO32" s="168"/>
      <c r="BP32" s="167"/>
      <c r="BQ32" s="167"/>
      <c r="BR32" s="166"/>
      <c r="BS32" s="166"/>
      <c r="BT32" s="166"/>
    </row>
    <row r="33" spans="2:72" ht="22.5" customHeight="1" thickBot="1">
      <c r="B33" s="1502" t="s">
        <v>209</v>
      </c>
      <c r="C33" s="1503"/>
      <c r="D33" s="1504"/>
      <c r="E33" s="1505">
        <v>54610.028181069953</v>
      </c>
      <c r="F33" s="1485"/>
      <c r="G33" s="1484">
        <v>28858.578205761314</v>
      </c>
      <c r="H33" s="1485"/>
      <c r="I33" s="1484">
        <v>0</v>
      </c>
      <c r="J33" s="1485"/>
      <c r="K33" s="1484">
        <v>0.61269135802469132</v>
      </c>
      <c r="L33" s="1485"/>
      <c r="M33" s="1484">
        <v>0</v>
      </c>
      <c r="N33" s="1485"/>
      <c r="O33" s="1484">
        <v>616.14893415637857</v>
      </c>
      <c r="P33" s="1485"/>
      <c r="Q33" s="1484">
        <v>0</v>
      </c>
      <c r="R33" s="1485"/>
      <c r="S33" s="1484">
        <v>0</v>
      </c>
      <c r="T33" s="1485"/>
      <c r="U33" s="1484">
        <v>1472.6967736625513</v>
      </c>
      <c r="V33" s="1508"/>
      <c r="W33" s="1509">
        <v>85558.064786008239</v>
      </c>
      <c r="X33" s="1510"/>
      <c r="Y33" s="1511"/>
      <c r="Z33" s="1502" t="s">
        <v>183</v>
      </c>
      <c r="AA33" s="1503"/>
      <c r="AB33" s="1503"/>
      <c r="AC33" s="1503"/>
      <c r="AD33" s="1503"/>
      <c r="AE33" s="1483">
        <v>1.3733434045182997E-4</v>
      </c>
      <c r="AF33" s="1406"/>
      <c r="AG33" s="1406"/>
      <c r="AH33" s="1409">
        <v>1.0368742704113164E-2</v>
      </c>
      <c r="AI33" s="1410"/>
      <c r="AJ33" s="1423"/>
      <c r="AK33" s="1506">
        <v>4.4564993476618832E-2</v>
      </c>
      <c r="AL33" s="1406"/>
      <c r="AM33" s="1507"/>
      <c r="AN33" s="1409">
        <v>4.0788299114193502E-2</v>
      </c>
      <c r="AO33" s="1410"/>
      <c r="AP33" s="1423"/>
      <c r="AQ33" s="1409">
        <v>1.5038110279475382E-2</v>
      </c>
      <c r="AR33" s="1410"/>
      <c r="AS33" s="1410"/>
      <c r="AT33" s="1405">
        <v>0.11089747991485271</v>
      </c>
      <c r="AU33" s="1406"/>
      <c r="AV33" s="1406"/>
      <c r="AW33" s="1407"/>
      <c r="AX33" s="165"/>
      <c r="AY33" s="164"/>
      <c r="AZ33" s="164"/>
      <c r="BA33" s="164"/>
      <c r="BB33" s="164"/>
      <c r="BC33" s="162"/>
      <c r="BD33" s="162"/>
      <c r="BE33" s="162"/>
      <c r="BF33" s="163"/>
      <c r="BG33" s="163"/>
      <c r="BH33" s="163"/>
      <c r="BI33" s="162"/>
      <c r="BJ33" s="162"/>
      <c r="BK33" s="162"/>
      <c r="BL33" s="163"/>
      <c r="BM33" s="163"/>
      <c r="BN33" s="163"/>
      <c r="BO33" s="163"/>
      <c r="BP33" s="163"/>
      <c r="BQ33" s="163"/>
      <c r="BR33" s="162"/>
      <c r="BS33" s="162"/>
      <c r="BT33" s="162"/>
    </row>
    <row r="34" spans="2:72" ht="22.5" customHeight="1" thickBot="1">
      <c r="B34" s="173" t="s">
        <v>208</v>
      </c>
      <c r="Y34" s="176" t="s">
        <v>200</v>
      </c>
      <c r="Z34" s="1482" t="s">
        <v>207</v>
      </c>
      <c r="AA34" s="1482"/>
      <c r="AB34" s="1482"/>
      <c r="AC34" s="1482"/>
      <c r="AD34" s="1482"/>
      <c r="AE34" s="1481">
        <v>14563</v>
      </c>
      <c r="AF34" s="1481"/>
      <c r="AG34" s="1481"/>
      <c r="AH34" s="185" t="s">
        <v>206</v>
      </c>
      <c r="AI34" s="185"/>
      <c r="AJ34" s="185"/>
      <c r="AK34" s="159"/>
      <c r="AN34" s="173" t="s">
        <v>205</v>
      </c>
      <c r="AW34" s="184"/>
      <c r="AX34" s="183"/>
      <c r="AY34" s="182"/>
      <c r="AZ34" s="182"/>
      <c r="BA34" s="182"/>
      <c r="BB34" s="182"/>
      <c r="BC34" s="181"/>
      <c r="BD34" s="181"/>
      <c r="BE34" s="181"/>
      <c r="BF34" s="164"/>
      <c r="BG34" s="180"/>
      <c r="BH34" s="180"/>
      <c r="BI34" s="172"/>
      <c r="BJ34" s="172"/>
      <c r="BK34" s="172"/>
      <c r="BL34" s="167"/>
      <c r="BM34" s="172"/>
      <c r="BN34" s="172"/>
      <c r="BO34" s="172"/>
      <c r="BP34" s="172"/>
      <c r="BQ34" s="172"/>
      <c r="BR34" s="172"/>
      <c r="BS34" s="172"/>
      <c r="BT34" s="172"/>
    </row>
    <row r="35" spans="2:72" ht="22.5" customHeight="1" thickBot="1">
      <c r="B35" s="1440"/>
      <c r="C35" s="1441"/>
      <c r="D35" s="1442"/>
      <c r="E35" s="1443" t="s">
        <v>199</v>
      </c>
      <c r="F35" s="1444"/>
      <c r="G35" s="1444"/>
      <c r="H35" s="1445" t="s">
        <v>198</v>
      </c>
      <c r="I35" s="1444"/>
      <c r="J35" s="1444"/>
      <c r="K35" s="1445" t="s">
        <v>197</v>
      </c>
      <c r="L35" s="1444"/>
      <c r="M35" s="1444"/>
      <c r="N35" s="1445" t="s">
        <v>204</v>
      </c>
      <c r="O35" s="1444"/>
      <c r="P35" s="1444"/>
      <c r="Q35" s="1445" t="s">
        <v>196</v>
      </c>
      <c r="R35" s="1444"/>
      <c r="S35" s="1444"/>
      <c r="T35" s="1444" t="s">
        <v>194</v>
      </c>
      <c r="U35" s="1444"/>
      <c r="V35" s="1467"/>
      <c r="W35" s="1468" t="s">
        <v>193</v>
      </c>
      <c r="X35" s="1444"/>
      <c r="Y35" s="1469"/>
      <c r="Z35" s="179" t="s">
        <v>203</v>
      </c>
      <c r="AA35" s="178"/>
      <c r="AB35" s="178"/>
      <c r="AC35" s="178"/>
      <c r="AD35" s="178"/>
      <c r="AU35" s="159"/>
      <c r="AV35" s="159"/>
      <c r="AW35" s="177" t="s">
        <v>200</v>
      </c>
      <c r="AX35" s="173"/>
      <c r="AY35" s="172"/>
      <c r="AZ35" s="172"/>
      <c r="BA35" s="172"/>
      <c r="BB35" s="172"/>
      <c r="BC35" s="172"/>
      <c r="BD35" s="172"/>
      <c r="BE35" s="172"/>
      <c r="BF35" s="172"/>
      <c r="BG35" s="172"/>
      <c r="BH35" s="172"/>
      <c r="BI35" s="172"/>
      <c r="BJ35" s="172"/>
      <c r="BK35" s="172"/>
      <c r="BL35" s="172"/>
      <c r="BM35" s="172"/>
      <c r="BN35" s="172"/>
      <c r="BO35" s="172"/>
      <c r="BP35" s="172"/>
      <c r="BQ35" s="172"/>
      <c r="BR35" s="172"/>
      <c r="BS35" s="172"/>
      <c r="BT35" s="172"/>
    </row>
    <row r="36" spans="2:72" ht="22.5" customHeight="1" thickBot="1">
      <c r="B36" s="1453" t="s">
        <v>185</v>
      </c>
      <c r="C36" s="1454"/>
      <c r="D36" s="1455"/>
      <c r="E36" s="1478">
        <v>6022</v>
      </c>
      <c r="F36" s="1479"/>
      <c r="G36" s="1479"/>
      <c r="H36" s="1480">
        <v>1152</v>
      </c>
      <c r="I36" s="1479"/>
      <c r="J36" s="1479"/>
      <c r="K36" s="1478">
        <v>1030</v>
      </c>
      <c r="L36" s="1479"/>
      <c r="M36" s="1479"/>
      <c r="N36" s="1478">
        <v>755</v>
      </c>
      <c r="O36" s="1479"/>
      <c r="P36" s="1479"/>
      <c r="Q36" s="1478">
        <v>733</v>
      </c>
      <c r="R36" s="1479"/>
      <c r="S36" s="1479"/>
      <c r="T36" s="1417">
        <v>4058</v>
      </c>
      <c r="U36" s="1418"/>
      <c r="V36" s="1449"/>
      <c r="W36" s="1457">
        <v>13750</v>
      </c>
      <c r="X36" s="1418"/>
      <c r="Y36" s="1458"/>
      <c r="Z36" s="1470" t="s">
        <v>192</v>
      </c>
      <c r="AA36" s="1471"/>
      <c r="AB36" s="1471"/>
      <c r="AC36" s="1471"/>
      <c r="AD36" s="1472"/>
      <c r="AE36" s="1462" t="s">
        <v>191</v>
      </c>
      <c r="AF36" s="1463"/>
      <c r="AG36" s="1473"/>
      <c r="AH36" s="1474" t="s">
        <v>190</v>
      </c>
      <c r="AI36" s="1474"/>
      <c r="AJ36" s="1474"/>
      <c r="AK36" s="1474" t="s">
        <v>189</v>
      </c>
      <c r="AL36" s="1474"/>
      <c r="AM36" s="1474"/>
      <c r="AN36" s="1474" t="s">
        <v>188</v>
      </c>
      <c r="AO36" s="1474"/>
      <c r="AP36" s="1474"/>
      <c r="AQ36" s="1462" t="s">
        <v>187</v>
      </c>
      <c r="AR36" s="1463"/>
      <c r="AS36" s="1463"/>
      <c r="AT36" s="1450" t="s">
        <v>186</v>
      </c>
      <c r="AU36" s="1451"/>
      <c r="AV36" s="1451"/>
      <c r="AW36" s="1452"/>
      <c r="AX36" s="171"/>
      <c r="AY36" s="170"/>
      <c r="AZ36" s="170"/>
      <c r="BA36" s="170"/>
      <c r="BB36" s="170"/>
      <c r="BC36" s="169"/>
      <c r="BD36" s="169"/>
      <c r="BE36" s="169"/>
      <c r="BF36" s="169"/>
      <c r="BG36" s="169"/>
      <c r="BH36" s="169"/>
      <c r="BI36" s="169"/>
      <c r="BJ36" s="169"/>
      <c r="BK36" s="169"/>
      <c r="BL36" s="169"/>
      <c r="BM36" s="169"/>
      <c r="BN36" s="169"/>
      <c r="BO36" s="169"/>
      <c r="BP36" s="169"/>
      <c r="BQ36" s="169"/>
      <c r="BR36" s="164"/>
      <c r="BS36" s="164"/>
      <c r="BT36" s="164"/>
    </row>
    <row r="37" spans="2:72" ht="22.5" customHeight="1">
      <c r="B37" s="1432" t="s">
        <v>183</v>
      </c>
      <c r="C37" s="1433"/>
      <c r="D37" s="1434"/>
      <c r="E37" s="1411">
        <v>0.438</v>
      </c>
      <c r="F37" s="1411"/>
      <c r="G37" s="1411"/>
      <c r="H37" s="1411">
        <v>8.4000000000000005E-2</v>
      </c>
      <c r="I37" s="1411"/>
      <c r="J37" s="1411"/>
      <c r="K37" s="1411">
        <v>7.4999999999999997E-2</v>
      </c>
      <c r="L37" s="1411"/>
      <c r="M37" s="1411"/>
      <c r="N37" s="1411">
        <v>5.5E-2</v>
      </c>
      <c r="O37" s="1411"/>
      <c r="P37" s="1411"/>
      <c r="Q37" s="1411">
        <v>5.2999999999999999E-2</v>
      </c>
      <c r="R37" s="1411"/>
      <c r="S37" s="1411"/>
      <c r="T37" s="1411">
        <v>0.29499999999999993</v>
      </c>
      <c r="U37" s="1411"/>
      <c r="V37" s="1464"/>
      <c r="W37" s="1465">
        <v>1</v>
      </c>
      <c r="X37" s="1411"/>
      <c r="Y37" s="1466"/>
      <c r="Z37" s="1459" t="s">
        <v>184</v>
      </c>
      <c r="AA37" s="1460"/>
      <c r="AB37" s="1460"/>
      <c r="AC37" s="1460"/>
      <c r="AD37" s="1461"/>
      <c r="AE37" s="1415">
        <v>1636</v>
      </c>
      <c r="AF37" s="1378"/>
      <c r="AG37" s="1416"/>
      <c r="AH37" s="1417">
        <v>78940</v>
      </c>
      <c r="AI37" s="1418"/>
      <c r="AJ37" s="1418"/>
      <c r="AK37" s="1417">
        <v>53485</v>
      </c>
      <c r="AL37" s="1418"/>
      <c r="AM37" s="1418"/>
      <c r="AN37" s="1417">
        <v>13748</v>
      </c>
      <c r="AO37" s="1418"/>
      <c r="AP37" s="1418"/>
      <c r="AQ37" s="1417">
        <v>5197</v>
      </c>
      <c r="AR37" s="1418"/>
      <c r="AS37" s="1449"/>
      <c r="AT37" s="1412">
        <v>153006</v>
      </c>
      <c r="AU37" s="1413"/>
      <c r="AV37" s="1413"/>
      <c r="AW37" s="1414"/>
      <c r="AX37" s="165"/>
      <c r="AY37" s="164"/>
      <c r="AZ37" s="164"/>
      <c r="BA37" s="164"/>
      <c r="BB37" s="164"/>
      <c r="BC37" s="166"/>
      <c r="BD37" s="166"/>
      <c r="BE37" s="166"/>
      <c r="BF37" s="168"/>
      <c r="BG37" s="167"/>
      <c r="BH37" s="167"/>
      <c r="BI37" s="168"/>
      <c r="BJ37" s="167"/>
      <c r="BK37" s="167"/>
      <c r="BL37" s="168"/>
      <c r="BM37" s="167"/>
      <c r="BN37" s="167"/>
      <c r="BO37" s="168"/>
      <c r="BP37" s="167"/>
      <c r="BQ37" s="167"/>
      <c r="BR37" s="166"/>
      <c r="BS37" s="166"/>
      <c r="BT37" s="166"/>
    </row>
    <row r="38" spans="2:72" ht="22.5" customHeight="1">
      <c r="B38" s="1432" t="s">
        <v>182</v>
      </c>
      <c r="C38" s="1433"/>
      <c r="D38" s="1434"/>
      <c r="E38" s="1435">
        <v>6783</v>
      </c>
      <c r="F38" s="1436"/>
      <c r="G38" s="1436"/>
      <c r="H38" s="1435">
        <v>508</v>
      </c>
      <c r="I38" s="1436"/>
      <c r="J38" s="1436"/>
      <c r="K38" s="1435">
        <v>608</v>
      </c>
      <c r="L38" s="1436"/>
      <c r="M38" s="1436"/>
      <c r="N38" s="1435">
        <v>994</v>
      </c>
      <c r="O38" s="1436"/>
      <c r="P38" s="1436"/>
      <c r="Q38" s="1435">
        <v>634</v>
      </c>
      <c r="R38" s="1436"/>
      <c r="S38" s="1436"/>
      <c r="T38" s="1475">
        <v>3739</v>
      </c>
      <c r="U38" s="1476"/>
      <c r="V38" s="1477"/>
      <c r="W38" s="1429">
        <v>13266</v>
      </c>
      <c r="X38" s="1430"/>
      <c r="Y38" s="1431"/>
      <c r="Z38" s="1432" t="s">
        <v>183</v>
      </c>
      <c r="AA38" s="1433"/>
      <c r="AB38" s="1433"/>
      <c r="AC38" s="1433"/>
      <c r="AD38" s="1433"/>
      <c r="AE38" s="1411">
        <v>1.0999999999999999E-2</v>
      </c>
      <c r="AF38" s="1411"/>
      <c r="AG38" s="1411"/>
      <c r="AH38" s="1411">
        <v>0.51600000000000001</v>
      </c>
      <c r="AI38" s="1411"/>
      <c r="AJ38" s="1411"/>
      <c r="AK38" s="1411">
        <v>0.35</v>
      </c>
      <c r="AL38" s="1411"/>
      <c r="AM38" s="1411"/>
      <c r="AN38" s="1411">
        <v>0.09</v>
      </c>
      <c r="AO38" s="1411"/>
      <c r="AP38" s="1411"/>
      <c r="AQ38" s="1411">
        <v>3.3000000000000029E-2</v>
      </c>
      <c r="AR38" s="1411"/>
      <c r="AS38" s="1464"/>
      <c r="AT38" s="1437">
        <v>1</v>
      </c>
      <c r="AU38" s="1438"/>
      <c r="AV38" s="1438"/>
      <c r="AW38" s="1439"/>
      <c r="AX38" s="165"/>
      <c r="AY38" s="164"/>
      <c r="AZ38" s="164"/>
      <c r="BA38" s="164"/>
      <c r="BB38" s="164"/>
      <c r="BC38" s="162"/>
      <c r="BD38" s="162"/>
      <c r="BE38" s="162"/>
      <c r="BF38" s="163"/>
      <c r="BG38" s="163"/>
      <c r="BH38" s="163"/>
      <c r="BI38" s="163"/>
      <c r="BJ38" s="163"/>
      <c r="BK38" s="163"/>
      <c r="BL38" s="163"/>
      <c r="BM38" s="163"/>
      <c r="BN38" s="163"/>
      <c r="BO38" s="163"/>
      <c r="BP38" s="163"/>
      <c r="BQ38" s="163"/>
      <c r="BR38" s="162"/>
      <c r="BS38" s="162"/>
      <c r="BT38" s="162"/>
    </row>
    <row r="39" spans="2:72" ht="22.5" customHeight="1" thickBot="1">
      <c r="B39" s="1420" t="s">
        <v>180</v>
      </c>
      <c r="C39" s="1421"/>
      <c r="D39" s="1422"/>
      <c r="E39" s="1408">
        <v>0.88780775468081974</v>
      </c>
      <c r="F39" s="1408"/>
      <c r="G39" s="1408"/>
      <c r="H39" s="1423">
        <v>2.2677165354330708</v>
      </c>
      <c r="I39" s="1408"/>
      <c r="J39" s="1408"/>
      <c r="K39" s="1408">
        <v>1.694078947368421</v>
      </c>
      <c r="L39" s="1408"/>
      <c r="M39" s="1408"/>
      <c r="N39" s="1408">
        <v>0.75955734406438635</v>
      </c>
      <c r="O39" s="1408"/>
      <c r="P39" s="1408"/>
      <c r="Q39" s="1408">
        <v>1.1561514195583595</v>
      </c>
      <c r="R39" s="1408"/>
      <c r="S39" s="1408"/>
      <c r="T39" s="1408">
        <v>1.0853169296603369</v>
      </c>
      <c r="U39" s="1408"/>
      <c r="V39" s="1409"/>
      <c r="W39" s="1424">
        <v>1.0364842454394694</v>
      </c>
      <c r="X39" s="1408"/>
      <c r="Y39" s="1425"/>
      <c r="Z39" s="1420" t="s">
        <v>181</v>
      </c>
      <c r="AA39" s="1421"/>
      <c r="AB39" s="1421"/>
      <c r="AC39" s="1421"/>
      <c r="AD39" s="1421"/>
      <c r="AE39" s="1408">
        <v>2.6775777414075286</v>
      </c>
      <c r="AF39" s="1408"/>
      <c r="AG39" s="1408"/>
      <c r="AH39" s="1408">
        <v>1.2584893026815036</v>
      </c>
      <c r="AI39" s="1408"/>
      <c r="AJ39" s="1408"/>
      <c r="AK39" s="1408">
        <v>0.8791669406272602</v>
      </c>
      <c r="AL39" s="1408"/>
      <c r="AM39" s="1408"/>
      <c r="AN39" s="1408">
        <v>0.81315431478085998</v>
      </c>
      <c r="AO39" s="1408"/>
      <c r="AP39" s="1408"/>
      <c r="AQ39" s="1409">
        <v>0.92720785013380913</v>
      </c>
      <c r="AR39" s="1410"/>
      <c r="AS39" s="1410"/>
      <c r="AT39" s="1405">
        <v>1.043092340730136</v>
      </c>
      <c r="AU39" s="1406"/>
      <c r="AV39" s="1406"/>
      <c r="AW39" s="1407"/>
      <c r="AX39" s="165"/>
      <c r="AY39" s="164"/>
      <c r="AZ39" s="164"/>
      <c r="BA39" s="164"/>
      <c r="BB39" s="164"/>
      <c r="BC39" s="162"/>
      <c r="BD39" s="162"/>
      <c r="BE39" s="162"/>
      <c r="BF39" s="163"/>
      <c r="BG39" s="163"/>
      <c r="BH39" s="163"/>
      <c r="BI39" s="163"/>
      <c r="BJ39" s="163"/>
      <c r="BK39" s="163"/>
      <c r="BL39" s="163"/>
      <c r="BM39" s="163"/>
      <c r="BN39" s="163"/>
      <c r="BO39" s="163"/>
      <c r="BP39" s="163"/>
      <c r="BQ39" s="163"/>
      <c r="BR39" s="162"/>
      <c r="BS39" s="162"/>
      <c r="BT39" s="162"/>
    </row>
    <row r="40" spans="2:72" ht="22.5" customHeight="1" thickBot="1">
      <c r="B40" s="173" t="s">
        <v>202</v>
      </c>
      <c r="Y40" s="176" t="s">
        <v>200</v>
      </c>
      <c r="Z40" s="175" t="s">
        <v>201</v>
      </c>
      <c r="AU40" s="159"/>
      <c r="AV40" s="159"/>
      <c r="AW40" s="174" t="s">
        <v>200</v>
      </c>
      <c r="AX40" s="173"/>
      <c r="AY40" s="172"/>
      <c r="AZ40" s="172"/>
      <c r="BA40" s="172"/>
      <c r="BB40" s="172"/>
      <c r="BC40" s="172"/>
      <c r="BD40" s="172"/>
      <c r="BE40" s="172"/>
      <c r="BF40" s="172"/>
      <c r="BG40" s="172"/>
      <c r="BH40" s="172"/>
      <c r="BI40" s="172"/>
      <c r="BJ40" s="172"/>
      <c r="BK40" s="172"/>
      <c r="BL40" s="172"/>
      <c r="BM40" s="172"/>
      <c r="BN40" s="172"/>
      <c r="BO40" s="172"/>
      <c r="BP40" s="172"/>
      <c r="BQ40" s="172"/>
      <c r="BR40" s="172"/>
      <c r="BS40" s="172"/>
      <c r="BT40" s="172"/>
    </row>
    <row r="41" spans="2:72" ht="22.5" customHeight="1" thickBot="1">
      <c r="B41" s="1440"/>
      <c r="C41" s="1441"/>
      <c r="D41" s="1442"/>
      <c r="E41" s="1443" t="s">
        <v>199</v>
      </c>
      <c r="F41" s="1444"/>
      <c r="G41" s="1444"/>
      <c r="H41" s="1445" t="s">
        <v>198</v>
      </c>
      <c r="I41" s="1444"/>
      <c r="J41" s="1444"/>
      <c r="K41" s="1445" t="s">
        <v>197</v>
      </c>
      <c r="L41" s="1444"/>
      <c r="M41" s="1444"/>
      <c r="N41" s="1445" t="s">
        <v>196</v>
      </c>
      <c r="O41" s="1444"/>
      <c r="P41" s="1444"/>
      <c r="Q41" s="1445" t="s">
        <v>195</v>
      </c>
      <c r="R41" s="1444"/>
      <c r="S41" s="1444"/>
      <c r="T41" s="1444" t="s">
        <v>194</v>
      </c>
      <c r="U41" s="1444"/>
      <c r="V41" s="1467"/>
      <c r="W41" s="1468" t="s">
        <v>193</v>
      </c>
      <c r="X41" s="1444"/>
      <c r="Y41" s="1469"/>
      <c r="Z41" s="1470" t="s">
        <v>192</v>
      </c>
      <c r="AA41" s="1471"/>
      <c r="AB41" s="1471"/>
      <c r="AC41" s="1471"/>
      <c r="AD41" s="1472"/>
      <c r="AE41" s="1462" t="s">
        <v>191</v>
      </c>
      <c r="AF41" s="1463"/>
      <c r="AG41" s="1473"/>
      <c r="AH41" s="1474" t="s">
        <v>190</v>
      </c>
      <c r="AI41" s="1474"/>
      <c r="AJ41" s="1474"/>
      <c r="AK41" s="1474" t="s">
        <v>189</v>
      </c>
      <c r="AL41" s="1474"/>
      <c r="AM41" s="1474"/>
      <c r="AN41" s="1474" t="s">
        <v>188</v>
      </c>
      <c r="AO41" s="1474"/>
      <c r="AP41" s="1474"/>
      <c r="AQ41" s="1462" t="s">
        <v>187</v>
      </c>
      <c r="AR41" s="1463"/>
      <c r="AS41" s="1463"/>
      <c r="AT41" s="1450" t="s">
        <v>186</v>
      </c>
      <c r="AU41" s="1451"/>
      <c r="AV41" s="1451"/>
      <c r="AW41" s="1452"/>
      <c r="AX41" s="171"/>
      <c r="AY41" s="170"/>
      <c r="AZ41" s="170"/>
      <c r="BA41" s="170"/>
      <c r="BB41" s="170"/>
      <c r="BC41" s="169"/>
      <c r="BD41" s="169"/>
      <c r="BE41" s="169"/>
      <c r="BF41" s="169"/>
      <c r="BG41" s="169"/>
      <c r="BH41" s="169"/>
      <c r="BI41" s="169"/>
      <c r="BJ41" s="169"/>
      <c r="BK41" s="169"/>
      <c r="BL41" s="169"/>
      <c r="BM41" s="169"/>
      <c r="BN41" s="169"/>
      <c r="BO41" s="169"/>
      <c r="BP41" s="169"/>
      <c r="BQ41" s="169"/>
      <c r="BR41" s="164"/>
      <c r="BS41" s="164"/>
      <c r="BT41" s="164"/>
    </row>
    <row r="42" spans="2:72" ht="22.5" customHeight="1">
      <c r="B42" s="1453" t="s">
        <v>185</v>
      </c>
      <c r="C42" s="1454"/>
      <c r="D42" s="1455"/>
      <c r="E42" s="1456">
        <v>6378</v>
      </c>
      <c r="F42" s="1447"/>
      <c r="G42" s="1448"/>
      <c r="H42" s="1446">
        <v>1330</v>
      </c>
      <c r="I42" s="1447"/>
      <c r="J42" s="1448"/>
      <c r="K42" s="1446">
        <v>1017</v>
      </c>
      <c r="L42" s="1447"/>
      <c r="M42" s="1448"/>
      <c r="N42" s="1446">
        <v>825</v>
      </c>
      <c r="O42" s="1447"/>
      <c r="P42" s="1448"/>
      <c r="Q42" s="1446">
        <v>776</v>
      </c>
      <c r="R42" s="1447"/>
      <c r="S42" s="1448"/>
      <c r="T42" s="1417">
        <v>4236</v>
      </c>
      <c r="U42" s="1418"/>
      <c r="V42" s="1449"/>
      <c r="W42" s="1457">
        <v>14562</v>
      </c>
      <c r="X42" s="1418"/>
      <c r="Y42" s="1458"/>
      <c r="Z42" s="1459" t="s">
        <v>184</v>
      </c>
      <c r="AA42" s="1460"/>
      <c r="AB42" s="1460"/>
      <c r="AC42" s="1460"/>
      <c r="AD42" s="1461"/>
      <c r="AE42" s="1415">
        <v>1609</v>
      </c>
      <c r="AF42" s="1378"/>
      <c r="AG42" s="1416"/>
      <c r="AH42" s="1417">
        <v>78200</v>
      </c>
      <c r="AI42" s="1418"/>
      <c r="AJ42" s="1418"/>
      <c r="AK42" s="1417">
        <v>54514</v>
      </c>
      <c r="AL42" s="1418"/>
      <c r="AM42" s="1418"/>
      <c r="AN42" s="1417">
        <v>12973</v>
      </c>
      <c r="AO42" s="1418"/>
      <c r="AP42" s="1418"/>
      <c r="AQ42" s="1417">
        <v>4881</v>
      </c>
      <c r="AR42" s="1418"/>
      <c r="AS42" s="1449"/>
      <c r="AT42" s="1412">
        <v>152177</v>
      </c>
      <c r="AU42" s="1413"/>
      <c r="AV42" s="1413"/>
      <c r="AW42" s="1414"/>
      <c r="AX42" s="165"/>
      <c r="AY42" s="164"/>
      <c r="AZ42" s="164"/>
      <c r="BA42" s="164"/>
      <c r="BB42" s="164"/>
      <c r="BC42" s="166"/>
      <c r="BD42" s="166"/>
      <c r="BE42" s="166"/>
      <c r="BF42" s="168"/>
      <c r="BG42" s="167"/>
      <c r="BH42" s="167"/>
      <c r="BI42" s="168"/>
      <c r="BJ42" s="167"/>
      <c r="BK42" s="167"/>
      <c r="BL42" s="168"/>
      <c r="BM42" s="167"/>
      <c r="BN42" s="167"/>
      <c r="BO42" s="168"/>
      <c r="BP42" s="167"/>
      <c r="BQ42" s="167"/>
      <c r="BR42" s="166"/>
      <c r="BS42" s="166"/>
      <c r="BT42" s="166"/>
    </row>
    <row r="43" spans="2:72" ht="22.5" customHeight="1">
      <c r="B43" s="1432" t="s">
        <v>183</v>
      </c>
      <c r="C43" s="1433"/>
      <c r="D43" s="1434"/>
      <c r="E43" s="1411">
        <v>0.438</v>
      </c>
      <c r="F43" s="1411"/>
      <c r="G43" s="1411"/>
      <c r="H43" s="1411">
        <v>9.0999999999999998E-2</v>
      </c>
      <c r="I43" s="1411"/>
      <c r="J43" s="1411"/>
      <c r="K43" s="1411">
        <v>7.0000000000000007E-2</v>
      </c>
      <c r="L43" s="1411"/>
      <c r="M43" s="1411"/>
      <c r="N43" s="1411">
        <v>5.7000000000000002E-2</v>
      </c>
      <c r="O43" s="1411"/>
      <c r="P43" s="1411"/>
      <c r="Q43" s="1411">
        <v>5.2999999999999999E-2</v>
      </c>
      <c r="R43" s="1411"/>
      <c r="S43" s="1411"/>
      <c r="T43" s="1411">
        <v>0.29099999999999993</v>
      </c>
      <c r="U43" s="1411"/>
      <c r="V43" s="1464"/>
      <c r="W43" s="1465">
        <v>1</v>
      </c>
      <c r="X43" s="1411"/>
      <c r="Y43" s="1466"/>
      <c r="Z43" s="1432" t="s">
        <v>183</v>
      </c>
      <c r="AA43" s="1433"/>
      <c r="AB43" s="1433"/>
      <c r="AC43" s="1433"/>
      <c r="AD43" s="1433"/>
      <c r="AE43" s="1411">
        <v>1.0999999999999999E-2</v>
      </c>
      <c r="AF43" s="1411"/>
      <c r="AG43" s="1411"/>
      <c r="AH43" s="1411">
        <v>0.51400000000000001</v>
      </c>
      <c r="AI43" s="1411"/>
      <c r="AJ43" s="1411"/>
      <c r="AK43" s="1411">
        <v>0.35799999999999998</v>
      </c>
      <c r="AL43" s="1411"/>
      <c r="AM43" s="1411"/>
      <c r="AN43" s="1411">
        <v>8.5000000000000006E-2</v>
      </c>
      <c r="AO43" s="1411"/>
      <c r="AP43" s="1411"/>
      <c r="AQ43" s="1411">
        <v>3.2000000000000028E-2</v>
      </c>
      <c r="AR43" s="1411"/>
      <c r="AS43" s="1464"/>
      <c r="AT43" s="1437">
        <v>1</v>
      </c>
      <c r="AU43" s="1438"/>
      <c r="AV43" s="1438"/>
      <c r="AW43" s="1439"/>
      <c r="AX43" s="165"/>
      <c r="AY43" s="164"/>
      <c r="AZ43" s="164"/>
      <c r="BA43" s="164"/>
      <c r="BB43" s="164"/>
      <c r="BC43" s="162"/>
      <c r="BD43" s="162"/>
      <c r="BE43" s="162"/>
      <c r="BF43" s="163"/>
      <c r="BG43" s="163"/>
      <c r="BH43" s="163"/>
      <c r="BI43" s="163"/>
      <c r="BJ43" s="163"/>
      <c r="BK43" s="163"/>
      <c r="BL43" s="163"/>
      <c r="BM43" s="163"/>
      <c r="BN43" s="163"/>
      <c r="BO43" s="163"/>
      <c r="BP43" s="163"/>
      <c r="BQ43" s="163"/>
      <c r="BR43" s="162"/>
      <c r="BS43" s="162"/>
      <c r="BT43" s="162"/>
    </row>
    <row r="44" spans="2:72" ht="22.5" customHeight="1" thickBot="1">
      <c r="B44" s="1432" t="s">
        <v>182</v>
      </c>
      <c r="C44" s="1433"/>
      <c r="D44" s="1434"/>
      <c r="E44" s="1435">
        <v>6768</v>
      </c>
      <c r="F44" s="1436"/>
      <c r="G44" s="1436"/>
      <c r="H44" s="1435">
        <v>592</v>
      </c>
      <c r="I44" s="1436"/>
      <c r="J44" s="1436"/>
      <c r="K44" s="1435">
        <v>708</v>
      </c>
      <c r="L44" s="1436"/>
      <c r="M44" s="1436"/>
      <c r="N44" s="1435">
        <v>616</v>
      </c>
      <c r="O44" s="1436"/>
      <c r="P44" s="1436"/>
      <c r="Q44" s="1435">
        <v>550</v>
      </c>
      <c r="R44" s="1436"/>
      <c r="S44" s="1436"/>
      <c r="T44" s="1426">
        <v>4213</v>
      </c>
      <c r="U44" s="1427"/>
      <c r="V44" s="1428"/>
      <c r="W44" s="1429">
        <v>13447</v>
      </c>
      <c r="X44" s="1430"/>
      <c r="Y44" s="1431"/>
      <c r="Z44" s="1420" t="s">
        <v>181</v>
      </c>
      <c r="AA44" s="1421"/>
      <c r="AB44" s="1421"/>
      <c r="AC44" s="1421"/>
      <c r="AD44" s="1421"/>
      <c r="AE44" s="1408">
        <v>1.6236125126135217</v>
      </c>
      <c r="AF44" s="1408"/>
      <c r="AG44" s="1408"/>
      <c r="AH44" s="1408">
        <v>1.1368261906146422</v>
      </c>
      <c r="AI44" s="1408"/>
      <c r="AJ44" s="1408"/>
      <c r="AK44" s="1408">
        <v>0.97017262858159814</v>
      </c>
      <c r="AL44" s="1408"/>
      <c r="AM44" s="1408"/>
      <c r="AN44" s="1408">
        <v>0.82232505070993911</v>
      </c>
      <c r="AO44" s="1408"/>
      <c r="AP44" s="1408"/>
      <c r="AQ44" s="1409">
        <v>0.8808879263670818</v>
      </c>
      <c r="AR44" s="1410"/>
      <c r="AS44" s="1410"/>
      <c r="AT44" s="1405">
        <v>1.0332075010523742</v>
      </c>
      <c r="AU44" s="1406"/>
      <c r="AV44" s="1406"/>
      <c r="AW44" s="1407"/>
      <c r="AX44" s="165"/>
      <c r="AY44" s="164"/>
      <c r="AZ44" s="164"/>
      <c r="BA44" s="164"/>
      <c r="BB44" s="164"/>
      <c r="BC44" s="162"/>
      <c r="BD44" s="162"/>
      <c r="BE44" s="162"/>
      <c r="BF44" s="163"/>
      <c r="BG44" s="163"/>
      <c r="BH44" s="163"/>
      <c r="BI44" s="163"/>
      <c r="BJ44" s="163"/>
      <c r="BK44" s="163"/>
      <c r="BL44" s="163"/>
      <c r="BM44" s="163"/>
      <c r="BN44" s="163"/>
      <c r="BO44" s="163"/>
      <c r="BP44" s="163"/>
      <c r="BQ44" s="163"/>
      <c r="BR44" s="162"/>
      <c r="BS44" s="162"/>
      <c r="BT44" s="162"/>
    </row>
    <row r="45" spans="2:72" ht="22.5" customHeight="1" thickBot="1">
      <c r="B45" s="1420" t="s">
        <v>180</v>
      </c>
      <c r="C45" s="1421"/>
      <c r="D45" s="1422"/>
      <c r="E45" s="1408">
        <v>0.94237588652482274</v>
      </c>
      <c r="F45" s="1408"/>
      <c r="G45" s="1408"/>
      <c r="H45" s="1423">
        <v>2.2466216216216215</v>
      </c>
      <c r="I45" s="1408"/>
      <c r="J45" s="1408"/>
      <c r="K45" s="1408">
        <v>1.4364406779661016</v>
      </c>
      <c r="L45" s="1408"/>
      <c r="M45" s="1408"/>
      <c r="N45" s="1408">
        <v>1.3392857142857142</v>
      </c>
      <c r="O45" s="1408"/>
      <c r="P45" s="1408"/>
      <c r="Q45" s="1408">
        <v>1.4109090909090909</v>
      </c>
      <c r="R45" s="1408"/>
      <c r="S45" s="1408"/>
      <c r="T45" s="1408">
        <v>1.005459292665559</v>
      </c>
      <c r="U45" s="1408"/>
      <c r="V45" s="1409"/>
      <c r="W45" s="1424">
        <v>1.0829181230014129</v>
      </c>
      <c r="X45" s="1408"/>
      <c r="Y45" s="1425"/>
    </row>
    <row r="46" spans="2:72" ht="22.5" customHeight="1">
      <c r="B46" s="1419" t="s">
        <v>179</v>
      </c>
      <c r="C46" s="1419"/>
      <c r="D46" s="1419"/>
      <c r="E46" s="1419"/>
      <c r="F46" s="1419"/>
      <c r="G46" s="1419"/>
      <c r="H46" s="1419"/>
      <c r="I46" s="1419"/>
      <c r="J46" s="1419"/>
      <c r="K46" s="1419"/>
      <c r="L46" s="1419"/>
      <c r="M46" s="1419"/>
      <c r="N46" s="1419"/>
      <c r="O46" s="1419"/>
      <c r="P46" s="1419"/>
      <c r="Q46" s="1419"/>
      <c r="R46" s="1419"/>
      <c r="S46" s="1419"/>
      <c r="T46" s="1419"/>
      <c r="U46" s="1419"/>
      <c r="V46" s="1419"/>
      <c r="W46" s="1419"/>
      <c r="X46" s="1419"/>
      <c r="Y46" s="1419"/>
      <c r="Z46" s="1419" t="s">
        <v>178</v>
      </c>
      <c r="AA46" s="1419"/>
      <c r="AB46" s="1419"/>
      <c r="AC46" s="1419"/>
      <c r="AD46" s="1419"/>
      <c r="AE46" s="1419"/>
      <c r="AF46" s="1419"/>
      <c r="AG46" s="1419"/>
      <c r="AH46" s="1419"/>
      <c r="AI46" s="1419"/>
      <c r="AJ46" s="1419"/>
      <c r="AK46" s="1419"/>
      <c r="AL46" s="1419"/>
      <c r="AM46" s="1419"/>
      <c r="AN46" s="1419"/>
      <c r="AO46" s="1419"/>
      <c r="AP46" s="1419"/>
      <c r="AQ46" s="1419"/>
      <c r="AR46" s="1419"/>
      <c r="AS46" s="1419"/>
      <c r="AT46" s="1419"/>
      <c r="AU46" s="1419"/>
      <c r="AV46" s="1419"/>
      <c r="AW46" s="1419"/>
      <c r="AX46" s="1419" t="s">
        <v>177</v>
      </c>
      <c r="AY46" s="1419"/>
      <c r="AZ46" s="1419"/>
      <c r="BA46" s="1419"/>
      <c r="BB46" s="1419"/>
      <c r="BC46" s="1419"/>
      <c r="BD46" s="1419"/>
      <c r="BE46" s="1419"/>
      <c r="BF46" s="1419"/>
      <c r="BG46" s="1419"/>
      <c r="BH46" s="1419"/>
      <c r="BI46" s="1419"/>
      <c r="BJ46" s="1419"/>
      <c r="BK46" s="1419"/>
      <c r="BL46" s="1419"/>
      <c r="BM46" s="1419"/>
      <c r="BN46" s="1419"/>
      <c r="BO46" s="1419"/>
      <c r="BP46" s="1419"/>
      <c r="BQ46" s="1419"/>
      <c r="BR46" s="1419"/>
      <c r="BS46" s="1419"/>
      <c r="BT46" s="1419"/>
    </row>
    <row r="52" spans="3:25" ht="22.5" customHeight="1">
      <c r="C52" s="161"/>
      <c r="D52" s="161"/>
      <c r="E52" s="161"/>
      <c r="F52" s="161"/>
      <c r="G52" s="161"/>
      <c r="H52" s="161"/>
      <c r="I52" s="161"/>
      <c r="J52" s="161"/>
      <c r="K52" s="161"/>
      <c r="L52" s="161"/>
      <c r="M52" s="161"/>
      <c r="N52" s="161"/>
      <c r="O52" s="161"/>
      <c r="P52" s="161"/>
      <c r="Q52" s="161"/>
      <c r="R52" s="161"/>
      <c r="S52" s="161"/>
      <c r="T52" s="161"/>
      <c r="U52" s="161"/>
      <c r="V52" s="161"/>
      <c r="W52" s="161"/>
      <c r="X52" s="161"/>
      <c r="Y52" s="161"/>
    </row>
  </sheetData>
  <mergeCells count="770">
    <mergeCell ref="BR16:BT16"/>
    <mergeCell ref="AQ22:AS22"/>
    <mergeCell ref="AQ18:AS18"/>
    <mergeCell ref="AQ19:AS19"/>
    <mergeCell ref="BM22:BO22"/>
    <mergeCell ref="BD21:BF21"/>
    <mergeCell ref="AX19:AZ20"/>
    <mergeCell ref="BP19:BR20"/>
    <mergeCell ref="BA19:BC20"/>
    <mergeCell ref="AT20:AW20"/>
    <mergeCell ref="AT19:AW19"/>
    <mergeCell ref="AQ20:AS20"/>
    <mergeCell ref="BP21:BR21"/>
    <mergeCell ref="BP22:BR22"/>
    <mergeCell ref="AQ17:AS17"/>
    <mergeCell ref="BD19:BF20"/>
    <mergeCell ref="BG19:BI20"/>
    <mergeCell ref="BJ19:BL20"/>
    <mergeCell ref="BM19:BO20"/>
    <mergeCell ref="BA18:BR18"/>
    <mergeCell ref="AX18:AZ18"/>
    <mergeCell ref="BM21:BO21"/>
    <mergeCell ref="AX22:AZ22"/>
    <mergeCell ref="BA21:BC21"/>
    <mergeCell ref="BJ22:BL22"/>
    <mergeCell ref="BA22:BC22"/>
    <mergeCell ref="BL16:BN16"/>
    <mergeCell ref="BO16:BQ16"/>
    <mergeCell ref="AX15:AZ15"/>
    <mergeCell ref="BJ15:BL15"/>
    <mergeCell ref="AQ21:AS21"/>
    <mergeCell ref="BC16:BE16"/>
    <mergeCell ref="BF16:BH16"/>
    <mergeCell ref="BI16:BK16"/>
    <mergeCell ref="BG21:BI21"/>
    <mergeCell ref="BJ21:BL21"/>
    <mergeCell ref="BB15:BC15"/>
    <mergeCell ref="AX21:AZ21"/>
    <mergeCell ref="AT21:AW21"/>
    <mergeCell ref="AT15:AW15"/>
    <mergeCell ref="AN27:AP27"/>
    <mergeCell ref="AK26:AM26"/>
    <mergeCell ref="AK25:AM25"/>
    <mergeCell ref="AT27:AW27"/>
    <mergeCell ref="BD22:BF22"/>
    <mergeCell ref="BG22:BI22"/>
    <mergeCell ref="B20:D20"/>
    <mergeCell ref="AH25:AJ25"/>
    <mergeCell ref="AQ25:AS25"/>
    <mergeCell ref="AN20:AP20"/>
    <mergeCell ref="AK21:AM21"/>
    <mergeCell ref="AE25:AG25"/>
    <mergeCell ref="Z26:AD26"/>
    <mergeCell ref="AH26:AJ26"/>
    <mergeCell ref="AQ27:AS27"/>
    <mergeCell ref="AH27:AJ27"/>
    <mergeCell ref="AQ26:AS26"/>
    <mergeCell ref="AN26:AP26"/>
    <mergeCell ref="AK27:AM27"/>
    <mergeCell ref="Z23:AD23"/>
    <mergeCell ref="AE23:AG23"/>
    <mergeCell ref="Z25:AD25"/>
    <mergeCell ref="AN21:AP21"/>
    <mergeCell ref="AN22:AP22"/>
    <mergeCell ref="AN25:AP25"/>
    <mergeCell ref="G5:I5"/>
    <mergeCell ref="G7:I7"/>
    <mergeCell ref="E17:F17"/>
    <mergeCell ref="I16:J16"/>
    <mergeCell ref="I17:J17"/>
    <mergeCell ref="E15:F15"/>
    <mergeCell ref="E16:F16"/>
    <mergeCell ref="B6:C6"/>
    <mergeCell ref="B28:D28"/>
    <mergeCell ref="B15:D15"/>
    <mergeCell ref="B16:D16"/>
    <mergeCell ref="B7:C7"/>
    <mergeCell ref="B11:C11"/>
    <mergeCell ref="D11:F11"/>
    <mergeCell ref="B12:C12"/>
    <mergeCell ref="B17:D17"/>
    <mergeCell ref="B18:D18"/>
    <mergeCell ref="B19:D19"/>
    <mergeCell ref="E20:F20"/>
    <mergeCell ref="B22:D22"/>
    <mergeCell ref="E22:F22"/>
    <mergeCell ref="E25:F25"/>
    <mergeCell ref="B25:D25"/>
    <mergeCell ref="B26:D26"/>
    <mergeCell ref="W6:Y6"/>
    <mergeCell ref="P4:R4"/>
    <mergeCell ref="S4:U4"/>
    <mergeCell ref="P6:R6"/>
    <mergeCell ref="M4:O4"/>
    <mergeCell ref="P5:R5"/>
    <mergeCell ref="S5:U5"/>
    <mergeCell ref="M5:O5"/>
    <mergeCell ref="J5:L5"/>
    <mergeCell ref="J4:L4"/>
    <mergeCell ref="J6:L6"/>
    <mergeCell ref="G20:H20"/>
    <mergeCell ref="B13:C13"/>
    <mergeCell ref="D13:F13"/>
    <mergeCell ref="W28:Y28"/>
    <mergeCell ref="E19:F19"/>
    <mergeCell ref="G22:H22"/>
    <mergeCell ref="I22:J22"/>
    <mergeCell ref="K22:L22"/>
    <mergeCell ref="M22:N22"/>
    <mergeCell ref="O22:P22"/>
    <mergeCell ref="O20:P20"/>
    <mergeCell ref="I19:J19"/>
    <mergeCell ref="I20:J20"/>
    <mergeCell ref="K20:L20"/>
    <mergeCell ref="M20:N20"/>
    <mergeCell ref="M19:N19"/>
    <mergeCell ref="O19:P19"/>
    <mergeCell ref="B23:D23"/>
    <mergeCell ref="E23:F23"/>
    <mergeCell ref="E18:F18"/>
    <mergeCell ref="B27:D27"/>
    <mergeCell ref="E27:F27"/>
    <mergeCell ref="B21:D21"/>
    <mergeCell ref="E21:F21"/>
    <mergeCell ref="G11:I11"/>
    <mergeCell ref="J11:L11"/>
    <mergeCell ref="G9:I9"/>
    <mergeCell ref="S13:U13"/>
    <mergeCell ref="M17:N17"/>
    <mergeCell ref="M18:N18"/>
    <mergeCell ref="G15:H15"/>
    <mergeCell ref="G16:H16"/>
    <mergeCell ref="G17:H17"/>
    <mergeCell ref="G18:H18"/>
    <mergeCell ref="G10:I10"/>
    <mergeCell ref="S6:U6"/>
    <mergeCell ref="M9:O9"/>
    <mergeCell ref="P7:R7"/>
    <mergeCell ref="S7:U7"/>
    <mergeCell ref="J7:L7"/>
    <mergeCell ref="M7:O7"/>
    <mergeCell ref="S9:U9"/>
    <mergeCell ref="J10:L10"/>
    <mergeCell ref="B4:C4"/>
    <mergeCell ref="J9:L9"/>
    <mergeCell ref="P9:R9"/>
    <mergeCell ref="M10:O10"/>
    <mergeCell ref="M6:O6"/>
    <mergeCell ref="D4:F4"/>
    <mergeCell ref="G4:I4"/>
    <mergeCell ref="G6:I6"/>
    <mergeCell ref="D6:F6"/>
    <mergeCell ref="B5:C5"/>
    <mergeCell ref="D7:F7"/>
    <mergeCell ref="B10:C10"/>
    <mergeCell ref="D10:F10"/>
    <mergeCell ref="B9:C9"/>
    <mergeCell ref="D9:F9"/>
    <mergeCell ref="D5:F5"/>
    <mergeCell ref="AT28:AW28"/>
    <mergeCell ref="AT25:AW25"/>
    <mergeCell ref="AT26:AW26"/>
    <mergeCell ref="AQ15:AS15"/>
    <mergeCell ref="AQ16:AS16"/>
    <mergeCell ref="W20:Y20"/>
    <mergeCell ref="Q20:R20"/>
    <mergeCell ref="S20:T20"/>
    <mergeCell ref="Z15:AD15"/>
    <mergeCell ref="Z18:AD18"/>
    <mergeCell ref="Q19:R19"/>
    <mergeCell ref="S19:T19"/>
    <mergeCell ref="W19:Y19"/>
    <mergeCell ref="W16:Y16"/>
    <mergeCell ref="W17:Y17"/>
    <mergeCell ref="W18:Y18"/>
    <mergeCell ref="U15:V15"/>
    <mergeCell ref="U16:V16"/>
    <mergeCell ref="U17:V17"/>
    <mergeCell ref="S15:T15"/>
    <mergeCell ref="Q18:R18"/>
    <mergeCell ref="Q17:R17"/>
    <mergeCell ref="Q15:R15"/>
    <mergeCell ref="Z16:AD16"/>
    <mergeCell ref="AR6:AT6"/>
    <mergeCell ref="AI6:AK6"/>
    <mergeCell ref="Z5:AB5"/>
    <mergeCell ref="AR10:AT10"/>
    <mergeCell ref="Z8:AB8"/>
    <mergeCell ref="AC8:AE8"/>
    <mergeCell ref="Z10:AB10"/>
    <mergeCell ref="U19:V19"/>
    <mergeCell ref="AU2:AW2"/>
    <mergeCell ref="AN14:AP14"/>
    <mergeCell ref="AC6:AE6"/>
    <mergeCell ref="AU11:AW11"/>
    <mergeCell ref="AC9:AE9"/>
    <mergeCell ref="AF9:AH9"/>
    <mergeCell ref="AI9:AK9"/>
    <mergeCell ref="AL9:AN9"/>
    <mergeCell ref="AU10:AW10"/>
    <mergeCell ref="AC11:AE11"/>
    <mergeCell ref="AC10:AE10"/>
    <mergeCell ref="AF6:AH6"/>
    <mergeCell ref="AQ14:AS14"/>
    <mergeCell ref="AT14:AW14"/>
    <mergeCell ref="AU8:AW8"/>
    <mergeCell ref="AR8:AT8"/>
    <mergeCell ref="AO6:AQ6"/>
    <mergeCell ref="AL6:AN6"/>
    <mergeCell ref="AL8:AN8"/>
    <mergeCell ref="AI8:AK8"/>
    <mergeCell ref="AC5:AE5"/>
    <mergeCell ref="W5:Y5"/>
    <mergeCell ref="Z6:AB6"/>
    <mergeCell ref="Z14:AD14"/>
    <mergeCell ref="Z27:AD27"/>
    <mergeCell ref="AF8:AH8"/>
    <mergeCell ref="AO8:AQ8"/>
    <mergeCell ref="AK14:AM14"/>
    <mergeCell ref="AE14:AG14"/>
    <mergeCell ref="AH14:AJ14"/>
    <mergeCell ref="AH15:AJ15"/>
    <mergeCell ref="AE26:AG26"/>
    <mergeCell ref="AE27:AG27"/>
    <mergeCell ref="AK15:AM15"/>
    <mergeCell ref="AK18:AM18"/>
    <mergeCell ref="AE21:AG21"/>
    <mergeCell ref="Z20:AD20"/>
    <mergeCell ref="Z19:AD19"/>
    <mergeCell ref="AE20:AG20"/>
    <mergeCell ref="AH16:AJ16"/>
    <mergeCell ref="BM2:BO2"/>
    <mergeCell ref="BP2:BR2"/>
    <mergeCell ref="BS2:BT2"/>
    <mergeCell ref="BG2:BH2"/>
    <mergeCell ref="BJ2:BL2"/>
    <mergeCell ref="B3:C3"/>
    <mergeCell ref="D3:F3"/>
    <mergeCell ref="G3:I3"/>
    <mergeCell ref="J3:L3"/>
    <mergeCell ref="M3:O3"/>
    <mergeCell ref="AX2:AZ2"/>
    <mergeCell ref="P3:R3"/>
    <mergeCell ref="S3:U3"/>
    <mergeCell ref="BA2:BC2"/>
    <mergeCell ref="BD2:BF2"/>
    <mergeCell ref="AU3:AW3"/>
    <mergeCell ref="AY3:AZ3"/>
    <mergeCell ref="BA3:BC3"/>
    <mergeCell ref="Z2:AB2"/>
    <mergeCell ref="AC2:AE2"/>
    <mergeCell ref="AF2:AH2"/>
    <mergeCell ref="AI2:AK2"/>
    <mergeCell ref="AL2:AN2"/>
    <mergeCell ref="AO2:AQ2"/>
    <mergeCell ref="AR2:AT2"/>
    <mergeCell ref="AR5:AT5"/>
    <mergeCell ref="AI4:AK4"/>
    <mergeCell ref="AI3:AK3"/>
    <mergeCell ref="AR4:AT4"/>
    <mergeCell ref="AL3:AN3"/>
    <mergeCell ref="AO3:AQ3"/>
    <mergeCell ref="AO5:AQ5"/>
    <mergeCell ref="AL5:AN5"/>
    <mergeCell ref="AR3:AT3"/>
    <mergeCell ref="AO4:AQ4"/>
    <mergeCell ref="AL4:AN4"/>
    <mergeCell ref="AF5:AH5"/>
    <mergeCell ref="AI5:AK5"/>
    <mergeCell ref="AU4:AW4"/>
    <mergeCell ref="AU5:AW5"/>
    <mergeCell ref="W3:Y3"/>
    <mergeCell ref="Z3:AB3"/>
    <mergeCell ref="AC3:AE3"/>
    <mergeCell ref="AF3:AH3"/>
    <mergeCell ref="AC4:AE4"/>
    <mergeCell ref="AF4:AH4"/>
    <mergeCell ref="Z4:AB4"/>
    <mergeCell ref="W4:Y4"/>
    <mergeCell ref="AU6:AW6"/>
    <mergeCell ref="BS5:BT5"/>
    <mergeCell ref="BM5:BO5"/>
    <mergeCell ref="BP4:BR4"/>
    <mergeCell ref="BS4:BT4"/>
    <mergeCell ref="AY6:AZ6"/>
    <mergeCell ref="BM3:BO3"/>
    <mergeCell ref="BP3:BR3"/>
    <mergeCell ref="BS3:BT3"/>
    <mergeCell ref="AY4:AZ4"/>
    <mergeCell ref="BA4:BC4"/>
    <mergeCell ref="BD4:BF4"/>
    <mergeCell ref="BG4:BH4"/>
    <mergeCell ref="BK4:BL4"/>
    <mergeCell ref="BM4:BO4"/>
    <mergeCell ref="BG3:BH3"/>
    <mergeCell ref="BN6:BO6"/>
    <mergeCell ref="BQ6:BR6"/>
    <mergeCell ref="BS6:BT6"/>
    <mergeCell ref="BK6:BL6"/>
    <mergeCell ref="BJ3:BJ6"/>
    <mergeCell ref="BK3:BL3"/>
    <mergeCell ref="BP5:BR5"/>
    <mergeCell ref="BD5:BF5"/>
    <mergeCell ref="AX3:AX6"/>
    <mergeCell ref="AY5:AZ5"/>
    <mergeCell ref="BD3:BF3"/>
    <mergeCell ref="BK5:BL5"/>
    <mergeCell ref="BK7:BL7"/>
    <mergeCell ref="AY8:AZ8"/>
    <mergeCell ref="BG8:BH8"/>
    <mergeCell ref="BK8:BL8"/>
    <mergeCell ref="AY9:AZ9"/>
    <mergeCell ref="BA9:BC9"/>
    <mergeCell ref="BD9:BF9"/>
    <mergeCell ref="BG9:BH9"/>
    <mergeCell ref="BG5:BH5"/>
    <mergeCell ref="BA5:BC5"/>
    <mergeCell ref="AY7:AZ7"/>
    <mergeCell ref="BA7:BC7"/>
    <mergeCell ref="BD7:BF7"/>
    <mergeCell ref="BG7:BH7"/>
    <mergeCell ref="BB6:BC6"/>
    <mergeCell ref="BE6:BF6"/>
    <mergeCell ref="BG6:BH6"/>
    <mergeCell ref="BS7:BT7"/>
    <mergeCell ref="BP7:BR7"/>
    <mergeCell ref="BB10:BC10"/>
    <mergeCell ref="BA8:BC8"/>
    <mergeCell ref="Z9:AB9"/>
    <mergeCell ref="BP9:BR9"/>
    <mergeCell ref="BK10:BL10"/>
    <mergeCell ref="AO9:AQ9"/>
    <mergeCell ref="AR9:AT9"/>
    <mergeCell ref="AU9:AW9"/>
    <mergeCell ref="BJ7:BJ10"/>
    <mergeCell ref="AO10:AQ10"/>
    <mergeCell ref="BM7:BO7"/>
    <mergeCell ref="BM8:BO8"/>
    <mergeCell ref="BP8:BR8"/>
    <mergeCell ref="BN10:BO10"/>
    <mergeCell ref="BQ10:BR10"/>
    <mergeCell ref="BS8:BT8"/>
    <mergeCell ref="M11:O11"/>
    <mergeCell ref="P11:R11"/>
    <mergeCell ref="S11:U11"/>
    <mergeCell ref="Z11:AB11"/>
    <mergeCell ref="P10:R10"/>
    <mergeCell ref="S10:U10"/>
    <mergeCell ref="BK9:BL9"/>
    <mergeCell ref="AX7:AX10"/>
    <mergeCell ref="AY10:AZ10"/>
    <mergeCell ref="BG10:BH10"/>
    <mergeCell ref="BE10:BF10"/>
    <mergeCell ref="AF10:AH10"/>
    <mergeCell ref="AI10:AK10"/>
    <mergeCell ref="AL10:AN10"/>
    <mergeCell ref="AF11:AH11"/>
    <mergeCell ref="AI11:AK11"/>
    <mergeCell ref="AL11:AN11"/>
    <mergeCell ref="AO11:AQ11"/>
    <mergeCell ref="AR11:AT11"/>
    <mergeCell ref="BA11:BC11"/>
    <mergeCell ref="W7:Y7"/>
    <mergeCell ref="AT16:AW16"/>
    <mergeCell ref="AT17:AW17"/>
    <mergeCell ref="AT18:AW18"/>
    <mergeCell ref="AN16:AP16"/>
    <mergeCell ref="AN17:AP17"/>
    <mergeCell ref="AX16:BB16"/>
    <mergeCell ref="AH18:AJ18"/>
    <mergeCell ref="AU12:AW12"/>
    <mergeCell ref="AL12:AN12"/>
    <mergeCell ref="AO12:AQ12"/>
    <mergeCell ref="AF12:AH12"/>
    <mergeCell ref="AI12:AK12"/>
    <mergeCell ref="AR12:AT12"/>
    <mergeCell ref="AY14:AZ14"/>
    <mergeCell ref="BB14:BC14"/>
    <mergeCell ref="AN15:AP15"/>
    <mergeCell ref="K19:L19"/>
    <mergeCell ref="K15:L15"/>
    <mergeCell ref="K16:L16"/>
    <mergeCell ref="G13:I13"/>
    <mergeCell ref="J13:L13"/>
    <mergeCell ref="M13:O13"/>
    <mergeCell ref="P13:R13"/>
    <mergeCell ref="I18:J18"/>
    <mergeCell ref="O17:P17"/>
    <mergeCell ref="O18:P18"/>
    <mergeCell ref="Q16:R16"/>
    <mergeCell ref="I15:J15"/>
    <mergeCell ref="O15:P15"/>
    <mergeCell ref="O16:P16"/>
    <mergeCell ref="M15:N15"/>
    <mergeCell ref="M16:N16"/>
    <mergeCell ref="K17:L17"/>
    <mergeCell ref="K18:L18"/>
    <mergeCell ref="G19:H19"/>
    <mergeCell ref="AK16:AM16"/>
    <mergeCell ref="AH17:AJ17"/>
    <mergeCell ref="D12:F12"/>
    <mergeCell ref="G12:I12"/>
    <mergeCell ref="J12:L12"/>
    <mergeCell ref="M12:O12"/>
    <mergeCell ref="P12:R12"/>
    <mergeCell ref="S12:U12"/>
    <mergeCell ref="W15:Y15"/>
    <mergeCell ref="AE15:AG15"/>
    <mergeCell ref="AE16:AG16"/>
    <mergeCell ref="AE17:AG17"/>
    <mergeCell ref="AC12:AE12"/>
    <mergeCell ref="Z12:AB12"/>
    <mergeCell ref="S17:T17"/>
    <mergeCell ref="S16:T16"/>
    <mergeCell ref="AH19:AJ19"/>
    <mergeCell ref="AT22:AW22"/>
    <mergeCell ref="AK17:AM17"/>
    <mergeCell ref="AK20:AM20"/>
    <mergeCell ref="AK19:AM19"/>
    <mergeCell ref="AN18:AP18"/>
    <mergeCell ref="AN19:AP19"/>
    <mergeCell ref="S21:T21"/>
    <mergeCell ref="U21:V21"/>
    <mergeCell ref="W21:Y21"/>
    <mergeCell ref="W22:Y22"/>
    <mergeCell ref="AH20:AJ20"/>
    <mergeCell ref="Z22:AD22"/>
    <mergeCell ref="AE22:AG22"/>
    <mergeCell ref="AK22:AM22"/>
    <mergeCell ref="AH22:AJ22"/>
    <mergeCell ref="U20:V20"/>
    <mergeCell ref="Z21:AD21"/>
    <mergeCell ref="Z17:AD17"/>
    <mergeCell ref="AH21:AJ21"/>
    <mergeCell ref="AE19:AG19"/>
    <mergeCell ref="AE18:AG18"/>
    <mergeCell ref="U18:V18"/>
    <mergeCell ref="S18:T18"/>
    <mergeCell ref="G23:H23"/>
    <mergeCell ref="I23:J23"/>
    <mergeCell ref="K23:L23"/>
    <mergeCell ref="M23:N23"/>
    <mergeCell ref="U22:V22"/>
    <mergeCell ref="U23:V23"/>
    <mergeCell ref="G21:H21"/>
    <mergeCell ref="I21:J21"/>
    <mergeCell ref="K21:L21"/>
    <mergeCell ref="M21:N21"/>
    <mergeCell ref="O21:P21"/>
    <mergeCell ref="Q22:R22"/>
    <mergeCell ref="S22:T22"/>
    <mergeCell ref="Q21:R21"/>
    <mergeCell ref="W23:Y23"/>
    <mergeCell ref="I25:J25"/>
    <mergeCell ref="K25:L25"/>
    <mergeCell ref="M25:N25"/>
    <mergeCell ref="O25:P25"/>
    <mergeCell ref="Q25:R25"/>
    <mergeCell ref="S25:T25"/>
    <mergeCell ref="Q23:R23"/>
    <mergeCell ref="S23:T23"/>
    <mergeCell ref="O23:P23"/>
    <mergeCell ref="U25:V25"/>
    <mergeCell ref="W25:Y25"/>
    <mergeCell ref="AE28:AG28"/>
    <mergeCell ref="M28:N28"/>
    <mergeCell ref="O27:P27"/>
    <mergeCell ref="Q27:R27"/>
    <mergeCell ref="Q26:R26"/>
    <mergeCell ref="E26:F26"/>
    <mergeCell ref="G26:H26"/>
    <mergeCell ref="I26:J26"/>
    <mergeCell ref="K26:L26"/>
    <mergeCell ref="M26:N26"/>
    <mergeCell ref="O26:P26"/>
    <mergeCell ref="G27:H27"/>
    <mergeCell ref="E28:F28"/>
    <mergeCell ref="G28:H28"/>
    <mergeCell ref="I28:J28"/>
    <mergeCell ref="K28:L28"/>
    <mergeCell ref="K27:L27"/>
    <mergeCell ref="M27:N27"/>
    <mergeCell ref="I27:J27"/>
    <mergeCell ref="W26:Y26"/>
    <mergeCell ref="W27:Y27"/>
    <mergeCell ref="S27:T27"/>
    <mergeCell ref="U27:V27"/>
    <mergeCell ref="U26:V26"/>
    <mergeCell ref="G25:H25"/>
    <mergeCell ref="AT29:AW29"/>
    <mergeCell ref="B30:D30"/>
    <mergeCell ref="E30:F30"/>
    <mergeCell ref="G30:H30"/>
    <mergeCell ref="I30:J30"/>
    <mergeCell ref="K30:L30"/>
    <mergeCell ref="M30:N30"/>
    <mergeCell ref="O28:P28"/>
    <mergeCell ref="Q28:R28"/>
    <mergeCell ref="S28:T28"/>
    <mergeCell ref="AQ29:AS29"/>
    <mergeCell ref="Q29:R29"/>
    <mergeCell ref="S26:T26"/>
    <mergeCell ref="G29:H29"/>
    <mergeCell ref="I29:J29"/>
    <mergeCell ref="U28:V28"/>
    <mergeCell ref="AQ28:AS28"/>
    <mergeCell ref="Z28:AD28"/>
    <mergeCell ref="AH28:AJ28"/>
    <mergeCell ref="AN28:AP28"/>
    <mergeCell ref="AK28:AM28"/>
    <mergeCell ref="K29:L29"/>
    <mergeCell ref="M29:N29"/>
    <mergeCell ref="O29:P29"/>
    <mergeCell ref="B29:D29"/>
    <mergeCell ref="E29:F29"/>
    <mergeCell ref="AQ30:AS30"/>
    <mergeCell ref="AH30:AJ30"/>
    <mergeCell ref="AK30:AM30"/>
    <mergeCell ref="AN30:AP30"/>
    <mergeCell ref="S30:T30"/>
    <mergeCell ref="O30:P30"/>
    <mergeCell ref="Q30:R30"/>
    <mergeCell ref="AE29:AG29"/>
    <mergeCell ref="AH29:AJ29"/>
    <mergeCell ref="AK29:AM29"/>
    <mergeCell ref="AN29:AP29"/>
    <mergeCell ref="S29:T29"/>
    <mergeCell ref="U29:V29"/>
    <mergeCell ref="W29:Y29"/>
    <mergeCell ref="Z29:AD29"/>
    <mergeCell ref="AT31:AW31"/>
    <mergeCell ref="AH31:AJ31"/>
    <mergeCell ref="AK31:AM31"/>
    <mergeCell ref="AN31:AP31"/>
    <mergeCell ref="AT30:AW30"/>
    <mergeCell ref="B31:D31"/>
    <mergeCell ref="E31:F31"/>
    <mergeCell ref="G31:H31"/>
    <mergeCell ref="I31:J31"/>
    <mergeCell ref="K31:L31"/>
    <mergeCell ref="M31:N31"/>
    <mergeCell ref="O31:P31"/>
    <mergeCell ref="Q31:R31"/>
    <mergeCell ref="AE30:AG30"/>
    <mergeCell ref="AE31:AG31"/>
    <mergeCell ref="S31:T31"/>
    <mergeCell ref="U31:V31"/>
    <mergeCell ref="W31:Y31"/>
    <mergeCell ref="Z31:AD31"/>
    <mergeCell ref="U30:V30"/>
    <mergeCell ref="W30:Y30"/>
    <mergeCell ref="Z30:AD30"/>
    <mergeCell ref="AQ31:AS31"/>
    <mergeCell ref="AT32:AW32"/>
    <mergeCell ref="AQ33:AS33"/>
    <mergeCell ref="AT33:AW33"/>
    <mergeCell ref="B33:D33"/>
    <mergeCell ref="E33:F33"/>
    <mergeCell ref="G33:H33"/>
    <mergeCell ref="I33:J33"/>
    <mergeCell ref="K33:L33"/>
    <mergeCell ref="M33:N33"/>
    <mergeCell ref="K32:L32"/>
    <mergeCell ref="M32:N32"/>
    <mergeCell ref="O32:P32"/>
    <mergeCell ref="Q32:R32"/>
    <mergeCell ref="AK33:AM33"/>
    <mergeCell ref="AN33:AP33"/>
    <mergeCell ref="S33:T33"/>
    <mergeCell ref="U33:V33"/>
    <mergeCell ref="W33:Y33"/>
    <mergeCell ref="Z33:AD33"/>
    <mergeCell ref="B32:D32"/>
    <mergeCell ref="E32:F32"/>
    <mergeCell ref="G32:H32"/>
    <mergeCell ref="I32:J32"/>
    <mergeCell ref="AE32:AG32"/>
    <mergeCell ref="AH32:AJ32"/>
    <mergeCell ref="AK32:AM32"/>
    <mergeCell ref="AN32:AP32"/>
    <mergeCell ref="S32:T32"/>
    <mergeCell ref="U32:V32"/>
    <mergeCell ref="W32:Y32"/>
    <mergeCell ref="Z32:AD32"/>
    <mergeCell ref="AQ32:AS32"/>
    <mergeCell ref="N35:P35"/>
    <mergeCell ref="Q35:S35"/>
    <mergeCell ref="T35:V35"/>
    <mergeCell ref="W35:Y35"/>
    <mergeCell ref="B35:D35"/>
    <mergeCell ref="E35:G35"/>
    <mergeCell ref="H35:J35"/>
    <mergeCell ref="K35:M35"/>
    <mergeCell ref="AH33:AJ33"/>
    <mergeCell ref="AE34:AG34"/>
    <mergeCell ref="Z34:AD34"/>
    <mergeCell ref="AE33:AG33"/>
    <mergeCell ref="O33:P33"/>
    <mergeCell ref="Q33:R33"/>
    <mergeCell ref="B36:D36"/>
    <mergeCell ref="E36:G36"/>
    <mergeCell ref="H36:J36"/>
    <mergeCell ref="K36:M36"/>
    <mergeCell ref="AQ37:AS37"/>
    <mergeCell ref="AT37:AW37"/>
    <mergeCell ref="W37:Y37"/>
    <mergeCell ref="Z37:AD37"/>
    <mergeCell ref="AE37:AG37"/>
    <mergeCell ref="AH37:AJ37"/>
    <mergeCell ref="T37:V37"/>
    <mergeCell ref="Z36:AD36"/>
    <mergeCell ref="AE36:AG36"/>
    <mergeCell ref="N36:P36"/>
    <mergeCell ref="Q36:S36"/>
    <mergeCell ref="T36:V36"/>
    <mergeCell ref="W36:Y36"/>
    <mergeCell ref="B37:D37"/>
    <mergeCell ref="E37:G37"/>
    <mergeCell ref="H37:J37"/>
    <mergeCell ref="K37:M37"/>
    <mergeCell ref="N37:P37"/>
    <mergeCell ref="Q37:S37"/>
    <mergeCell ref="AN36:AP36"/>
    <mergeCell ref="AQ36:AS36"/>
    <mergeCell ref="AT36:AW36"/>
    <mergeCell ref="AH36:AJ36"/>
    <mergeCell ref="AK36:AM36"/>
    <mergeCell ref="AK37:AM37"/>
    <mergeCell ref="AN37:AP37"/>
    <mergeCell ref="AQ38:AS38"/>
    <mergeCell ref="AH38:AJ38"/>
    <mergeCell ref="AT39:AW39"/>
    <mergeCell ref="AK39:AM39"/>
    <mergeCell ref="AN39:AP39"/>
    <mergeCell ref="AT38:AW38"/>
    <mergeCell ref="AH39:AJ39"/>
    <mergeCell ref="N38:P38"/>
    <mergeCell ref="Q38:S38"/>
    <mergeCell ref="T38:V38"/>
    <mergeCell ref="W38:Y38"/>
    <mergeCell ref="AN38:AP38"/>
    <mergeCell ref="B39:D39"/>
    <mergeCell ref="E39:G39"/>
    <mergeCell ref="H39:J39"/>
    <mergeCell ref="K39:M39"/>
    <mergeCell ref="N39:P39"/>
    <mergeCell ref="Q39:S39"/>
    <mergeCell ref="AK38:AM38"/>
    <mergeCell ref="B38:D38"/>
    <mergeCell ref="E38:G38"/>
    <mergeCell ref="H38:J38"/>
    <mergeCell ref="K38:M38"/>
    <mergeCell ref="Z38:AD38"/>
    <mergeCell ref="AE38:AG38"/>
    <mergeCell ref="T39:V39"/>
    <mergeCell ref="W39:Y39"/>
    <mergeCell ref="Z39:AD39"/>
    <mergeCell ref="AE39:AG39"/>
    <mergeCell ref="B41:D41"/>
    <mergeCell ref="E41:G41"/>
    <mergeCell ref="H41:J41"/>
    <mergeCell ref="K41:M41"/>
    <mergeCell ref="N41:P41"/>
    <mergeCell ref="Q41:S41"/>
    <mergeCell ref="Q42:S42"/>
    <mergeCell ref="T42:V42"/>
    <mergeCell ref="AQ42:AS42"/>
    <mergeCell ref="B42:D42"/>
    <mergeCell ref="E42:G42"/>
    <mergeCell ref="H42:J42"/>
    <mergeCell ref="K42:M42"/>
    <mergeCell ref="N42:P42"/>
    <mergeCell ref="AK42:AM42"/>
    <mergeCell ref="W42:Y42"/>
    <mergeCell ref="Z42:AD42"/>
    <mergeCell ref="AQ41:AS41"/>
    <mergeCell ref="AN42:AP42"/>
    <mergeCell ref="T41:V41"/>
    <mergeCell ref="W41:Y41"/>
    <mergeCell ref="Z41:AD41"/>
    <mergeCell ref="AE41:AG41"/>
    <mergeCell ref="AH41:AJ41"/>
    <mergeCell ref="T44:V44"/>
    <mergeCell ref="N43:P43"/>
    <mergeCell ref="Q43:S43"/>
    <mergeCell ref="Z44:AD44"/>
    <mergeCell ref="W44:Y44"/>
    <mergeCell ref="Z43:AD43"/>
    <mergeCell ref="B43:D43"/>
    <mergeCell ref="E43:G43"/>
    <mergeCell ref="H43:J43"/>
    <mergeCell ref="K43:M43"/>
    <mergeCell ref="B44:D44"/>
    <mergeCell ref="E44:G44"/>
    <mergeCell ref="H44:J44"/>
    <mergeCell ref="K44:M44"/>
    <mergeCell ref="N44:P44"/>
    <mergeCell ref="Q44:S44"/>
    <mergeCell ref="T43:V43"/>
    <mergeCell ref="W43:Y43"/>
    <mergeCell ref="B46:Y46"/>
    <mergeCell ref="Z46:AW46"/>
    <mergeCell ref="AX46:BT46"/>
    <mergeCell ref="B45:D45"/>
    <mergeCell ref="E45:G45"/>
    <mergeCell ref="H45:J45"/>
    <mergeCell ref="K45:M45"/>
    <mergeCell ref="N45:P45"/>
    <mergeCell ref="Q45:S45"/>
    <mergeCell ref="T45:V45"/>
    <mergeCell ref="W45:Y45"/>
    <mergeCell ref="BD15:BF15"/>
    <mergeCell ref="BG14:BH14"/>
    <mergeCell ref="AX11:AX14"/>
    <mergeCell ref="AY13:AZ13"/>
    <mergeCell ref="AT44:AW44"/>
    <mergeCell ref="AE44:AG44"/>
    <mergeCell ref="AH44:AJ44"/>
    <mergeCell ref="AK44:AM44"/>
    <mergeCell ref="AN44:AP44"/>
    <mergeCell ref="AQ44:AS44"/>
    <mergeCell ref="AE43:AG43"/>
    <mergeCell ref="AT42:AW42"/>
    <mergeCell ref="AE42:AG42"/>
    <mergeCell ref="AH42:AJ42"/>
    <mergeCell ref="BG15:BH15"/>
    <mergeCell ref="AT43:AW43"/>
    <mergeCell ref="AT41:AW41"/>
    <mergeCell ref="AQ39:AS39"/>
    <mergeCell ref="AN43:AP43"/>
    <mergeCell ref="AQ43:AS43"/>
    <mergeCell ref="AH43:AJ43"/>
    <mergeCell ref="AK43:AM43"/>
    <mergeCell ref="AK41:AM41"/>
    <mergeCell ref="AN41:AP41"/>
    <mergeCell ref="BK13:BL13"/>
    <mergeCell ref="AY11:AZ11"/>
    <mergeCell ref="BA12:BC12"/>
    <mergeCell ref="BD8:BF8"/>
    <mergeCell ref="BM9:BO9"/>
    <mergeCell ref="BN14:BO14"/>
    <mergeCell ref="BQ14:BR14"/>
    <mergeCell ref="BK12:BL12"/>
    <mergeCell ref="BM13:BO13"/>
    <mergeCell ref="BD12:BF12"/>
    <mergeCell ref="BG12:BH12"/>
    <mergeCell ref="BA13:BC13"/>
    <mergeCell ref="BD13:BF13"/>
    <mergeCell ref="BG13:BH13"/>
    <mergeCell ref="BK11:BL11"/>
    <mergeCell ref="BG11:BH11"/>
    <mergeCell ref="BD11:BF11"/>
    <mergeCell ref="BP13:BR13"/>
    <mergeCell ref="BE14:BF14"/>
    <mergeCell ref="BP12:BR12"/>
    <mergeCell ref="AY12:AZ12"/>
    <mergeCell ref="BJ11:BJ14"/>
    <mergeCell ref="BK14:BL14"/>
    <mergeCell ref="BS13:BT13"/>
    <mergeCell ref="BM12:BO12"/>
    <mergeCell ref="BS11:BT11"/>
    <mergeCell ref="BS10:BT10"/>
    <mergeCell ref="BS9:BT9"/>
    <mergeCell ref="BN15:BO15"/>
    <mergeCell ref="BP15:BR15"/>
    <mergeCell ref="BS15:BT15"/>
    <mergeCell ref="BS14:BT14"/>
    <mergeCell ref="BM11:BO11"/>
    <mergeCell ref="BP11:BR11"/>
    <mergeCell ref="BS12:BT12"/>
  </mergeCells>
  <phoneticPr fontId="2"/>
  <printOptions horizontalCentered="1"/>
  <pageMargins left="0.39370078740157483" right="0.39370078740157483" top="0.43307086614173229" bottom="0" header="0.43307086614173229" footer="0.23622047244094491"/>
  <pageSetup paperSize="9" scale="84" orientation="portrait" errors="dash" r:id="rId1"/>
  <headerFooter alignWithMargins="0"/>
  <colBreaks count="2" manualBreakCount="2">
    <brk id="25" max="45" man="1"/>
    <brk id="49" max="4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5:O55"/>
  <sheetViews>
    <sheetView view="pageBreakPreview" zoomScaleNormal="100" workbookViewId="0">
      <selection activeCell="C2" sqref="C2"/>
    </sheetView>
  </sheetViews>
  <sheetFormatPr defaultRowHeight="13.5"/>
  <cols>
    <col min="1" max="16384" width="9" style="1"/>
  </cols>
  <sheetData>
    <row r="15" spans="1:8">
      <c r="D15" s="1744" t="s">
        <v>122</v>
      </c>
      <c r="E15" s="1744"/>
    </row>
    <row r="16" spans="1:8">
      <c r="A16" s="145"/>
      <c r="B16" s="145"/>
      <c r="C16" s="145"/>
      <c r="D16" s="1744"/>
      <c r="E16" s="1744"/>
      <c r="F16" s="145"/>
      <c r="G16" s="145"/>
      <c r="H16" s="145"/>
    </row>
    <row r="55" spans="1:15">
      <c r="A55" s="1343" t="s">
        <v>128</v>
      </c>
      <c r="B55" s="1343"/>
      <c r="C55" s="1343"/>
      <c r="D55" s="1343"/>
      <c r="E55" s="1343"/>
      <c r="F55" s="1343"/>
      <c r="G55" s="1343"/>
      <c r="H55" s="1343"/>
      <c r="I55" s="79"/>
      <c r="J55" s="79"/>
      <c r="K55" s="79"/>
      <c r="L55" s="79"/>
      <c r="M55" s="79"/>
      <c r="N55" s="79"/>
      <c r="O55" s="79"/>
    </row>
  </sheetData>
  <mergeCells count="2">
    <mergeCell ref="D15:E16"/>
    <mergeCell ref="A55:H55"/>
  </mergeCells>
  <phoneticPr fontId="2"/>
  <printOptions horizontalCentered="1"/>
  <pageMargins left="0.78740157480314965" right="0.78740157480314965" top="1.3779527559055118" bottom="0.39370078740157483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view="pageBreakPreview" zoomScale="85" zoomScaleNormal="100" zoomScaleSheetLayoutView="85" workbookViewId="0">
      <selection activeCell="C2" sqref="C2"/>
    </sheetView>
  </sheetViews>
  <sheetFormatPr defaultRowHeight="15" customHeight="1"/>
  <cols>
    <col min="1" max="1" width="2" style="586" customWidth="1"/>
    <col min="2" max="2" width="5.25" style="586" customWidth="1"/>
    <col min="3" max="3" width="6" style="586" customWidth="1"/>
    <col min="4" max="15" width="6" style="587" customWidth="1"/>
    <col min="16" max="18" width="6" style="586" customWidth="1"/>
    <col min="19" max="24" width="9" style="586"/>
    <col min="25" max="16384" width="9" style="585"/>
  </cols>
  <sheetData>
    <row r="1" spans="1:18" ht="29.1" customHeight="1">
      <c r="A1" s="1745" t="s">
        <v>507</v>
      </c>
      <c r="B1" s="1745"/>
      <c r="C1" s="1745"/>
      <c r="D1" s="1745"/>
      <c r="E1" s="1745"/>
      <c r="F1" s="1745"/>
      <c r="G1" s="1745"/>
      <c r="H1" s="1745"/>
      <c r="I1" s="1745"/>
      <c r="J1" s="1745"/>
      <c r="K1" s="1745"/>
      <c r="L1" s="1745"/>
      <c r="M1" s="1745"/>
      <c r="N1" s="1745"/>
      <c r="O1" s="1745"/>
      <c r="P1" s="1745"/>
      <c r="Q1" s="602"/>
      <c r="R1" s="602"/>
    </row>
    <row r="55" spans="1:24" ht="15" customHeight="1">
      <c r="A55" s="591"/>
      <c r="B55" s="599" t="s">
        <v>313</v>
      </c>
      <c r="C55" s="593"/>
      <c r="D55" s="592"/>
      <c r="E55" s="592"/>
      <c r="F55" s="592"/>
      <c r="G55" s="592"/>
      <c r="H55" s="592"/>
      <c r="I55" s="592"/>
      <c r="J55" s="592"/>
      <c r="K55" s="592"/>
      <c r="L55" s="592"/>
      <c r="M55" s="592"/>
      <c r="N55" s="592"/>
      <c r="O55" s="592"/>
      <c r="P55" s="591"/>
    </row>
    <row r="56" spans="1:24" s="590" customFormat="1" ht="15" customHeight="1" thickBot="1">
      <c r="A56" s="591"/>
      <c r="B56" s="598"/>
      <c r="C56" s="601"/>
      <c r="D56" s="597" t="s">
        <v>498</v>
      </c>
      <c r="E56" s="595" t="s">
        <v>497</v>
      </c>
      <c r="F56" s="595" t="s">
        <v>496</v>
      </c>
      <c r="G56" s="595" t="s">
        <v>504</v>
      </c>
      <c r="H56" s="595" t="s">
        <v>503</v>
      </c>
      <c r="I56" s="595" t="s">
        <v>502</v>
      </c>
      <c r="J56" s="595" t="s">
        <v>501</v>
      </c>
      <c r="K56" s="595" t="s">
        <v>500</v>
      </c>
      <c r="L56" s="595" t="s">
        <v>499</v>
      </c>
      <c r="M56" s="595" t="s">
        <v>302</v>
      </c>
      <c r="N56" s="595" t="s">
        <v>301</v>
      </c>
      <c r="O56" s="596" t="s">
        <v>300</v>
      </c>
      <c r="P56" s="595" t="s">
        <v>498</v>
      </c>
      <c r="Q56" s="595" t="s">
        <v>497</v>
      </c>
      <c r="R56" s="600" t="s">
        <v>496</v>
      </c>
      <c r="S56" s="591"/>
      <c r="T56" s="591"/>
      <c r="U56" s="591"/>
      <c r="V56" s="591"/>
      <c r="W56" s="591"/>
      <c r="X56" s="591"/>
    </row>
    <row r="57" spans="1:24" s="590" customFormat="1" ht="15" customHeight="1">
      <c r="A57" s="591"/>
      <c r="B57" s="1150"/>
      <c r="C57" s="1133" t="s">
        <v>495</v>
      </c>
      <c r="D57" s="1134">
        <v>641</v>
      </c>
      <c r="E57" s="1135">
        <v>642</v>
      </c>
      <c r="F57" s="1135">
        <v>736</v>
      </c>
      <c r="G57" s="1135">
        <v>1121</v>
      </c>
      <c r="H57" s="1135">
        <v>1020</v>
      </c>
      <c r="I57" s="1135">
        <v>1049</v>
      </c>
      <c r="J57" s="1135">
        <v>1121</v>
      </c>
      <c r="K57" s="1135">
        <v>1079</v>
      </c>
      <c r="L57" s="1135">
        <v>1228</v>
      </c>
      <c r="M57" s="1135">
        <v>1059</v>
      </c>
      <c r="N57" s="1135">
        <v>1420</v>
      </c>
      <c r="O57" s="1136">
        <v>1493</v>
      </c>
      <c r="P57" s="1135">
        <v>818</v>
      </c>
      <c r="Q57" s="1135">
        <v>1033</v>
      </c>
      <c r="R57" s="1137">
        <v>1006</v>
      </c>
      <c r="S57" s="591"/>
      <c r="T57" s="591"/>
      <c r="U57" s="591"/>
      <c r="V57" s="591"/>
      <c r="W57" s="591"/>
      <c r="X57" s="591"/>
    </row>
    <row r="58" spans="1:24" s="590" customFormat="1" ht="15" customHeight="1">
      <c r="A58" s="591"/>
      <c r="B58" s="1141"/>
      <c r="C58" s="1138" t="s">
        <v>494</v>
      </c>
      <c r="D58" s="1139">
        <v>818</v>
      </c>
      <c r="E58" s="1140">
        <v>1033</v>
      </c>
      <c r="F58" s="1140">
        <v>1006</v>
      </c>
      <c r="G58" s="1140">
        <v>1068</v>
      </c>
      <c r="H58" s="1140">
        <v>979</v>
      </c>
      <c r="I58" s="1140">
        <v>1115</v>
      </c>
      <c r="J58" s="1140">
        <v>1175</v>
      </c>
      <c r="K58" s="1140">
        <v>1053</v>
      </c>
      <c r="L58" s="1140">
        <v>1186</v>
      </c>
      <c r="M58" s="1140">
        <v>1259</v>
      </c>
      <c r="N58" s="1140">
        <v>1426</v>
      </c>
      <c r="O58" s="1141">
        <v>1632</v>
      </c>
      <c r="P58" s="1141">
        <v>1113</v>
      </c>
      <c r="Q58" s="1141">
        <v>1181</v>
      </c>
      <c r="R58" s="1140">
        <v>1375</v>
      </c>
      <c r="S58" s="591"/>
      <c r="T58" s="591"/>
      <c r="U58" s="591"/>
      <c r="V58" s="591"/>
      <c r="W58" s="591"/>
      <c r="X58" s="591"/>
    </row>
    <row r="59" spans="1:24" s="590" customFormat="1" ht="15" customHeight="1">
      <c r="A59" s="591"/>
      <c r="B59" s="1151"/>
      <c r="C59" s="1151"/>
      <c r="D59" s="592"/>
      <c r="E59" s="592"/>
      <c r="F59" s="592"/>
      <c r="G59" s="592"/>
      <c r="H59" s="592"/>
      <c r="I59" s="592"/>
      <c r="J59" s="592"/>
      <c r="K59" s="592"/>
      <c r="L59" s="592"/>
      <c r="M59" s="592"/>
      <c r="N59" s="592"/>
      <c r="O59" s="592"/>
      <c r="P59" s="591"/>
      <c r="Q59" s="591"/>
      <c r="R59" s="591"/>
      <c r="S59" s="591"/>
      <c r="T59" s="591"/>
      <c r="U59" s="591"/>
      <c r="V59" s="591"/>
      <c r="W59" s="591"/>
      <c r="X59" s="591"/>
    </row>
    <row r="60" spans="1:24" s="590" customFormat="1" ht="15" customHeight="1">
      <c r="A60" s="591"/>
      <c r="B60" s="1152" t="s">
        <v>505</v>
      </c>
      <c r="C60" s="1151"/>
      <c r="D60" s="592"/>
      <c r="E60" s="592"/>
      <c r="F60" s="592"/>
      <c r="G60" s="592"/>
      <c r="H60" s="592"/>
      <c r="I60" s="592"/>
      <c r="J60" s="592"/>
      <c r="K60" s="592"/>
      <c r="L60" s="592"/>
      <c r="M60" s="592"/>
      <c r="N60" s="592"/>
      <c r="O60" s="592"/>
      <c r="P60" s="591"/>
      <c r="Q60" s="591"/>
      <c r="R60" s="591"/>
      <c r="S60" s="591"/>
      <c r="T60" s="591"/>
      <c r="U60" s="591"/>
      <c r="V60" s="591"/>
      <c r="W60" s="591"/>
      <c r="X60" s="591"/>
    </row>
    <row r="61" spans="1:24" s="590" customFormat="1" ht="15" customHeight="1" thickBot="1">
      <c r="A61" s="591"/>
      <c r="B61" s="1153"/>
      <c r="C61" s="1154"/>
      <c r="D61" s="597" t="s">
        <v>498</v>
      </c>
      <c r="E61" s="595" t="s">
        <v>497</v>
      </c>
      <c r="F61" s="595" t="s">
        <v>496</v>
      </c>
      <c r="G61" s="595" t="s">
        <v>504</v>
      </c>
      <c r="H61" s="595" t="s">
        <v>503</v>
      </c>
      <c r="I61" s="595" t="s">
        <v>502</v>
      </c>
      <c r="J61" s="595" t="s">
        <v>501</v>
      </c>
      <c r="K61" s="595" t="s">
        <v>500</v>
      </c>
      <c r="L61" s="595" t="s">
        <v>499</v>
      </c>
      <c r="M61" s="595" t="s">
        <v>302</v>
      </c>
      <c r="N61" s="595" t="s">
        <v>301</v>
      </c>
      <c r="O61" s="596" t="s">
        <v>300</v>
      </c>
      <c r="P61" s="595" t="s">
        <v>498</v>
      </c>
      <c r="Q61" s="595" t="s">
        <v>497</v>
      </c>
      <c r="R61" s="595" t="s">
        <v>496</v>
      </c>
      <c r="S61" s="591"/>
      <c r="T61" s="591"/>
      <c r="U61" s="591"/>
      <c r="V61" s="591"/>
      <c r="W61" s="591"/>
      <c r="X61" s="591"/>
    </row>
    <row r="62" spans="1:24" s="590" customFormat="1" ht="15" customHeight="1">
      <c r="A62" s="591"/>
      <c r="B62" s="1155"/>
      <c r="C62" s="1142" t="s">
        <v>495</v>
      </c>
      <c r="D62" s="1143">
        <v>2118</v>
      </c>
      <c r="E62" s="1144">
        <v>2067</v>
      </c>
      <c r="F62" s="1144">
        <v>2219</v>
      </c>
      <c r="G62" s="1144">
        <v>2105</v>
      </c>
      <c r="H62" s="1144">
        <v>1910</v>
      </c>
      <c r="I62" s="1144">
        <v>1786</v>
      </c>
      <c r="J62" s="1144">
        <v>1912</v>
      </c>
      <c r="K62" s="1144">
        <v>1675</v>
      </c>
      <c r="L62" s="1144">
        <v>1698</v>
      </c>
      <c r="M62" s="1144">
        <v>1925</v>
      </c>
      <c r="N62" s="1144">
        <v>1865</v>
      </c>
      <c r="O62" s="1145">
        <v>1878</v>
      </c>
      <c r="P62" s="1146">
        <v>1773</v>
      </c>
      <c r="Q62" s="1144">
        <v>1729</v>
      </c>
      <c r="R62" s="1144">
        <v>1892</v>
      </c>
      <c r="S62" s="591"/>
      <c r="T62" s="591"/>
      <c r="U62" s="591"/>
      <c r="V62" s="591"/>
      <c r="W62" s="591"/>
      <c r="X62" s="591"/>
    </row>
    <row r="63" spans="1:24" s="590" customFormat="1" ht="15" customHeight="1">
      <c r="A63" s="591"/>
      <c r="B63" s="1156"/>
      <c r="C63" s="1138" t="s">
        <v>494</v>
      </c>
      <c r="D63" s="1147">
        <v>1773</v>
      </c>
      <c r="E63" s="1148">
        <v>1729</v>
      </c>
      <c r="F63" s="1148">
        <v>1892</v>
      </c>
      <c r="G63" s="1148">
        <v>1899</v>
      </c>
      <c r="H63" s="1148">
        <v>1743</v>
      </c>
      <c r="I63" s="1148">
        <v>1680</v>
      </c>
      <c r="J63" s="1148">
        <v>1746</v>
      </c>
      <c r="K63" s="1148">
        <v>1668</v>
      </c>
      <c r="L63" s="1148">
        <v>1707</v>
      </c>
      <c r="M63" s="1148">
        <v>1687</v>
      </c>
      <c r="N63" s="1148">
        <v>1859</v>
      </c>
      <c r="O63" s="1149">
        <v>2020</v>
      </c>
      <c r="P63" s="1148">
        <v>1923</v>
      </c>
      <c r="Q63" s="1148">
        <v>1866</v>
      </c>
      <c r="R63" s="1148">
        <v>1855</v>
      </c>
      <c r="S63" s="591"/>
      <c r="T63" s="591"/>
      <c r="U63" s="591"/>
      <c r="V63" s="591"/>
      <c r="W63" s="591"/>
      <c r="X63" s="591"/>
    </row>
    <row r="64" spans="1:24" s="590" customFormat="1" ht="15" customHeight="1">
      <c r="A64" s="591"/>
      <c r="B64" s="1151"/>
      <c r="C64" s="1151"/>
      <c r="D64" s="592"/>
      <c r="E64" s="592"/>
      <c r="F64" s="592"/>
      <c r="G64" s="592"/>
      <c r="H64" s="592"/>
      <c r="I64" s="592"/>
      <c r="J64" s="592"/>
      <c r="K64" s="592"/>
      <c r="L64" s="592"/>
      <c r="M64" s="592"/>
      <c r="N64" s="592"/>
      <c r="O64" s="592"/>
      <c r="P64" s="591"/>
      <c r="Q64" s="591"/>
      <c r="R64" s="591"/>
      <c r="S64" s="591"/>
      <c r="T64" s="591"/>
      <c r="U64" s="591"/>
      <c r="V64" s="591"/>
      <c r="W64" s="591"/>
      <c r="X64" s="591"/>
    </row>
    <row r="65" spans="1:24" s="590" customFormat="1" ht="15" customHeight="1">
      <c r="A65" s="586"/>
      <c r="B65" s="1157"/>
      <c r="C65" s="1157"/>
      <c r="D65" s="587"/>
      <c r="E65" s="587"/>
      <c r="F65" s="587"/>
      <c r="G65" s="587"/>
      <c r="H65" s="587"/>
      <c r="I65" s="587"/>
      <c r="J65" s="587"/>
      <c r="K65" s="587"/>
      <c r="L65" s="587"/>
      <c r="M65" s="587"/>
      <c r="N65" s="587"/>
      <c r="O65" s="587"/>
      <c r="P65" s="586"/>
      <c r="Q65" s="591"/>
      <c r="R65" s="591"/>
      <c r="S65" s="591"/>
      <c r="T65" s="591"/>
      <c r="U65" s="591"/>
      <c r="V65" s="591"/>
      <c r="W65" s="591"/>
      <c r="X65" s="591"/>
    </row>
    <row r="66" spans="1:24" ht="15" customHeight="1">
      <c r="B66" s="1157"/>
      <c r="C66" s="1157"/>
      <c r="D66" s="589"/>
      <c r="E66" s="589"/>
      <c r="F66" s="589"/>
      <c r="G66" s="589"/>
      <c r="H66" s="589"/>
      <c r="I66" s="589"/>
      <c r="J66" s="589"/>
      <c r="K66" s="589"/>
      <c r="L66" s="589"/>
      <c r="M66" s="589"/>
      <c r="N66" s="589"/>
      <c r="O66" s="589"/>
      <c r="P66" s="588"/>
      <c r="Q66" s="588"/>
      <c r="R66" s="588"/>
    </row>
    <row r="68" spans="1:24" ht="15" customHeight="1">
      <c r="D68" s="589"/>
      <c r="E68" s="589"/>
      <c r="F68" s="589"/>
      <c r="G68" s="589"/>
      <c r="H68" s="589"/>
      <c r="I68" s="589"/>
      <c r="J68" s="589"/>
      <c r="K68" s="589"/>
      <c r="L68" s="589"/>
      <c r="M68" s="589"/>
      <c r="N68" s="589"/>
      <c r="O68" s="589"/>
      <c r="P68" s="588"/>
      <c r="Q68" s="588"/>
      <c r="R68" s="588"/>
    </row>
    <row r="74" spans="1:24" ht="15" customHeight="1">
      <c r="A74" s="1746" t="s">
        <v>493</v>
      </c>
      <c r="B74" s="1746"/>
      <c r="C74" s="1746"/>
      <c r="D74" s="1746"/>
      <c r="E74" s="1746"/>
      <c r="F74" s="1746"/>
      <c r="G74" s="1746"/>
      <c r="H74" s="1746"/>
      <c r="I74" s="1746"/>
      <c r="J74" s="1746"/>
      <c r="K74" s="1746"/>
      <c r="L74" s="1746"/>
      <c r="M74" s="1746"/>
      <c r="N74" s="1746"/>
      <c r="O74" s="1746"/>
      <c r="P74" s="1746"/>
      <c r="Q74" s="1746"/>
      <c r="R74" s="1746"/>
    </row>
  </sheetData>
  <mergeCells count="2">
    <mergeCell ref="A1:P1"/>
    <mergeCell ref="A74:R74"/>
  </mergeCells>
  <phoneticPr fontId="2"/>
  <printOptions horizontalCentered="1"/>
  <pageMargins left="0.39370078740157483" right="0.39370078740157483" top="0.59055118110236227" bottom="0.39370078740157483" header="0.51181102362204722" footer="0.51181102362204722"/>
  <pageSetup paperSize="9" scale="75" fitToWidth="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2"/>
  <sheetViews>
    <sheetView view="pageBreakPreview" zoomScale="85" zoomScaleNormal="100" zoomScaleSheetLayoutView="85" workbookViewId="0">
      <selection activeCell="C2" sqref="C2"/>
    </sheetView>
  </sheetViews>
  <sheetFormatPr defaultRowHeight="15" customHeight="1"/>
  <cols>
    <col min="1" max="1" width="2" style="586" customWidth="1"/>
    <col min="2" max="2" width="5.25" style="586" customWidth="1"/>
    <col min="3" max="3" width="6" style="586" customWidth="1"/>
    <col min="4" max="15" width="6" style="587" customWidth="1"/>
    <col min="16" max="18" width="6" style="586" customWidth="1"/>
    <col min="19" max="19" width="10.5" style="586" bestFit="1" customWidth="1"/>
    <col min="20" max="34" width="9" style="586"/>
    <col min="35" max="16384" width="9" style="585"/>
  </cols>
  <sheetData>
    <row r="1" spans="1:26" ht="29.1" customHeight="1">
      <c r="A1" s="605" t="s">
        <v>519</v>
      </c>
      <c r="B1" s="602"/>
      <c r="C1" s="602"/>
      <c r="D1" s="604"/>
      <c r="E1" s="604"/>
      <c r="F1" s="604"/>
      <c r="G1" s="604"/>
      <c r="H1" s="604"/>
      <c r="I1" s="604"/>
      <c r="J1" s="604"/>
      <c r="K1" s="604"/>
      <c r="L1" s="604"/>
      <c r="M1" s="604"/>
      <c r="N1" s="604"/>
      <c r="O1" s="604"/>
      <c r="P1" s="602"/>
      <c r="Q1" s="602"/>
      <c r="R1" s="602"/>
      <c r="T1" s="1128"/>
      <c r="U1" s="1128"/>
      <c r="V1" s="1129"/>
      <c r="W1" s="1129"/>
      <c r="X1" s="1129"/>
      <c r="Y1" s="1129"/>
      <c r="Z1" s="1129"/>
    </row>
    <row r="2" spans="1:26" ht="15" customHeight="1">
      <c r="T2" s="1130"/>
      <c r="U2" s="1131"/>
      <c r="V2" s="1131"/>
      <c r="W2" s="1131"/>
      <c r="X2" s="1131"/>
      <c r="Y2" s="1131"/>
      <c r="Z2" s="1131"/>
    </row>
    <row r="3" spans="1:26" ht="15" customHeight="1">
      <c r="T3" s="1131"/>
      <c r="U3" s="1131"/>
      <c r="V3" s="1131"/>
      <c r="W3" s="1131"/>
      <c r="X3" s="1131"/>
      <c r="Y3" s="1131"/>
      <c r="Z3" s="1131"/>
    </row>
    <row r="6" spans="1:26" ht="15" customHeight="1">
      <c r="U6" s="603"/>
    </row>
    <row r="54" spans="1:34" ht="15" customHeight="1">
      <c r="A54" s="1157"/>
      <c r="B54" s="1157"/>
      <c r="C54" s="1157"/>
      <c r="D54" s="1158"/>
      <c r="E54" s="1158"/>
      <c r="F54" s="1158"/>
      <c r="G54" s="1158"/>
      <c r="H54" s="1158"/>
      <c r="I54" s="1158"/>
      <c r="J54" s="1158"/>
      <c r="K54" s="1158"/>
      <c r="L54" s="1158"/>
      <c r="M54" s="1158"/>
      <c r="N54" s="1158"/>
      <c r="O54" s="1158"/>
      <c r="P54" s="1157"/>
      <c r="Q54" s="1157"/>
      <c r="R54" s="1157"/>
      <c r="S54" s="1157"/>
    </row>
    <row r="55" spans="1:34" s="590" customFormat="1" ht="15" customHeight="1">
      <c r="A55" s="1159"/>
      <c r="B55" s="1152" t="s">
        <v>283</v>
      </c>
      <c r="C55" s="1160"/>
      <c r="D55" s="1161"/>
      <c r="E55" s="1161"/>
      <c r="F55" s="1161"/>
      <c r="G55" s="1161"/>
      <c r="H55" s="1161"/>
      <c r="I55" s="1161"/>
      <c r="J55" s="1161"/>
      <c r="K55" s="1161"/>
      <c r="L55" s="1161"/>
      <c r="M55" s="1161"/>
      <c r="N55" s="1161"/>
      <c r="O55" s="1161"/>
      <c r="P55" s="1159"/>
      <c r="Q55" s="1159"/>
      <c r="R55" s="1159"/>
      <c r="S55" s="1159"/>
      <c r="T55" s="591"/>
      <c r="U55" s="591"/>
      <c r="V55" s="591"/>
      <c r="W55" s="591"/>
      <c r="X55" s="591"/>
      <c r="Y55" s="591"/>
      <c r="Z55" s="591"/>
      <c r="AA55" s="591"/>
      <c r="AB55" s="591"/>
      <c r="AC55" s="591"/>
      <c r="AD55" s="591"/>
      <c r="AE55" s="591"/>
      <c r="AF55" s="591"/>
      <c r="AG55" s="591"/>
      <c r="AH55" s="591"/>
    </row>
    <row r="56" spans="1:34" s="590" customFormat="1" ht="15" customHeight="1" thickBot="1">
      <c r="A56" s="1159"/>
      <c r="B56" s="1162"/>
      <c r="C56" s="1154"/>
      <c r="D56" s="1163" t="s">
        <v>511</v>
      </c>
      <c r="E56" s="1164" t="s">
        <v>510</v>
      </c>
      <c r="F56" s="1164" t="s">
        <v>509</v>
      </c>
      <c r="G56" s="1164" t="s">
        <v>517</v>
      </c>
      <c r="H56" s="1164" t="s">
        <v>516</v>
      </c>
      <c r="I56" s="1164" t="s">
        <v>515</v>
      </c>
      <c r="J56" s="1164" t="s">
        <v>514</v>
      </c>
      <c r="K56" s="1164" t="s">
        <v>513</v>
      </c>
      <c r="L56" s="1164" t="s">
        <v>512</v>
      </c>
      <c r="M56" s="1164" t="s">
        <v>332</v>
      </c>
      <c r="N56" s="1164" t="s">
        <v>331</v>
      </c>
      <c r="O56" s="1164" t="s">
        <v>330</v>
      </c>
      <c r="P56" s="1164" t="s">
        <v>511</v>
      </c>
      <c r="Q56" s="1164" t="s">
        <v>510</v>
      </c>
      <c r="R56" s="1164" t="s">
        <v>509</v>
      </c>
      <c r="S56" s="1159"/>
      <c r="T56" s="591"/>
      <c r="U56" s="591"/>
      <c r="V56" s="591"/>
      <c r="W56" s="591"/>
      <c r="X56" s="591"/>
      <c r="Y56" s="591"/>
      <c r="Z56" s="591"/>
      <c r="AA56" s="591"/>
      <c r="AB56" s="591"/>
      <c r="AC56" s="591"/>
      <c r="AD56" s="591"/>
      <c r="AE56" s="591"/>
      <c r="AF56" s="591"/>
      <c r="AG56" s="591"/>
      <c r="AH56" s="591"/>
    </row>
    <row r="57" spans="1:34" s="590" customFormat="1" ht="15" customHeight="1">
      <c r="A57" s="1159"/>
      <c r="B57" s="1165"/>
      <c r="C57" s="1166" t="s">
        <v>495</v>
      </c>
      <c r="D57" s="1167">
        <v>11369</v>
      </c>
      <c r="E57" s="1137">
        <v>11395</v>
      </c>
      <c r="F57" s="1137">
        <v>13540</v>
      </c>
      <c r="G57" s="1137">
        <v>12374</v>
      </c>
      <c r="H57" s="1137">
        <v>11573</v>
      </c>
      <c r="I57" s="1137">
        <v>12588</v>
      </c>
      <c r="J57" s="1137">
        <v>11214</v>
      </c>
      <c r="K57" s="1137">
        <v>10628</v>
      </c>
      <c r="L57" s="1137">
        <v>11803</v>
      </c>
      <c r="M57" s="1137">
        <v>12471</v>
      </c>
      <c r="N57" s="1137">
        <v>12823</v>
      </c>
      <c r="O57" s="1137">
        <v>14907</v>
      </c>
      <c r="P57" s="1137">
        <v>11038</v>
      </c>
      <c r="Q57" s="1137">
        <v>12166</v>
      </c>
      <c r="R57" s="1137">
        <v>13701</v>
      </c>
      <c r="S57" s="1159"/>
      <c r="T57" s="591"/>
      <c r="U57" s="591"/>
      <c r="V57" s="591"/>
      <c r="W57" s="591"/>
      <c r="X57" s="591"/>
      <c r="Y57" s="591"/>
      <c r="Z57" s="591"/>
      <c r="AA57" s="591"/>
      <c r="AB57" s="591"/>
      <c r="AC57" s="591"/>
      <c r="AD57" s="591"/>
      <c r="AE57" s="591"/>
      <c r="AF57" s="591"/>
      <c r="AG57" s="591"/>
      <c r="AH57" s="591"/>
    </row>
    <row r="58" spans="1:34" s="590" customFormat="1" ht="15" customHeight="1">
      <c r="A58" s="1159"/>
      <c r="B58" s="1168"/>
      <c r="C58" s="1169" t="s">
        <v>494</v>
      </c>
      <c r="D58" s="1139">
        <v>11038</v>
      </c>
      <c r="E58" s="1140">
        <v>12166</v>
      </c>
      <c r="F58" s="1140">
        <v>13701</v>
      </c>
      <c r="G58" s="1140">
        <v>12973</v>
      </c>
      <c r="H58" s="1140">
        <v>12241</v>
      </c>
      <c r="I58" s="1140">
        <v>13574</v>
      </c>
      <c r="J58" s="1140">
        <v>12148</v>
      </c>
      <c r="K58" s="1140">
        <v>11426</v>
      </c>
      <c r="L58" s="1140">
        <v>12174</v>
      </c>
      <c r="M58" s="1140">
        <v>13524</v>
      </c>
      <c r="N58" s="1140">
        <v>13230</v>
      </c>
      <c r="O58" s="1140">
        <v>14811</v>
      </c>
      <c r="P58" s="1140">
        <v>11500</v>
      </c>
      <c r="Q58" s="1140">
        <v>11997</v>
      </c>
      <c r="R58" s="1140">
        <v>12579</v>
      </c>
      <c r="S58" s="1170"/>
      <c r="T58" s="594"/>
      <c r="U58" s="591"/>
      <c r="V58" s="591"/>
      <c r="W58" s="591"/>
      <c r="X58" s="591"/>
      <c r="Y58" s="591"/>
      <c r="Z58" s="591"/>
      <c r="AA58" s="591"/>
      <c r="AB58" s="591"/>
      <c r="AC58" s="591"/>
      <c r="AD58" s="591"/>
      <c r="AE58" s="591"/>
      <c r="AF58" s="591"/>
      <c r="AG58" s="591"/>
      <c r="AH58" s="591"/>
    </row>
    <row r="59" spans="1:34" s="590" customFormat="1" ht="15" customHeight="1">
      <c r="A59" s="1159"/>
      <c r="B59" s="1160"/>
      <c r="C59" s="1160"/>
      <c r="D59" s="1161"/>
      <c r="E59" s="1161"/>
      <c r="F59" s="1161"/>
      <c r="G59" s="1161"/>
      <c r="H59" s="1161"/>
      <c r="I59" s="1161"/>
      <c r="J59" s="1161"/>
      <c r="K59" s="1161"/>
      <c r="L59" s="1161"/>
      <c r="M59" s="1161"/>
      <c r="N59" s="1161"/>
      <c r="O59" s="1161"/>
      <c r="P59" s="1161"/>
      <c r="Q59" s="1161"/>
      <c r="R59" s="1161"/>
      <c r="S59" s="1159"/>
      <c r="T59" s="591"/>
      <c r="U59" s="591"/>
      <c r="V59" s="591"/>
      <c r="W59" s="591"/>
      <c r="X59" s="591"/>
      <c r="Y59" s="591"/>
      <c r="Z59" s="591"/>
      <c r="AA59" s="591"/>
      <c r="AB59" s="591"/>
      <c r="AC59" s="591"/>
      <c r="AD59" s="591"/>
      <c r="AE59" s="591"/>
      <c r="AF59" s="591"/>
      <c r="AG59" s="591"/>
      <c r="AH59" s="591"/>
    </row>
    <row r="60" spans="1:34" s="590" customFormat="1" ht="15" customHeight="1">
      <c r="A60" s="1159"/>
      <c r="B60" s="1152" t="s">
        <v>518</v>
      </c>
      <c r="C60" s="1160"/>
      <c r="D60" s="1161"/>
      <c r="E60" s="1161"/>
      <c r="F60" s="1161"/>
      <c r="G60" s="1161"/>
      <c r="H60" s="1161"/>
      <c r="I60" s="1161"/>
      <c r="J60" s="1161"/>
      <c r="K60" s="1161"/>
      <c r="L60" s="1161"/>
      <c r="M60" s="1161"/>
      <c r="N60" s="1161"/>
      <c r="O60" s="1161"/>
      <c r="P60" s="1161"/>
      <c r="Q60" s="1161"/>
      <c r="R60" s="1161"/>
      <c r="S60" s="1159"/>
      <c r="T60" s="591"/>
      <c r="U60" s="591"/>
      <c r="V60" s="591"/>
      <c r="W60" s="591"/>
      <c r="X60" s="591"/>
      <c r="Y60" s="591"/>
      <c r="Z60" s="591"/>
      <c r="AA60" s="591"/>
      <c r="AB60" s="591"/>
      <c r="AC60" s="591"/>
      <c r="AD60" s="591"/>
      <c r="AE60" s="591"/>
      <c r="AF60" s="591"/>
      <c r="AG60" s="591"/>
      <c r="AH60" s="591"/>
    </row>
    <row r="61" spans="1:34" s="590" customFormat="1" ht="15" customHeight="1" thickBot="1">
      <c r="A61" s="1159"/>
      <c r="B61" s="1162"/>
      <c r="C61" s="1154"/>
      <c r="D61" s="1163" t="s">
        <v>511</v>
      </c>
      <c r="E61" s="1164" t="s">
        <v>510</v>
      </c>
      <c r="F61" s="1164" t="s">
        <v>509</v>
      </c>
      <c r="G61" s="1164" t="s">
        <v>517</v>
      </c>
      <c r="H61" s="1164" t="s">
        <v>516</v>
      </c>
      <c r="I61" s="1164" t="s">
        <v>515</v>
      </c>
      <c r="J61" s="1164" t="s">
        <v>514</v>
      </c>
      <c r="K61" s="1164" t="s">
        <v>513</v>
      </c>
      <c r="L61" s="1164" t="s">
        <v>512</v>
      </c>
      <c r="M61" s="1164" t="s">
        <v>332</v>
      </c>
      <c r="N61" s="1164" t="s">
        <v>331</v>
      </c>
      <c r="O61" s="1164" t="s">
        <v>330</v>
      </c>
      <c r="P61" s="1164" t="s">
        <v>511</v>
      </c>
      <c r="Q61" s="1164" t="s">
        <v>510</v>
      </c>
      <c r="R61" s="1164" t="s">
        <v>509</v>
      </c>
      <c r="S61" s="1159"/>
      <c r="T61" s="591"/>
      <c r="U61" s="591"/>
      <c r="V61" s="591"/>
      <c r="W61" s="591"/>
      <c r="X61" s="591"/>
      <c r="Y61" s="591"/>
      <c r="Z61" s="591"/>
      <c r="AA61" s="591"/>
      <c r="AB61" s="591"/>
      <c r="AC61" s="591"/>
      <c r="AD61" s="591"/>
      <c r="AE61" s="591"/>
      <c r="AF61" s="591"/>
      <c r="AG61" s="591"/>
      <c r="AH61" s="591"/>
    </row>
    <row r="62" spans="1:34" s="590" customFormat="1" ht="15" customHeight="1">
      <c r="A62" s="1159"/>
      <c r="B62" s="1171"/>
      <c r="C62" s="1133" t="s">
        <v>495</v>
      </c>
      <c r="D62" s="1172">
        <v>466</v>
      </c>
      <c r="E62" s="1173">
        <v>480</v>
      </c>
      <c r="F62" s="1173">
        <v>469</v>
      </c>
      <c r="G62" s="1173">
        <v>481</v>
      </c>
      <c r="H62" s="1173">
        <v>605</v>
      </c>
      <c r="I62" s="1173">
        <v>637</v>
      </c>
      <c r="J62" s="1173">
        <v>662</v>
      </c>
      <c r="K62" s="1173">
        <v>631</v>
      </c>
      <c r="L62" s="1173">
        <v>622</v>
      </c>
      <c r="M62" s="1173">
        <v>600</v>
      </c>
      <c r="N62" s="1173">
        <v>548</v>
      </c>
      <c r="O62" s="1173">
        <v>547</v>
      </c>
      <c r="P62" s="1173">
        <v>510</v>
      </c>
      <c r="Q62" s="1173">
        <v>576</v>
      </c>
      <c r="R62" s="1173">
        <v>561</v>
      </c>
      <c r="S62" s="1159"/>
      <c r="T62" s="591"/>
      <c r="U62" s="591"/>
      <c r="V62" s="591"/>
      <c r="W62" s="591"/>
      <c r="X62" s="591"/>
      <c r="Y62" s="591"/>
      <c r="Z62" s="591"/>
      <c r="AA62" s="591"/>
      <c r="AB62" s="591"/>
      <c r="AC62" s="591"/>
      <c r="AD62" s="591"/>
      <c r="AE62" s="591"/>
      <c r="AF62" s="591"/>
      <c r="AG62" s="591"/>
      <c r="AH62" s="591"/>
    </row>
    <row r="63" spans="1:34" s="590" customFormat="1" ht="15" customHeight="1">
      <c r="A63" s="1159"/>
      <c r="B63" s="1168"/>
      <c r="C63" s="1169" t="s">
        <v>494</v>
      </c>
      <c r="D63" s="1139">
        <v>510</v>
      </c>
      <c r="E63" s="1140">
        <v>576</v>
      </c>
      <c r="F63" s="1140">
        <v>561</v>
      </c>
      <c r="G63" s="1140">
        <v>540</v>
      </c>
      <c r="H63" s="1140">
        <v>635</v>
      </c>
      <c r="I63" s="1140">
        <v>676</v>
      </c>
      <c r="J63" s="1140">
        <v>663</v>
      </c>
      <c r="K63" s="1140">
        <v>706</v>
      </c>
      <c r="L63" s="1140">
        <v>692</v>
      </c>
      <c r="M63" s="1140">
        <v>552</v>
      </c>
      <c r="N63" s="1140">
        <v>514</v>
      </c>
      <c r="O63" s="1140">
        <v>545</v>
      </c>
      <c r="P63" s="1140">
        <v>484</v>
      </c>
      <c r="Q63" s="1140">
        <v>574</v>
      </c>
      <c r="R63" s="1140">
        <v>529</v>
      </c>
      <c r="S63" s="1159"/>
      <c r="T63" s="591"/>
      <c r="U63" s="591"/>
      <c r="V63" s="591"/>
      <c r="W63" s="591"/>
      <c r="X63" s="591"/>
      <c r="Y63" s="591"/>
      <c r="Z63" s="591"/>
      <c r="AA63" s="591"/>
      <c r="AB63" s="591"/>
      <c r="AC63" s="591"/>
      <c r="AD63" s="591"/>
      <c r="AE63" s="591"/>
      <c r="AF63" s="591"/>
      <c r="AG63" s="591"/>
      <c r="AH63" s="591"/>
    </row>
    <row r="64" spans="1:34" s="590" customFormat="1" ht="15" customHeight="1">
      <c r="A64" s="1159"/>
      <c r="B64" s="1159"/>
      <c r="C64" s="1159"/>
      <c r="D64" s="1170"/>
      <c r="E64" s="1170"/>
      <c r="F64" s="1170"/>
      <c r="G64" s="1170"/>
      <c r="H64" s="1170"/>
      <c r="I64" s="1170"/>
      <c r="J64" s="1170"/>
      <c r="K64" s="1170"/>
      <c r="L64" s="1170"/>
      <c r="M64" s="1170"/>
      <c r="N64" s="1170"/>
      <c r="O64" s="1170"/>
      <c r="P64" s="1159"/>
      <c r="Q64" s="1159"/>
      <c r="R64" s="1159"/>
      <c r="S64" s="1159"/>
      <c r="T64" s="591"/>
      <c r="U64" s="591"/>
      <c r="V64" s="591"/>
      <c r="W64" s="591"/>
      <c r="X64" s="591"/>
      <c r="Y64" s="591"/>
      <c r="Z64" s="591"/>
      <c r="AA64" s="591"/>
      <c r="AB64" s="591"/>
      <c r="AC64" s="591"/>
      <c r="AD64" s="591"/>
      <c r="AE64" s="591"/>
      <c r="AF64" s="591"/>
      <c r="AG64" s="591"/>
      <c r="AH64" s="591"/>
    </row>
    <row r="65" spans="1:19" ht="15" customHeight="1">
      <c r="A65" s="1157"/>
      <c r="B65" s="1157"/>
      <c r="C65" s="1157"/>
      <c r="D65" s="1158"/>
      <c r="E65" s="1158"/>
      <c r="F65" s="1158"/>
      <c r="G65" s="1158"/>
      <c r="H65" s="1158"/>
      <c r="I65" s="1158"/>
      <c r="J65" s="1158"/>
      <c r="K65" s="1158"/>
      <c r="L65" s="1158"/>
      <c r="M65" s="1158"/>
      <c r="N65" s="1158"/>
      <c r="O65" s="1158"/>
      <c r="P65" s="1157"/>
      <c r="Q65" s="1157"/>
      <c r="R65" s="1157"/>
      <c r="S65" s="1157"/>
    </row>
    <row r="72" spans="1:19" ht="15" customHeight="1">
      <c r="A72" s="1746" t="s">
        <v>508</v>
      </c>
      <c r="B72" s="1746"/>
      <c r="C72" s="1746"/>
      <c r="D72" s="1746"/>
      <c r="E72" s="1746"/>
      <c r="F72" s="1746"/>
      <c r="G72" s="1746"/>
      <c r="H72" s="1746"/>
      <c r="I72" s="1746"/>
      <c r="J72" s="1746"/>
      <c r="K72" s="1746"/>
      <c r="L72" s="1746"/>
      <c r="M72" s="1746"/>
      <c r="N72" s="1746"/>
      <c r="O72" s="1746"/>
      <c r="P72" s="1746"/>
      <c r="Q72" s="1746"/>
      <c r="R72" s="1746"/>
    </row>
  </sheetData>
  <mergeCells count="1">
    <mergeCell ref="A72:R72"/>
  </mergeCells>
  <phoneticPr fontId="2"/>
  <printOptions horizontalCentered="1"/>
  <pageMargins left="0.39370078740157483" right="0.39370078740157483" top="0.59055118110236227" bottom="0.39370078740157483" header="0.51181102362204722" footer="0.51181102362204722"/>
  <pageSetup paperSize="9"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27</vt:i4>
      </vt:variant>
      <vt:variant>
        <vt:lpstr>名前付き一覧</vt:lpstr>
      </vt:variant>
      <vt:variant>
        <vt:i4>29</vt:i4>
      </vt:variant>
    </vt:vector>
  </HeadingPairs>
  <TitlesOfParts>
    <vt:vector size="56" baseType="lpstr">
      <vt:lpstr>表紙</vt:lpstr>
      <vt:lpstr>目次</vt:lpstr>
      <vt:lpstr>施設概要等</vt:lpstr>
      <vt:lpstr>経費一覧</vt:lpstr>
      <vt:lpstr>業務の流れ</vt:lpstr>
      <vt:lpstr>概況</vt:lpstr>
      <vt:lpstr>中扉</vt:lpstr>
      <vt:lpstr>図１</vt:lpstr>
      <vt:lpstr>図２</vt:lpstr>
      <vt:lpstr>表１</vt:lpstr>
      <vt:lpstr>表２</vt:lpstr>
      <vt:lpstr>表３</vt:lpstr>
      <vt:lpstr>表４</vt:lpstr>
      <vt:lpstr>表５</vt:lpstr>
      <vt:lpstr>表６</vt:lpstr>
      <vt:lpstr>表７</vt:lpstr>
      <vt:lpstr>表８</vt:lpstr>
      <vt:lpstr>表９</vt:lpstr>
      <vt:lpstr>表10</vt:lpstr>
      <vt:lpstr>表11</vt:lpstr>
      <vt:lpstr>表12</vt:lpstr>
      <vt:lpstr>表13</vt:lpstr>
      <vt:lpstr>表14</vt:lpstr>
      <vt:lpstr>表15</vt:lpstr>
      <vt:lpstr>表16</vt:lpstr>
      <vt:lpstr>表17</vt:lpstr>
      <vt:lpstr>表18</vt:lpstr>
      <vt:lpstr>概況!Print_Area</vt:lpstr>
      <vt:lpstr>業務の流れ!Print_Area</vt:lpstr>
      <vt:lpstr>経費一覧!Print_Area</vt:lpstr>
      <vt:lpstr>施設概要等!Print_Area</vt:lpstr>
      <vt:lpstr>図１!Print_Area</vt:lpstr>
      <vt:lpstr>図２!Print_Area</vt:lpstr>
      <vt:lpstr>中扉!Print_Area</vt:lpstr>
      <vt:lpstr>表１!Print_Area</vt:lpstr>
      <vt:lpstr>表10!Print_Area</vt:lpstr>
      <vt:lpstr>表11!Print_Area</vt:lpstr>
      <vt:lpstr>表12!Print_Area</vt:lpstr>
      <vt:lpstr>表13!Print_Area</vt:lpstr>
      <vt:lpstr>表14!Print_Area</vt:lpstr>
      <vt:lpstr>表15!Print_Area</vt:lpstr>
      <vt:lpstr>表16!Print_Area</vt:lpstr>
      <vt:lpstr>表17!Print_Area</vt:lpstr>
      <vt:lpstr>表18!Print_Area</vt:lpstr>
      <vt:lpstr>表２!Print_Area</vt:lpstr>
      <vt:lpstr>表３!Print_Area</vt:lpstr>
      <vt:lpstr>表４!Print_Area</vt:lpstr>
      <vt:lpstr>表５!Print_Area</vt:lpstr>
      <vt:lpstr>表６!Print_Area</vt:lpstr>
      <vt:lpstr>表７!Print_Area</vt:lpstr>
      <vt:lpstr>表８!Print_Area</vt:lpstr>
      <vt:lpstr>表９!Print_Area</vt:lpstr>
      <vt:lpstr>表３!豚年度</vt:lpstr>
      <vt:lpstr>表４!豚年度</vt:lpstr>
      <vt:lpstr>表３!年度牛取扱頭数</vt:lpstr>
      <vt:lpstr>表４!年度牛取扱頭数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2024-10-28T02:55:57Z</cp:lastPrinted>
  <dcterms:created xsi:type="dcterms:W3CDTF">1999-06-21T00:55:39Z</dcterms:created>
  <dcterms:modified xsi:type="dcterms:W3CDTF">2024-11-13T06:05:01Z</dcterms:modified>
</cp:coreProperties>
</file>