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1280" activeTab="0"/>
  </bookViews>
  <sheets>
    <sheet name="種別・月別取扱高" sheetId="1" r:id="rId1"/>
    <sheet name="鳥肉グラフ" sheetId="2" r:id="rId2"/>
    <sheet name="鳥卵グラフ" sheetId="3" r:id="rId3"/>
  </sheets>
  <definedNames>
    <definedName name="_xlnm.Print_Area" localSheetId="0">'種別・月別取扱高'!$A$1:$J$44</definedName>
    <definedName name="_xlnm.Print_Area" localSheetId="1">'鳥肉グラフ'!$A$1:$N$60</definedName>
  </definedNames>
  <calcPr fullCalcOnLoad="1"/>
</workbook>
</file>

<file path=xl/sharedStrings.xml><?xml version="1.0" encoding="utf-8"?>
<sst xmlns="http://schemas.openxmlformats.org/spreadsheetml/2006/main" count="101" uniqueCount="49">
  <si>
    <t>鳥  卵  部  種  別  月  別　取　扱　高</t>
  </si>
  <si>
    <t>種別</t>
  </si>
  <si>
    <t>合            計</t>
  </si>
  <si>
    <t>鳥            肉</t>
  </si>
  <si>
    <t>鳥            卵</t>
  </si>
  <si>
    <t>開市日数</t>
  </si>
  <si>
    <t>月別</t>
  </si>
  <si>
    <t>取　 扱 　高</t>
  </si>
  <si>
    <t>前年比</t>
  </si>
  <si>
    <t>（日）</t>
  </si>
  <si>
    <t>合  計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</si>
  <si>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</si>
  <si>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</si>
  <si>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</si>
  <si>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</si>
  <si>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</si>
  <si>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</si>
  <si>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</si>
  <si>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</si>
  <si>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  月</t>
  </si>
  <si>
    <t>１０  月</t>
  </si>
  <si>
    <t>１１  月</t>
  </si>
  <si>
    <t>１２  月</t>
  </si>
  <si>
    <t>種別・月別取扱高と平均価格の推移（グラフ）</t>
  </si>
  <si>
    <t>鳥  肉</t>
  </si>
  <si>
    <t>トン</t>
  </si>
  <si>
    <t>円/kg</t>
  </si>
  <si>
    <t>取扱数量（棒グラフ）</t>
  </si>
  <si>
    <t>単位：トン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</si>
  <si>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</si>
  <si>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</si>
  <si>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</si>
  <si>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</si>
  <si>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</si>
  <si>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</si>
  <si>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</si>
  <si>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</si>
  <si>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</si>
  <si>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</si>
  <si>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</si>
  <si>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</si>
  <si>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平均単価(折れ線グラフ)</t>
  </si>
  <si>
    <t>単位：円/ｋｇ</t>
  </si>
  <si>
    <t>鳥  卵</t>
  </si>
  <si>
    <t>[上段：数量=kg,中段：金額=円,下段：平均単価=円/kg]</t>
  </si>
  <si>
    <t>19年</t>
  </si>
  <si>
    <t>合計</t>
  </si>
  <si>
    <t>２００8年次</t>
  </si>
  <si>
    <t>20年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</si>
</sst>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  <numFmt numFmtId="179" formatCode="[&lt;=999]000;000\-00&quot;ﾄﾝ&quot;"/>
    <numFmt numFmtId="180" formatCode="0.."/>
    <numFmt numFmtId="181" formatCode="#."/>
    <numFmt numFmtId="182" formatCode="#,"/>
    <numFmt numFmtId="183" formatCode="#,##0.000;[Red]\-#,##0.000"/>
    <numFmt numFmtId="184" formatCode="#,##0.0000;[Red]\-#,##0.0000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2"/>
      <name val="ＭＳ Ｐゴシック"/>
      <family val="3"/>
    </font>
    <font>
      <i/>
      <sz val="10"/>
      <name val="ＭＳ Ｐ明朝"/>
      <family val="1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1" fillId="0" borderId="1" xfId="17" applyNumberFormat="1" applyFont="1" applyFill="1" applyBorder="1" applyAlignment="1">
      <alignment horizontal="center"/>
    </xf>
    <xf numFmtId="38" fontId="10" fillId="0" borderId="1" xfId="17" applyNumberFormat="1" applyFont="1" applyFill="1" applyBorder="1" applyAlignment="1">
      <alignment horizontal="center"/>
    </xf>
    <xf numFmtId="38" fontId="10" fillId="0" borderId="1" xfId="17" applyNumberFormat="1" applyFont="1" applyFill="1" applyBorder="1" applyAlignment="1">
      <alignment horizontal="center" vertical="top" wrapText="1"/>
    </xf>
    <xf numFmtId="38" fontId="10" fillId="0" borderId="0" xfId="17" applyNumberFormat="1" applyFont="1" applyFill="1" applyBorder="1" applyAlignment="1">
      <alignment/>
    </xf>
    <xf numFmtId="38" fontId="10" fillId="0" borderId="0" xfId="17" applyNumberFormat="1" applyFont="1" applyFill="1" applyBorder="1" applyAlignment="1">
      <alignment/>
    </xf>
    <xf numFmtId="38" fontId="18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49" fontId="1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top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7" fontId="16" fillId="0" borderId="11" xfId="0" applyNumberFormat="1" applyFont="1" applyBorder="1" applyAlignment="1" applyProtection="1">
      <alignment horizontal="right" vertical="center"/>
      <protection/>
    </xf>
    <xf numFmtId="39" fontId="16" fillId="0" borderId="12" xfId="0" applyNumberFormat="1" applyFont="1" applyBorder="1" applyAlignment="1" applyProtection="1">
      <alignment horizontal="right"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0" fontId="16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11" xfId="0" applyFont="1" applyBorder="1" applyAlignment="1">
      <alignment horizontal="centerContinuous" vertical="center"/>
    </xf>
    <xf numFmtId="37" fontId="14" fillId="0" borderId="11" xfId="0" applyNumberFormat="1" applyFont="1" applyBorder="1" applyAlignment="1" applyProtection="1">
      <alignment horizontal="right" vertical="center"/>
      <protection/>
    </xf>
    <xf numFmtId="39" fontId="14" fillId="0" borderId="12" xfId="0" applyNumberFormat="1" applyFont="1" applyBorder="1" applyAlignment="1" applyProtection="1">
      <alignment horizontal="right" vertical="center"/>
      <protection/>
    </xf>
    <xf numFmtId="39" fontId="14" fillId="0" borderId="0" xfId="0" applyNumberFormat="1" applyFont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37" fontId="14" fillId="0" borderId="6" xfId="0" applyNumberFormat="1" applyFont="1" applyBorder="1" applyAlignment="1" applyProtection="1">
      <alignment horizontal="right" vertical="center"/>
      <protection/>
    </xf>
    <xf numFmtId="39" fontId="14" fillId="0" borderId="14" xfId="0" applyNumberFormat="1" applyFont="1" applyBorder="1" applyAlignment="1" applyProtection="1">
      <alignment horizontal="right" vertical="center"/>
      <protection/>
    </xf>
    <xf numFmtId="39" fontId="14" fillId="0" borderId="15" xfId="0" applyNumberFormat="1" applyFont="1" applyBorder="1" applyAlignment="1" applyProtection="1">
      <alignment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37" fontId="14" fillId="0" borderId="17" xfId="0" applyNumberFormat="1" applyFont="1" applyBorder="1" applyAlignment="1" applyProtection="1">
      <alignment horizontal="right" vertical="center"/>
      <protection/>
    </xf>
    <xf numFmtId="39" fontId="14" fillId="0" borderId="18" xfId="0" applyNumberFormat="1" applyFont="1" applyBorder="1" applyAlignment="1" applyProtection="1">
      <alignment horizontal="right" vertical="center"/>
      <protection/>
    </xf>
    <xf numFmtId="39" fontId="14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772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'鳥肉グラフ'!$A$54</c:f>
              <c:strCache>
                <c:ptCount val="1"/>
                <c:pt idx="0">
                  <c:v>19年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'鳥肉グラフ'!$B$53:$M$53</c:f>
              <c:strCache/>
            </c:strRef>
          </c:cat>
          <c:val>
            <c:numRef>
              <c:f>'鳥肉グラフ'!$B$54:$M$54</c:f>
              <c:numCache/>
            </c:numRef>
          </c:val>
        </c:ser>
        <c:ser>
          <c:idx val="3"/>
          <c:order val="1"/>
          <c:tx>
            <c:strRef>
              <c:f>'鳥肉グラフ'!$A$55</c:f>
              <c:strCache>
                <c:ptCount val="1"/>
                <c:pt idx="0">
                  <c:v>20年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'鳥肉グラフ'!$B$53:$M$53</c:f>
              <c:strCache/>
            </c:strRef>
          </c:cat>
          <c:val>
            <c:numRef>
              <c:f>'鳥肉グラフ'!$B$55:$M$55</c:f>
              <c:numCache/>
            </c:numRef>
          </c:val>
        </c:ser>
        <c:axId val="20078982"/>
        <c:axId val="46493111"/>
      </c:barChart>
      <c:lineChart>
        <c:grouping val="standard"/>
        <c:varyColors val="0"/>
        <c:ser>
          <c:idx val="0"/>
          <c:order val="2"/>
          <c:tx>
            <c:strRef>
              <c:f>'鳥肉グラフ'!$A$59</c:f>
              <c:strCache>
                <c:ptCount val="1"/>
                <c:pt idx="0">
                  <c:v>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'鳥肉グラフ'!$B$53:$M$53</c:f>
              <c:strCache/>
            </c:strRef>
          </c:cat>
          <c:val>
            <c:numRef>
              <c:f>'鳥肉グラフ'!$B$59:$M$59</c:f>
              <c:numCache/>
            </c:numRef>
          </c:val>
          <c:smooth val="0"/>
        </c:ser>
        <c:ser>
          <c:idx val="1"/>
          <c:order val="3"/>
          <c:tx>
            <c:strRef>
              <c:f>'鳥肉グラフ'!$A$60</c:f>
              <c:strCache>
                <c:ptCount val="1"/>
                <c:pt idx="0">
                  <c:v>20年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'鳥肉グラフ'!$B$53:$M$53</c:f>
              <c:strCache/>
            </c:strRef>
          </c:cat>
          <c:val>
            <c:numRef>
              <c:f>'鳥肉グラフ'!$B$60:$M$60</c:f>
              <c:numCache/>
            </c:numRef>
          </c:val>
          <c:smooth val="0"/>
        </c:ser>
        <c:axId val="15784816"/>
        <c:axId val="7845617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493111"/>
        <c:crosses val="autoZero"/>
        <c:auto val="0"/>
        <c:lblOffset val="100"/>
        <c:noMultiLvlLbl val="0"/>
      </c:catAx>
      <c:valAx>
        <c:axId val="46493111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078982"/>
        <c:crossesAt val="1"/>
        <c:crossBetween val="between"/>
        <c:dispUnits/>
      </c:valAx>
      <c:catAx>
        <c:axId val="15784816"/>
        <c:scaling>
          <c:orientation val="minMax"/>
        </c:scaling>
        <c:axPos val="b"/>
        <c:delete val="1"/>
        <c:majorTickMark val="in"/>
        <c:minorTickMark val="none"/>
        <c:tickLblPos val="nextTo"/>
        <c:crossAx val="7845617"/>
        <c:crosses val="autoZero"/>
        <c:auto val="0"/>
        <c:lblOffset val="100"/>
        <c:noMultiLvlLbl val="0"/>
      </c:catAx>
      <c:valAx>
        <c:axId val="7845617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7848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75"/>
          <c:y val="0.04175"/>
          <c:w val="0.104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77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'鳥卵グラフ'!$A$54</c:f>
              <c:strCache>
                <c:ptCount val="1"/>
                <c:pt idx="0">
                  <c:v>19年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'鳥卵グラフ'!$B$53:$M$53</c:f>
              <c:strCache/>
            </c:strRef>
          </c:cat>
          <c:val>
            <c:numRef>
              <c:f>'鳥卵グラフ'!$B$54:$M$54</c:f>
              <c:numCache/>
            </c:numRef>
          </c:val>
        </c:ser>
        <c:ser>
          <c:idx val="3"/>
          <c:order val="1"/>
          <c:tx>
            <c:strRef>
              <c:f>'鳥卵グラフ'!$A$55</c:f>
              <c:strCache>
                <c:ptCount val="1"/>
                <c:pt idx="0">
                  <c:v>20年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'鳥卵グラフ'!$B$53:$M$53</c:f>
              <c:strCache/>
            </c:strRef>
          </c:cat>
          <c:val>
            <c:numRef>
              <c:f>'鳥卵グラフ'!$B$55:$M$55</c:f>
              <c:numCache/>
            </c:numRef>
          </c:val>
        </c:ser>
        <c:axId val="3501690"/>
        <c:axId val="31515211"/>
      </c:barChart>
      <c:lineChart>
        <c:grouping val="standard"/>
        <c:varyColors val="0"/>
        <c:ser>
          <c:idx val="0"/>
          <c:order val="2"/>
          <c:tx>
            <c:strRef>
              <c:f>'鳥卵グラフ'!$A$59</c:f>
              <c:strCache>
                <c:ptCount val="1"/>
                <c:pt idx="0">
                  <c:v>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'鳥卵グラフ'!$B$53:$M$53</c:f>
              <c:strCache/>
            </c:strRef>
          </c:cat>
          <c:val>
            <c:numRef>
              <c:f>'鳥卵グラフ'!$B$59:$M$59</c:f>
              <c:numCache/>
            </c:numRef>
          </c:val>
          <c:smooth val="0"/>
        </c:ser>
        <c:ser>
          <c:idx val="1"/>
          <c:order val="3"/>
          <c:tx>
            <c:strRef>
              <c:f>'鳥卵グラフ'!$A$60</c:f>
              <c:strCache>
                <c:ptCount val="1"/>
                <c:pt idx="0">
                  <c:v>20年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'鳥卵グラフ'!$B$53:$M$53</c:f>
              <c:strCache/>
            </c:strRef>
          </c:cat>
          <c:val>
            <c:numRef>
              <c:f>'鳥卵グラフ'!$B$60:$M$60</c:f>
              <c:numCache/>
            </c:numRef>
          </c:val>
          <c:smooth val="0"/>
        </c:ser>
        <c:axId val="15201444"/>
        <c:axId val="2595269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515211"/>
        <c:crosses val="autoZero"/>
        <c:auto val="0"/>
        <c:lblOffset val="100"/>
        <c:noMultiLvlLbl val="0"/>
      </c:catAx>
      <c:valAx>
        <c:axId val="31515211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01690"/>
        <c:crossesAt val="1"/>
        <c:crossBetween val="between"/>
        <c:dispUnits/>
        <c:majorUnit val="25"/>
        <c:minorUnit val="2"/>
      </c:valAx>
      <c:catAx>
        <c:axId val="15201444"/>
        <c:scaling>
          <c:orientation val="minMax"/>
        </c:scaling>
        <c:axPos val="b"/>
        <c:delete val="1"/>
        <c:majorTickMark val="in"/>
        <c:minorTickMark val="none"/>
        <c:tickLblPos val="nextTo"/>
        <c:crossAx val="2595269"/>
        <c:crosses val="autoZero"/>
        <c:auto val="0"/>
        <c:lblOffset val="100"/>
        <c:noMultiLvlLbl val="0"/>
      </c:catAx>
      <c:valAx>
        <c:axId val="2595269"/>
        <c:scaling>
          <c:orientation val="minMax"/>
          <c:max val="28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201444"/>
        <c:crosses val="max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5"/>
          <c:y val="0.04025"/>
          <c:w val="0.104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47725"/>
          <a:ext cx="714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714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47725"/>
          <a:ext cx="714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47725"/>
          <a:ext cx="714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847725"/>
          <a:ext cx="714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847725"/>
          <a:ext cx="714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13</xdr:col>
      <xdr:colOff>504825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9525" y="1038225"/>
        <a:ext cx="730567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13</xdr:col>
      <xdr:colOff>504825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9525" y="1038225"/>
        <a:ext cx="730567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workbookViewId="0" topLeftCell="A1">
      <selection activeCell="A2" sqref="A2"/>
    </sheetView>
  </sheetViews>
  <sheetFormatPr defaultColWidth="9.375" defaultRowHeight="13.5"/>
  <cols>
    <col min="1" max="1" width="9.375" style="30" customWidth="1"/>
    <col min="2" max="2" width="13.75390625" style="47" customWidth="1"/>
    <col min="3" max="3" width="8.50390625" style="47" customWidth="1"/>
    <col min="4" max="4" width="13.75390625" style="47" customWidth="1"/>
    <col min="5" max="5" width="4.125" style="47" hidden="1" customWidth="1"/>
    <col min="6" max="6" width="8.50390625" style="47" customWidth="1"/>
    <col min="7" max="7" width="13.75390625" style="47" customWidth="1"/>
    <col min="8" max="8" width="4.125" style="47" hidden="1" customWidth="1"/>
    <col min="9" max="9" width="8.50390625" style="47" customWidth="1"/>
    <col min="10" max="10" width="9.375" style="59" customWidth="1"/>
    <col min="11" max="11" width="9.375" style="47" customWidth="1"/>
    <col min="12" max="12" width="11.125" style="47" customWidth="1"/>
    <col min="13" max="16384" width="9.375" style="47" customWidth="1"/>
  </cols>
  <sheetData>
    <row r="1" spans="1:10" s="17" customFormat="1" ht="14.25" customHeight="1">
      <c r="A1" s="16" t="s">
        <v>47</v>
      </c>
      <c r="C1" s="18"/>
      <c r="E1" s="18"/>
      <c r="F1" s="18"/>
      <c r="H1" s="18"/>
      <c r="I1" s="18"/>
      <c r="J1" s="19"/>
    </row>
    <row r="2" spans="1:10" s="17" customFormat="1" ht="34.5" customHeight="1">
      <c r="A2" s="20" t="s">
        <v>0</v>
      </c>
      <c r="B2" s="20"/>
      <c r="C2" s="21"/>
      <c r="D2" s="22"/>
      <c r="E2" s="23"/>
      <c r="F2" s="20"/>
      <c r="G2" s="21"/>
      <c r="H2" s="21"/>
      <c r="I2" s="22"/>
      <c r="J2" s="22"/>
    </row>
    <row r="3" spans="1:14" s="17" customFormat="1" ht="17.25" customHeight="1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5" t="s">
        <v>44</v>
      </c>
      <c r="N3"/>
    </row>
    <row r="4" spans="1:10" s="30" customFormat="1" ht="16.5" customHeight="1">
      <c r="A4" s="26" t="s">
        <v>1</v>
      </c>
      <c r="B4" s="27" t="s">
        <v>2</v>
      </c>
      <c r="C4" s="28"/>
      <c r="D4" s="27" t="s">
        <v>3</v>
      </c>
      <c r="E4" s="28"/>
      <c r="F4" s="28"/>
      <c r="G4" s="27" t="s">
        <v>4</v>
      </c>
      <c r="H4" s="28"/>
      <c r="I4" s="28"/>
      <c r="J4" s="29" t="s">
        <v>5</v>
      </c>
    </row>
    <row r="5" spans="1:10" s="30" customFormat="1" ht="16.5" customHeight="1">
      <c r="A5" s="31" t="s">
        <v>6</v>
      </c>
      <c r="B5" s="32" t="s">
        <v>7</v>
      </c>
      <c r="C5" s="33" t="s">
        <v>8</v>
      </c>
      <c r="D5" s="32" t="s">
        <v>7</v>
      </c>
      <c r="E5" s="34"/>
      <c r="F5" s="33" t="s">
        <v>8</v>
      </c>
      <c r="G5" s="32" t="s">
        <v>7</v>
      </c>
      <c r="H5" s="34"/>
      <c r="I5" s="33" t="s">
        <v>8</v>
      </c>
      <c r="J5" s="35" t="s">
        <v>9</v>
      </c>
    </row>
    <row r="6" spans="1:10" s="41" customFormat="1" ht="14.25">
      <c r="A6" s="36"/>
      <c r="B6" s="37">
        <v>2076415</v>
      </c>
      <c r="C6" s="38">
        <v>93</v>
      </c>
      <c r="D6" s="37">
        <v>1362320</v>
      </c>
      <c r="E6" s="39"/>
      <c r="F6" s="38">
        <v>90</v>
      </c>
      <c r="G6" s="37">
        <v>714095</v>
      </c>
      <c r="H6" s="39"/>
      <c r="I6" s="38">
        <v>99</v>
      </c>
      <c r="J6" s="40"/>
    </row>
    <row r="7" spans="1:10" ht="14.25">
      <c r="A7" s="42" t="s">
        <v>10</v>
      </c>
      <c r="B7" s="43">
        <v>898984737</v>
      </c>
      <c r="C7" s="44">
        <v>106</v>
      </c>
      <c r="D7" s="43">
        <v>725184547</v>
      </c>
      <c r="E7" s="45"/>
      <c r="F7" s="44">
        <v>105</v>
      </c>
      <c r="G7" s="43">
        <v>173800190</v>
      </c>
      <c r="H7" s="45"/>
      <c r="I7" s="44">
        <v>110</v>
      </c>
      <c r="J7" s="46">
        <v>274</v>
      </c>
    </row>
    <row r="8" spans="1:10" ht="14.25">
      <c r="A8" s="31"/>
      <c r="B8" s="48">
        <v>433</v>
      </c>
      <c r="C8" s="49">
        <v>114</v>
      </c>
      <c r="D8" s="48">
        <v>532</v>
      </c>
      <c r="E8" s="50"/>
      <c r="F8" s="49">
        <v>116</v>
      </c>
      <c r="G8" s="48">
        <v>243</v>
      </c>
      <c r="H8" s="50"/>
      <c r="I8" s="49">
        <v>110</v>
      </c>
      <c r="J8" s="51"/>
    </row>
    <row r="9" spans="1:10" s="41" customFormat="1" ht="14.25">
      <c r="A9" s="36"/>
      <c r="B9" s="37">
        <v>192630</v>
      </c>
      <c r="C9" s="38">
        <v>116</v>
      </c>
      <c r="D9" s="37">
        <v>123033</v>
      </c>
      <c r="E9" s="39"/>
      <c r="F9" s="38">
        <v>113</v>
      </c>
      <c r="G9" s="37">
        <v>69597</v>
      </c>
      <c r="H9" s="39"/>
      <c r="I9" s="38">
        <v>122</v>
      </c>
      <c r="J9" s="40"/>
    </row>
    <row r="10" spans="1:10" ht="14.25">
      <c r="A10" s="42" t="s">
        <v>11</v>
      </c>
      <c r="B10" s="43">
        <v>72246916</v>
      </c>
      <c r="C10" s="44">
        <v>120</v>
      </c>
      <c r="D10" s="43">
        <v>58730340</v>
      </c>
      <c r="E10" s="45"/>
      <c r="F10" s="44">
        <v>123</v>
      </c>
      <c r="G10" s="43">
        <v>13516576</v>
      </c>
      <c r="H10" s="45"/>
      <c r="I10" s="44">
        <v>109</v>
      </c>
      <c r="J10" s="46">
        <v>20</v>
      </c>
    </row>
    <row r="11" spans="1:10" ht="14.25">
      <c r="A11" s="52"/>
      <c r="B11" s="53">
        <v>375</v>
      </c>
      <c r="C11" s="54">
        <v>104</v>
      </c>
      <c r="D11" s="53">
        <v>477</v>
      </c>
      <c r="E11" s="55"/>
      <c r="F11" s="54">
        <v>109</v>
      </c>
      <c r="G11" s="53">
        <v>194</v>
      </c>
      <c r="H11" s="55"/>
      <c r="I11" s="54">
        <v>89</v>
      </c>
      <c r="J11" s="56"/>
    </row>
    <row r="12" spans="1:10" s="41" customFormat="1" ht="14.25">
      <c r="A12" s="36"/>
      <c r="B12" s="37">
        <v>177854</v>
      </c>
      <c r="C12" s="38">
        <v>101</v>
      </c>
      <c r="D12" s="37">
        <v>115978</v>
      </c>
      <c r="E12" s="39"/>
      <c r="F12" s="38">
        <v>96</v>
      </c>
      <c r="G12" s="37">
        <v>61876</v>
      </c>
      <c r="H12" s="39"/>
      <c r="I12" s="38">
        <v>112</v>
      </c>
      <c r="J12" s="40"/>
    </row>
    <row r="13" spans="1:10" ht="14.25">
      <c r="A13" s="42" t="s">
        <v>12</v>
      </c>
      <c r="B13" s="43">
        <v>71737451</v>
      </c>
      <c r="C13" s="44">
        <v>109</v>
      </c>
      <c r="D13" s="43">
        <v>57281333</v>
      </c>
      <c r="E13" s="45"/>
      <c r="F13" s="44">
        <v>109</v>
      </c>
      <c r="G13" s="43">
        <v>14456118</v>
      </c>
      <c r="H13" s="45"/>
      <c r="I13" s="44">
        <v>111</v>
      </c>
      <c r="J13" s="46">
        <v>23</v>
      </c>
    </row>
    <row r="14" spans="1:10" ht="14.25">
      <c r="A14" s="52"/>
      <c r="B14" s="53">
        <v>403</v>
      </c>
      <c r="C14" s="54">
        <v>108</v>
      </c>
      <c r="D14" s="53">
        <v>494</v>
      </c>
      <c r="E14" s="55"/>
      <c r="F14" s="54">
        <v>113</v>
      </c>
      <c r="G14" s="53">
        <v>234</v>
      </c>
      <c r="H14" s="55"/>
      <c r="I14" s="54">
        <v>99</v>
      </c>
      <c r="J14" s="56"/>
    </row>
    <row r="15" spans="1:10" s="41" customFormat="1" ht="14.25">
      <c r="A15" s="36"/>
      <c r="B15" s="37">
        <v>191823</v>
      </c>
      <c r="C15" s="38">
        <v>98</v>
      </c>
      <c r="D15" s="37">
        <v>124822</v>
      </c>
      <c r="E15" s="39"/>
      <c r="F15" s="38">
        <v>96</v>
      </c>
      <c r="G15" s="37">
        <v>67001</v>
      </c>
      <c r="H15" s="39"/>
      <c r="I15" s="38">
        <v>102</v>
      </c>
      <c r="J15" s="40"/>
    </row>
    <row r="16" spans="1:10" ht="14.25">
      <c r="A16" s="42" t="s">
        <v>13</v>
      </c>
      <c r="B16" s="43">
        <v>78171226</v>
      </c>
      <c r="C16" s="44">
        <v>106</v>
      </c>
      <c r="D16" s="43">
        <v>62188578</v>
      </c>
      <c r="E16" s="45"/>
      <c r="F16" s="44">
        <v>106</v>
      </c>
      <c r="G16" s="43">
        <v>15982648</v>
      </c>
      <c r="H16" s="45"/>
      <c r="I16" s="44">
        <v>107</v>
      </c>
      <c r="J16" s="46">
        <v>22</v>
      </c>
    </row>
    <row r="17" spans="1:10" ht="14.25">
      <c r="A17" s="52"/>
      <c r="B17" s="53">
        <v>408</v>
      </c>
      <c r="C17" s="54">
        <v>109</v>
      </c>
      <c r="D17" s="53">
        <v>498</v>
      </c>
      <c r="E17" s="55"/>
      <c r="F17" s="54">
        <v>111</v>
      </c>
      <c r="G17" s="53">
        <v>239</v>
      </c>
      <c r="H17" s="55"/>
      <c r="I17" s="54">
        <v>105</v>
      </c>
      <c r="J17" s="56"/>
    </row>
    <row r="18" spans="1:10" s="41" customFormat="1" ht="14.25">
      <c r="A18" s="36"/>
      <c r="B18" s="37">
        <v>182849</v>
      </c>
      <c r="C18" s="38">
        <v>97</v>
      </c>
      <c r="D18" s="37">
        <v>118396</v>
      </c>
      <c r="E18" s="39"/>
      <c r="F18" s="38">
        <v>96</v>
      </c>
      <c r="G18" s="37">
        <v>64453</v>
      </c>
      <c r="H18" s="39"/>
      <c r="I18" s="38">
        <v>99</v>
      </c>
      <c r="J18" s="40"/>
    </row>
    <row r="19" spans="1:10" ht="14.25">
      <c r="A19" s="42" t="s">
        <v>14</v>
      </c>
      <c r="B19" s="43">
        <v>77795987</v>
      </c>
      <c r="C19" s="44">
        <v>116</v>
      </c>
      <c r="D19" s="43">
        <v>62404473</v>
      </c>
      <c r="E19" s="45"/>
      <c r="F19" s="44">
        <v>118</v>
      </c>
      <c r="G19" s="43">
        <v>15391514</v>
      </c>
      <c r="H19" s="45"/>
      <c r="I19" s="44">
        <v>108</v>
      </c>
      <c r="J19" s="46">
        <v>23</v>
      </c>
    </row>
    <row r="20" spans="1:10" ht="14.25">
      <c r="A20" s="52"/>
      <c r="B20" s="53">
        <v>425</v>
      </c>
      <c r="C20" s="54">
        <v>119</v>
      </c>
      <c r="D20" s="53">
        <v>527</v>
      </c>
      <c r="E20" s="55"/>
      <c r="F20" s="54">
        <v>123</v>
      </c>
      <c r="G20" s="53">
        <v>239</v>
      </c>
      <c r="H20" s="55"/>
      <c r="I20" s="54">
        <v>110</v>
      </c>
      <c r="J20" s="56"/>
    </row>
    <row r="21" spans="1:10" s="41" customFormat="1" ht="14.25">
      <c r="A21" s="36"/>
      <c r="B21" s="37">
        <v>168300</v>
      </c>
      <c r="C21" s="38">
        <v>88</v>
      </c>
      <c r="D21" s="37">
        <v>104870</v>
      </c>
      <c r="E21" s="39"/>
      <c r="F21" s="38">
        <v>83</v>
      </c>
      <c r="G21" s="37">
        <v>63430</v>
      </c>
      <c r="H21" s="39"/>
      <c r="I21" s="38">
        <v>97</v>
      </c>
      <c r="J21" s="40"/>
    </row>
    <row r="22" spans="1:10" ht="14.25">
      <c r="A22" s="42" t="s">
        <v>15</v>
      </c>
      <c r="B22" s="43">
        <v>71122100</v>
      </c>
      <c r="C22" s="44">
        <v>102</v>
      </c>
      <c r="D22" s="43">
        <v>55754566</v>
      </c>
      <c r="E22" s="45"/>
      <c r="F22" s="44">
        <v>101</v>
      </c>
      <c r="G22" s="43">
        <v>15367534</v>
      </c>
      <c r="H22" s="45"/>
      <c r="I22" s="44">
        <v>108</v>
      </c>
      <c r="J22" s="46">
        <v>23</v>
      </c>
    </row>
    <row r="23" spans="1:10" ht="14.25">
      <c r="A23" s="52"/>
      <c r="B23" s="53">
        <v>423</v>
      </c>
      <c r="C23" s="54">
        <v>116</v>
      </c>
      <c r="D23" s="53">
        <v>532</v>
      </c>
      <c r="E23" s="55"/>
      <c r="F23" s="54">
        <v>121</v>
      </c>
      <c r="G23" s="53">
        <v>242</v>
      </c>
      <c r="H23" s="55"/>
      <c r="I23" s="54">
        <v>111</v>
      </c>
      <c r="J23" s="56"/>
    </row>
    <row r="24" spans="1:10" s="41" customFormat="1" ht="14.25">
      <c r="A24" s="36"/>
      <c r="B24" s="37">
        <v>152368</v>
      </c>
      <c r="C24" s="38">
        <v>83</v>
      </c>
      <c r="D24" s="37">
        <v>97103</v>
      </c>
      <c r="E24" s="39"/>
      <c r="F24" s="38">
        <v>79</v>
      </c>
      <c r="G24" s="37">
        <v>55265</v>
      </c>
      <c r="H24" s="39"/>
      <c r="I24" s="38">
        <v>90</v>
      </c>
      <c r="J24" s="40"/>
    </row>
    <row r="25" spans="1:10" ht="14.25">
      <c r="A25" s="42" t="s">
        <v>16</v>
      </c>
      <c r="B25" s="43">
        <v>66732462</v>
      </c>
      <c r="C25" s="44">
        <v>100</v>
      </c>
      <c r="D25" s="43">
        <v>53763095</v>
      </c>
      <c r="E25" s="45"/>
      <c r="F25" s="44">
        <v>100</v>
      </c>
      <c r="G25" s="43">
        <v>12969367</v>
      </c>
      <c r="H25" s="45"/>
      <c r="I25" s="44">
        <v>102</v>
      </c>
      <c r="J25" s="46">
        <v>21</v>
      </c>
    </row>
    <row r="26" spans="1:10" ht="14.25">
      <c r="A26" s="52"/>
      <c r="B26" s="53">
        <v>438</v>
      </c>
      <c r="C26" s="54">
        <v>121</v>
      </c>
      <c r="D26" s="53">
        <v>554</v>
      </c>
      <c r="E26" s="55"/>
      <c r="F26" s="54">
        <v>126</v>
      </c>
      <c r="G26" s="53">
        <v>235</v>
      </c>
      <c r="H26" s="55"/>
      <c r="I26" s="54">
        <v>113</v>
      </c>
      <c r="J26" s="56"/>
    </row>
    <row r="27" spans="1:10" s="41" customFormat="1" ht="14.25">
      <c r="A27" s="36"/>
      <c r="B27" s="37">
        <v>169328</v>
      </c>
      <c r="C27" s="38">
        <v>96</v>
      </c>
      <c r="D27" s="37">
        <v>110494</v>
      </c>
      <c r="E27" s="39"/>
      <c r="F27" s="38">
        <v>92</v>
      </c>
      <c r="G27" s="37">
        <v>58834</v>
      </c>
      <c r="H27" s="39"/>
      <c r="I27" s="38">
        <v>105</v>
      </c>
      <c r="J27" s="40"/>
    </row>
    <row r="28" spans="1:10" ht="14.25">
      <c r="A28" s="42" t="s">
        <v>17</v>
      </c>
      <c r="B28" s="43">
        <v>74399211</v>
      </c>
      <c r="C28" s="44">
        <v>112</v>
      </c>
      <c r="D28" s="43">
        <v>59995630</v>
      </c>
      <c r="E28" s="45"/>
      <c r="F28" s="44">
        <v>109</v>
      </c>
      <c r="G28" s="43">
        <v>14403581</v>
      </c>
      <c r="H28" s="45"/>
      <c r="I28" s="44">
        <v>131</v>
      </c>
      <c r="J28" s="46">
        <v>25</v>
      </c>
    </row>
    <row r="29" spans="1:10" ht="14.25">
      <c r="A29" s="52"/>
      <c r="B29" s="53">
        <v>439</v>
      </c>
      <c r="C29" s="54">
        <v>117</v>
      </c>
      <c r="D29" s="53">
        <v>543</v>
      </c>
      <c r="E29" s="55"/>
      <c r="F29" s="54">
        <v>119</v>
      </c>
      <c r="G29" s="53">
        <v>245</v>
      </c>
      <c r="H29" s="55"/>
      <c r="I29" s="54">
        <v>125</v>
      </c>
      <c r="J29" s="56"/>
    </row>
    <row r="30" spans="1:10" s="41" customFormat="1" ht="14.25">
      <c r="A30" s="36"/>
      <c r="B30" s="37">
        <v>154433</v>
      </c>
      <c r="C30" s="38">
        <v>93</v>
      </c>
      <c r="D30" s="37">
        <v>101529</v>
      </c>
      <c r="E30" s="39"/>
      <c r="F30" s="38">
        <v>88</v>
      </c>
      <c r="G30" s="37">
        <v>52904</v>
      </c>
      <c r="H30" s="39"/>
      <c r="I30" s="38">
        <v>104</v>
      </c>
      <c r="J30" s="40"/>
    </row>
    <row r="31" spans="1:10" ht="14.25">
      <c r="A31" s="42" t="s">
        <v>18</v>
      </c>
      <c r="B31" s="43">
        <v>69605924</v>
      </c>
      <c r="C31" s="44">
        <v>111</v>
      </c>
      <c r="D31" s="43">
        <v>56728924</v>
      </c>
      <c r="E31" s="45"/>
      <c r="F31" s="44">
        <v>109</v>
      </c>
      <c r="G31" s="43">
        <v>12877000</v>
      </c>
      <c r="H31" s="45"/>
      <c r="I31" s="44">
        <v>120</v>
      </c>
      <c r="J31" s="46">
        <v>23</v>
      </c>
    </row>
    <row r="32" spans="1:10" ht="14.25">
      <c r="A32" s="52"/>
      <c r="B32" s="53">
        <v>451</v>
      </c>
      <c r="C32" s="54">
        <v>120</v>
      </c>
      <c r="D32" s="53">
        <v>559</v>
      </c>
      <c r="E32" s="55"/>
      <c r="F32" s="54">
        <v>125</v>
      </c>
      <c r="G32" s="53">
        <v>243</v>
      </c>
      <c r="H32" s="55"/>
      <c r="I32" s="54">
        <v>115</v>
      </c>
      <c r="J32" s="56"/>
    </row>
    <row r="33" spans="1:10" s="41" customFormat="1" ht="14.25">
      <c r="A33" s="36"/>
      <c r="B33" s="37">
        <v>165852</v>
      </c>
      <c r="C33" s="38">
        <v>94</v>
      </c>
      <c r="D33" s="37">
        <v>108480</v>
      </c>
      <c r="E33" s="39"/>
      <c r="F33" s="38">
        <v>91</v>
      </c>
      <c r="G33" s="37">
        <v>57372</v>
      </c>
      <c r="H33" s="39"/>
      <c r="I33" s="38">
        <v>101</v>
      </c>
      <c r="J33" s="40"/>
    </row>
    <row r="34" spans="1:10" ht="14.25">
      <c r="A34" s="42" t="s">
        <v>19</v>
      </c>
      <c r="B34" s="43">
        <v>73304962</v>
      </c>
      <c r="C34" s="44">
        <v>109</v>
      </c>
      <c r="D34" s="43">
        <v>57687020</v>
      </c>
      <c r="E34" s="45"/>
      <c r="F34" s="44">
        <v>106</v>
      </c>
      <c r="G34" s="43">
        <v>15617942</v>
      </c>
      <c r="H34" s="45"/>
      <c r="I34" s="44">
        <v>118</v>
      </c>
      <c r="J34" s="46">
        <v>23</v>
      </c>
    </row>
    <row r="35" spans="1:10" ht="14.25">
      <c r="A35" s="52"/>
      <c r="B35" s="53">
        <v>442</v>
      </c>
      <c r="C35" s="54">
        <v>115</v>
      </c>
      <c r="D35" s="53">
        <v>532</v>
      </c>
      <c r="E35" s="55"/>
      <c r="F35" s="54">
        <v>117</v>
      </c>
      <c r="G35" s="53">
        <v>272</v>
      </c>
      <c r="H35" s="55"/>
      <c r="I35" s="54">
        <v>117</v>
      </c>
      <c r="J35" s="56"/>
    </row>
    <row r="36" spans="1:10" s="41" customFormat="1" ht="14.25">
      <c r="A36" s="36"/>
      <c r="B36" s="37">
        <v>170005</v>
      </c>
      <c r="C36" s="38">
        <v>92</v>
      </c>
      <c r="D36" s="37">
        <v>119679</v>
      </c>
      <c r="E36" s="39"/>
      <c r="F36" s="38">
        <v>93</v>
      </c>
      <c r="G36" s="37">
        <v>50326</v>
      </c>
      <c r="H36" s="39"/>
      <c r="I36" s="38">
        <v>89</v>
      </c>
      <c r="J36" s="40"/>
    </row>
    <row r="37" spans="1:10" ht="14.25">
      <c r="A37" s="42" t="s">
        <v>20</v>
      </c>
      <c r="B37" s="43">
        <v>77874574</v>
      </c>
      <c r="C37" s="44">
        <v>110</v>
      </c>
      <c r="D37" s="43">
        <v>64275649</v>
      </c>
      <c r="E37" s="45"/>
      <c r="F37" s="44">
        <v>110</v>
      </c>
      <c r="G37" s="43">
        <v>13598925</v>
      </c>
      <c r="H37" s="45"/>
      <c r="I37" s="44">
        <v>107</v>
      </c>
      <c r="J37" s="46">
        <v>24</v>
      </c>
    </row>
    <row r="38" spans="1:10" ht="14.25">
      <c r="A38" s="52"/>
      <c r="B38" s="53">
        <v>458</v>
      </c>
      <c r="C38" s="54">
        <v>119</v>
      </c>
      <c r="D38" s="53">
        <v>537</v>
      </c>
      <c r="E38" s="55"/>
      <c r="F38" s="54">
        <v>118</v>
      </c>
      <c r="G38" s="53">
        <v>270</v>
      </c>
      <c r="H38" s="55"/>
      <c r="I38" s="54">
        <v>121</v>
      </c>
      <c r="J38" s="56"/>
    </row>
    <row r="39" spans="1:10" s="41" customFormat="1" ht="14.25">
      <c r="A39" s="36"/>
      <c r="B39" s="37">
        <v>149706</v>
      </c>
      <c r="C39" s="38">
        <v>79</v>
      </c>
      <c r="D39" s="37">
        <v>102804</v>
      </c>
      <c r="E39" s="39"/>
      <c r="F39" s="38">
        <v>78</v>
      </c>
      <c r="G39" s="37">
        <v>46902</v>
      </c>
      <c r="H39" s="39"/>
      <c r="I39" s="38">
        <v>80</v>
      </c>
      <c r="J39" s="40"/>
    </row>
    <row r="40" spans="1:10" ht="14.25">
      <c r="A40" s="42" t="s">
        <v>21</v>
      </c>
      <c r="B40" s="43">
        <v>68957254</v>
      </c>
      <c r="C40" s="44">
        <v>91</v>
      </c>
      <c r="D40" s="43">
        <v>56796091</v>
      </c>
      <c r="E40" s="45"/>
      <c r="F40" s="44">
        <v>90</v>
      </c>
      <c r="G40" s="43">
        <v>12161163</v>
      </c>
      <c r="H40" s="45"/>
      <c r="I40" s="44">
        <v>93</v>
      </c>
      <c r="J40" s="46">
        <v>22</v>
      </c>
    </row>
    <row r="41" spans="1:10" ht="14.25">
      <c r="A41" s="52"/>
      <c r="B41" s="53">
        <v>461</v>
      </c>
      <c r="C41" s="54">
        <v>115</v>
      </c>
      <c r="D41" s="53">
        <v>552</v>
      </c>
      <c r="E41" s="55"/>
      <c r="F41" s="54">
        <v>115</v>
      </c>
      <c r="G41" s="53">
        <v>259</v>
      </c>
      <c r="H41" s="55"/>
      <c r="I41" s="54">
        <v>117</v>
      </c>
      <c r="J41" s="56"/>
    </row>
    <row r="42" spans="1:10" s="41" customFormat="1" ht="14.25">
      <c r="A42" s="36"/>
      <c r="B42" s="37">
        <v>201267</v>
      </c>
      <c r="C42" s="38">
        <v>87</v>
      </c>
      <c r="D42" s="37">
        <v>135132</v>
      </c>
      <c r="E42" s="39"/>
      <c r="F42" s="38">
        <v>84</v>
      </c>
      <c r="G42" s="37">
        <v>66135</v>
      </c>
      <c r="H42" s="39"/>
      <c r="I42" s="38">
        <v>94</v>
      </c>
      <c r="J42" s="40"/>
    </row>
    <row r="43" spans="1:10" ht="14.25">
      <c r="A43" s="42" t="s">
        <v>22</v>
      </c>
      <c r="B43" s="43">
        <v>97036670</v>
      </c>
      <c r="C43" s="44">
        <v>96</v>
      </c>
      <c r="D43" s="43">
        <v>79578848</v>
      </c>
      <c r="E43" s="45"/>
      <c r="F43" s="44">
        <v>94</v>
      </c>
      <c r="G43" s="43">
        <v>17457822</v>
      </c>
      <c r="H43" s="45"/>
      <c r="I43" s="44">
        <v>107</v>
      </c>
      <c r="J43" s="46">
        <v>25</v>
      </c>
    </row>
    <row r="44" spans="1:10" ht="14.25">
      <c r="A44" s="31"/>
      <c r="B44" s="48">
        <v>482</v>
      </c>
      <c r="C44" s="49">
        <v>110</v>
      </c>
      <c r="D44" s="48">
        <v>589</v>
      </c>
      <c r="E44" s="50"/>
      <c r="F44" s="49">
        <v>112</v>
      </c>
      <c r="G44" s="48">
        <v>264</v>
      </c>
      <c r="H44" s="50"/>
      <c r="I44" s="49">
        <v>113</v>
      </c>
      <c r="J44" s="51"/>
    </row>
    <row r="45" spans="1:8" ht="12" customHeight="1">
      <c r="A45" s="57"/>
      <c r="B45" s="58"/>
      <c r="D45" s="58"/>
      <c r="E45" s="58"/>
      <c r="G45" s="58"/>
      <c r="H45" s="58"/>
    </row>
    <row r="46" ht="12" customHeight="1"/>
    <row r="47" ht="12" customHeight="1"/>
    <row r="48" ht="12" customHeight="1"/>
  </sheetData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5" zoomScaleNormal="75" workbookViewId="0" topLeftCell="A13">
      <selection activeCell="B55" sqref="B55"/>
    </sheetView>
  </sheetViews>
  <sheetFormatPr defaultColWidth="9.00390625" defaultRowHeight="13.5"/>
  <cols>
    <col min="1" max="14" width="6.875" style="2" customWidth="1"/>
    <col min="15" max="16384" width="9.00390625" style="2" customWidth="1"/>
  </cols>
  <sheetData>
    <row r="1" ht="17.25">
      <c r="A1" s="1" t="s">
        <v>23</v>
      </c>
    </row>
    <row r="2" ht="18.75">
      <c r="A2" s="3"/>
    </row>
    <row r="3" spans="1:14" ht="17.25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25">
      <c r="A5" s="6" t="s">
        <v>25</v>
      </c>
      <c r="B5" s="5"/>
      <c r="M5" s="6" t="s">
        <v>26</v>
      </c>
      <c r="N5" s="5"/>
    </row>
    <row r="6" spans="1:14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3" ht="13.5">
      <c r="A52" s="7" t="s">
        <v>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28</v>
      </c>
      <c r="M52" s="7"/>
    </row>
    <row r="53" spans="1:13" ht="13.5" customHeight="1">
      <c r="A53" s="9"/>
      <c r="B53" s="10" t="s">
        <v>29</v>
      </c>
      <c r="C53" s="10" t="s">
        <v>30</v>
      </c>
      <c r="D53" s="10" t="s">
        <v>31</v>
      </c>
      <c r="E53" s="10" t="s">
        <v>32</v>
      </c>
      <c r="F53" s="10" t="s">
        <v>33</v>
      </c>
      <c r="G53" s="10" t="s">
        <v>34</v>
      </c>
      <c r="H53" s="10" t="s">
        <v>35</v>
      </c>
      <c r="I53" s="10" t="s">
        <v>36</v>
      </c>
      <c r="J53" s="10" t="s">
        <v>37</v>
      </c>
      <c r="K53" s="10" t="s">
        <v>38</v>
      </c>
      <c r="L53" s="10" t="s">
        <v>39</v>
      </c>
      <c r="M53" s="10" t="s">
        <v>40</v>
      </c>
    </row>
    <row r="54" spans="1:13" ht="13.5" customHeight="1">
      <c r="A54" s="11" t="s">
        <v>45</v>
      </c>
      <c r="B54" s="10">
        <v>109</v>
      </c>
      <c r="C54" s="10">
        <v>121</v>
      </c>
      <c r="D54" s="10">
        <v>130</v>
      </c>
      <c r="E54" s="10">
        <v>123</v>
      </c>
      <c r="F54" s="10">
        <v>126</v>
      </c>
      <c r="G54" s="10">
        <v>122</v>
      </c>
      <c r="H54" s="10">
        <v>121</v>
      </c>
      <c r="I54" s="10">
        <v>116</v>
      </c>
      <c r="J54" s="10">
        <v>119</v>
      </c>
      <c r="K54" s="10">
        <v>129</v>
      </c>
      <c r="L54" s="10">
        <v>131</v>
      </c>
      <c r="M54" s="10">
        <v>161</v>
      </c>
    </row>
    <row r="55" spans="1:15" ht="13.5" customHeight="1">
      <c r="A55" s="11" t="s">
        <v>48</v>
      </c>
      <c r="B55" s="10">
        <f>'種別・月別取扱高'!D9/1000</f>
        <v>123.033</v>
      </c>
      <c r="C55" s="10">
        <f>'種別・月別取扱高'!D12/1000</f>
        <v>115.978</v>
      </c>
      <c r="D55" s="10">
        <f>'種別・月別取扱高'!D15/1000</f>
        <v>124.822</v>
      </c>
      <c r="E55" s="10">
        <f>'種別・月別取扱高'!D18/1000</f>
        <v>118.396</v>
      </c>
      <c r="F55" s="10">
        <f>'種別・月別取扱高'!D21/1000</f>
        <v>104.87</v>
      </c>
      <c r="G55" s="10">
        <f>'種別・月別取扱高'!D24/1000</f>
        <v>97.103</v>
      </c>
      <c r="H55" s="10">
        <f>'種別・月別取扱高'!D27/1000</f>
        <v>110.494</v>
      </c>
      <c r="I55" s="10">
        <f>'種別・月別取扱高'!D30/1000</f>
        <v>101.529</v>
      </c>
      <c r="J55" s="10">
        <f>'種別・月別取扱高'!D33/1000</f>
        <v>108.48</v>
      </c>
      <c r="K55" s="10">
        <f>'種別・月別取扱高'!D36/1000</f>
        <v>119.679</v>
      </c>
      <c r="L55" s="10">
        <f>'種別・月別取扱高'!D39/1000</f>
        <v>102.804</v>
      </c>
      <c r="M55" s="10">
        <f>'種別・月別取扱高'!D42/1000</f>
        <v>135.132</v>
      </c>
      <c r="N55" s="14">
        <f>SUM(B55:M55)</f>
        <v>1362.3200000000002</v>
      </c>
      <c r="O55" s="15"/>
    </row>
    <row r="56" spans="1:13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3.5">
      <c r="A57" s="12" t="s">
        <v>41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42</v>
      </c>
      <c r="M57" s="7"/>
    </row>
    <row r="58" spans="1:13" ht="13.5">
      <c r="A58" s="9"/>
      <c r="B58" s="10" t="s">
        <v>29</v>
      </c>
      <c r="C58" s="10" t="s">
        <v>30</v>
      </c>
      <c r="D58" s="10" t="s">
        <v>31</v>
      </c>
      <c r="E58" s="10" t="s">
        <v>32</v>
      </c>
      <c r="F58" s="10" t="s">
        <v>33</v>
      </c>
      <c r="G58" s="10" t="s">
        <v>34</v>
      </c>
      <c r="H58" s="10" t="s">
        <v>35</v>
      </c>
      <c r="I58" s="10" t="s">
        <v>36</v>
      </c>
      <c r="J58" s="10" t="s">
        <v>37</v>
      </c>
      <c r="K58" s="10" t="s">
        <v>38</v>
      </c>
      <c r="L58" s="10" t="s">
        <v>39</v>
      </c>
      <c r="M58" s="10" t="s">
        <v>40</v>
      </c>
    </row>
    <row r="59" spans="1:13" ht="13.5" customHeight="1">
      <c r="A59" s="11" t="s">
        <v>45</v>
      </c>
      <c r="B59" s="10">
        <v>438</v>
      </c>
      <c r="C59" s="10">
        <v>436</v>
      </c>
      <c r="D59" s="10">
        <v>450</v>
      </c>
      <c r="E59" s="10">
        <v>430</v>
      </c>
      <c r="F59" s="10">
        <v>440</v>
      </c>
      <c r="G59" s="10">
        <v>440</v>
      </c>
      <c r="H59" s="10">
        <v>458</v>
      </c>
      <c r="I59" s="10">
        <v>449</v>
      </c>
      <c r="J59" s="10">
        <v>455</v>
      </c>
      <c r="K59" s="10">
        <v>455</v>
      </c>
      <c r="L59" s="10">
        <v>480</v>
      </c>
      <c r="M59" s="10">
        <v>527</v>
      </c>
    </row>
    <row r="60" spans="1:13" ht="13.5" customHeight="1">
      <c r="A60" s="11" t="s">
        <v>48</v>
      </c>
      <c r="B60" s="10">
        <f>'種別・月別取扱高'!D11</f>
        <v>477</v>
      </c>
      <c r="C60" s="10">
        <f>'種別・月別取扱高'!D14</f>
        <v>494</v>
      </c>
      <c r="D60" s="10">
        <f>'種別・月別取扱高'!D17</f>
        <v>498</v>
      </c>
      <c r="E60" s="10">
        <f>'種別・月別取扱高'!D20</f>
        <v>527</v>
      </c>
      <c r="F60" s="10">
        <f>'種別・月別取扱高'!D23</f>
        <v>532</v>
      </c>
      <c r="G60" s="10">
        <f>'種別・月別取扱高'!D26</f>
        <v>554</v>
      </c>
      <c r="H60" s="10">
        <f>'種別・月別取扱高'!D29</f>
        <v>543</v>
      </c>
      <c r="I60" s="10">
        <f>'種別・月別取扱高'!D32</f>
        <v>559</v>
      </c>
      <c r="J60" s="10">
        <f>'種別・月別取扱高'!D35</f>
        <v>532</v>
      </c>
      <c r="K60" s="10">
        <f>'種別・月別取扱高'!D38</f>
        <v>537</v>
      </c>
      <c r="L60" s="10">
        <f>'種別・月別取扱高'!D41</f>
        <v>552</v>
      </c>
      <c r="M60" s="10">
        <f>'種別・月別取扱高'!D44</f>
        <v>589</v>
      </c>
    </row>
  </sheetData>
  <printOptions horizontalCentered="1" verticalCentered="1"/>
  <pageMargins left="0.3937007874015748" right="0.3937007874015748" top="0.3937007874015748" bottom="0.3937007874015748" header="0" footer="0"/>
  <pageSetup firstPageNumber="2" useFirstPageNumber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workbookViewId="0" topLeftCell="A13">
      <selection activeCell="N42" sqref="N42"/>
    </sheetView>
  </sheetViews>
  <sheetFormatPr defaultColWidth="9.00390625" defaultRowHeight="13.5"/>
  <cols>
    <col min="1" max="16384" width="6.875" style="2" customWidth="1"/>
  </cols>
  <sheetData>
    <row r="1" ht="17.25">
      <c r="A1" s="1"/>
    </row>
    <row r="2" ht="18.75">
      <c r="A2" s="3"/>
    </row>
    <row r="3" spans="1:14" ht="17.25">
      <c r="A3" s="4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25">
      <c r="A5" s="6" t="s">
        <v>25</v>
      </c>
      <c r="B5" s="5"/>
      <c r="M5" s="6" t="s">
        <v>26</v>
      </c>
      <c r="N5" s="5"/>
    </row>
    <row r="6" spans="1:14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3" ht="13.5">
      <c r="A52" s="7" t="s">
        <v>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28</v>
      </c>
      <c r="M52" s="7"/>
    </row>
    <row r="53" spans="1:13" ht="13.5" customHeight="1">
      <c r="A53" s="9"/>
      <c r="B53" s="10" t="s">
        <v>29</v>
      </c>
      <c r="C53" s="10" t="s">
        <v>30</v>
      </c>
      <c r="D53" s="10" t="s">
        <v>31</v>
      </c>
      <c r="E53" s="10" t="s">
        <v>32</v>
      </c>
      <c r="F53" s="10" t="s">
        <v>33</v>
      </c>
      <c r="G53" s="10" t="s">
        <v>34</v>
      </c>
      <c r="H53" s="10" t="s">
        <v>35</v>
      </c>
      <c r="I53" s="10" t="s">
        <v>36</v>
      </c>
      <c r="J53" s="10" t="s">
        <v>37</v>
      </c>
      <c r="K53" s="10" t="s">
        <v>38</v>
      </c>
      <c r="L53" s="10" t="s">
        <v>39</v>
      </c>
      <c r="M53" s="10" t="s">
        <v>40</v>
      </c>
    </row>
    <row r="54" spans="1:13" ht="13.5" customHeight="1">
      <c r="A54" s="11" t="s">
        <v>45</v>
      </c>
      <c r="B54" s="10">
        <v>57</v>
      </c>
      <c r="C54" s="10">
        <v>55</v>
      </c>
      <c r="D54" s="10">
        <v>66</v>
      </c>
      <c r="E54" s="10">
        <v>65</v>
      </c>
      <c r="F54" s="10">
        <v>65</v>
      </c>
      <c r="G54" s="10">
        <v>61</v>
      </c>
      <c r="H54" s="10">
        <v>56</v>
      </c>
      <c r="I54" s="10">
        <v>51</v>
      </c>
      <c r="J54" s="10">
        <v>57</v>
      </c>
      <c r="K54" s="10">
        <v>56</v>
      </c>
      <c r="L54" s="10">
        <v>59</v>
      </c>
      <c r="M54" s="10">
        <v>70</v>
      </c>
    </row>
    <row r="55" spans="1:13" ht="13.5" customHeight="1">
      <c r="A55" s="11" t="s">
        <v>48</v>
      </c>
      <c r="B55" s="10">
        <f>'種別・月別取扱高'!G9/1000</f>
        <v>69.597</v>
      </c>
      <c r="C55" s="10">
        <f>'種別・月別取扱高'!G12/1000</f>
        <v>61.876</v>
      </c>
      <c r="D55" s="10">
        <f>'種別・月別取扱高'!G15/1000</f>
        <v>67.001</v>
      </c>
      <c r="E55" s="10">
        <f>'種別・月別取扱高'!G18/1000</f>
        <v>64.453</v>
      </c>
      <c r="F55" s="10">
        <f>'種別・月別取扱高'!G21/1000</f>
        <v>63.43</v>
      </c>
      <c r="G55" s="10">
        <f>'種別・月別取扱高'!G24/1000</f>
        <v>55.265</v>
      </c>
      <c r="H55" s="10">
        <f>'種別・月別取扱高'!G27/1000</f>
        <v>58.834</v>
      </c>
      <c r="I55" s="10">
        <f>'種別・月別取扱高'!G30/1000</f>
        <v>52.904</v>
      </c>
      <c r="J55" s="10">
        <f>'種別・月別取扱高'!G33/1000</f>
        <v>57.372</v>
      </c>
      <c r="K55" s="10">
        <f>'種別・月別取扱高'!G36/1000</f>
        <v>50.326</v>
      </c>
      <c r="L55" s="10">
        <f>'種別・月別取扱高'!G39/1000</f>
        <v>46.902</v>
      </c>
      <c r="M55" s="10">
        <f>'種別・月別取扱高'!G42/1000</f>
        <v>66.135</v>
      </c>
    </row>
    <row r="56" spans="1:13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3.5">
      <c r="A57" s="12" t="s">
        <v>41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42</v>
      </c>
      <c r="M57" s="7"/>
    </row>
    <row r="58" spans="1:13" ht="13.5">
      <c r="A58" s="9"/>
      <c r="B58" s="10" t="s">
        <v>29</v>
      </c>
      <c r="C58" s="10" t="s">
        <v>30</v>
      </c>
      <c r="D58" s="10" t="s">
        <v>31</v>
      </c>
      <c r="E58" s="10" t="s">
        <v>32</v>
      </c>
      <c r="F58" s="10" t="s">
        <v>33</v>
      </c>
      <c r="G58" s="10" t="s">
        <v>34</v>
      </c>
      <c r="H58" s="10" t="s">
        <v>35</v>
      </c>
      <c r="I58" s="10" t="s">
        <v>36</v>
      </c>
      <c r="J58" s="10" t="s">
        <v>37</v>
      </c>
      <c r="K58" s="10" t="s">
        <v>38</v>
      </c>
      <c r="L58" s="10" t="s">
        <v>39</v>
      </c>
      <c r="M58" s="10" t="s">
        <v>40</v>
      </c>
    </row>
    <row r="59" spans="1:13" ht="13.5" customHeight="1">
      <c r="A59" s="11" t="s">
        <v>45</v>
      </c>
      <c r="B59" s="10">
        <v>217</v>
      </c>
      <c r="C59" s="10">
        <v>236</v>
      </c>
      <c r="D59" s="10">
        <v>228</v>
      </c>
      <c r="E59" s="10">
        <v>218</v>
      </c>
      <c r="F59" s="10">
        <v>218</v>
      </c>
      <c r="G59" s="10">
        <v>208</v>
      </c>
      <c r="H59" s="10">
        <v>196</v>
      </c>
      <c r="I59" s="10">
        <v>211</v>
      </c>
      <c r="J59" s="10">
        <v>233</v>
      </c>
      <c r="K59" s="10">
        <v>224</v>
      </c>
      <c r="L59" s="10">
        <v>222</v>
      </c>
      <c r="M59" s="10">
        <v>233</v>
      </c>
    </row>
    <row r="60" spans="1:13" ht="13.5" customHeight="1">
      <c r="A60" s="11" t="s">
        <v>48</v>
      </c>
      <c r="B60" s="10">
        <f>'種別・月別取扱高'!G11</f>
        <v>194</v>
      </c>
      <c r="C60" s="10">
        <f>'種別・月別取扱高'!G14</f>
        <v>234</v>
      </c>
      <c r="D60" s="10">
        <f>'種別・月別取扱高'!G17</f>
        <v>239</v>
      </c>
      <c r="E60" s="10">
        <f>'種別・月別取扱高'!G20</f>
        <v>239</v>
      </c>
      <c r="F60" s="10">
        <f>'種別・月別取扱高'!G23</f>
        <v>242</v>
      </c>
      <c r="G60" s="10">
        <f>'種別・月別取扱高'!G26</f>
        <v>235</v>
      </c>
      <c r="H60" s="10">
        <f>'種別・月別取扱高'!G29</f>
        <v>245</v>
      </c>
      <c r="I60" s="10">
        <f>'種別・月別取扱高'!G32</f>
        <v>243</v>
      </c>
      <c r="J60" s="10">
        <f>'種別・月別取扱高'!G35</f>
        <v>272</v>
      </c>
      <c r="K60" s="10">
        <f>'種別・月別取扱高'!G38</f>
        <v>270</v>
      </c>
      <c r="L60" s="10">
        <f>'種別・月別取扱高'!G41</f>
        <v>259</v>
      </c>
      <c r="M60" s="10">
        <f>'種別・月別取扱高'!G44</f>
        <v>264</v>
      </c>
    </row>
  </sheetData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食鳥卵編</dc:subject>
  <dc:creator>横浜市経済局中央卸売市場本場市場企画課</dc:creator>
  <cp:keywords/>
  <dc:description/>
  <cp:lastModifiedBy>運営調整課</cp:lastModifiedBy>
  <cp:lastPrinted>2006-03-07T02:00:48Z</cp:lastPrinted>
  <dcterms:created xsi:type="dcterms:W3CDTF">1997-05-27T04:25:08Z</dcterms:created>
  <dcterms:modified xsi:type="dcterms:W3CDTF">2009-12-22T06:38:32Z</dcterms:modified>
  <cp:category/>
  <cp:version/>
  <cp:contentType/>
  <cp:contentStatus/>
</cp:coreProperties>
</file>