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17611146-EC56-4021-B03A-07B192445963}" xr6:coauthVersionLast="47" xr6:coauthVersionMax="47" xr10:uidLastSave="{00000000-0000-0000-0000-000000000000}"/>
  <bookViews>
    <workbookView xWindow="-120" yWindow="-120" windowWidth="20730" windowHeight="11040" xr2:uid="{00000000-000D-0000-FFFF-FFFF00000000}"/>
  </bookViews>
  <sheets>
    <sheet name="広告物一覧表" sheetId="15" r:id="rId1"/>
    <sheet name="記載例" sheetId="14" r:id="rId2"/>
    <sheet name="プルダウンマスタ" sheetId="13" r:id="rId3"/>
    <sheet name="面積算定一覧表（記載例）" sheetId="10" state="hidden" r:id="rId4"/>
    <sheet name="WaitForm" sheetId="7" state="veryHidden" r:id="rId5"/>
    <sheet name="広告種別マスタ" sheetId="8" state="hidden" r:id="rId6"/>
  </sheets>
  <definedNames>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記載例!$A$1:$T$80</definedName>
    <definedName name="_xlnm.Print_Area" localSheetId="0">広告物一覧表!$A$1:$T$58</definedName>
    <definedName name="_xlnm.Print_Titles" localSheetId="1">記載例!$1:$1</definedName>
    <definedName name="_xlnm.Print_Titles" localSheetId="0">広告物一覧表!$1:$6</definedName>
    <definedName name="TEST" localSheetId="1">#REF!</definedName>
    <definedName name="TEST" localSheetId="0">#REF!</definedName>
    <definedName name="TEST" localSheetId="3">#REF!</definedName>
    <definedName name="TEST">#REF!</definedName>
    <definedName name="ア―チ">広告種別マスタ!$L$2:$L$5</definedName>
    <definedName name="アドバル―ン">広告種別マスタ!$P$2:$P$5</definedName>
    <definedName name="シカク" localSheetId="1">INDIRECT(#REF!)</definedName>
    <definedName name="シカク" localSheetId="0">INDIRECT(#REF!)</definedName>
    <definedName name="シカク" localSheetId="3">INDIRECT(#REF!)</definedName>
    <definedName name="シカク">INDIRECT(#REF!)</definedName>
    <definedName name="シカク_継続" localSheetId="1">#REF!</definedName>
    <definedName name="シカク_継続" localSheetId="0">#REF!</definedName>
    <definedName name="シカク_継続" localSheetId="3">#REF!</definedName>
    <definedName name="シカク_継続">#REF!</definedName>
    <definedName name="シカク_継続・変更" localSheetId="1">#REF!</definedName>
    <definedName name="シカク_継続・変更" localSheetId="0">#REF!</definedName>
    <definedName name="シカク_継続・変更" localSheetId="3">#REF!</definedName>
    <definedName name="シカク_継続・変更">#REF!</definedName>
    <definedName name="シカク_設置" localSheetId="1">#REF!</definedName>
    <definedName name="シカク_設置" localSheetId="0">#REF!</definedName>
    <definedName name="シカク_設置" localSheetId="3">#REF!</definedName>
    <definedName name="シカク_設置">#REF!</definedName>
    <definedName name="シカク_設置・継続" localSheetId="1">#REF!</definedName>
    <definedName name="シカク_設置・継続" localSheetId="0">#REF!</definedName>
    <definedName name="シカク_設置・継続" localSheetId="3">#REF!</definedName>
    <definedName name="シカク_設置・継続">#REF!</definedName>
    <definedName name="シカク_設置・継続・変更" localSheetId="1">#REF!</definedName>
    <definedName name="シカク_設置・継続・変更" localSheetId="0">#REF!</definedName>
    <definedName name="シカク_設置・継続・変更" localSheetId="3">#REF!</definedName>
    <definedName name="シカク_設置・継続・変更">#REF!</definedName>
    <definedName name="シカク_設置・変更" localSheetId="1">#REF!</definedName>
    <definedName name="シカク_設置・変更" localSheetId="0">#REF!</definedName>
    <definedName name="シカク_設置・変更" localSheetId="3">#REF!</definedName>
    <definedName name="シカク_設置・変更">#REF!</definedName>
    <definedName name="シカク_表示" localSheetId="1">#REF!</definedName>
    <definedName name="シカク_表示" localSheetId="0">#REF!</definedName>
    <definedName name="シカク_表示" localSheetId="3">#REF!</definedName>
    <definedName name="シカク_表示">#REF!</definedName>
    <definedName name="シカク_表示・継続" localSheetId="1">#REF!</definedName>
    <definedName name="シカク_表示・継続" localSheetId="0">#REF!</definedName>
    <definedName name="シカク_表示・継続" localSheetId="3">#REF!</definedName>
    <definedName name="シカク_表示・継続">#REF!</definedName>
    <definedName name="シカク_表示・継続・変更" localSheetId="1">#REF!</definedName>
    <definedName name="シカク_表示・継続・変更" localSheetId="0">#REF!</definedName>
    <definedName name="シカク_表示・継続・変更" localSheetId="3">#REF!</definedName>
    <definedName name="シカク_表示・継続・変更">#REF!</definedName>
    <definedName name="シカク_表示・設置" localSheetId="1">#REF!</definedName>
    <definedName name="シカク_表示・設置" localSheetId="0">#REF!</definedName>
    <definedName name="シカク_表示・設置" localSheetId="3">#REF!</definedName>
    <definedName name="シカク_表示・設置">#REF!</definedName>
    <definedName name="シカク_表示・設置・継続" localSheetId="1">#REF!</definedName>
    <definedName name="シカク_表示・設置・継続" localSheetId="0">#REF!</definedName>
    <definedName name="シカク_表示・設置・継続" localSheetId="3">#REF!</definedName>
    <definedName name="シカク_表示・設置・継続">#REF!</definedName>
    <definedName name="シカク_表示・設置・継続・変更" localSheetId="1">#REF!</definedName>
    <definedName name="シカク_表示・設置・継続・変更" localSheetId="0">#REF!</definedName>
    <definedName name="シカク_表示・設置・継続・変更" localSheetId="3">#REF!</definedName>
    <definedName name="シカク_表示・設置・継続・変更">#REF!</definedName>
    <definedName name="シカク_表示・設置・変更" localSheetId="1">#REF!</definedName>
    <definedName name="シカク_表示・設置・変更" localSheetId="0">#REF!</definedName>
    <definedName name="シカク_表示・設置・変更" localSheetId="3">#REF!</definedName>
    <definedName name="シカク_表示・設置・変更">#REF!</definedName>
    <definedName name="シカク_表示・変更" localSheetId="1">#REF!</definedName>
    <definedName name="シカク_表示・変更" localSheetId="0">#REF!</definedName>
    <definedName name="シカク_表示・変更" localSheetId="3">#REF!</definedName>
    <definedName name="シカク_表示・変更">#REF!</definedName>
    <definedName name="シカク_変更" localSheetId="1">#REF!</definedName>
    <definedName name="シカク_変更" localSheetId="0">#REF!</definedName>
    <definedName name="シカク_変更" localSheetId="3">#REF!</definedName>
    <definedName name="シカク_変更">#REF!</definedName>
    <definedName name="その他" localSheetId="1">#REF!</definedName>
    <definedName name="その他" localSheetId="0">#REF!</definedName>
    <definedName name="その他" localSheetId="3">#REF!</definedName>
    <definedName name="その他">#REF!</definedName>
    <definedName name="バス停留所標識利用">広告種別マスタ!$R$2:$R$5</definedName>
    <definedName name="はり札等">広告種別マスタ!$A$2:$A$5</definedName>
    <definedName name="はり紙">広告種別マスタ!$B$2:$B$5</definedName>
    <definedName name="旭区" localSheetId="1">#REF!</definedName>
    <definedName name="旭区" localSheetId="0">#REF!</definedName>
    <definedName name="旭区" localSheetId="3">#REF!</definedName>
    <definedName name="旭区">#REF!</definedName>
    <definedName name="磯子区" localSheetId="1">#REF!</definedName>
    <definedName name="磯子区" localSheetId="0">#REF!</definedName>
    <definedName name="磯子区" localSheetId="3">#REF!</definedName>
    <definedName name="磯子区">#REF!</definedName>
    <definedName name="印影" localSheetId="1">INDIRECT(#REF!)</definedName>
    <definedName name="印影" localSheetId="0">INDIRECT(#REF!)</definedName>
    <definedName name="印影" localSheetId="3">INDIRECT(#REF!)</definedName>
    <definedName name="印影">INDIRECT(#REF!)</definedName>
    <definedName name="印影_市長" localSheetId="1">#REF!</definedName>
    <definedName name="印影_市長" localSheetId="0">#REF!</definedName>
    <definedName name="印影_市長" localSheetId="3">#REF!</definedName>
    <definedName name="印影_市長">#REF!</definedName>
    <definedName name="印影_代理" localSheetId="1">#REF!</definedName>
    <definedName name="印影_代理" localSheetId="0">#REF!</definedName>
    <definedName name="印影_代理" localSheetId="3">#REF!</definedName>
    <definedName name="印影_代理">#REF!</definedName>
    <definedName name="栄区" localSheetId="1">#REF!</definedName>
    <definedName name="栄区" localSheetId="0">#REF!</definedName>
    <definedName name="栄区" localSheetId="3">#REF!</definedName>
    <definedName name="栄区">#REF!</definedName>
    <definedName name="屋上看板">広告種別マスタ!$I$2:$I$5</definedName>
    <definedName name="管理用" localSheetId="1">#REF!</definedName>
    <definedName name="管理用" localSheetId="0">#REF!</definedName>
    <definedName name="管理用" localSheetId="3">#REF!</definedName>
    <definedName name="管理用">#REF!</definedName>
    <definedName name="管理用・その他" localSheetId="1">#REF!</definedName>
    <definedName name="管理用・その他" localSheetId="0">#REF!</definedName>
    <definedName name="管理用・その他" localSheetId="3">#REF!</definedName>
    <definedName name="管理用・その他">#REF!</definedName>
    <definedName name="近商" localSheetId="1">#REF!</definedName>
    <definedName name="近商" localSheetId="0">#REF!</definedName>
    <definedName name="近商" localSheetId="3">#REF!</definedName>
    <definedName name="近商">#REF!</definedName>
    <definedName name="金沢区" localSheetId="1">#REF!</definedName>
    <definedName name="金沢区" localSheetId="0">#REF!</definedName>
    <definedName name="金沢区" localSheetId="3">#REF!</definedName>
    <definedName name="金沢区">#REF!</definedName>
    <definedName name="戸塚区" localSheetId="1">#REF!</definedName>
    <definedName name="戸塚区" localSheetId="0">#REF!</definedName>
    <definedName name="戸塚区" localSheetId="3">#REF!</definedName>
    <definedName name="戸塚区">#REF!</definedName>
    <definedName name="工業" localSheetId="1">#REF!</definedName>
    <definedName name="工業" localSheetId="0">#REF!</definedName>
    <definedName name="工業" localSheetId="3">#REF!</definedName>
    <definedName name="工業">#REF!</definedName>
    <definedName name="工専" localSheetId="1">#REF!</definedName>
    <definedName name="工専" localSheetId="0">#REF!</definedName>
    <definedName name="工専" localSheetId="3">#REF!</definedName>
    <definedName name="工専">#REF!</definedName>
    <definedName name="広告旗">広告種別マスタ!$O$2:$O$5</definedName>
    <definedName name="広告宣伝車">広告種別マスタ!$K$2:$K$5</definedName>
    <definedName name="広告塔・広告板">広告種別マスタ!$J$2:$J$5</definedName>
    <definedName name="広告幕">広告種別マスタ!$N$2:$N$5</definedName>
    <definedName name="港南区" localSheetId="1">#REF!</definedName>
    <definedName name="港南区" localSheetId="0">#REF!</definedName>
    <definedName name="港南区" localSheetId="3">#REF!</definedName>
    <definedName name="港南区">#REF!</definedName>
    <definedName name="港北区" localSheetId="1">#REF!</definedName>
    <definedName name="港北区" localSheetId="0">#REF!</definedName>
    <definedName name="港北区" localSheetId="3">#REF!</definedName>
    <definedName name="港北区">#REF!</definedName>
    <definedName name="市内一円" localSheetId="1">#REF!</definedName>
    <definedName name="市内一円" localSheetId="0">#REF!</definedName>
    <definedName name="市内一円" localSheetId="3">#REF!</definedName>
    <definedName name="市内一円">#REF!</definedName>
    <definedName name="自家用" localSheetId="1">#REF!</definedName>
    <definedName name="自家用" localSheetId="0">#REF!</definedName>
    <definedName name="自家用" localSheetId="3">#REF!</definedName>
    <definedName name="自家用">#REF!</definedName>
    <definedName name="自家用・その他" localSheetId="1">#REF!</definedName>
    <definedName name="自家用・その他" localSheetId="0">#REF!</definedName>
    <definedName name="自家用・その他" localSheetId="3">#REF!</definedName>
    <definedName name="自家用・その他">#REF!</definedName>
    <definedName name="自家用・管理用" localSheetId="1">#REF!</definedName>
    <definedName name="自家用・管理用" localSheetId="0">#REF!</definedName>
    <definedName name="自家用・管理用" localSheetId="3">#REF!</definedName>
    <definedName name="自家用・管理用">#REF!</definedName>
    <definedName name="自家用・管理用・その他" localSheetId="1">#REF!</definedName>
    <definedName name="自家用・管理用・その他" localSheetId="0">#REF!</definedName>
    <definedName name="自家用・管理用・その他" localSheetId="3">#REF!</definedName>
    <definedName name="自家用・管理用・その他">#REF!</definedName>
    <definedName name="自家用種別" localSheetId="1">INDIRECT(#REF!)</definedName>
    <definedName name="自家用種別" localSheetId="0">INDIRECT(#REF!)</definedName>
    <definedName name="自家用種別" localSheetId="3">INDIRECT(#REF!)</definedName>
    <definedName name="自家用種別">INDIRECT(#REF!)</definedName>
    <definedName name="消火栓標識利用">広告種別マスタ!$Q$2:$Q$5</definedName>
    <definedName name="神奈川区" localSheetId="1">#REF!</definedName>
    <definedName name="神奈川区" localSheetId="0">#REF!</definedName>
    <definedName name="神奈川区" localSheetId="3">#REF!</definedName>
    <definedName name="神奈川区">#REF!</definedName>
    <definedName name="瀬谷区" localSheetId="1">#REF!</definedName>
    <definedName name="瀬谷区" localSheetId="0">#REF!</definedName>
    <definedName name="瀬谷区" localSheetId="3">#REF!</definedName>
    <definedName name="瀬谷区">#REF!</definedName>
    <definedName name="西区" localSheetId="1">#REF!</definedName>
    <definedName name="西区" localSheetId="0">#REF!</definedName>
    <definedName name="西区" localSheetId="3">#REF!</definedName>
    <definedName name="西区">#REF!</definedName>
    <definedName name="青葉区" localSheetId="1">#REF!</definedName>
    <definedName name="青葉区" localSheetId="0">#REF!</definedName>
    <definedName name="青葉区" localSheetId="3">#REF!</definedName>
    <definedName name="青葉区">#REF!</definedName>
    <definedName name="泉区" localSheetId="1">#REF!</definedName>
    <definedName name="泉区" localSheetId="0">#REF!</definedName>
    <definedName name="泉区" localSheetId="3">#REF!</definedName>
    <definedName name="泉区">#REF!</definedName>
    <definedName name="袖看板等">広告種別マスタ!$H$2:$H$5</definedName>
    <definedName name="中区" localSheetId="1">#REF!</definedName>
    <definedName name="中区" localSheetId="0">#REF!</definedName>
    <definedName name="中区" localSheetId="3">#REF!</definedName>
    <definedName name="中区">#REF!</definedName>
    <definedName name="鶴見区" localSheetId="1">#REF!</definedName>
    <definedName name="鶴見区" localSheetId="0">#REF!</definedName>
    <definedName name="鶴見区" localSheetId="3">#REF!</definedName>
    <definedName name="鶴見区">#REF!</definedName>
    <definedName name="電車・自動車・船舶外面利用">広告種別マスタ!$E$2:$E$5</definedName>
    <definedName name="電車・自動車・船舶外面利用_特">広告種別マスタ!$F$2:$F$5</definedName>
    <definedName name="電柱・街灯柱等利用_巻">広告種別マスタ!$C$2:$C$5</definedName>
    <definedName name="電柱・街灯柱等利用_巻き付け">広告種別マスタ!$C$2:$C$5</definedName>
    <definedName name="電柱・街灯柱等利用_添加">広告種別マスタ!$D$2:$D$5</definedName>
    <definedName name="都筑区" localSheetId="1">#REF!</definedName>
    <definedName name="都筑区" localSheetId="0">#REF!</definedName>
    <definedName name="都筑区" localSheetId="3">#REF!</definedName>
    <definedName name="都筑区">#REF!</definedName>
    <definedName name="投影広告物">広告種別マスタ!$S$2:$S$5</definedName>
    <definedName name="南区" localSheetId="1">#REF!</definedName>
    <definedName name="南区" localSheetId="0">#REF!</definedName>
    <definedName name="南区" localSheetId="3">#REF!</definedName>
    <definedName name="南区">#REF!</definedName>
    <definedName name="判定_管理種別" localSheetId="1">INDIRECT(#REF!)</definedName>
    <definedName name="判定_管理種別" localSheetId="0">INDIRECT(#REF!)</definedName>
    <definedName name="判定_管理種別" localSheetId="3">INDIRECT(#REF!)</definedName>
    <definedName name="判定_管理種別">INDIRECT(#REF!)</definedName>
    <definedName name="判定_許可種別" localSheetId="1">INDIRECT(#REF!)</definedName>
    <definedName name="判定_許可種別" localSheetId="0">INDIRECT(#REF!)</definedName>
    <definedName name="判定_許可種別" localSheetId="3">INDIRECT(#REF!)</definedName>
    <definedName name="判定_許可種別">INDIRECT(#REF!)</definedName>
    <definedName name="判定_用途" localSheetId="1">INDIRECT(#REF!)</definedName>
    <definedName name="判定_用途" localSheetId="0">INDIRECT(#REF!)</definedName>
    <definedName name="判定_用途" localSheetId="3">INDIRECT(#REF!)</definedName>
    <definedName name="判定_用途">INDIRECT(#REF!)</definedName>
    <definedName name="壁面看板">広告種別マスタ!$G$2:$G$5</definedName>
    <definedName name="保土ケ谷区" localSheetId="1">#REF!</definedName>
    <definedName name="保土ケ谷区" localSheetId="0">#REF!</definedName>
    <definedName name="保土ケ谷区" localSheetId="3">#REF!</definedName>
    <definedName name="保土ケ谷区">#REF!</definedName>
    <definedName name="用途地域" localSheetId="1">INDIRECT(#REF!)</definedName>
    <definedName name="用途地域" localSheetId="0">INDIRECT(#REF!)</definedName>
    <definedName name="用途地域" localSheetId="3">INDIRECT(#REF!)</definedName>
    <definedName name="用途地域">INDIRECT(#REF!)</definedName>
    <definedName name="立看板等">広告種別マスタ!$M$2:$M$5</definedName>
    <definedName name="緑区" localSheetId="1">#REF!</definedName>
    <definedName name="緑区" localSheetId="0">#REF!</definedName>
    <definedName name="緑区" localSheetId="3">#REF!</definedName>
    <definedName name="緑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15" l="1"/>
  <c r="L57" i="15"/>
  <c r="L56" i="15"/>
  <c r="L55" i="15"/>
  <c r="L54" i="15"/>
  <c r="O53" i="15"/>
  <c r="L53" i="15"/>
  <c r="L52" i="15"/>
  <c r="L51" i="15"/>
  <c r="L50" i="15"/>
  <c r="L49" i="15"/>
  <c r="O48" i="15"/>
  <c r="L48" i="15"/>
  <c r="L47" i="15"/>
  <c r="L46" i="15"/>
  <c r="L45" i="15"/>
  <c r="L44" i="15"/>
  <c r="L43" i="15"/>
  <c r="L42" i="15"/>
  <c r="L41" i="15"/>
  <c r="L40" i="15"/>
  <c r="L39" i="15"/>
  <c r="L38" i="15"/>
  <c r="M38" i="15" s="1"/>
  <c r="O38" i="15" s="1"/>
  <c r="L37" i="15"/>
  <c r="L36" i="15"/>
  <c r="L35" i="15"/>
  <c r="L34" i="15"/>
  <c r="L33" i="15"/>
  <c r="L32" i="15"/>
  <c r="L31" i="15"/>
  <c r="L30" i="15"/>
  <c r="L29" i="15"/>
  <c r="L28" i="15"/>
  <c r="L27" i="15"/>
  <c r="L26" i="15"/>
  <c r="L25" i="15"/>
  <c r="L24" i="15"/>
  <c r="L23" i="15"/>
  <c r="M23" i="15" s="1"/>
  <c r="O23" i="15" s="1"/>
  <c r="L22" i="15"/>
  <c r="L21" i="15"/>
  <c r="L20" i="15"/>
  <c r="L19" i="15"/>
  <c r="L17" i="15"/>
  <c r="L16" i="15"/>
  <c r="L15" i="15"/>
  <c r="L14" i="15"/>
  <c r="L13" i="15"/>
  <c r="M13" i="15" s="1"/>
  <c r="O13" i="15" s="1"/>
  <c r="L12" i="15"/>
  <c r="L11" i="15"/>
  <c r="L10" i="15"/>
  <c r="L9" i="15"/>
  <c r="L8" i="15"/>
  <c r="N7" i="15"/>
  <c r="L57" i="14"/>
  <c r="L56" i="14"/>
  <c r="L55" i="14"/>
  <c r="L54" i="14"/>
  <c r="O53" i="14"/>
  <c r="L53" i="14"/>
  <c r="L52" i="14"/>
  <c r="L51" i="14"/>
  <c r="L50" i="14"/>
  <c r="L49" i="14"/>
  <c r="O48" i="14"/>
  <c r="L48" i="14"/>
  <c r="L47" i="14"/>
  <c r="L46" i="14"/>
  <c r="L45" i="14"/>
  <c r="L44" i="14"/>
  <c r="L43" i="14"/>
  <c r="L42" i="14"/>
  <c r="L41" i="14"/>
  <c r="L40" i="14"/>
  <c r="L39" i="14"/>
  <c r="L38" i="14"/>
  <c r="L37" i="14"/>
  <c r="L36" i="14"/>
  <c r="L35" i="14"/>
  <c r="L34" i="14"/>
  <c r="L33" i="14"/>
  <c r="L32" i="14"/>
  <c r="L31" i="14"/>
  <c r="L30" i="14"/>
  <c r="L29" i="14"/>
  <c r="L28" i="14"/>
  <c r="L27" i="14"/>
  <c r="L26" i="14"/>
  <c r="L25" i="14"/>
  <c r="L24" i="14"/>
  <c r="L23" i="14"/>
  <c r="L22" i="14"/>
  <c r="L21" i="14"/>
  <c r="L20" i="14"/>
  <c r="L19" i="14"/>
  <c r="M18" i="14"/>
  <c r="O18" i="14" s="1"/>
  <c r="L17" i="14"/>
  <c r="L16" i="14"/>
  <c r="L15" i="14"/>
  <c r="L14" i="14"/>
  <c r="L13" i="14"/>
  <c r="L12" i="14"/>
  <c r="L11" i="14"/>
  <c r="L10" i="14"/>
  <c r="L9" i="14"/>
  <c r="L8" i="14"/>
  <c r="N7" i="14"/>
  <c r="M53" i="15" l="1"/>
  <c r="M48" i="15"/>
  <c r="M28" i="15"/>
  <c r="O28" i="15" s="1"/>
  <c r="M8" i="15"/>
  <c r="O8" i="15" s="1"/>
  <c r="M33" i="15"/>
  <c r="O33" i="15" s="1"/>
  <c r="M18" i="15"/>
  <c r="O18" i="15" s="1"/>
  <c r="M43" i="15"/>
  <c r="O43" i="15" s="1"/>
  <c r="O2" i="15"/>
  <c r="M23" i="14"/>
  <c r="O23" i="14" s="1"/>
  <c r="M8" i="14"/>
  <c r="O8" i="14" s="1"/>
  <c r="M48" i="14"/>
  <c r="M33" i="14"/>
  <c r="O33" i="14" s="1"/>
  <c r="M28" i="14"/>
  <c r="O28" i="14" s="1"/>
  <c r="O3" i="14" s="1"/>
  <c r="M43" i="14"/>
  <c r="O43" i="14" s="1"/>
  <c r="M13" i="14"/>
  <c r="O13" i="14" s="1"/>
  <c r="M38" i="14"/>
  <c r="O38" i="14" s="1"/>
  <c r="M53" i="14"/>
  <c r="O7" i="15" l="1"/>
  <c r="O3" i="15"/>
  <c r="O7" i="14"/>
  <c r="O2" i="14"/>
  <c r="T58" i="10" l="1"/>
  <c r="T57" i="10"/>
  <c r="T56" i="10"/>
  <c r="T55" i="10"/>
  <c r="Y54" i="10"/>
  <c r="T54" i="10"/>
  <c r="X54" i="10" s="1"/>
  <c r="T53" i="10"/>
  <c r="T52" i="10"/>
  <c r="T51" i="10"/>
  <c r="T50" i="10"/>
  <c r="Y49" i="10"/>
  <c r="T49" i="10"/>
  <c r="X49" i="10" s="1"/>
  <c r="T48" i="10"/>
  <c r="T47" i="10"/>
  <c r="X44" i="10" s="1"/>
  <c r="T46" i="10"/>
  <c r="T45" i="10"/>
  <c r="Y44" i="10"/>
  <c r="T44" i="10"/>
  <c r="T43" i="10"/>
  <c r="T42" i="10"/>
  <c r="T41" i="10"/>
  <c r="T40" i="10"/>
  <c r="Y39" i="10"/>
  <c r="T39" i="10"/>
  <c r="T38" i="10"/>
  <c r="T37" i="10"/>
  <c r="T36" i="10"/>
  <c r="T35" i="10"/>
  <c r="Y34" i="10"/>
  <c r="T34" i="10"/>
  <c r="X34" i="10" s="1"/>
  <c r="T33" i="10"/>
  <c r="T32" i="10"/>
  <c r="T31" i="10"/>
  <c r="T30" i="10"/>
  <c r="Y29" i="10"/>
  <c r="T29" i="10"/>
  <c r="X29" i="10" s="1"/>
  <c r="T28" i="10"/>
  <c r="T27" i="10"/>
  <c r="X24" i="10" s="1"/>
  <c r="T26" i="10"/>
  <c r="T25" i="10"/>
  <c r="Y24" i="10"/>
  <c r="T24" i="10"/>
  <c r="T23" i="10"/>
  <c r="T22" i="10"/>
  <c r="T21" i="10"/>
  <c r="T20" i="10"/>
  <c r="Y19" i="10"/>
  <c r="T19" i="10"/>
  <c r="T18" i="10"/>
  <c r="T17" i="10"/>
  <c r="T16" i="10"/>
  <c r="T15" i="10"/>
  <c r="Y14" i="10"/>
  <c r="T14" i="10"/>
  <c r="X14" i="10" s="1"/>
  <c r="T13" i="10"/>
  <c r="T12" i="10"/>
  <c r="T11" i="10"/>
  <c r="T10" i="10"/>
  <c r="Y9" i="10"/>
  <c r="T9" i="10"/>
  <c r="W8" i="10"/>
  <c r="U8" i="10"/>
  <c r="T4" i="10"/>
  <c r="E4" i="10"/>
  <c r="T3" i="10"/>
  <c r="X9" i="10" l="1"/>
  <c r="T8" i="10" s="1"/>
  <c r="X19" i="10"/>
  <c r="X3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6" authorId="0" shapeId="0" xr:uid="{F8C11373-7BA8-48F4-99B9-614C6ECE4A3E}">
      <text>
        <r>
          <rPr>
            <sz val="10"/>
            <color indexed="81"/>
            <rFont val="MS P ゴシック"/>
            <family val="3"/>
            <charset val="128"/>
          </rPr>
          <t>自動計算で小数第４位まで表示されます。</t>
        </r>
      </text>
    </comment>
    <comment ref="M6" authorId="0" shapeId="0" xr:uid="{A4077173-A872-4168-A543-2BB0CB845F31}">
      <text>
        <r>
          <rPr>
            <sz val="10"/>
            <color indexed="81"/>
            <rFont val="MS P ゴシック"/>
            <family val="3"/>
            <charset val="128"/>
          </rPr>
          <t>自動計算で小数第３位が四捨五入されます。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6" authorId="0" shapeId="0" xr:uid="{A80ECA06-1621-43F3-9D45-5DA4C0E8C348}">
      <text>
        <r>
          <rPr>
            <sz val="10"/>
            <color indexed="81"/>
            <rFont val="MS P ゴシック"/>
            <family val="3"/>
            <charset val="128"/>
          </rPr>
          <t>自動計算で小数第４位まで表示されます。</t>
        </r>
      </text>
    </comment>
    <comment ref="M6" authorId="0" shapeId="0" xr:uid="{185071D8-08DD-44C7-B37B-0FB565547221}">
      <text>
        <r>
          <rPr>
            <sz val="10"/>
            <color indexed="81"/>
            <rFont val="MS P ゴシック"/>
            <family val="3"/>
            <charset val="128"/>
          </rPr>
          <t>自動計算で小数第３位が四捨五入されます。</t>
        </r>
      </text>
    </comment>
    <comment ref="R13" authorId="0" shapeId="0" xr:uid="{F1EEE0F2-8472-474C-AA57-6727922A7475}">
      <text>
        <r>
          <rPr>
            <sz val="10"/>
            <color indexed="81"/>
            <rFont val="MS P ゴシック"/>
            <family val="3"/>
            <charset val="128"/>
          </rPr>
          <t>塗料により壁面に直接表示している場合は「直接塗装（壁面看板）」を選択してください。</t>
        </r>
      </text>
    </comment>
    <comment ref="R23" authorId="0" shapeId="0" xr:uid="{B1CA0028-727E-4E08-807D-6F2F9C94356D}">
      <text>
        <r>
          <rPr>
            <sz val="10"/>
            <color indexed="81"/>
            <rFont val="MS P ゴシック"/>
            <family val="3"/>
            <charset val="128"/>
          </rPr>
          <t>具体的な値を入力することもできます。</t>
        </r>
      </text>
    </comment>
    <comment ref="N33" authorId="0" shapeId="0" xr:uid="{2CC50AAB-845C-4A70-A599-AC10F7306559}">
      <text>
        <r>
          <rPr>
            <sz val="10"/>
            <color indexed="81"/>
            <rFont val="MS P ゴシック"/>
            <family val="3"/>
            <charset val="128"/>
          </rPr>
          <t xml:space="preserve">申請・届出区分が「【届出】除却」の場合は、
除却後の基数（全基除却した場合は「0」）を記載してください。
</t>
        </r>
        <r>
          <rPr>
            <sz val="10"/>
            <color indexed="10"/>
            <rFont val="MS P ゴシック"/>
            <family val="3"/>
            <charset val="128"/>
          </rPr>
          <t>全基除却した場合は、No.以外のすべての欄を空欄にしても構いません。</t>
        </r>
      </text>
    </comment>
    <comment ref="D43" authorId="0" shapeId="0" xr:uid="{B5E7CE56-F162-4677-87E3-EC30E130322B}">
      <text>
        <r>
          <rPr>
            <sz val="10"/>
            <color indexed="81"/>
            <rFont val="MS P ゴシック"/>
            <family val="3"/>
            <charset val="128"/>
          </rPr>
          <t>広告の種類が「電車・自動車・船舶外面利用」の場合は
「その他（市内一円）」を選択してください。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200-000001000000}">
      <text>
        <r>
          <rPr>
            <b/>
            <sz val="9"/>
            <color indexed="81"/>
            <rFont val="MS P ゴシック"/>
            <family val="3"/>
            <charset val="128"/>
          </rPr>
          <t>【申請区分】プルダウンで選択してください。</t>
        </r>
      </text>
    </comment>
    <comment ref="D6" authorId="0" shapeId="0" xr:uid="{00000000-0006-0000-0200-000002000000}">
      <text>
        <r>
          <rPr>
            <b/>
            <sz val="9"/>
            <color indexed="81"/>
            <rFont val="MS P ゴシック"/>
            <family val="3"/>
            <charset val="128"/>
          </rPr>
          <t>【用途地域】プルダウンで選択してください。</t>
        </r>
      </text>
    </comment>
    <comment ref="E6" authorId="0" shapeId="0" xr:uid="{00000000-0006-0000-0200-000003000000}">
      <text>
        <r>
          <rPr>
            <b/>
            <sz val="9"/>
            <color indexed="81"/>
            <rFont val="MS P ゴシック"/>
            <family val="3"/>
            <charset val="128"/>
          </rPr>
          <t>【禁止地域内外】プルダウンで選択してください。</t>
        </r>
      </text>
    </comment>
    <comment ref="F6" authorId="0" shapeId="0" xr:uid="{00000000-0006-0000-0200-000004000000}">
      <text>
        <r>
          <rPr>
            <b/>
            <sz val="9"/>
            <color indexed="81"/>
            <rFont val="MS P ゴシック"/>
            <family val="3"/>
            <charset val="128"/>
          </rPr>
          <t>【広告物等の種類】プルダウンで選択してください。</t>
        </r>
      </text>
    </comment>
    <comment ref="G6" authorId="0" shapeId="0" xr:uid="{00000000-0006-0000-0200-000005000000}">
      <text>
        <r>
          <rPr>
            <b/>
            <sz val="9"/>
            <color indexed="81"/>
            <rFont val="MS P ゴシック"/>
            <family val="3"/>
            <charset val="128"/>
          </rPr>
          <t>【位置】広告物等の掲出位置をプルダウンで選択してください。</t>
        </r>
      </text>
    </comment>
    <comment ref="H6" authorId="0" shapeId="0" xr:uid="{00000000-0006-0000-0200-000006000000}">
      <text>
        <r>
          <rPr>
            <b/>
            <sz val="9"/>
            <color indexed="81"/>
            <rFont val="MS P ゴシック"/>
            <family val="3"/>
            <charset val="128"/>
          </rPr>
          <t>【照明装置】照明装置がない場合は「無」、照明装置がある場合は「有」、点滅装置があるときは「点滅」、映像装置があるときは「映像」をプルダウンで選択してください。</t>
        </r>
      </text>
    </comment>
    <comment ref="I6" authorId="0" shapeId="0" xr:uid="{00000000-0006-0000-0200-000007000000}">
      <text>
        <r>
          <rPr>
            <b/>
            <sz val="9"/>
            <color indexed="81"/>
            <rFont val="MS P ゴシック"/>
            <family val="3"/>
            <charset val="128"/>
          </rPr>
          <t>【道路占用】道路占用の手続状況をプルダウンで選択してください。</t>
        </r>
      </text>
    </comment>
    <comment ref="J6" authorId="0" shapeId="0" xr:uid="{00000000-0006-0000-0200-000008000000}">
      <text>
        <r>
          <rPr>
            <b/>
            <sz val="9"/>
            <color indexed="81"/>
            <rFont val="MS P ゴシック"/>
            <family val="3"/>
            <charset val="128"/>
          </rPr>
          <t>【工作物確認】工作物確認の手続状況をプルダウンで選択してください。</t>
        </r>
      </text>
    </comment>
    <comment ref="K6" authorId="0" shapeId="0" xr:uid="{00000000-0006-0000-0200-000009000000}">
      <text>
        <r>
          <rPr>
            <b/>
            <sz val="9"/>
            <color indexed="81"/>
            <rFont val="MS P ゴシック"/>
            <family val="3"/>
            <charset val="128"/>
          </rPr>
          <t xml:space="preserve">【工作物確認番号】高さ４mを超える工作物確認が必要な物件で、初めての継続申請の場合記入してください。
</t>
        </r>
      </text>
    </comment>
    <comment ref="L6" authorId="0" shapeId="0" xr:uid="{00000000-0006-0000-0200-00000A000000}">
      <text>
        <r>
          <rPr>
            <b/>
            <sz val="9"/>
            <color indexed="81"/>
            <rFont val="MS P ゴシック"/>
            <family val="3"/>
            <charset val="128"/>
          </rPr>
          <t>【壁面3/10】壁面看板の場合は、表示面積の合計が当該外面の面積の10分の３以下であることを確認し、「確認済」をプルダウンで選択してください。</t>
        </r>
      </text>
    </comment>
    <comment ref="M6" authorId="0" shapeId="0" xr:uid="{00000000-0006-0000-0200-00000B000000}">
      <text>
        <r>
          <rPr>
            <b/>
            <sz val="9"/>
            <color indexed="81"/>
            <rFont val="MS P ゴシック"/>
            <family val="3"/>
            <charset val="128"/>
          </rPr>
          <t>【表示内容】広告物等の表示内容を簡潔に記載してください。</t>
        </r>
      </text>
    </comment>
    <comment ref="N6" authorId="0" shapeId="0" xr:uid="{00000000-0006-0000-0200-00000C000000}">
      <text>
        <r>
          <rPr>
            <b/>
            <sz val="9"/>
            <color indexed="81"/>
            <rFont val="MS P ゴシック"/>
            <family val="3"/>
            <charset val="128"/>
          </rPr>
          <t>【広告物等の高さ】広告物等の下端から上端までの高さを記載してください。</t>
        </r>
      </text>
    </comment>
    <comment ref="O6" authorId="0" shapeId="0" xr:uid="{00000000-0006-0000-0200-00000D000000}">
      <text>
        <r>
          <rPr>
            <b/>
            <sz val="9"/>
            <color indexed="81"/>
            <rFont val="MS P ゴシック"/>
            <family val="3"/>
            <charset val="128"/>
          </rPr>
          <t xml:space="preserve">【地上から上端までの高さ】広告物等の地上から上端までの高さを記載してください。
・地上から4メートルを超える位置に設置する「壁面看板」「袖看板（直接塗装は除く）」「広告塔」「広告板」
・全ての条件での「屋上看板」「アーチ」
</t>
        </r>
      </text>
    </comment>
    <comment ref="P6" authorId="0" shapeId="0" xr:uid="{00000000-0006-0000-0200-00000E000000}">
      <text>
        <r>
          <rPr>
            <b/>
            <sz val="9"/>
            <color indexed="81"/>
            <rFont val="MS P ゴシック"/>
            <family val="3"/>
            <charset val="128"/>
          </rPr>
          <t>【面積】広告物等の縦及び横の長さ並びに面数を小数点以下第３位を四捨五入して記載してください。形状が複雑な場合は面数と合計のみ記載し、意匠図に計算式を記載してください。</t>
        </r>
      </text>
    </comment>
    <comment ref="U6" authorId="0" shapeId="0" xr:uid="{00000000-0006-0000-0200-00000F000000}">
      <text>
        <r>
          <rPr>
            <b/>
            <sz val="9"/>
            <color indexed="81"/>
            <rFont val="MS P ゴシック"/>
            <family val="3"/>
            <charset val="128"/>
          </rPr>
          <t>【基数】広告物等の基数を記載してください。</t>
        </r>
      </text>
    </comment>
    <comment ref="V6" authorId="0" shapeId="0" xr:uid="{00000000-0006-0000-0200-000010000000}">
      <text>
        <r>
          <rPr>
            <b/>
            <sz val="9"/>
            <color indexed="81"/>
            <rFont val="MS P ゴシック"/>
            <family val="3"/>
            <charset val="128"/>
          </rPr>
          <t>【自家用の別】広告物等の自家用、管理用、その他又は法令をプルダウンで選択してください。</t>
        </r>
      </text>
    </comment>
    <comment ref="W6" authorId="0" shapeId="0" xr:uid="{00000000-0006-0000-0200-000011000000}">
      <text>
        <r>
          <rPr>
            <b/>
            <sz val="9"/>
            <color indexed="81"/>
            <rFont val="MS P ゴシック"/>
            <family val="3"/>
            <charset val="128"/>
          </rPr>
          <t>【手数料】「横浜市屋外広告物条例のてびき」P17を参照してください。</t>
        </r>
      </text>
    </comment>
  </commentList>
</comments>
</file>

<file path=xl/sharedStrings.xml><?xml version="1.0" encoding="utf-8"?>
<sst xmlns="http://schemas.openxmlformats.org/spreadsheetml/2006/main" count="497" uniqueCount="223">
  <si>
    <t>※１</t>
    <phoneticPr fontId="4"/>
  </si>
  <si>
    <t>【申請区分】</t>
    <rPh sb="1" eb="3">
      <t>シンセイ</t>
    </rPh>
    <rPh sb="3" eb="5">
      <t>クブン</t>
    </rPh>
    <phoneticPr fontId="4"/>
  </si>
  <si>
    <t>プルダウンで選択してください。</t>
    <phoneticPr fontId="4"/>
  </si>
  <si>
    <t>※２</t>
    <phoneticPr fontId="4"/>
  </si>
  <si>
    <t>【用途地域】</t>
    <rPh sb="1" eb="3">
      <t>ヨウト</t>
    </rPh>
    <rPh sb="3" eb="5">
      <t>チイキ</t>
    </rPh>
    <phoneticPr fontId="4"/>
  </si>
  <si>
    <t>※３</t>
    <phoneticPr fontId="4"/>
  </si>
  <si>
    <t>【禁止地域内外】</t>
    <rPh sb="1" eb="3">
      <t>キンシ</t>
    </rPh>
    <rPh sb="3" eb="5">
      <t>チイキ</t>
    </rPh>
    <rPh sb="5" eb="6">
      <t>ナイ</t>
    </rPh>
    <rPh sb="6" eb="7">
      <t>ガイ</t>
    </rPh>
    <phoneticPr fontId="4"/>
  </si>
  <si>
    <t>※４</t>
    <phoneticPr fontId="4"/>
  </si>
  <si>
    <t>※５</t>
    <phoneticPr fontId="4"/>
  </si>
  <si>
    <t>【位置】</t>
    <phoneticPr fontId="4"/>
  </si>
  <si>
    <t>※６</t>
    <phoneticPr fontId="4"/>
  </si>
  <si>
    <t>【照明装置】</t>
    <phoneticPr fontId="4"/>
  </si>
  <si>
    <t>照明装置がない場合は「無」、照明装置がある場合は「有」、点滅装置があるときは「点滅」、映像装置があるときは「映像」をプルダウンで選択してください。</t>
    <rPh sb="0" eb="2">
      <t>ショウメイ</t>
    </rPh>
    <rPh sb="2" eb="4">
      <t>ソウチ</t>
    </rPh>
    <rPh sb="7" eb="9">
      <t>バアイ</t>
    </rPh>
    <rPh sb="11" eb="12">
      <t>ナ</t>
    </rPh>
    <rPh sb="14" eb="16">
      <t>ショウメイ</t>
    </rPh>
    <rPh sb="16" eb="18">
      <t>ソウチ</t>
    </rPh>
    <rPh sb="21" eb="23">
      <t>バアイ</t>
    </rPh>
    <rPh sb="25" eb="26">
      <t>アリ</t>
    </rPh>
    <rPh sb="28" eb="30">
      <t>テンメツ</t>
    </rPh>
    <rPh sb="30" eb="32">
      <t>ソウチ</t>
    </rPh>
    <rPh sb="39" eb="41">
      <t>テンメツ</t>
    </rPh>
    <rPh sb="43" eb="45">
      <t>エイゾウ</t>
    </rPh>
    <rPh sb="45" eb="47">
      <t>ソウチ</t>
    </rPh>
    <rPh sb="54" eb="56">
      <t>エイゾウ</t>
    </rPh>
    <phoneticPr fontId="4"/>
  </si>
  <si>
    <t>※７</t>
    <phoneticPr fontId="4"/>
  </si>
  <si>
    <t>【道路占用】</t>
    <phoneticPr fontId="4"/>
  </si>
  <si>
    <t>道路占用の手続状況をプルダウンで選択してください。</t>
    <rPh sb="0" eb="2">
      <t>ドウロ</t>
    </rPh>
    <rPh sb="2" eb="4">
      <t>センヨウ</t>
    </rPh>
    <rPh sb="5" eb="7">
      <t>テツヅ</t>
    </rPh>
    <rPh sb="7" eb="9">
      <t>ジョウキョウ</t>
    </rPh>
    <phoneticPr fontId="4"/>
  </si>
  <si>
    <t>※８</t>
    <phoneticPr fontId="4"/>
  </si>
  <si>
    <t>【工作物確認】</t>
    <rPh sb="1" eb="4">
      <t>コウサクブツ</t>
    </rPh>
    <rPh sb="4" eb="6">
      <t>カクニン</t>
    </rPh>
    <phoneticPr fontId="4"/>
  </si>
  <si>
    <t>工作物確認の手続状況をプルダウンで選択してください。</t>
    <rPh sb="0" eb="3">
      <t>コウサクブツ</t>
    </rPh>
    <rPh sb="3" eb="5">
      <t>カクニン</t>
    </rPh>
    <rPh sb="6" eb="8">
      <t>テツヅ</t>
    </rPh>
    <rPh sb="8" eb="10">
      <t>ジョウキョウ</t>
    </rPh>
    <rPh sb="17" eb="19">
      <t>センタク</t>
    </rPh>
    <phoneticPr fontId="4"/>
  </si>
  <si>
    <t>※9</t>
    <phoneticPr fontId="4"/>
  </si>
  <si>
    <t>【工作物確認番号】</t>
    <rPh sb="1" eb="4">
      <t>コウサクブツ</t>
    </rPh>
    <rPh sb="4" eb="6">
      <t>カクニン</t>
    </rPh>
    <rPh sb="6" eb="8">
      <t>バンゴウ</t>
    </rPh>
    <phoneticPr fontId="4"/>
  </si>
  <si>
    <t>高さ４mを超える工作物確認が必要な物件で、初めての継続申請の場合記入してください。</t>
    <rPh sb="0" eb="1">
      <t>タカ</t>
    </rPh>
    <rPh sb="5" eb="6">
      <t>コ</t>
    </rPh>
    <rPh sb="8" eb="11">
      <t>コウサクブツ</t>
    </rPh>
    <rPh sb="11" eb="13">
      <t>カクニン</t>
    </rPh>
    <rPh sb="14" eb="16">
      <t>ヒツヨウ</t>
    </rPh>
    <rPh sb="17" eb="19">
      <t>ブッケン</t>
    </rPh>
    <rPh sb="21" eb="22">
      <t>ハジ</t>
    </rPh>
    <rPh sb="25" eb="27">
      <t>ケイゾク</t>
    </rPh>
    <rPh sb="27" eb="29">
      <t>シンセイ</t>
    </rPh>
    <rPh sb="30" eb="32">
      <t>バアイ</t>
    </rPh>
    <rPh sb="32" eb="34">
      <t>キニュウ</t>
    </rPh>
    <phoneticPr fontId="4"/>
  </si>
  <si>
    <t>※10</t>
    <phoneticPr fontId="4"/>
  </si>
  <si>
    <t>【壁面3/10】</t>
    <rPh sb="1" eb="3">
      <t>ヘキメン</t>
    </rPh>
    <phoneticPr fontId="4"/>
  </si>
  <si>
    <t>壁面看板の場合は、表示面積の合計が当該外面の面積の10分の３以下であることを確認し、「確認済」をプルダウンで選択してください。</t>
    <rPh sb="0" eb="2">
      <t>ヘキメン</t>
    </rPh>
    <rPh sb="2" eb="4">
      <t>カンバン</t>
    </rPh>
    <rPh sb="5" eb="7">
      <t>バアイ</t>
    </rPh>
    <rPh sb="9" eb="11">
      <t>ヒョウジ</t>
    </rPh>
    <rPh sb="11" eb="13">
      <t>メンセキ</t>
    </rPh>
    <rPh sb="14" eb="16">
      <t>ゴウケイ</t>
    </rPh>
    <rPh sb="17" eb="19">
      <t>トウガイ</t>
    </rPh>
    <rPh sb="19" eb="21">
      <t>ガイメン</t>
    </rPh>
    <rPh sb="22" eb="24">
      <t>メンセキ</t>
    </rPh>
    <rPh sb="27" eb="28">
      <t>ブン</t>
    </rPh>
    <rPh sb="30" eb="32">
      <t>イカ</t>
    </rPh>
    <rPh sb="38" eb="40">
      <t>カクニン</t>
    </rPh>
    <rPh sb="43" eb="45">
      <t>カクニン</t>
    </rPh>
    <rPh sb="45" eb="46">
      <t>ズ</t>
    </rPh>
    <rPh sb="54" eb="56">
      <t>センタク</t>
    </rPh>
    <phoneticPr fontId="4"/>
  </si>
  <si>
    <t>※11</t>
    <phoneticPr fontId="4"/>
  </si>
  <si>
    <t>【表示内容】</t>
    <phoneticPr fontId="4"/>
  </si>
  <si>
    <t>※12</t>
    <phoneticPr fontId="4"/>
  </si>
  <si>
    <t>【面積】</t>
    <phoneticPr fontId="4"/>
  </si>
  <si>
    <t>【基数】</t>
    <rPh sb="1" eb="3">
      <t>キスウ</t>
    </rPh>
    <phoneticPr fontId="4"/>
  </si>
  <si>
    <t>【自家用等の別】</t>
    <rPh sb="1" eb="4">
      <t>ジカヨウ</t>
    </rPh>
    <rPh sb="4" eb="5">
      <t>トウ</t>
    </rPh>
    <rPh sb="6" eb="7">
      <t>ベツ</t>
    </rPh>
    <phoneticPr fontId="4"/>
  </si>
  <si>
    <t>【手数料】</t>
    <rPh sb="1" eb="4">
      <t>テスウリョウ</t>
    </rPh>
    <phoneticPr fontId="4"/>
  </si>
  <si>
    <t>「横浜市屋外広告物条例のてびき」P17を参照してください。</t>
    <rPh sb="1" eb="3">
      <t>ヨコハマ</t>
    </rPh>
    <rPh sb="3" eb="4">
      <t>シ</t>
    </rPh>
    <rPh sb="4" eb="6">
      <t>オクガイ</t>
    </rPh>
    <rPh sb="6" eb="8">
      <t>コウコク</t>
    </rPh>
    <rPh sb="8" eb="9">
      <t>ブツ</t>
    </rPh>
    <rPh sb="9" eb="11">
      <t>ジョウレイ</t>
    </rPh>
    <rPh sb="20" eb="22">
      <t>サンショウ</t>
    </rPh>
    <phoneticPr fontId="4"/>
  </si>
  <si>
    <t>自家用の合計面積</t>
    <rPh sb="0" eb="3">
      <t>ジカヨウ</t>
    </rPh>
    <rPh sb="4" eb="6">
      <t>ゴウケイ</t>
    </rPh>
    <rPh sb="6" eb="8">
      <t>メンセキ</t>
    </rPh>
    <phoneticPr fontId="4"/>
  </si>
  <si>
    <t>管理用の合計面積</t>
    <rPh sb="0" eb="2">
      <t>カンリ</t>
    </rPh>
    <rPh sb="2" eb="3">
      <t>ヨウ</t>
    </rPh>
    <rPh sb="4" eb="6">
      <t>ゴウケイ</t>
    </rPh>
    <rPh sb="6" eb="8">
      <t>メンセキ</t>
    </rPh>
    <phoneticPr fontId="4"/>
  </si>
  <si>
    <t>申請区分
（※１）</t>
    <phoneticPr fontId="4"/>
  </si>
  <si>
    <t>用途地域
（※２）</t>
    <phoneticPr fontId="4"/>
  </si>
  <si>
    <t>禁止地域内外
（※３）</t>
    <phoneticPr fontId="4"/>
  </si>
  <si>
    <t>位置
（※５）</t>
    <rPh sb="0" eb="2">
      <t>イチ</t>
    </rPh>
    <phoneticPr fontId="4"/>
  </si>
  <si>
    <t>照明装置
（※６）</t>
    <rPh sb="0" eb="2">
      <t>ショウメイ</t>
    </rPh>
    <rPh sb="2" eb="4">
      <t>ソウチ</t>
    </rPh>
    <phoneticPr fontId="4"/>
  </si>
  <si>
    <t>道路占用
（※７）</t>
    <rPh sb="0" eb="2">
      <t>ドウロ</t>
    </rPh>
    <rPh sb="2" eb="4">
      <t>センヨウ</t>
    </rPh>
    <phoneticPr fontId="4"/>
  </si>
  <si>
    <t>工作物確認
（※８）</t>
    <phoneticPr fontId="4"/>
  </si>
  <si>
    <t>工作物確認
番号（※９）</t>
    <rPh sb="6" eb="8">
      <t>バンゴウ</t>
    </rPh>
    <phoneticPr fontId="4"/>
  </si>
  <si>
    <t>壁面3/10
（※10）</t>
    <rPh sb="0" eb="2">
      <t>ヘキメン</t>
    </rPh>
    <phoneticPr fontId="4"/>
  </si>
  <si>
    <t>表示内容１（※11）
表示内容２（※11）</t>
    <rPh sb="0" eb="2">
      <t>ヒョウジ</t>
    </rPh>
    <rPh sb="2" eb="4">
      <t>ナイヨウ</t>
    </rPh>
    <rPh sb="11" eb="13">
      <t>ヒョウジ</t>
    </rPh>
    <rPh sb="13" eb="15">
      <t>ナイヨウ</t>
    </rPh>
    <phoneticPr fontId="4"/>
  </si>
  <si>
    <t>縦(ｍ)</t>
    <rPh sb="0" eb="1">
      <t>タテ</t>
    </rPh>
    <phoneticPr fontId="4"/>
  </si>
  <si>
    <t>横(ｍ)</t>
    <rPh sb="0" eb="1">
      <t>ヨコ</t>
    </rPh>
    <phoneticPr fontId="4"/>
  </si>
  <si>
    <t>面数</t>
    <rPh sb="0" eb="1">
      <t>メン</t>
    </rPh>
    <rPh sb="1" eb="2">
      <t>スウ</t>
    </rPh>
    <phoneticPr fontId="4"/>
  </si>
  <si>
    <t>合計</t>
    <rPh sb="0" eb="2">
      <t>ゴウケイ</t>
    </rPh>
    <phoneticPr fontId="4"/>
  </si>
  <si>
    <t/>
  </si>
  <si>
    <t>その他</t>
    <rPh sb="2" eb="3">
      <t>タ</t>
    </rPh>
    <phoneticPr fontId="4"/>
  </si>
  <si>
    <t>面積合計</t>
    <rPh sb="0" eb="2">
      <t>メンセキ</t>
    </rPh>
    <rPh sb="2" eb="4">
      <t>ゴウケイ</t>
    </rPh>
    <phoneticPr fontId="4"/>
  </si>
  <si>
    <t>No.</t>
    <phoneticPr fontId="4"/>
  </si>
  <si>
    <t>しばらくお待ちください</t>
    <rPh sb="5" eb="6">
      <t>マ</t>
    </rPh>
    <phoneticPr fontId="4"/>
  </si>
  <si>
    <t>面積算定一覧表</t>
    <rPh sb="0" eb="2">
      <t>メンセキ</t>
    </rPh>
    <rPh sb="2" eb="4">
      <t>サンテイ</t>
    </rPh>
    <rPh sb="4" eb="6">
      <t>イチラン</t>
    </rPh>
    <rPh sb="6" eb="7">
      <t>ヒョウ</t>
    </rPh>
    <phoneticPr fontId="4"/>
  </si>
  <si>
    <t>基数</t>
    <rPh sb="0" eb="2">
      <t>キスウ</t>
    </rPh>
    <phoneticPr fontId="4"/>
  </si>
  <si>
    <t>地上から上端までの高さ１～５
（※13）</t>
    <rPh sb="0" eb="2">
      <t>チジョウ</t>
    </rPh>
    <rPh sb="4" eb="6">
      <t>ジョウタン</t>
    </rPh>
    <rPh sb="9" eb="10">
      <t>タカ</t>
    </rPh>
    <phoneticPr fontId="4"/>
  </si>
  <si>
    <t>はり札等</t>
  </si>
  <si>
    <t>電車・自動車・船舶外面利用</t>
  </si>
  <si>
    <t>壁面看板</t>
  </si>
  <si>
    <t>袖看板等</t>
  </si>
  <si>
    <t>屋上看板</t>
  </si>
  <si>
    <t>広告塔・広告板</t>
  </si>
  <si>
    <t>広告宣伝車</t>
  </si>
  <si>
    <t>ア―チ</t>
  </si>
  <si>
    <t>立看板等</t>
  </si>
  <si>
    <t>広告幕</t>
  </si>
  <si>
    <t>広告旗</t>
  </si>
  <si>
    <t>アドバル―ン</t>
  </si>
  <si>
    <t>消火栓標識利用</t>
  </si>
  <si>
    <t>バス停留所標識利用</t>
  </si>
  <si>
    <t>投影広告物</t>
  </si>
  <si>
    <t>無</t>
    <rPh sb="0" eb="1">
      <t>ナ</t>
    </rPh>
    <phoneticPr fontId="8"/>
  </si>
  <si>
    <t>有</t>
    <rPh sb="0" eb="1">
      <t>アリ</t>
    </rPh>
    <phoneticPr fontId="8"/>
  </si>
  <si>
    <t>点滅</t>
    <rPh sb="0" eb="2">
      <t>テンメツ</t>
    </rPh>
    <phoneticPr fontId="8"/>
  </si>
  <si>
    <t>映像</t>
    <rPh sb="0" eb="2">
      <t>エイゾウ</t>
    </rPh>
    <phoneticPr fontId="8"/>
  </si>
  <si>
    <t>はり紙</t>
    <phoneticPr fontId="4"/>
  </si>
  <si>
    <t>電柱・街灯柱等利用_巻き付け</t>
    <phoneticPr fontId="4"/>
  </si>
  <si>
    <t>電柱・街灯柱等利用_添加</t>
    <phoneticPr fontId="4"/>
  </si>
  <si>
    <t>電車・自動車・船舶外面利用_特</t>
    <phoneticPr fontId="4"/>
  </si>
  <si>
    <t>面積１～５（※14）</t>
    <rPh sb="0" eb="2">
      <t>メンセキ</t>
    </rPh>
    <phoneticPr fontId="4"/>
  </si>
  <si>
    <t>基数
（※15）</t>
    <rPh sb="0" eb="2">
      <t>キスウ</t>
    </rPh>
    <phoneticPr fontId="4"/>
  </si>
  <si>
    <t>自家用等の別
（※16）</t>
    <rPh sb="0" eb="3">
      <t>ジカヨウ</t>
    </rPh>
    <rPh sb="3" eb="4">
      <t>トウ</t>
    </rPh>
    <rPh sb="5" eb="6">
      <t>ベツ</t>
    </rPh>
    <phoneticPr fontId="4"/>
  </si>
  <si>
    <t>手数料
（※17）</t>
    <rPh sb="0" eb="3">
      <t>テスウリョウ</t>
    </rPh>
    <phoneticPr fontId="4"/>
  </si>
  <si>
    <t>※13</t>
  </si>
  <si>
    <t>※14</t>
  </si>
  <si>
    <t>※15</t>
  </si>
  <si>
    <t>※16</t>
  </si>
  <si>
    <t>※17</t>
  </si>
  <si>
    <t>【地上から上端までの高さ】</t>
    <phoneticPr fontId="4"/>
  </si>
  <si>
    <t>次の項目の※１～8,10及び16はプルダウンで選択してください</t>
    <rPh sb="0" eb="1">
      <t>ツギ</t>
    </rPh>
    <rPh sb="2" eb="4">
      <t>コウモク</t>
    </rPh>
    <rPh sb="12" eb="13">
      <t>オヨ</t>
    </rPh>
    <rPh sb="23" eb="25">
      <t>センタク</t>
    </rPh>
    <phoneticPr fontId="4"/>
  </si>
  <si>
    <t>広告物等の掲出位置をプルダウンで選択してください。</t>
    <rPh sb="3" eb="4">
      <t>トウ</t>
    </rPh>
    <rPh sb="5" eb="7">
      <t>ケイシュツ</t>
    </rPh>
    <phoneticPr fontId="4"/>
  </si>
  <si>
    <t>【広告物等の高さ】</t>
    <phoneticPr fontId="4"/>
  </si>
  <si>
    <t>広告物等の基数を記載してください。</t>
    <rPh sb="0" eb="2">
      <t>コウコク</t>
    </rPh>
    <rPh sb="2" eb="3">
      <t>ブツ</t>
    </rPh>
    <rPh sb="3" eb="4">
      <t>トウ</t>
    </rPh>
    <rPh sb="5" eb="7">
      <t>キスウ</t>
    </rPh>
    <rPh sb="8" eb="10">
      <t>キサイ</t>
    </rPh>
    <phoneticPr fontId="4"/>
  </si>
  <si>
    <t>広告物等の自家用、管理用、その他又は法令をプルダウンで選択してください。</t>
    <rPh sb="0" eb="2">
      <t>コウコク</t>
    </rPh>
    <rPh sb="2" eb="3">
      <t>ブツ</t>
    </rPh>
    <rPh sb="3" eb="4">
      <t>トウ</t>
    </rPh>
    <rPh sb="5" eb="8">
      <t>ジカヨウ</t>
    </rPh>
    <rPh sb="9" eb="12">
      <t>カンリヨウ</t>
    </rPh>
    <rPh sb="16" eb="17">
      <t>マタ</t>
    </rPh>
    <rPh sb="27" eb="29">
      <t>センタク</t>
    </rPh>
    <phoneticPr fontId="4"/>
  </si>
  <si>
    <t>広告物等の種類
（※４）</t>
    <rPh sb="0" eb="2">
      <t>コウコク</t>
    </rPh>
    <rPh sb="2" eb="3">
      <t>ブツ</t>
    </rPh>
    <rPh sb="3" eb="4">
      <t>トウ</t>
    </rPh>
    <rPh sb="5" eb="7">
      <t>シュルイ</t>
    </rPh>
    <phoneticPr fontId="4"/>
  </si>
  <si>
    <t>広告物等の縦及び横の長さ並びに面数を小数点以下第３位を四捨五入して記載してください。形状が複雑な場合は面数と合計のみ記載し、意匠図に計算式を記載してください。</t>
    <rPh sb="0" eb="2">
      <t>コウコク</t>
    </rPh>
    <rPh sb="2" eb="3">
      <t>ブツ</t>
    </rPh>
    <rPh sb="3" eb="4">
      <t>トウ</t>
    </rPh>
    <rPh sb="5" eb="6">
      <t>タテ</t>
    </rPh>
    <rPh sb="6" eb="7">
      <t>オヨ</t>
    </rPh>
    <rPh sb="8" eb="9">
      <t>ヨコ</t>
    </rPh>
    <rPh sb="10" eb="11">
      <t>ナガ</t>
    </rPh>
    <rPh sb="12" eb="13">
      <t>ナラ</t>
    </rPh>
    <rPh sb="15" eb="16">
      <t>メン</t>
    </rPh>
    <rPh sb="16" eb="17">
      <t>スウ</t>
    </rPh>
    <rPh sb="18" eb="21">
      <t>ショウスウテン</t>
    </rPh>
    <rPh sb="42" eb="44">
      <t>ケイジョウ</t>
    </rPh>
    <rPh sb="45" eb="47">
      <t>フクザツ</t>
    </rPh>
    <rPh sb="48" eb="50">
      <t>バアイ</t>
    </rPh>
    <rPh sb="51" eb="52">
      <t>メン</t>
    </rPh>
    <rPh sb="52" eb="53">
      <t>スウ</t>
    </rPh>
    <rPh sb="54" eb="56">
      <t>ゴウケイ</t>
    </rPh>
    <rPh sb="58" eb="60">
      <t>キサイ</t>
    </rPh>
    <rPh sb="62" eb="64">
      <t>イショウ</t>
    </rPh>
    <rPh sb="64" eb="65">
      <t>ズ</t>
    </rPh>
    <rPh sb="66" eb="69">
      <t>ケイサンシキ</t>
    </rPh>
    <rPh sb="70" eb="72">
      <t>キサイ</t>
    </rPh>
    <phoneticPr fontId="4"/>
  </si>
  <si>
    <t>広告物等の表示内容を簡潔に記載してください。</t>
    <rPh sb="3" eb="4">
      <t>トウ</t>
    </rPh>
    <phoneticPr fontId="4"/>
  </si>
  <si>
    <t>【広告物等の種類】</t>
    <rPh sb="4" eb="5">
      <t>トウ</t>
    </rPh>
    <phoneticPr fontId="4"/>
  </si>
  <si>
    <t>広告物等の高さ
（※12）</t>
    <rPh sb="0" eb="4">
      <t>コウコクブツトウ</t>
    </rPh>
    <rPh sb="5" eb="6">
      <t>タカ</t>
    </rPh>
    <phoneticPr fontId="4"/>
  </si>
  <si>
    <t>広告物等の下端から上端までの高さを記載してください。※掲出物件の高さも含みます。</t>
    <rPh sb="0" eb="2">
      <t>コウコク</t>
    </rPh>
    <rPh sb="2" eb="3">
      <t>ブツ</t>
    </rPh>
    <rPh sb="3" eb="4">
      <t>トウ</t>
    </rPh>
    <rPh sb="5" eb="7">
      <t>カタン</t>
    </rPh>
    <rPh sb="27" eb="31">
      <t>ケイシュツブッケン</t>
    </rPh>
    <rPh sb="32" eb="33">
      <t>タカ</t>
    </rPh>
    <rPh sb="35" eb="36">
      <t>フク</t>
    </rPh>
    <phoneticPr fontId="4"/>
  </si>
  <si>
    <t>地上から広告物等の上端までの高さを記載してください。※掲出物件の高さも含みます。</t>
    <phoneticPr fontId="4"/>
  </si>
  <si>
    <t>※９</t>
    <phoneticPr fontId="4"/>
  </si>
  <si>
    <t>商業地域</t>
  </si>
  <si>
    <t>用途地域</t>
    <phoneticPr fontId="4"/>
  </si>
  <si>
    <t>広告物等の種類</t>
    <rPh sb="0" eb="2">
      <t>コウコク</t>
    </rPh>
    <rPh sb="2" eb="3">
      <t>ブツ</t>
    </rPh>
    <rPh sb="3" eb="4">
      <t>トウ</t>
    </rPh>
    <rPh sb="5" eb="7">
      <t>シュルイ</t>
    </rPh>
    <phoneticPr fontId="4"/>
  </si>
  <si>
    <t>壁面3/10</t>
    <rPh sb="0" eb="2">
      <t>ヘキメン</t>
    </rPh>
    <phoneticPr fontId="4"/>
  </si>
  <si>
    <t>表示内容</t>
    <rPh sb="0" eb="2">
      <t>ヒョウジ</t>
    </rPh>
    <rPh sb="2" eb="4">
      <t>ナイヨウ</t>
    </rPh>
    <phoneticPr fontId="4"/>
  </si>
  <si>
    <t>屋上看板の
設置高さ(ｍ)</t>
    <rPh sb="0" eb="4">
      <t>オクジョウカンバン</t>
    </rPh>
    <rPh sb="6" eb="9">
      <t>セッチタカ</t>
    </rPh>
    <phoneticPr fontId="4"/>
  </si>
  <si>
    <t>広告物等の高さ(ｍ)</t>
    <rPh sb="0" eb="4">
      <t>コウコクブツトウ</t>
    </rPh>
    <rPh sb="5" eb="6">
      <t>タカ</t>
    </rPh>
    <phoneticPr fontId="4"/>
  </si>
  <si>
    <t>【屋上看板の設置高さ】</t>
    <phoneticPr fontId="4"/>
  </si>
  <si>
    <t>※13</t>
    <phoneticPr fontId="4"/>
  </si>
  <si>
    <t xml:space="preserve">【地上から上端までの高さ】
</t>
    <phoneticPr fontId="4"/>
  </si>
  <si>
    <t>総面積</t>
    <rPh sb="0" eb="3">
      <t>ソウメンセキ</t>
    </rPh>
    <phoneticPr fontId="4"/>
  </si>
  <si>
    <t>広告物一覧表</t>
    <rPh sb="0" eb="2">
      <t>コウコク</t>
    </rPh>
    <rPh sb="2" eb="3">
      <t>ブツ</t>
    </rPh>
    <rPh sb="3" eb="5">
      <t>イチラン</t>
    </rPh>
    <rPh sb="5" eb="6">
      <t>ヒョウ</t>
    </rPh>
    <phoneticPr fontId="4"/>
  </si>
  <si>
    <t>用途地域</t>
    <rPh sb="0" eb="4">
      <t>ヨウトチイキ</t>
    </rPh>
    <phoneticPr fontId="4"/>
  </si>
  <si>
    <t>禁止地域内外</t>
    <rPh sb="0" eb="6">
      <t>キンシチイキナイガイ</t>
    </rPh>
    <phoneticPr fontId="4"/>
  </si>
  <si>
    <t>広告物等の種類</t>
    <rPh sb="0" eb="4">
      <t>コウコクブツトウ</t>
    </rPh>
    <rPh sb="5" eb="7">
      <t>シュルイ</t>
    </rPh>
    <phoneticPr fontId="4"/>
  </si>
  <si>
    <t>照明装置</t>
    <rPh sb="0" eb="4">
      <t>ショウメイソウチ</t>
    </rPh>
    <phoneticPr fontId="4"/>
  </si>
  <si>
    <t>地上から上端までの高さ</t>
    <rPh sb="0" eb="2">
      <t>チジョウ</t>
    </rPh>
    <rPh sb="4" eb="6">
      <t>ジョウタン</t>
    </rPh>
    <rPh sb="9" eb="10">
      <t>タカ</t>
    </rPh>
    <phoneticPr fontId="4"/>
  </si>
  <si>
    <t>自家用等の別</t>
    <rPh sb="0" eb="4">
      <t>ジカヨウトウ</t>
    </rPh>
    <rPh sb="5" eb="6">
      <t>ベツ</t>
    </rPh>
    <phoneticPr fontId="4"/>
  </si>
  <si>
    <t>新規</t>
    <rPh sb="0" eb="2">
      <t>シンキ</t>
    </rPh>
    <phoneticPr fontId="4"/>
  </si>
  <si>
    <t>継続</t>
    <rPh sb="0" eb="2">
      <t>ケイゾク</t>
    </rPh>
    <phoneticPr fontId="4"/>
  </si>
  <si>
    <t>追加</t>
    <rPh sb="0" eb="2">
      <t>ツイカ</t>
    </rPh>
    <phoneticPr fontId="4"/>
  </si>
  <si>
    <t>変更・改造・移転</t>
    <rPh sb="0" eb="2">
      <t>ヘンコウ</t>
    </rPh>
    <rPh sb="3" eb="5">
      <t>カイゾウ</t>
    </rPh>
    <rPh sb="6" eb="8">
      <t>イテン</t>
    </rPh>
    <phoneticPr fontId="4"/>
  </si>
  <si>
    <t>申請・届出区分</t>
    <rPh sb="0" eb="2">
      <t>シンセイ</t>
    </rPh>
    <rPh sb="3" eb="5">
      <t>トドケデ</t>
    </rPh>
    <rPh sb="5" eb="7">
      <t>クブン</t>
    </rPh>
    <phoneticPr fontId="4"/>
  </si>
  <si>
    <t>第一種低層住居専用地域</t>
    <phoneticPr fontId="4"/>
  </si>
  <si>
    <t>第二種低層住居専用地域</t>
    <phoneticPr fontId="4"/>
  </si>
  <si>
    <t>第一種中高層住居専用地域</t>
    <phoneticPr fontId="4"/>
  </si>
  <si>
    <t>第二種中高層住居専用地域</t>
    <phoneticPr fontId="4"/>
  </si>
  <si>
    <t>第一種住居地域</t>
    <phoneticPr fontId="4"/>
  </si>
  <si>
    <t>第二種住居地域</t>
    <phoneticPr fontId="4"/>
  </si>
  <si>
    <t>準住居地域</t>
    <phoneticPr fontId="4"/>
  </si>
  <si>
    <t>近隣商業地域</t>
    <phoneticPr fontId="4"/>
  </si>
  <si>
    <t>商業地域</t>
    <phoneticPr fontId="4"/>
  </si>
  <si>
    <t>準工業地域</t>
    <phoneticPr fontId="4"/>
  </si>
  <si>
    <t>工業地域</t>
    <phoneticPr fontId="4"/>
  </si>
  <si>
    <t>工業専用地域</t>
    <phoneticPr fontId="4"/>
  </si>
  <si>
    <t>市街化調整区域</t>
    <phoneticPr fontId="4"/>
  </si>
  <si>
    <t>その他（市内一円）</t>
    <phoneticPr fontId="4"/>
  </si>
  <si>
    <t>禁止地域内</t>
    <rPh sb="0" eb="2">
      <t>キンシ</t>
    </rPh>
    <rPh sb="2" eb="4">
      <t>チイキ</t>
    </rPh>
    <rPh sb="4" eb="5">
      <t>ナイ</t>
    </rPh>
    <phoneticPr fontId="4"/>
  </si>
  <si>
    <t>禁止地域外</t>
    <rPh sb="0" eb="5">
      <t>キンシチイキガイ</t>
    </rPh>
    <phoneticPr fontId="4"/>
  </si>
  <si>
    <t>壁面看板</t>
    <rPh sb="0" eb="4">
      <t>ヘキメンカンバン</t>
    </rPh>
    <phoneticPr fontId="4"/>
  </si>
  <si>
    <t>屋上看板</t>
    <rPh sb="0" eb="4">
      <t>オクジョウカンバン</t>
    </rPh>
    <phoneticPr fontId="4"/>
  </si>
  <si>
    <t>広告塔・広告板</t>
    <rPh sb="0" eb="3">
      <t>コウコクトウ</t>
    </rPh>
    <rPh sb="4" eb="7">
      <t>コウコクバン</t>
    </rPh>
    <phoneticPr fontId="4"/>
  </si>
  <si>
    <t>電車・自動車・船舶外面利用</t>
    <rPh sb="0" eb="2">
      <t>デンシャ</t>
    </rPh>
    <rPh sb="3" eb="6">
      <t>ジドウシャ</t>
    </rPh>
    <rPh sb="7" eb="9">
      <t>センパク</t>
    </rPh>
    <rPh sb="9" eb="13">
      <t>ガイメンリヨウ</t>
    </rPh>
    <phoneticPr fontId="4"/>
  </si>
  <si>
    <t>アーチ</t>
    <phoneticPr fontId="4"/>
  </si>
  <si>
    <t>広告幕</t>
    <rPh sb="0" eb="3">
      <t>コウコクマク</t>
    </rPh>
    <phoneticPr fontId="4"/>
  </si>
  <si>
    <t>広告旗</t>
    <rPh sb="0" eb="3">
      <t>コウコクハタ</t>
    </rPh>
    <phoneticPr fontId="4"/>
  </si>
  <si>
    <t>立看板等</t>
    <rPh sb="0" eb="1">
      <t>タ</t>
    </rPh>
    <rPh sb="1" eb="3">
      <t>カンバン</t>
    </rPh>
    <rPh sb="3" eb="4">
      <t>トウ</t>
    </rPh>
    <phoneticPr fontId="4"/>
  </si>
  <si>
    <t>アドバルーン</t>
    <phoneticPr fontId="4"/>
  </si>
  <si>
    <t>はり札等</t>
    <rPh sb="2" eb="4">
      <t>フダトウ</t>
    </rPh>
    <phoneticPr fontId="4"/>
  </si>
  <si>
    <t>はり紙</t>
    <rPh sb="2" eb="3">
      <t>カミ</t>
    </rPh>
    <phoneticPr fontId="4"/>
  </si>
  <si>
    <t>広告宣伝車</t>
    <rPh sb="0" eb="5">
      <t>コウコクセンデンシャ</t>
    </rPh>
    <phoneticPr fontId="4"/>
  </si>
  <si>
    <t>バス停留所標識利用</t>
    <rPh sb="2" eb="5">
      <t>テイリュウジョ</t>
    </rPh>
    <rPh sb="5" eb="7">
      <t>ヒョウシキ</t>
    </rPh>
    <rPh sb="7" eb="9">
      <t>リヨウ</t>
    </rPh>
    <phoneticPr fontId="4"/>
  </si>
  <si>
    <t>投影広告物</t>
    <rPh sb="0" eb="5">
      <t>トウエイコウコクブツ</t>
    </rPh>
    <phoneticPr fontId="4"/>
  </si>
  <si>
    <t>無</t>
    <rPh sb="0" eb="1">
      <t>ナ</t>
    </rPh>
    <phoneticPr fontId="4"/>
  </si>
  <si>
    <t>有</t>
    <rPh sb="0" eb="1">
      <t>ア</t>
    </rPh>
    <phoneticPr fontId="4"/>
  </si>
  <si>
    <t>点滅</t>
    <rPh sb="0" eb="2">
      <t>テンメツ</t>
    </rPh>
    <phoneticPr fontId="4"/>
  </si>
  <si>
    <t>映像</t>
    <rPh sb="0" eb="2">
      <t>エイゾウ</t>
    </rPh>
    <phoneticPr fontId="4"/>
  </si>
  <si>
    <t>投影</t>
    <rPh sb="0" eb="2">
      <t>トウエイ</t>
    </rPh>
    <phoneticPr fontId="4"/>
  </si>
  <si>
    <t>確認済</t>
    <rPh sb="0" eb="3">
      <t>カクニンズ</t>
    </rPh>
    <phoneticPr fontId="4"/>
  </si>
  <si>
    <t>自家用</t>
    <rPh sb="0" eb="3">
      <t>ジカヨウ</t>
    </rPh>
    <phoneticPr fontId="4"/>
  </si>
  <si>
    <t>管理用</t>
    <rPh sb="0" eb="3">
      <t>カンリヨウ</t>
    </rPh>
    <phoneticPr fontId="4"/>
  </si>
  <si>
    <t>４ｍ超</t>
    <rPh sb="2" eb="3">
      <t>チョウ</t>
    </rPh>
    <phoneticPr fontId="4"/>
  </si>
  <si>
    <t>４ｍ以下</t>
    <rPh sb="2" eb="4">
      <t>イカ</t>
    </rPh>
    <phoneticPr fontId="4"/>
  </si>
  <si>
    <t>申請・届出区分</t>
    <rPh sb="3" eb="5">
      <t>トドケデ</t>
    </rPh>
    <phoneticPr fontId="4"/>
  </si>
  <si>
    <t>（特）電車・自動車・船舶外面利用</t>
    <rPh sb="1" eb="2">
      <t>トク</t>
    </rPh>
    <rPh sb="3" eb="5">
      <t>デンシャ</t>
    </rPh>
    <rPh sb="6" eb="9">
      <t>ジドウシャ</t>
    </rPh>
    <rPh sb="10" eb="12">
      <t>センパク</t>
    </rPh>
    <rPh sb="12" eb="16">
      <t>ガイメンリヨウ</t>
    </rPh>
    <phoneticPr fontId="4"/>
  </si>
  <si>
    <t>袖看板等</t>
    <rPh sb="0" eb="3">
      <t>ソデカンバン</t>
    </rPh>
    <rPh sb="3" eb="4">
      <t>トウ</t>
    </rPh>
    <phoneticPr fontId="4"/>
  </si>
  <si>
    <t>直接塗装　（壁面看板）</t>
    <rPh sb="0" eb="4">
      <t>チョクセツトソウ</t>
    </rPh>
    <rPh sb="6" eb="10">
      <t>ヘキメンカンバン</t>
    </rPh>
    <phoneticPr fontId="4"/>
  </si>
  <si>
    <t>【届出】除却</t>
    <rPh sb="1" eb="3">
      <t>トドケデ</t>
    </rPh>
    <rPh sb="4" eb="6">
      <t>ジョキャク</t>
    </rPh>
    <phoneticPr fontId="4"/>
  </si>
  <si>
    <t>【届出】軽微な変更・改造</t>
    <rPh sb="1" eb="3">
      <t>トドケデ</t>
    </rPh>
    <rPh sb="4" eb="6">
      <t>ケイビ</t>
    </rPh>
    <rPh sb="7" eb="9">
      <t>ヘンコウ</t>
    </rPh>
    <rPh sb="10" eb="12">
      <t>カイゾウ</t>
    </rPh>
    <phoneticPr fontId="4"/>
  </si>
  <si>
    <t>プルダウンから選択してください。</t>
    <phoneticPr fontId="4"/>
  </si>
  <si>
    <t>照明装置がない場合は「無」、照明装置がある場合は「有」、点滅装置があるときは「点滅」、映像装置があるときは「映像」、投影広告物の場合は「投影」を選択してください。</t>
    <rPh sb="0" eb="2">
      <t>ショウメイ</t>
    </rPh>
    <rPh sb="2" eb="4">
      <t>ソウチ</t>
    </rPh>
    <rPh sb="7" eb="9">
      <t>バアイ</t>
    </rPh>
    <rPh sb="11" eb="12">
      <t>ナ</t>
    </rPh>
    <rPh sb="14" eb="16">
      <t>ショウメイ</t>
    </rPh>
    <rPh sb="16" eb="18">
      <t>ソウチ</t>
    </rPh>
    <rPh sb="21" eb="23">
      <t>バアイ</t>
    </rPh>
    <rPh sb="25" eb="26">
      <t>アリ</t>
    </rPh>
    <rPh sb="28" eb="30">
      <t>テンメツ</t>
    </rPh>
    <rPh sb="30" eb="32">
      <t>ソウチ</t>
    </rPh>
    <rPh sb="39" eb="41">
      <t>テンメツ</t>
    </rPh>
    <rPh sb="43" eb="45">
      <t>エイゾウ</t>
    </rPh>
    <rPh sb="45" eb="47">
      <t>ソウチ</t>
    </rPh>
    <rPh sb="54" eb="56">
      <t>エイゾウ</t>
    </rPh>
    <rPh sb="58" eb="63">
      <t>トウエイコウコクブツ</t>
    </rPh>
    <rPh sb="64" eb="66">
      <t>バアイ</t>
    </rPh>
    <rPh sb="68" eb="70">
      <t>トウエイ</t>
    </rPh>
    <phoneticPr fontId="4"/>
  </si>
  <si>
    <t>【申請・届出区分】</t>
    <rPh sb="1" eb="3">
      <t>シンセイ</t>
    </rPh>
    <rPh sb="4" eb="6">
      <t>トドケデ</t>
    </rPh>
    <rPh sb="6" eb="8">
      <t>クブン</t>
    </rPh>
    <phoneticPr fontId="4"/>
  </si>
  <si>
    <t>広告物等の自家用、管理用、その他の別をプルダウンから選択してください。</t>
    <rPh sb="0" eb="2">
      <t>コウコク</t>
    </rPh>
    <rPh sb="2" eb="3">
      <t>ブツ</t>
    </rPh>
    <rPh sb="3" eb="4">
      <t>トウ</t>
    </rPh>
    <rPh sb="5" eb="8">
      <t>ジカヨウ</t>
    </rPh>
    <rPh sb="9" eb="12">
      <t>カンリヨウ</t>
    </rPh>
    <rPh sb="17" eb="18">
      <t>ベツ</t>
    </rPh>
    <rPh sb="26" eb="28">
      <t>センタク</t>
    </rPh>
    <phoneticPr fontId="4"/>
  </si>
  <si>
    <r>
      <rPr>
        <sz val="11"/>
        <color rgb="FFFF0000"/>
        <rFont val="ＭＳ Ｐゴシック"/>
        <family val="3"/>
        <charset val="128"/>
        <scheme val="minor"/>
      </rPr>
      <t>【壁面看板、袖看板等又は広告塔・広告板の場合のみ】</t>
    </r>
    <r>
      <rPr>
        <sz val="11"/>
        <color theme="1"/>
        <rFont val="ＭＳ Ｐゴシック"/>
        <family val="3"/>
        <charset val="128"/>
        <scheme val="minor"/>
      </rPr>
      <t>地盤面から広告物等の上端まで（照明装置等の掲出物件を含む）の高さに応じて「４ｍ超」「４ｍ以下」のいずれかを選択してください。</t>
    </r>
    <rPh sb="1" eb="5">
      <t>ヘキメンカンバン</t>
    </rPh>
    <rPh sb="6" eb="10">
      <t>ソデカンバントウ</t>
    </rPh>
    <rPh sb="10" eb="11">
      <t>マタ</t>
    </rPh>
    <rPh sb="12" eb="15">
      <t>コウコクトウ</t>
    </rPh>
    <rPh sb="16" eb="19">
      <t>コウコクバン</t>
    </rPh>
    <rPh sb="20" eb="22">
      <t>バアイ</t>
    </rPh>
    <rPh sb="25" eb="28">
      <t>ジバンメン</t>
    </rPh>
    <rPh sb="58" eb="59">
      <t>オウ</t>
    </rPh>
    <rPh sb="67" eb="69">
      <t>バアイ</t>
    </rPh>
    <rPh sb="78" eb="79">
      <t>チョウ</t>
    </rPh>
    <rPh sb="82" eb="83">
      <t>コバアイイカセンタク</t>
    </rPh>
    <phoneticPr fontId="4"/>
  </si>
  <si>
    <r>
      <rPr>
        <sz val="11"/>
        <color rgb="FFFF0000"/>
        <rFont val="ＭＳ Ｐゴシック"/>
        <family val="3"/>
        <charset val="128"/>
        <scheme val="minor"/>
      </rPr>
      <t>【屋上看板又は広告塔・広告板の場合のみ】</t>
    </r>
    <r>
      <rPr>
        <sz val="11"/>
        <rFont val="ＭＳ Ｐゴシック"/>
        <family val="3"/>
        <charset val="128"/>
        <scheme val="minor"/>
      </rPr>
      <t>広告物等の下端から上端まで（支柱や照明装置等の掲出物件を含む）の高さを記載してください。</t>
    </r>
    <rPh sb="1" eb="5">
      <t>オクジョウカンバン</t>
    </rPh>
    <rPh sb="5" eb="6">
      <t>マタ</t>
    </rPh>
    <rPh sb="7" eb="10">
      <t>コウコクトウ</t>
    </rPh>
    <rPh sb="11" eb="14">
      <t>コウコクバン</t>
    </rPh>
    <rPh sb="15" eb="17">
      <t>バアイ</t>
    </rPh>
    <rPh sb="20" eb="22">
      <t>コウコク</t>
    </rPh>
    <rPh sb="22" eb="23">
      <t>ブツ</t>
    </rPh>
    <rPh sb="23" eb="24">
      <t>トウ</t>
    </rPh>
    <rPh sb="25" eb="27">
      <t>カタン</t>
    </rPh>
    <rPh sb="34" eb="36">
      <t>シチュウケイシュツブッケンタカフク</t>
    </rPh>
    <phoneticPr fontId="4"/>
  </si>
  <si>
    <r>
      <rPr>
        <sz val="11"/>
        <color rgb="FFFF0000"/>
        <rFont val="ＭＳ Ｐゴシック"/>
        <family val="3"/>
        <charset val="128"/>
        <scheme val="minor"/>
      </rPr>
      <t>【屋上看板の場合のみ】</t>
    </r>
    <r>
      <rPr>
        <sz val="11"/>
        <color theme="1"/>
        <rFont val="ＭＳ Ｐゴシック"/>
        <family val="3"/>
        <charset val="128"/>
        <scheme val="minor"/>
      </rPr>
      <t>地盤面から広告物等の下端までの高さを記載してください。</t>
    </r>
    <rPh sb="1" eb="5">
      <t>オクジョウカンバン</t>
    </rPh>
    <rPh sb="6" eb="8">
      <t>バアイ</t>
    </rPh>
    <rPh sb="11" eb="14">
      <t>ジバンメン</t>
    </rPh>
    <rPh sb="16" eb="20">
      <t>コウコクブツトウ</t>
    </rPh>
    <rPh sb="21" eb="23">
      <t>カタン</t>
    </rPh>
    <rPh sb="26" eb="27">
      <t>タカ</t>
    </rPh>
    <rPh sb="29" eb="31">
      <t>キサイ</t>
    </rPh>
    <phoneticPr fontId="4"/>
  </si>
  <si>
    <t>消火栓標識等利用</t>
    <rPh sb="0" eb="5">
      <t>ショウカセンヒョウシキ</t>
    </rPh>
    <rPh sb="5" eb="6">
      <t>トウ</t>
    </rPh>
    <rPh sb="6" eb="8">
      <t>リヨウ</t>
    </rPh>
    <phoneticPr fontId="4"/>
  </si>
  <si>
    <t>電柱・街灯柱等利用_巻き付け</t>
    <rPh sb="0" eb="2">
      <t>デンチュウ</t>
    </rPh>
    <rPh sb="3" eb="5">
      <t>ガイトウ</t>
    </rPh>
    <rPh sb="5" eb="6">
      <t>チュウ</t>
    </rPh>
    <rPh sb="6" eb="7">
      <t>トウ</t>
    </rPh>
    <rPh sb="7" eb="9">
      <t>リヨウ</t>
    </rPh>
    <rPh sb="10" eb="11">
      <t>マ</t>
    </rPh>
    <rPh sb="12" eb="13">
      <t>ツ</t>
    </rPh>
    <phoneticPr fontId="4"/>
  </si>
  <si>
    <t>電柱・街灯柱等利用_添加</t>
    <rPh sb="0" eb="2">
      <t>デンチュウ</t>
    </rPh>
    <rPh sb="3" eb="5">
      <t>ガイトウ</t>
    </rPh>
    <rPh sb="5" eb="6">
      <t>チュウ</t>
    </rPh>
    <rPh sb="6" eb="7">
      <t>トウ</t>
    </rPh>
    <rPh sb="7" eb="9">
      <t>リヨウ</t>
    </rPh>
    <rPh sb="10" eb="12">
      <t>テンカ</t>
    </rPh>
    <phoneticPr fontId="4"/>
  </si>
  <si>
    <t>小計</t>
    <rPh sb="0" eb="2">
      <t>ショウケイ</t>
    </rPh>
    <phoneticPr fontId="4"/>
  </si>
  <si>
    <t>１基あたりのサイズ・面積</t>
    <rPh sb="1" eb="2">
      <t>キ</t>
    </rPh>
    <rPh sb="10" eb="12">
      <t>メンセキ</t>
    </rPh>
    <phoneticPr fontId="4"/>
  </si>
  <si>
    <t>【１基あたりのサイズ・面積】</t>
    <rPh sb="2" eb="3">
      <t>キ</t>
    </rPh>
    <phoneticPr fontId="4"/>
  </si>
  <si>
    <t>※計算式が「その他」に収まりきらない場合は、意匠図に計算式を記載してください。</t>
    <phoneticPr fontId="4"/>
  </si>
  <si>
    <t>【総面積】</t>
    <rPh sb="1" eb="4">
      <t>ソウメンセキ</t>
    </rPh>
    <phoneticPr fontId="4"/>
  </si>
  <si>
    <t>※14</t>
    <phoneticPr fontId="4"/>
  </si>
  <si>
    <t>１基あたりの面積（合計）に基数を乗じた数字が自動計算されます。</t>
    <rPh sb="1" eb="2">
      <t>キ</t>
    </rPh>
    <rPh sb="6" eb="8">
      <t>メンセキ</t>
    </rPh>
    <rPh sb="9" eb="11">
      <t>ゴウケイ</t>
    </rPh>
    <rPh sb="13" eb="15">
      <t>キスウ</t>
    </rPh>
    <rPh sb="16" eb="17">
      <t>ジョウ</t>
    </rPh>
    <rPh sb="19" eb="21">
      <t>スウジ</t>
    </rPh>
    <rPh sb="22" eb="26">
      <t>ジドウケイサン</t>
    </rPh>
    <phoneticPr fontId="4"/>
  </si>
  <si>
    <t>広告物等の縦及び横の長さ（単位：ｍ、小数第３位四捨五入）並びに面数を記載してください。小計欄・合計欄は自動計算されます。</t>
    <rPh sb="0" eb="2">
      <t>コウコク</t>
    </rPh>
    <rPh sb="2" eb="3">
      <t>ブツ</t>
    </rPh>
    <rPh sb="3" eb="4">
      <t>トウ</t>
    </rPh>
    <rPh sb="5" eb="6">
      <t>タテ</t>
    </rPh>
    <rPh sb="6" eb="7">
      <t>オヨ</t>
    </rPh>
    <rPh sb="8" eb="9">
      <t>ヨコ</t>
    </rPh>
    <rPh sb="10" eb="11">
      <t>ナガ</t>
    </rPh>
    <rPh sb="13" eb="15">
      <t>タンイ</t>
    </rPh>
    <rPh sb="18" eb="20">
      <t>ショウスウ</t>
    </rPh>
    <rPh sb="20" eb="21">
      <t>ダイ</t>
    </rPh>
    <rPh sb="22" eb="23">
      <t>イ</t>
    </rPh>
    <rPh sb="23" eb="27">
      <t>シシャゴニュウ</t>
    </rPh>
    <rPh sb="28" eb="29">
      <t>ナラ</t>
    </rPh>
    <rPh sb="31" eb="32">
      <t>メン</t>
    </rPh>
    <rPh sb="32" eb="33">
      <t>スウ</t>
    </rPh>
    <rPh sb="43" eb="46">
      <t>ショウケイラン</t>
    </rPh>
    <rPh sb="47" eb="50">
      <t>ゴウケイラン</t>
    </rPh>
    <rPh sb="51" eb="55">
      <t>ジドウケイサン</t>
    </rPh>
    <phoneticPr fontId="4"/>
  </si>
  <si>
    <t>禁止地域
内外</t>
    <phoneticPr fontId="4"/>
  </si>
  <si>
    <t>照明
装置</t>
    <rPh sb="0" eb="2">
      <t>ショウメイ</t>
    </rPh>
    <rPh sb="3" eb="5">
      <t>ソウチ</t>
    </rPh>
    <phoneticPr fontId="4"/>
  </si>
  <si>
    <t>地上から
上端までの
高さ(ｍ)</t>
    <rPh sb="0" eb="2">
      <t>チジョウ</t>
    </rPh>
    <rPh sb="5" eb="7">
      <t>ジョウタン</t>
    </rPh>
    <rPh sb="11" eb="12">
      <t>タカ</t>
    </rPh>
    <phoneticPr fontId="4"/>
  </si>
  <si>
    <t>自家用
等の別</t>
    <rPh sb="0" eb="3">
      <t>ジカヨウ</t>
    </rPh>
    <rPh sb="4" eb="5">
      <t>トウ</t>
    </rPh>
    <rPh sb="6" eb="7">
      <t>ベツ</t>
    </rPh>
    <phoneticPr fontId="4"/>
  </si>
  <si>
    <t>近隣商業地域</t>
  </si>
  <si>
    <t>※当該壁面の面積、当該壁面に掲出されている壁面看板それぞれの表示面積を立面図に記載してください。</t>
    <rPh sb="1" eb="5">
      <t>トウガイヘキメン</t>
    </rPh>
    <rPh sb="6" eb="8">
      <t>メンセキ</t>
    </rPh>
    <rPh sb="9" eb="11">
      <t>トウガイ</t>
    </rPh>
    <rPh sb="11" eb="13">
      <t>ヘキメン</t>
    </rPh>
    <rPh sb="14" eb="16">
      <t>ケイシュツ</t>
    </rPh>
    <rPh sb="21" eb="25">
      <t>ヘキメンカンバン</t>
    </rPh>
    <rPh sb="30" eb="32">
      <t>ヒョウジ</t>
    </rPh>
    <rPh sb="32" eb="34">
      <t>メンセキ</t>
    </rPh>
    <rPh sb="34" eb="35">
      <t>サンシキ</t>
    </rPh>
    <rPh sb="39" eb="41">
      <t>キサイ</t>
    </rPh>
    <phoneticPr fontId="4"/>
  </si>
  <si>
    <t>●●クリニック</t>
    <phoneticPr fontId="4"/>
  </si>
  <si>
    <t>その他（市内一円）</t>
  </si>
  <si>
    <t>広告物等に表示する内容を簡潔に記載してください。</t>
    <rPh sb="3" eb="4">
      <t>トウ</t>
    </rPh>
    <phoneticPr fontId="4"/>
  </si>
  <si>
    <r>
      <t>・申請区分が新規・追加以外の広告物の「No.」は、</t>
    </r>
    <r>
      <rPr>
        <u/>
        <sz val="11"/>
        <color rgb="FFFF0000"/>
        <rFont val="ＭＳ Ｐゴシック"/>
        <family val="3"/>
        <charset val="128"/>
        <scheme val="minor"/>
      </rPr>
      <t>前回許可書（または継続のお知らせ）の内訳表と一致</t>
    </r>
    <r>
      <rPr>
        <sz val="11"/>
        <rFont val="ＭＳ Ｐゴシック"/>
        <family val="3"/>
        <charset val="128"/>
        <scheme val="minor"/>
      </rPr>
      <t>させてください。
・過去に除却届を提出済で欠番になっている番号がある場合は、空欄にするか、番号を飛ばして作成してください。
・行が不足する場合は、適宜追加してください。</t>
    </r>
    <rPh sb="1" eb="5">
      <t>シンセイクブン</t>
    </rPh>
    <rPh sb="6" eb="8">
      <t>シンキ</t>
    </rPh>
    <rPh sb="9" eb="11">
      <t>ツイカ</t>
    </rPh>
    <rPh sb="11" eb="13">
      <t>イガイ</t>
    </rPh>
    <rPh sb="34" eb="36">
      <t>ケイゾク</t>
    </rPh>
    <rPh sb="38" eb="39">
      <t>シ</t>
    </rPh>
    <rPh sb="43" eb="45">
      <t>ウチワケ</t>
    </rPh>
    <rPh sb="45" eb="46">
      <t>ヒョウ</t>
    </rPh>
    <rPh sb="59" eb="61">
      <t>カコ</t>
    </rPh>
    <rPh sb="62" eb="65">
      <t>ジョキャクトドケ</t>
    </rPh>
    <rPh sb="66" eb="69">
      <t>テイシュツズ</t>
    </rPh>
    <rPh sb="70" eb="72">
      <t>ケツバン</t>
    </rPh>
    <rPh sb="78" eb="80">
      <t>バンゴウ</t>
    </rPh>
    <rPh sb="83" eb="85">
      <t>バアイ</t>
    </rPh>
    <rPh sb="87" eb="89">
      <t>クウラン</t>
    </rPh>
    <rPh sb="94" eb="96">
      <t>バンゴウ</t>
    </rPh>
    <rPh sb="97" eb="98">
      <t>ト</t>
    </rPh>
    <rPh sb="101" eb="103">
      <t>サクセイ</t>
    </rPh>
    <rPh sb="114" eb="116">
      <t>フソク</t>
    </rPh>
    <phoneticPr fontId="4"/>
  </si>
  <si>
    <t>××なら▲▲商事にお任せください！　ほか</t>
    <phoneticPr fontId="4"/>
  </si>
  <si>
    <t>●●駅徒歩３分　ほか</t>
    <phoneticPr fontId="4"/>
  </si>
  <si>
    <t>お客様へのお願い　ほか</t>
    <phoneticPr fontId="4"/>
  </si>
  <si>
    <t>24時間営業</t>
    <rPh sb="2" eb="4">
      <t>ジカン</t>
    </rPh>
    <rPh sb="4" eb="6">
      <t>エイギョウ</t>
    </rPh>
    <phoneticPr fontId="4"/>
  </si>
  <si>
    <t>(0.4+0.6)×0.8×(1/2)×2面</t>
    <phoneticPr fontId="4"/>
  </si>
  <si>
    <r>
      <t>縦・横の長さ及び面数のみでは表示面積を計算できない広告物の場合は、</t>
    </r>
    <r>
      <rPr>
        <u/>
        <sz val="11"/>
        <rFont val="ＭＳ Ｐゴシック"/>
        <family val="3"/>
        <charset val="128"/>
        <scheme val="minor"/>
      </rPr>
      <t>「その他」に計算式を記載し、結果を小計欄に直接入力</t>
    </r>
    <r>
      <rPr>
        <sz val="11"/>
        <rFont val="ＭＳ Ｐゴシック"/>
        <family val="3"/>
        <charset val="128"/>
        <scheme val="minor"/>
      </rPr>
      <t>してください。</t>
    </r>
    <rPh sb="0" eb="1">
      <t>タテ</t>
    </rPh>
    <rPh sb="2" eb="3">
      <t>ヨコ</t>
    </rPh>
    <rPh sb="4" eb="5">
      <t>ナガ</t>
    </rPh>
    <rPh sb="6" eb="7">
      <t>オヨ</t>
    </rPh>
    <rPh sb="8" eb="9">
      <t>メン</t>
    </rPh>
    <rPh sb="9" eb="10">
      <t>スウ</t>
    </rPh>
    <rPh sb="14" eb="18">
      <t>ヒョウジメンセキ</t>
    </rPh>
    <rPh sb="19" eb="21">
      <t>ケイサン</t>
    </rPh>
    <rPh sb="25" eb="28">
      <t>コウコクブツ</t>
    </rPh>
    <rPh sb="29" eb="31">
      <t>バアイ</t>
    </rPh>
    <rPh sb="36" eb="37">
      <t>タ</t>
    </rPh>
    <rPh sb="47" eb="49">
      <t>ケッカ</t>
    </rPh>
    <rPh sb="50" eb="53">
      <t>ショウケイラン</t>
    </rPh>
    <rPh sb="54" eb="58">
      <t>チョクセツニュウリョク</t>
    </rPh>
    <phoneticPr fontId="4"/>
  </si>
  <si>
    <t>○○マート　●●店</t>
    <rPh sb="8" eb="9">
      <t>テン</t>
    </rPh>
    <phoneticPr fontId="4"/>
  </si>
  <si>
    <t>○○マート</t>
    <phoneticPr fontId="4"/>
  </si>
  <si>
    <t>○○マート　酒・たばこ　ほか</t>
    <phoneticPr fontId="4"/>
  </si>
  <si>
    <t>無断駐車禁止</t>
    <rPh sb="0" eb="6">
      <t>ムダンチュウシャキンシ</t>
    </rPh>
    <phoneticPr fontId="4"/>
  </si>
  <si>
    <t>プルダウンから選択してください。同一の敷地内でも、位置によって内・外が変わる場合があります。</t>
    <rPh sb="31" eb="32">
      <t>ナイ</t>
    </rPh>
    <rPh sb="33" eb="34">
      <t>ガイ</t>
    </rPh>
    <phoneticPr fontId="4"/>
  </si>
  <si>
    <t>プルダウンから選択してください。同一の敷地内でも、位置によって用途地域が変わる場合があります。</t>
    <rPh sb="16" eb="18">
      <t>ドウイツ</t>
    </rPh>
    <rPh sb="19" eb="22">
      <t>シキチナイ</t>
    </rPh>
    <rPh sb="25" eb="27">
      <t>イチ</t>
    </rPh>
    <rPh sb="31" eb="35">
      <t>ヨウトチイキ</t>
    </rPh>
    <rPh sb="36" eb="37">
      <t>カ</t>
    </rPh>
    <rPh sb="39" eb="41">
      <t>バアイ</t>
    </rPh>
    <phoneticPr fontId="4"/>
  </si>
  <si>
    <r>
      <t>横</t>
    </r>
    <r>
      <rPr>
        <sz val="9"/>
        <rFont val="ＭＳ Ｐゴシック"/>
        <family val="3"/>
        <charset val="128"/>
        <scheme val="minor"/>
      </rPr>
      <t>(ｍ)</t>
    </r>
    <rPh sb="0" eb="1">
      <t>ヨコ</t>
    </rPh>
    <phoneticPr fontId="4"/>
  </si>
  <si>
    <r>
      <t>縦</t>
    </r>
    <r>
      <rPr>
        <sz val="9"/>
        <rFont val="ＭＳ Ｐゴシック"/>
        <family val="3"/>
        <charset val="128"/>
        <scheme val="minor"/>
      </rPr>
      <t>(ｍ)</t>
    </r>
    <rPh sb="0" eb="1">
      <t>タテ</t>
    </rPh>
    <phoneticPr fontId="4"/>
  </si>
  <si>
    <r>
      <rPr>
        <sz val="11"/>
        <color rgb="FFFF0000"/>
        <rFont val="ＭＳ Ｐゴシック"/>
        <family val="3"/>
        <charset val="128"/>
        <scheme val="minor"/>
      </rPr>
      <t>【壁面看板の場合のみ】</t>
    </r>
    <r>
      <rPr>
        <sz val="11"/>
        <rFont val="ＭＳ Ｐゴシック"/>
        <family val="3"/>
        <charset val="128"/>
        <scheme val="minor"/>
      </rPr>
      <t>当該壁面に掲出されているすべての壁面看板の表示面積の合計が、当該壁面の面積の10分の３以下である必要があります。これを満たしていることを確認したうえで、「確認済」を選択してください。</t>
    </r>
    <rPh sb="1" eb="3">
      <t>ヘキメン</t>
    </rPh>
    <rPh sb="3" eb="5">
      <t>カンバン</t>
    </rPh>
    <rPh sb="6" eb="8">
      <t>バアイ</t>
    </rPh>
    <rPh sb="11" eb="13">
      <t>トウガイ</t>
    </rPh>
    <rPh sb="13" eb="15">
      <t>ヘキメン</t>
    </rPh>
    <rPh sb="16" eb="18">
      <t>ケイシュツ</t>
    </rPh>
    <rPh sb="27" eb="31">
      <t>ヘキメンカンバン</t>
    </rPh>
    <rPh sb="32" eb="34">
      <t>ヒョウジ</t>
    </rPh>
    <rPh sb="34" eb="36">
      <t>メンセキ</t>
    </rPh>
    <rPh sb="37" eb="39">
      <t>ゴウケイ</t>
    </rPh>
    <phoneticPr fontId="4"/>
  </si>
  <si>
    <r>
      <t>具体的な数値を記載することもできます。</t>
    </r>
    <r>
      <rPr>
        <u/>
        <sz val="11"/>
        <color theme="1"/>
        <rFont val="ＭＳ Ｐゴシック"/>
        <family val="3"/>
        <charset val="128"/>
        <scheme val="minor"/>
      </rPr>
      <t>新規・追加の場合は、できるだけ具体的な数値を記載してください。</t>
    </r>
    <rPh sb="0" eb="3">
      <t>グタイテキ</t>
    </rPh>
    <rPh sb="4" eb="6">
      <t>スウチ</t>
    </rPh>
    <rPh sb="7" eb="9">
      <t>キサイ</t>
    </rPh>
    <rPh sb="19" eb="21">
      <t>シンキ</t>
    </rPh>
    <rPh sb="22" eb="24">
      <t>ツイカ</t>
    </rPh>
    <rPh sb="25" eb="27">
      <t>バアイ</t>
    </rPh>
    <rPh sb="34" eb="37">
      <t>グタイテキ</t>
    </rPh>
    <rPh sb="38" eb="40">
      <t>スウチ</t>
    </rPh>
    <rPh sb="41" eb="43">
      <t>キサイ</t>
    </rPh>
    <phoneticPr fontId="4"/>
  </si>
  <si>
    <t>広告物一覧表【記載例】</t>
    <rPh sb="0" eb="2">
      <t>コウコク</t>
    </rPh>
    <rPh sb="2" eb="3">
      <t>ブツ</t>
    </rPh>
    <rPh sb="3" eb="5">
      <t>イチラン</t>
    </rPh>
    <rPh sb="5" eb="6">
      <t>ヒョウ</t>
    </rPh>
    <rPh sb="7" eb="10">
      <t>キサイレイ</t>
    </rPh>
    <phoneticPr fontId="4"/>
  </si>
  <si>
    <t>ただし、塔屋等に設置する屋上看板の場合は考え方が異なる場合がありますので、「横浜市屋外広告物条例のてびき（屋外広告物の許可編）」10ページを参照のうえ記載してください。</t>
    <rPh sb="4" eb="6">
      <t>トウヤ</t>
    </rPh>
    <rPh sb="6" eb="7">
      <t>トウ</t>
    </rPh>
    <rPh sb="8" eb="10">
      <t>セッチ</t>
    </rPh>
    <rPh sb="12" eb="16">
      <t>オクジョウカンバン</t>
    </rPh>
    <rPh sb="17" eb="19">
      <t>バアイ</t>
    </rPh>
    <rPh sb="20" eb="21">
      <t>カンガ</t>
    </rPh>
    <rPh sb="22" eb="23">
      <t>カタ</t>
    </rPh>
    <rPh sb="24" eb="25">
      <t>コト</t>
    </rPh>
    <rPh sb="27" eb="29">
      <t>バアイ</t>
    </rPh>
    <rPh sb="38" eb="48">
      <t>ヨコハマシオクガイコウコクブツジョウレイ</t>
    </rPh>
    <rPh sb="53" eb="58">
      <t>オクガイコウコクブツ</t>
    </rPh>
    <rPh sb="59" eb="62">
      <t>キョカヘン</t>
    </rPh>
    <rPh sb="70" eb="72">
      <t>サンショウ</t>
    </rPh>
    <rPh sb="75" eb="77">
      <t>キサイ</t>
    </rPh>
    <phoneticPr fontId="4"/>
  </si>
  <si>
    <t>ただし、塔屋等に設置する場合は考え方が異なる場合がありますので、「横浜市屋外広告物条例のてびき（屋外広告物の許可編）」10ページを参照のうえ記載してください。</t>
    <rPh sb="4" eb="6">
      <t>トウヤ</t>
    </rPh>
    <rPh sb="6" eb="7">
      <t>トウ</t>
    </rPh>
    <rPh sb="8" eb="10">
      <t>セッチ</t>
    </rPh>
    <rPh sb="12" eb="14">
      <t>バアイ</t>
    </rPh>
    <rPh sb="15" eb="16">
      <t>カンガ</t>
    </rPh>
    <rPh sb="17" eb="18">
      <t>カタ</t>
    </rPh>
    <rPh sb="19" eb="20">
      <t>コト</t>
    </rPh>
    <rPh sb="22" eb="24">
      <t>バアイ</t>
    </rPh>
    <rPh sb="65" eb="67">
      <t>サンショウ</t>
    </rPh>
    <rPh sb="70" eb="72">
      <t>キサイ</t>
    </rPh>
    <phoneticPr fontId="4"/>
  </si>
  <si>
    <r>
      <t>プルダウンから選択してください。「【届出】軽微な変更・改造」は、</t>
    </r>
    <r>
      <rPr>
        <u/>
        <sz val="11"/>
        <rFont val="ＭＳ Ｐゴシック"/>
        <family val="3"/>
        <charset val="128"/>
        <scheme val="minor"/>
      </rPr>
      <t>表示面積や形状の変更がない場合</t>
    </r>
    <r>
      <rPr>
        <sz val="11"/>
        <rFont val="ＭＳ Ｐゴシック"/>
        <family val="3"/>
        <charset val="128"/>
        <scheme val="minor"/>
      </rPr>
      <t>、</t>
    </r>
    <r>
      <rPr>
        <u/>
        <sz val="11"/>
        <rFont val="ＭＳ Ｐゴシック"/>
        <family val="3"/>
        <charset val="128"/>
        <scheme val="minor"/>
      </rPr>
      <t>広告物の一部分のみを除却する場合</t>
    </r>
    <r>
      <rPr>
        <sz val="11"/>
        <rFont val="ＭＳ Ｐゴシック"/>
        <family val="3"/>
        <charset val="128"/>
        <scheme val="minor"/>
      </rPr>
      <t>等が該当します。</t>
    </r>
    <rPh sb="18" eb="20">
      <t>トドケデ</t>
    </rPh>
    <rPh sb="21" eb="23">
      <t>ケイビ</t>
    </rPh>
    <rPh sb="24" eb="26">
      <t>ヘンコウ</t>
    </rPh>
    <rPh sb="27" eb="29">
      <t>カイゾウ</t>
    </rPh>
    <rPh sb="32" eb="36">
      <t>ヒョウジメンセキ</t>
    </rPh>
    <rPh sb="37" eb="39">
      <t>ケイジョウ</t>
    </rPh>
    <rPh sb="40" eb="42">
      <t>ヘンコウ</t>
    </rPh>
    <rPh sb="45" eb="47">
      <t>バアイ</t>
    </rPh>
    <rPh sb="48" eb="51">
      <t>コウコクブツ</t>
    </rPh>
    <rPh sb="52" eb="55">
      <t>イチブブン</t>
    </rPh>
    <rPh sb="58" eb="60">
      <t>ジョキャク</t>
    </rPh>
    <rPh sb="62" eb="64">
      <t>バアイ</t>
    </rPh>
    <rPh sb="64" eb="65">
      <t>トウ</t>
    </rPh>
    <rPh sb="66" eb="68">
      <t>ガイトウ</t>
    </rPh>
    <phoneticPr fontId="4"/>
  </si>
  <si>
    <t>（R07.07）</t>
    <phoneticPr fontId="4"/>
  </si>
  <si>
    <r>
      <t>※映像装置を使用するものや投影広告物を含む場合は「映像を表示（投影）する部分の表示面積</t>
    </r>
    <r>
      <rPr>
        <sz val="11"/>
        <color rgb="FFFF0000"/>
        <rFont val="ＭＳ Ｐゴシック"/>
        <family val="3"/>
        <charset val="128"/>
        <scheme val="minor"/>
      </rPr>
      <t>の４倍</t>
    </r>
    <r>
      <rPr>
        <sz val="11"/>
        <rFont val="ＭＳ Ｐゴシック"/>
        <family val="3"/>
        <charset val="128"/>
        <scheme val="minor"/>
      </rPr>
      <t>」と「その他の（＝映像・投影ではない）部分の表示面積」の合計で確認します。</t>
    </r>
    <rPh sb="13" eb="15">
      <t>トウエイ</t>
    </rPh>
    <rPh sb="15" eb="18">
      <t>コウコクブツ</t>
    </rPh>
    <rPh sb="19" eb="20">
      <t>フク</t>
    </rPh>
    <rPh sb="21" eb="23">
      <t>バアイ</t>
    </rPh>
    <rPh sb="31" eb="33">
      <t>トウエイ</t>
    </rPh>
    <rPh sb="55" eb="57">
      <t>エイゾウ</t>
    </rPh>
    <rPh sb="58" eb="60">
      <t>トウエイ</t>
    </rPh>
    <rPh sb="77" eb="79">
      <t>カクニン</t>
    </rPh>
    <phoneticPr fontId="4"/>
  </si>
  <si>
    <t>↓広告物等の種類によって記載する項目が変わります↓</t>
    <rPh sb="1" eb="5">
      <t>コウコクブツトウ</t>
    </rPh>
    <rPh sb="6" eb="8">
      <t>シュルイ</t>
    </rPh>
    <rPh sb="12" eb="14">
      <t>キサイ</t>
    </rPh>
    <rPh sb="16" eb="18">
      <t>コウモク</t>
    </rPh>
    <rPh sb="19" eb="20">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</si>
</sst>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0_ "/>
    <numFmt numFmtId="177" formatCode="#,##0_ "/>
    <numFmt numFmtId="178" formatCode="#,##0.0000_ "/>
    <numFmt numFmtId="179" formatCode="#,##0;\-#,##0;0"/>
    <numFmt numFmtId="180" formatCode="#,##0.00;\-#,##0.00;0"/>
  </numFmts>
  <fonts count="2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0"/>
      <name val="ＭＳ Ｐゴシック"/>
      <family val="3"/>
      <charset val="128"/>
      <scheme val="minor"/>
    </font>
    <font>
      <b/>
      <sz val="10"/>
      <color theme="0" tint="-0.249977111117893"/>
      <name val="ＭＳ 明朝"/>
      <family val="1"/>
      <charset val="128"/>
    </font>
    <font>
      <sz val="11"/>
      <color theme="0"/>
      <name val="ＭＳ Ｐゴシック"/>
      <family val="2"/>
      <charset val="128"/>
      <scheme val="minor"/>
    </font>
    <font>
      <b/>
      <sz val="9"/>
      <color indexed="81"/>
      <name val="MS P ゴシック"/>
      <family val="3"/>
      <charset val="128"/>
    </font>
    <font>
      <sz val="16"/>
      <name val="ＭＳ Ｐゴシック"/>
      <family val="2"/>
      <scheme val="minor"/>
    </font>
    <font>
      <sz val="11"/>
      <name val="ＭＳ Ｐゴシック"/>
      <family val="3"/>
      <charset val="128"/>
      <scheme val="minor"/>
    </font>
    <font>
      <sz val="16"/>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10"/>
      <color theme="0"/>
      <name val="ＭＳ Ｐゴシック"/>
      <family val="3"/>
      <charset val="128"/>
      <scheme val="minor"/>
    </font>
    <font>
      <b/>
      <sz val="11"/>
      <color theme="0"/>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sz val="16"/>
      <name val="ＭＳ ゴシック"/>
      <family val="3"/>
      <charset val="128"/>
    </font>
    <font>
      <u/>
      <sz val="11"/>
      <name val="ＭＳ Ｐゴシック"/>
      <family val="3"/>
      <charset val="128"/>
      <scheme val="minor"/>
    </font>
    <font>
      <sz val="10"/>
      <color indexed="81"/>
      <name val="MS P ゴシック"/>
      <family val="3"/>
      <charset val="128"/>
    </font>
    <font>
      <sz val="9"/>
      <name val="ＭＳ Ｐゴシック"/>
      <family val="3"/>
      <charset val="128"/>
      <scheme val="minor"/>
    </font>
    <font>
      <sz val="10"/>
      <color indexed="10"/>
      <name val="MS P ゴシック"/>
      <family val="3"/>
      <charset val="128"/>
    </font>
    <font>
      <u/>
      <sz val="11"/>
      <color theme="1"/>
      <name val="ＭＳ Ｐゴシック"/>
      <family val="3"/>
      <charset val="128"/>
      <scheme val="minor"/>
    </font>
  </fonts>
  <fills count="20">
    <fill>
      <patternFill patternType="none"/>
    </fill>
    <fill>
      <patternFill patternType="gray125"/>
    </fill>
    <fill>
      <patternFill patternType="solid">
        <fgColor theme="0" tint="-0.249977111117893"/>
        <bgColor indexed="64"/>
      </patternFill>
    </fill>
    <fill>
      <patternFill patternType="solid">
        <fgColor rgb="FFFFFFCC"/>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5"/>
      </patternFill>
    </fill>
    <fill>
      <patternFill patternType="solid">
        <fgColor theme="8"/>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8" tint="0.79998168889431442"/>
        <bgColor indexed="64"/>
      </patternFill>
    </fill>
    <fill>
      <patternFill patternType="solid">
        <fgColor rgb="FF5F9BD5"/>
        <bgColor indexed="64"/>
      </patternFill>
    </fill>
    <fill>
      <patternFill patternType="solid">
        <fgColor rgb="FFA5A5A5"/>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499984740745262"/>
        <bgColor indexed="64"/>
      </patternFill>
    </fill>
  </fills>
  <borders count="73">
    <border>
      <left/>
      <right/>
      <top/>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top style="medium">
        <color indexed="64"/>
      </top>
      <bottom/>
      <diagonal/>
    </border>
    <border>
      <left style="double">
        <color indexed="64"/>
      </left>
      <right style="double">
        <color indexed="64"/>
      </right>
      <top style="double">
        <color indexed="64"/>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ck">
        <color rgb="FFFF0000"/>
      </left>
      <right style="thin">
        <color theme="1"/>
      </right>
      <top style="thick">
        <color rgb="FFFF0000"/>
      </top>
      <bottom/>
      <diagonal/>
    </border>
    <border>
      <left style="thin">
        <color theme="1"/>
      </left>
      <right style="thick">
        <color rgb="FFFF0000"/>
      </right>
      <top style="thick">
        <color rgb="FFFF0000"/>
      </top>
      <bottom/>
      <diagonal/>
    </border>
    <border>
      <left style="thick">
        <color rgb="FFFF0000"/>
      </left>
      <right style="thin">
        <color theme="1"/>
      </right>
      <top/>
      <bottom/>
      <diagonal/>
    </border>
    <border>
      <left style="thin">
        <color theme="1"/>
      </left>
      <right style="thick">
        <color rgb="FFFF0000"/>
      </right>
      <top/>
      <bottom/>
      <diagonal/>
    </border>
    <border>
      <left style="thick">
        <color rgb="FFFF0000"/>
      </left>
      <right style="thin">
        <color theme="1"/>
      </right>
      <top/>
      <bottom style="thick">
        <color rgb="FFFF0000"/>
      </bottom>
      <diagonal/>
    </border>
    <border>
      <left style="thin">
        <color theme="1"/>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FF0000"/>
      </left>
      <right style="thick">
        <color rgb="FFFF0000"/>
      </right>
      <top/>
      <bottom style="medium">
        <color indexed="64"/>
      </bottom>
      <diagonal/>
    </border>
    <border>
      <left style="thick">
        <color rgb="FFFF0000"/>
      </left>
      <right style="thick">
        <color rgb="FFFF0000"/>
      </right>
      <top style="medium">
        <color indexed="64"/>
      </top>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style="thin">
        <color theme="1"/>
      </left>
      <right style="thin">
        <color theme="1"/>
      </right>
      <top style="medium">
        <color theme="1"/>
      </top>
      <bottom style="medium">
        <color theme="1"/>
      </bottom>
      <diagonal/>
    </border>
    <border>
      <left style="thin">
        <color theme="1"/>
      </left>
      <right style="thin">
        <color theme="1"/>
      </right>
      <top style="medium">
        <color theme="1"/>
      </top>
      <bottom/>
      <diagonal/>
    </border>
    <border>
      <left style="thin">
        <color theme="1"/>
      </left>
      <right style="thin">
        <color theme="1"/>
      </right>
      <top/>
      <bottom/>
      <diagonal/>
    </border>
    <border>
      <left style="thin">
        <color theme="1"/>
      </left>
      <right style="thin">
        <color theme="1"/>
      </right>
      <top/>
      <bottom style="medium">
        <color theme="1"/>
      </bottom>
      <diagonal/>
    </border>
  </borders>
  <cellStyleXfs count="14">
    <xf numFmtId="0" fontId="0" fillId="0" borderId="0">
      <alignment vertical="center"/>
    </xf>
    <xf numFmtId="0" fontId="5" fillId="0" borderId="0"/>
    <xf numFmtId="0" fontId="5" fillId="3" borderId="2" applyNumberFormat="0" applyFont="0" applyAlignment="0" applyProtection="0">
      <alignment vertical="center"/>
    </xf>
    <xf numFmtId="0" fontId="6" fillId="0" borderId="0"/>
    <xf numFmtId="0" fontId="3" fillId="0" borderId="0">
      <alignment vertical="center"/>
    </xf>
    <xf numFmtId="6" fontId="6" fillId="0" borderId="0" applyFont="0" applyFill="0" applyBorder="0" applyAlignment="0" applyProtection="0"/>
    <xf numFmtId="0" fontId="9" fillId="8"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2" fillId="0" borderId="0">
      <alignment vertical="center"/>
    </xf>
    <xf numFmtId="6" fontId="6" fillId="0" borderId="0" applyFont="0" applyFill="0" applyBorder="0" applyAlignment="0" applyProtection="0"/>
    <xf numFmtId="0" fontId="2" fillId="7" borderId="0" applyNumberFormat="0" applyBorder="0" applyAlignment="0" applyProtection="0">
      <alignment vertical="center"/>
    </xf>
    <xf numFmtId="0" fontId="2" fillId="9" borderId="0" applyNumberFormat="0" applyBorder="0" applyAlignment="0" applyProtection="0">
      <alignment vertical="center"/>
    </xf>
    <xf numFmtId="0" fontId="17" fillId="14" borderId="33" applyNumberFormat="0" applyAlignment="0" applyProtection="0">
      <alignment vertical="center"/>
    </xf>
  </cellStyleXfs>
  <cellXfs count="282">
    <xf numFmtId="0" fontId="0" fillId="0" borderId="0" xfId="0">
      <alignment vertical="center"/>
    </xf>
    <xf numFmtId="0" fontId="7" fillId="0" borderId="0" xfId="1" applyFont="1" applyAlignment="1" applyProtection="1">
      <alignment vertical="center"/>
    </xf>
    <xf numFmtId="0" fontId="0" fillId="6" borderId="0" xfId="0" applyFill="1">
      <alignment vertical="center"/>
    </xf>
    <xf numFmtId="0" fontId="9" fillId="8" borderId="13" xfId="6" applyBorder="1" applyAlignment="1" applyProtection="1">
      <alignment horizontal="center" vertical="center" shrinkToFit="1"/>
    </xf>
    <xf numFmtId="0" fontId="11" fillId="0" borderId="0" xfId="1" applyFont="1" applyAlignment="1">
      <alignment vertical="center"/>
    </xf>
    <xf numFmtId="0" fontId="12" fillId="0" borderId="0" xfId="1" applyFont="1" applyAlignment="1">
      <alignment vertical="center"/>
    </xf>
    <xf numFmtId="49" fontId="13" fillId="0" borderId="0" xfId="1" applyNumberFormat="1" applyFont="1" applyAlignment="1">
      <alignment horizontal="center" vertical="center"/>
    </xf>
    <xf numFmtId="49" fontId="12" fillId="0" borderId="0" xfId="1" applyNumberFormat="1" applyFont="1" applyAlignment="1">
      <alignment vertical="center" shrinkToFit="1"/>
    </xf>
    <xf numFmtId="0" fontId="12" fillId="0" borderId="0" xfId="1" applyFont="1" applyAlignment="1">
      <alignment vertical="center" shrinkToFit="1"/>
    </xf>
    <xf numFmtId="3" fontId="12" fillId="0" borderId="0" xfId="1" applyNumberFormat="1" applyFont="1" applyAlignment="1" applyProtection="1">
      <alignment vertical="center"/>
    </xf>
    <xf numFmtId="0" fontId="12" fillId="0" borderId="0" xfId="1" applyFont="1" applyAlignment="1" applyProtection="1">
      <alignment vertical="center"/>
    </xf>
    <xf numFmtId="49" fontId="12" fillId="0" borderId="0" xfId="1" applyNumberFormat="1" applyFont="1" applyAlignment="1" applyProtection="1">
      <alignment vertical="center"/>
    </xf>
    <xf numFmtId="49" fontId="12" fillId="0" borderId="0" xfId="1" applyNumberFormat="1" applyFont="1" applyAlignment="1" applyProtection="1">
      <alignment vertical="center" shrinkToFit="1"/>
    </xf>
    <xf numFmtId="0" fontId="12" fillId="0" borderId="0" xfId="1" applyFont="1" applyAlignment="1" applyProtection="1">
      <alignment vertical="center" shrinkToFit="1"/>
    </xf>
    <xf numFmtId="0" fontId="12" fillId="0" borderId="0" xfId="1" applyFont="1" applyBorder="1" applyAlignment="1" applyProtection="1">
      <alignment vertical="center"/>
    </xf>
    <xf numFmtId="0" fontId="12" fillId="0" borderId="0" xfId="1" applyFont="1" applyBorder="1" applyAlignment="1" applyProtection="1">
      <alignment vertical="center" shrinkToFit="1"/>
    </xf>
    <xf numFmtId="0" fontId="12" fillId="4" borderId="26" xfId="1" applyFont="1" applyFill="1" applyBorder="1" applyAlignment="1" applyProtection="1">
      <alignment vertical="center" shrinkToFit="1"/>
    </xf>
    <xf numFmtId="0" fontId="12" fillId="0" borderId="0" xfId="1" applyFont="1" applyAlignment="1" applyProtection="1">
      <alignment horizontal="left" vertical="center" shrinkToFit="1"/>
    </xf>
    <xf numFmtId="0" fontId="12" fillId="0" borderId="0" xfId="1" applyFont="1" applyFill="1" applyBorder="1" applyAlignment="1" applyProtection="1">
      <alignment vertical="center"/>
    </xf>
    <xf numFmtId="0" fontId="12" fillId="5" borderId="14" xfId="1" applyFont="1" applyFill="1" applyBorder="1" applyAlignment="1" applyProtection="1">
      <alignment horizontal="center" vertical="center"/>
    </xf>
    <xf numFmtId="0" fontId="12" fillId="5" borderId="15" xfId="1" applyFont="1" applyFill="1" applyBorder="1" applyAlignment="1" applyProtection="1">
      <alignment horizontal="center" vertical="center"/>
    </xf>
    <xf numFmtId="49" fontId="12" fillId="5" borderId="15" xfId="1" applyNumberFormat="1" applyFont="1" applyFill="1" applyBorder="1" applyAlignment="1" applyProtection="1">
      <alignment horizontal="center" vertical="center"/>
    </xf>
    <xf numFmtId="49" fontId="12" fillId="5" borderId="15" xfId="1" applyNumberFormat="1" applyFont="1" applyFill="1" applyBorder="1" applyAlignment="1" applyProtection="1">
      <alignment horizontal="center" vertical="center" shrinkToFit="1"/>
    </xf>
    <xf numFmtId="176" fontId="12" fillId="5" borderId="15" xfId="1" applyNumberFormat="1" applyFont="1" applyFill="1" applyBorder="1" applyAlignment="1" applyProtection="1">
      <alignment vertical="center"/>
    </xf>
    <xf numFmtId="0" fontId="12" fillId="5" borderId="15" xfId="1" applyFont="1" applyFill="1" applyBorder="1" applyAlignment="1" applyProtection="1">
      <alignment vertical="center"/>
    </xf>
    <xf numFmtId="0" fontId="12" fillId="5" borderId="15" xfId="1" applyFont="1" applyFill="1" applyBorder="1" applyAlignment="1" applyProtection="1">
      <alignment horizontal="left" vertical="center" shrinkToFit="1"/>
    </xf>
    <xf numFmtId="176" fontId="12" fillId="3" borderId="15" xfId="2" applyNumberFormat="1" applyFont="1" applyBorder="1" applyAlignment="1" applyProtection="1">
      <alignment vertical="center" shrinkToFit="1"/>
    </xf>
    <xf numFmtId="0" fontId="12" fillId="4" borderId="15" xfId="1" applyFont="1" applyFill="1" applyBorder="1" applyAlignment="1" applyProtection="1">
      <alignment vertical="center" shrinkToFit="1"/>
    </xf>
    <xf numFmtId="0" fontId="12" fillId="5" borderId="16" xfId="1" applyFont="1" applyFill="1" applyBorder="1" applyAlignment="1" applyProtection="1">
      <alignment horizontal="center" vertical="center" shrinkToFit="1"/>
    </xf>
    <xf numFmtId="3" fontId="12" fillId="4" borderId="16" xfId="1" applyNumberFormat="1" applyFont="1" applyFill="1" applyBorder="1" applyAlignment="1" applyProtection="1">
      <alignment horizontal="right" vertical="center" shrinkToFit="1"/>
    </xf>
    <xf numFmtId="49" fontId="12" fillId="0" borderId="21" xfId="1" applyNumberFormat="1" applyFont="1" applyBorder="1" applyAlignment="1" applyProtection="1">
      <alignment horizontal="center" vertical="center" shrinkToFit="1"/>
      <protection locked="0"/>
    </xf>
    <xf numFmtId="176" fontId="12" fillId="0" borderId="18" xfId="1" applyNumberFormat="1" applyFont="1" applyBorder="1" applyAlignment="1" applyProtection="1">
      <alignment vertical="center" shrinkToFit="1"/>
      <protection locked="0"/>
    </xf>
    <xf numFmtId="0" fontId="12" fillId="0" borderId="18" xfId="1" applyFont="1" applyBorder="1" applyAlignment="1" applyProtection="1">
      <alignment vertical="center" shrinkToFit="1"/>
      <protection locked="0"/>
    </xf>
    <xf numFmtId="49" fontId="12" fillId="0" borderId="7" xfId="1" applyNumberFormat="1" applyFont="1" applyBorder="1" applyAlignment="1" applyProtection="1">
      <alignment horizontal="left" vertical="center" shrinkToFit="1"/>
      <protection locked="0"/>
    </xf>
    <xf numFmtId="49" fontId="12" fillId="0" borderId="21" xfId="1" applyNumberFormat="1" applyFont="1" applyBorder="1" applyAlignment="1" applyProtection="1">
      <alignment horizontal="left" vertical="center" shrinkToFit="1"/>
      <protection locked="0"/>
    </xf>
    <xf numFmtId="176" fontId="12" fillId="0" borderId="11" xfId="1" applyNumberFormat="1" applyFont="1" applyBorder="1" applyAlignment="1" applyProtection="1">
      <alignment vertical="center" shrinkToFit="1"/>
      <protection locked="0"/>
    </xf>
    <xf numFmtId="0" fontId="12" fillId="0" borderId="11" xfId="1" applyFont="1" applyBorder="1" applyAlignment="1" applyProtection="1">
      <alignment vertical="center" shrinkToFit="1"/>
      <protection locked="0"/>
    </xf>
    <xf numFmtId="49" fontId="12" fillId="0" borderId="11" xfId="1" applyNumberFormat="1" applyFont="1" applyBorder="1" applyAlignment="1" applyProtection="1">
      <alignment horizontal="left" vertical="center" shrinkToFit="1"/>
      <protection locked="0"/>
    </xf>
    <xf numFmtId="176" fontId="12" fillId="0" borderId="18" xfId="1" applyNumberFormat="1" applyFont="1" applyFill="1" applyBorder="1" applyAlignment="1" applyProtection="1">
      <alignment vertical="center" shrinkToFit="1"/>
      <protection locked="0"/>
    </xf>
    <xf numFmtId="0" fontId="9" fillId="8" borderId="3" xfId="6" applyBorder="1" applyAlignment="1" applyProtection="1">
      <alignment vertical="center"/>
    </xf>
    <xf numFmtId="0" fontId="9" fillId="8" borderId="4" xfId="6" applyBorder="1" applyAlignment="1" applyProtection="1">
      <alignment vertical="center" shrinkToFit="1"/>
    </xf>
    <xf numFmtId="0" fontId="12" fillId="12" borderId="0" xfId="1" applyFont="1" applyFill="1" applyAlignment="1">
      <alignment vertical="center"/>
    </xf>
    <xf numFmtId="49" fontId="12" fillId="12" borderId="0" xfId="1" applyNumberFormat="1" applyFont="1" applyFill="1" applyAlignment="1">
      <alignment vertical="center"/>
    </xf>
    <xf numFmtId="0" fontId="12" fillId="12" borderId="0" xfId="1" applyFont="1" applyFill="1" applyAlignment="1" applyProtection="1">
      <alignment horizontal="left" vertical="center"/>
    </xf>
    <xf numFmtId="0" fontId="12" fillId="12" borderId="0" xfId="1" applyFont="1" applyFill="1" applyAlignment="1" applyProtection="1">
      <alignment vertical="center"/>
    </xf>
    <xf numFmtId="49" fontId="12" fillId="12" borderId="0" xfId="1" applyNumberFormat="1" applyFont="1" applyFill="1" applyAlignment="1" applyProtection="1">
      <alignment vertical="center"/>
    </xf>
    <xf numFmtId="0" fontId="12" fillId="12" borderId="0" xfId="1" applyFont="1" applyFill="1" applyBorder="1" applyAlignment="1" applyProtection="1">
      <alignment vertical="center"/>
    </xf>
    <xf numFmtId="49" fontId="12" fillId="12" borderId="0" xfId="1" applyNumberFormat="1" applyFont="1" applyFill="1" applyBorder="1" applyAlignment="1" applyProtection="1">
      <alignment vertical="center"/>
    </xf>
    <xf numFmtId="0" fontId="0" fillId="0" borderId="0" xfId="0">
      <alignment vertical="center"/>
    </xf>
    <xf numFmtId="0" fontId="0" fillId="13" borderId="27" xfId="0" applyFill="1" applyBorder="1" applyProtection="1">
      <alignment vertical="center"/>
      <protection locked="0"/>
    </xf>
    <xf numFmtId="0" fontId="0" fillId="13" borderId="28" xfId="0" applyFill="1" applyBorder="1" applyProtection="1">
      <alignment vertical="center"/>
      <protection locked="0"/>
    </xf>
    <xf numFmtId="0" fontId="0" fillId="13" borderId="29" xfId="0" applyFill="1" applyBorder="1" applyProtection="1">
      <alignment vertical="center"/>
      <protection locked="0"/>
    </xf>
    <xf numFmtId="0" fontId="15" fillId="0" borderId="0" xfId="1" applyFont="1" applyAlignment="1" applyProtection="1">
      <alignment vertical="center"/>
    </xf>
    <xf numFmtId="176" fontId="15" fillId="0" borderId="0" xfId="1" applyNumberFormat="1" applyFont="1" applyAlignment="1" applyProtection="1">
      <alignment vertical="center"/>
    </xf>
    <xf numFmtId="49" fontId="12" fillId="5" borderId="22" xfId="1" applyNumberFormat="1" applyFont="1" applyFill="1" applyBorder="1" applyAlignment="1" applyProtection="1">
      <alignment vertical="center" shrinkToFit="1"/>
      <protection locked="0"/>
    </xf>
    <xf numFmtId="49" fontId="12" fillId="5" borderId="20" xfId="1" applyNumberFormat="1" applyFont="1" applyFill="1" applyBorder="1" applyAlignment="1" applyProtection="1">
      <alignment vertical="center" shrinkToFit="1"/>
      <protection locked="0"/>
    </xf>
    <xf numFmtId="49" fontId="12" fillId="5" borderId="10" xfId="1" applyNumberFormat="1" applyFont="1" applyFill="1" applyBorder="1" applyAlignment="1" applyProtection="1">
      <alignment vertical="center" shrinkToFit="1"/>
      <protection locked="0"/>
    </xf>
    <xf numFmtId="0" fontId="0" fillId="2" borderId="0" xfId="0" applyFill="1">
      <alignment vertical="center"/>
    </xf>
    <xf numFmtId="0" fontId="17" fillId="14" borderId="33" xfId="13" applyAlignment="1">
      <alignment vertical="center" wrapText="1"/>
    </xf>
    <xf numFmtId="0" fontId="12" fillId="12" borderId="0" xfId="1" applyFont="1" applyFill="1" applyAlignment="1">
      <alignment horizontal="left" vertical="center"/>
    </xf>
    <xf numFmtId="0" fontId="7" fillId="15" borderId="11" xfId="8" applyFont="1" applyFill="1" applyBorder="1" applyAlignment="1">
      <alignment horizontal="center" vertical="center"/>
    </xf>
    <xf numFmtId="0" fontId="7" fillId="15" borderId="11" xfId="8" applyFont="1" applyFill="1" applyBorder="1" applyAlignment="1">
      <alignment horizontal="center" vertical="center" shrinkToFit="1"/>
    </xf>
    <xf numFmtId="49" fontId="12" fillId="12" borderId="0" xfId="1" applyNumberFormat="1" applyFont="1" applyFill="1" applyAlignment="1">
      <alignment vertical="center" shrinkToFit="1"/>
    </xf>
    <xf numFmtId="49" fontId="12" fillId="12" borderId="0" xfId="1" applyNumberFormat="1" applyFont="1" applyFill="1" applyAlignment="1" applyProtection="1">
      <alignment vertical="center" shrinkToFit="1"/>
    </xf>
    <xf numFmtId="49" fontId="12" fillId="12" borderId="0" xfId="1" applyNumberFormat="1" applyFont="1" applyFill="1" applyBorder="1" applyAlignment="1" applyProtection="1">
      <alignment vertical="center" shrinkToFit="1"/>
    </xf>
    <xf numFmtId="0" fontId="12" fillId="16" borderId="0" xfId="1" applyFont="1" applyFill="1" applyAlignment="1" applyProtection="1">
      <alignment vertical="center"/>
    </xf>
    <xf numFmtId="176" fontId="12" fillId="5" borderId="22" xfId="1" applyNumberFormat="1" applyFont="1" applyFill="1" applyBorder="1" applyAlignment="1" applyProtection="1">
      <alignment vertical="center" shrinkToFit="1"/>
      <protection locked="0"/>
    </xf>
    <xf numFmtId="176" fontId="12" fillId="5" borderId="20" xfId="1" applyNumberFormat="1" applyFont="1" applyFill="1" applyBorder="1" applyAlignment="1" applyProtection="1">
      <alignment vertical="center" shrinkToFit="1"/>
      <protection locked="0"/>
    </xf>
    <xf numFmtId="176" fontId="12" fillId="5" borderId="10" xfId="1" applyNumberFormat="1" applyFont="1" applyFill="1" applyBorder="1" applyAlignment="1" applyProtection="1">
      <alignment vertical="center" shrinkToFit="1"/>
      <protection locked="0"/>
    </xf>
    <xf numFmtId="0" fontId="7" fillId="15" borderId="10" xfId="8" applyFont="1" applyFill="1" applyBorder="1" applyAlignment="1">
      <alignment horizontal="center" vertical="center" wrapText="1"/>
    </xf>
    <xf numFmtId="0" fontId="7" fillId="15" borderId="11" xfId="8" applyFont="1" applyFill="1" applyBorder="1" applyAlignment="1">
      <alignment horizontal="center" vertical="center" wrapText="1"/>
    </xf>
    <xf numFmtId="0" fontId="12" fillId="6" borderId="0" xfId="1" applyFont="1" applyFill="1" applyAlignment="1" applyProtection="1">
      <alignment vertical="center"/>
    </xf>
    <xf numFmtId="0" fontId="12" fillId="6" borderId="0" xfId="1" applyFont="1" applyFill="1" applyBorder="1" applyAlignment="1" applyProtection="1">
      <alignment vertical="center" shrinkToFit="1"/>
    </xf>
    <xf numFmtId="0" fontId="20" fillId="0" borderId="0" xfId="0" applyFont="1">
      <alignment vertical="center"/>
    </xf>
    <xf numFmtId="0" fontId="20" fillId="5" borderId="0" xfId="0" applyFont="1" applyFill="1">
      <alignment vertical="center"/>
    </xf>
    <xf numFmtId="176" fontId="12" fillId="17" borderId="26" xfId="1" applyNumberFormat="1" applyFont="1" applyFill="1" applyBorder="1" applyAlignment="1" applyProtection="1">
      <alignment vertical="center" shrinkToFit="1"/>
    </xf>
    <xf numFmtId="176" fontId="12" fillId="0" borderId="43" xfId="1" applyNumberFormat="1" applyFont="1" applyBorder="1" applyAlignment="1" applyProtection="1">
      <alignment vertical="center" shrinkToFit="1"/>
      <protection locked="0"/>
    </xf>
    <xf numFmtId="176" fontId="12" fillId="0" borderId="44" xfId="1" applyNumberFormat="1" applyFont="1" applyBorder="1" applyAlignment="1" applyProtection="1">
      <alignment vertical="center" shrinkToFit="1"/>
      <protection locked="0"/>
    </xf>
    <xf numFmtId="177" fontId="12" fillId="0" borderId="44" xfId="1" applyNumberFormat="1" applyFont="1" applyBorder="1" applyAlignment="1" applyProtection="1">
      <alignment vertical="center" shrinkToFit="1"/>
      <protection locked="0"/>
    </xf>
    <xf numFmtId="176" fontId="12" fillId="0" borderId="46" xfId="1" applyNumberFormat="1" applyFont="1" applyBorder="1" applyAlignment="1" applyProtection="1">
      <alignment vertical="center" shrinkToFit="1"/>
      <protection locked="0"/>
    </xf>
    <xf numFmtId="176" fontId="12" fillId="0" borderId="47" xfId="1" applyNumberFormat="1" applyFont="1" applyBorder="1" applyAlignment="1" applyProtection="1">
      <alignment vertical="center" shrinkToFit="1"/>
      <protection locked="0"/>
    </xf>
    <xf numFmtId="177" fontId="12" fillId="0" borderId="47" xfId="1" applyNumberFormat="1" applyFont="1" applyBorder="1" applyAlignment="1" applyProtection="1">
      <alignment vertical="center" shrinkToFit="1"/>
      <protection locked="0"/>
    </xf>
    <xf numFmtId="176" fontId="12" fillId="0" borderId="37" xfId="1" applyNumberFormat="1" applyFont="1" applyBorder="1" applyAlignment="1" applyProtection="1">
      <alignment vertical="center" shrinkToFit="1"/>
      <protection locked="0"/>
    </xf>
    <xf numFmtId="176" fontId="12" fillId="0" borderId="38" xfId="1" applyNumberFormat="1" applyFont="1" applyBorder="1" applyAlignment="1" applyProtection="1">
      <alignment vertical="center" shrinkToFit="1"/>
      <protection locked="0"/>
    </xf>
    <xf numFmtId="177" fontId="12" fillId="0" borderId="38" xfId="1" applyNumberFormat="1" applyFont="1" applyBorder="1" applyAlignment="1" applyProtection="1">
      <alignment vertical="center" shrinkToFit="1"/>
      <protection locked="0"/>
    </xf>
    <xf numFmtId="178" fontId="12" fillId="17" borderId="45" xfId="1" applyNumberFormat="1" applyFont="1" applyFill="1" applyBorder="1" applyAlignment="1" applyProtection="1">
      <alignment vertical="center" shrinkToFit="1"/>
      <protection locked="0"/>
    </xf>
    <xf numFmtId="178" fontId="12" fillId="17" borderId="49" xfId="1" applyNumberFormat="1" applyFont="1" applyFill="1" applyBorder="1" applyAlignment="1" applyProtection="1">
      <alignment vertical="center" shrinkToFit="1"/>
      <protection locked="0"/>
    </xf>
    <xf numFmtId="178" fontId="12" fillId="17" borderId="39" xfId="1" applyNumberFormat="1" applyFont="1" applyFill="1" applyBorder="1" applyAlignment="1" applyProtection="1">
      <alignment vertical="center" shrinkToFit="1"/>
      <protection locked="0"/>
    </xf>
    <xf numFmtId="49" fontId="7" fillId="0" borderId="44" xfId="1" applyNumberFormat="1" applyFont="1" applyBorder="1" applyAlignment="1" applyProtection="1">
      <alignment horizontal="left" vertical="center" shrinkToFit="1"/>
      <protection locked="0"/>
    </xf>
    <xf numFmtId="49" fontId="7" fillId="0" borderId="48" xfId="1" applyNumberFormat="1" applyFont="1" applyBorder="1" applyAlignment="1" applyProtection="1">
      <alignment horizontal="left" vertical="center" shrinkToFit="1"/>
      <protection locked="0"/>
    </xf>
    <xf numFmtId="49" fontId="7" fillId="0" borderId="38" xfId="1" applyNumberFormat="1" applyFont="1" applyBorder="1" applyAlignment="1" applyProtection="1">
      <alignment horizontal="left" vertical="center" shrinkToFit="1"/>
      <protection locked="0"/>
    </xf>
    <xf numFmtId="0" fontId="19" fillId="0" borderId="0" xfId="1" applyFont="1" applyFill="1" applyBorder="1" applyAlignment="1" applyProtection="1">
      <alignment horizontal="right" vertical="center"/>
    </xf>
    <xf numFmtId="49" fontId="18" fillId="0" borderId="0" xfId="1" applyNumberFormat="1" applyFont="1" applyFill="1" applyAlignment="1">
      <alignment vertical="center" shrinkToFit="1"/>
    </xf>
    <xf numFmtId="0" fontId="23" fillId="0" borderId="0" xfId="1" applyFont="1" applyAlignment="1">
      <alignment vertical="center"/>
    </xf>
    <xf numFmtId="0" fontId="1" fillId="18" borderId="13" xfId="6" applyFont="1" applyFill="1" applyBorder="1" applyAlignment="1" applyProtection="1">
      <alignment horizontal="center" vertical="center" shrinkToFit="1"/>
    </xf>
    <xf numFmtId="0" fontId="12" fillId="18" borderId="38" xfId="8" applyFont="1" applyFill="1" applyBorder="1" applyAlignment="1">
      <alignment horizontal="center" vertical="center"/>
    </xf>
    <xf numFmtId="0" fontId="12" fillId="18" borderId="38" xfId="8" applyFont="1" applyFill="1" applyBorder="1" applyAlignment="1">
      <alignment horizontal="center" vertical="center" shrinkToFit="1"/>
    </xf>
    <xf numFmtId="0" fontId="12" fillId="18" borderId="39" xfId="8" applyFont="1" applyFill="1" applyBorder="1" applyAlignment="1">
      <alignment horizontal="center" vertical="center" wrapText="1"/>
    </xf>
    <xf numFmtId="0" fontId="18" fillId="18" borderId="11" xfId="0" applyFont="1" applyFill="1" applyBorder="1" applyAlignment="1">
      <alignment horizontal="center" vertical="center" wrapText="1"/>
    </xf>
    <xf numFmtId="0" fontId="18" fillId="18" borderId="3" xfId="6" applyFont="1" applyFill="1" applyBorder="1" applyAlignment="1" applyProtection="1">
      <alignment vertical="center"/>
    </xf>
    <xf numFmtId="0" fontId="18" fillId="18" borderId="4" xfId="6" applyFont="1" applyFill="1" applyBorder="1" applyAlignment="1" applyProtection="1">
      <alignment vertical="center" shrinkToFit="1"/>
    </xf>
    <xf numFmtId="0" fontId="12" fillId="18" borderId="0" xfId="1" applyFont="1" applyFill="1" applyAlignment="1">
      <alignment vertical="center"/>
    </xf>
    <xf numFmtId="0" fontId="12" fillId="18" borderId="0" xfId="1" applyFont="1" applyFill="1" applyAlignment="1">
      <alignment horizontal="left" vertical="center"/>
    </xf>
    <xf numFmtId="49" fontId="12" fillId="18" borderId="0" xfId="1" applyNumberFormat="1" applyFont="1" applyFill="1" applyAlignment="1">
      <alignment vertical="center" shrinkToFit="1"/>
    </xf>
    <xf numFmtId="0" fontId="12" fillId="18" borderId="0" xfId="1" applyFont="1" applyFill="1" applyAlignment="1">
      <alignment vertical="center" shrinkToFit="1"/>
    </xf>
    <xf numFmtId="0" fontId="12" fillId="18" borderId="0" xfId="1" applyFont="1" applyFill="1" applyAlignment="1" applyProtection="1">
      <alignment horizontal="left" vertical="center"/>
    </xf>
    <xf numFmtId="0" fontId="12" fillId="18" borderId="0" xfId="1" applyFont="1" applyFill="1" applyAlignment="1" applyProtection="1">
      <alignment vertical="center"/>
    </xf>
    <xf numFmtId="49" fontId="12" fillId="18" borderId="0" xfId="1" applyNumberFormat="1" applyFont="1" applyFill="1" applyAlignment="1" applyProtection="1">
      <alignment vertical="center" shrinkToFit="1"/>
    </xf>
    <xf numFmtId="0" fontId="12" fillId="18" borderId="0" xfId="1" applyFont="1" applyFill="1" applyAlignment="1" applyProtection="1">
      <alignment vertical="center" shrinkToFit="1"/>
    </xf>
    <xf numFmtId="0" fontId="12" fillId="18" borderId="0" xfId="1" applyFont="1" applyFill="1" applyAlignment="1" applyProtection="1">
      <alignment vertical="top"/>
    </xf>
    <xf numFmtId="0" fontId="12" fillId="18" borderId="0" xfId="1" applyFont="1" applyFill="1" applyBorder="1" applyAlignment="1" applyProtection="1">
      <alignment vertical="center"/>
    </xf>
    <xf numFmtId="49" fontId="12" fillId="18" borderId="0" xfId="1" applyNumberFormat="1" applyFont="1" applyFill="1" applyBorder="1" applyAlignment="1" applyProtection="1">
      <alignment vertical="center" shrinkToFit="1"/>
    </xf>
    <xf numFmtId="0" fontId="12" fillId="18" borderId="0" xfId="1" applyFont="1" applyFill="1" applyAlignment="1" applyProtection="1">
      <alignment horizontal="left" vertical="center" shrinkToFit="1"/>
    </xf>
    <xf numFmtId="0" fontId="0" fillId="18" borderId="0" xfId="1" applyFont="1" applyFill="1" applyAlignment="1" applyProtection="1">
      <alignment horizontal="left" vertical="center"/>
    </xf>
    <xf numFmtId="0" fontId="18" fillId="18" borderId="0" xfId="1" applyFont="1" applyFill="1" applyAlignment="1" applyProtection="1">
      <alignment vertical="top"/>
    </xf>
    <xf numFmtId="0" fontId="0" fillId="18" borderId="0" xfId="1" applyFont="1" applyFill="1" applyAlignment="1" applyProtection="1">
      <alignment vertical="center"/>
    </xf>
    <xf numFmtId="0" fontId="18" fillId="18" borderId="0" xfId="1" applyFont="1" applyFill="1" applyAlignment="1" applyProtection="1">
      <alignment vertical="center"/>
    </xf>
    <xf numFmtId="49" fontId="18" fillId="18" borderId="0" xfId="1" applyNumberFormat="1" applyFont="1" applyFill="1" applyAlignment="1" applyProtection="1">
      <alignment vertical="center" shrinkToFit="1"/>
    </xf>
    <xf numFmtId="0" fontId="18" fillId="18" borderId="0" xfId="1" applyFont="1" applyFill="1" applyAlignment="1" applyProtection="1">
      <alignment horizontal="left" vertical="center"/>
    </xf>
    <xf numFmtId="0" fontId="12" fillId="16" borderId="37" xfId="8" applyFont="1" applyFill="1" applyBorder="1" applyAlignment="1">
      <alignment horizontal="center" vertical="center" wrapText="1"/>
    </xf>
    <xf numFmtId="0" fontId="12" fillId="16" borderId="38" xfId="8" applyFont="1" applyFill="1" applyBorder="1" applyAlignment="1">
      <alignment horizontal="center" vertical="center" wrapText="1"/>
    </xf>
    <xf numFmtId="179" fontId="12" fillId="17" borderId="35" xfId="1" applyNumberFormat="1" applyFont="1" applyFill="1" applyBorder="1" applyAlignment="1" applyProtection="1">
      <alignment vertical="center" shrinkToFit="1"/>
    </xf>
    <xf numFmtId="180" fontId="12" fillId="17" borderId="15" xfId="2" applyNumberFormat="1" applyFont="1" applyFill="1" applyBorder="1" applyAlignment="1" applyProtection="1">
      <alignment vertical="center" shrinkToFit="1"/>
    </xf>
    <xf numFmtId="0" fontId="12" fillId="19" borderId="35" xfId="1" applyFont="1" applyFill="1" applyBorder="1" applyAlignment="1" applyProtection="1">
      <alignment horizontal="center" vertical="center" shrinkToFit="1"/>
    </xf>
    <xf numFmtId="0" fontId="12" fillId="19" borderId="15" xfId="1" applyFont="1" applyFill="1" applyBorder="1" applyAlignment="1" applyProtection="1">
      <alignment horizontal="center" vertical="center" shrinkToFit="1"/>
    </xf>
    <xf numFmtId="0" fontId="12" fillId="19" borderId="14" xfId="1" applyFont="1" applyFill="1" applyBorder="1" applyAlignment="1" applyProtection="1">
      <alignment horizontal="center" vertical="center" wrapText="1"/>
    </xf>
    <xf numFmtId="0" fontId="12" fillId="19" borderId="14" xfId="1" applyFont="1" applyFill="1" applyBorder="1" applyAlignment="1" applyProtection="1">
      <alignment horizontal="center" vertical="center" shrinkToFit="1"/>
    </xf>
    <xf numFmtId="0" fontId="12" fillId="19" borderId="50" xfId="1" applyFont="1" applyFill="1" applyBorder="1" applyAlignment="1" applyProtection="1">
      <alignment horizontal="center" vertical="center" shrinkToFit="1"/>
    </xf>
    <xf numFmtId="0" fontId="12" fillId="19" borderId="14" xfId="1" applyFont="1" applyFill="1" applyBorder="1" applyAlignment="1" applyProtection="1">
      <alignment horizontal="center" vertical="center"/>
    </xf>
    <xf numFmtId="0" fontId="12" fillId="19" borderId="40" xfId="1" applyFont="1" applyFill="1" applyBorder="1" applyAlignment="1" applyProtection="1">
      <alignment horizontal="center" vertical="center"/>
    </xf>
    <xf numFmtId="0" fontId="12" fillId="19" borderId="41" xfId="1" applyFont="1" applyFill="1" applyBorder="1" applyAlignment="1" applyProtection="1">
      <alignment horizontal="center" vertical="center"/>
    </xf>
    <xf numFmtId="0" fontId="12" fillId="19" borderId="42" xfId="1" applyFont="1" applyFill="1" applyBorder="1" applyAlignment="1" applyProtection="1">
      <alignment horizontal="center" vertical="center"/>
    </xf>
    <xf numFmtId="0" fontId="12" fillId="0" borderId="0" xfId="1" applyFont="1" applyAlignment="1" applyProtection="1">
      <alignment horizontal="left" vertical="center" wrapText="1"/>
    </xf>
    <xf numFmtId="0" fontId="12" fillId="0" borderId="51" xfId="1" applyFont="1" applyBorder="1" applyAlignment="1" applyProtection="1">
      <alignment horizontal="left" vertical="center" wrapText="1"/>
    </xf>
    <xf numFmtId="0" fontId="12" fillId="6" borderId="65" xfId="1" applyFont="1" applyFill="1" applyBorder="1" applyAlignment="1" applyProtection="1">
      <alignment horizontal="center" vertical="center" shrinkToFit="1"/>
    </xf>
    <xf numFmtId="0" fontId="12" fillId="6" borderId="0" xfId="1" applyFont="1" applyFill="1" applyBorder="1" applyAlignment="1" applyProtection="1">
      <alignment horizontal="center" vertical="center" shrinkToFit="1"/>
    </xf>
    <xf numFmtId="0" fontId="12" fillId="6" borderId="66" xfId="1" applyFont="1" applyFill="1" applyBorder="1" applyAlignment="1" applyProtection="1">
      <alignment horizontal="center" vertical="center" shrinkToFit="1"/>
    </xf>
    <xf numFmtId="0" fontId="12" fillId="6" borderId="67" xfId="1" applyFont="1" applyFill="1" applyBorder="1" applyAlignment="1" applyProtection="1">
      <alignment horizontal="center" vertical="center" shrinkToFit="1"/>
    </xf>
    <xf numFmtId="0" fontId="12" fillId="6" borderId="51" xfId="1" applyFont="1" applyFill="1" applyBorder="1" applyAlignment="1" applyProtection="1">
      <alignment horizontal="center" vertical="center" shrinkToFit="1"/>
    </xf>
    <xf numFmtId="0" fontId="12" fillId="6" borderId="68" xfId="1" applyFont="1" applyFill="1" applyBorder="1" applyAlignment="1" applyProtection="1">
      <alignment horizontal="center" vertical="center" shrinkToFit="1"/>
    </xf>
    <xf numFmtId="0" fontId="12" fillId="18" borderId="5" xfId="8" applyFont="1" applyFill="1" applyBorder="1" applyAlignment="1" applyProtection="1">
      <alignment horizontal="center" vertical="center"/>
    </xf>
    <xf numFmtId="0" fontId="12" fillId="18" borderId="9" xfId="8" applyFont="1" applyFill="1" applyBorder="1" applyAlignment="1" applyProtection="1">
      <alignment horizontal="center" vertical="center"/>
    </xf>
    <xf numFmtId="0" fontId="12" fillId="18" borderId="6" xfId="7" applyFont="1" applyFill="1" applyBorder="1" applyAlignment="1">
      <alignment horizontal="center" vertical="center" wrapText="1"/>
    </xf>
    <xf numFmtId="0" fontId="12" fillId="18" borderId="10" xfId="7" applyFont="1" applyFill="1" applyBorder="1" applyAlignment="1">
      <alignment horizontal="center" vertical="center"/>
    </xf>
    <xf numFmtId="0" fontId="12" fillId="18" borderId="6" xfId="8" applyFont="1" applyFill="1" applyBorder="1" applyAlignment="1">
      <alignment horizontal="center" vertical="center" wrapText="1"/>
    </xf>
    <xf numFmtId="0" fontId="12" fillId="18" borderId="10" xfId="8" applyFont="1" applyFill="1" applyBorder="1" applyAlignment="1">
      <alignment horizontal="center" vertical="center" wrapText="1"/>
    </xf>
    <xf numFmtId="0" fontId="12" fillId="18" borderId="10" xfId="7" applyFont="1" applyFill="1" applyBorder="1" applyAlignment="1">
      <alignment horizontal="center" vertical="center" wrapText="1"/>
    </xf>
    <xf numFmtId="49" fontId="12" fillId="18" borderId="6" xfId="7" applyNumberFormat="1" applyFont="1" applyFill="1" applyBorder="1" applyAlignment="1">
      <alignment horizontal="center" vertical="center" wrapText="1"/>
    </xf>
    <xf numFmtId="49" fontId="12" fillId="18" borderId="10" xfId="7" applyNumberFormat="1" applyFont="1" applyFill="1" applyBorder="1" applyAlignment="1">
      <alignment horizontal="center" vertical="center" wrapText="1"/>
    </xf>
    <xf numFmtId="0" fontId="12" fillId="18" borderId="25" xfId="8" applyFont="1" applyFill="1" applyBorder="1" applyAlignment="1">
      <alignment horizontal="center" vertical="center" wrapText="1"/>
    </xf>
    <xf numFmtId="0" fontId="12" fillId="18" borderId="1" xfId="8" applyFont="1" applyFill="1" applyBorder="1" applyAlignment="1">
      <alignment horizontal="center" vertical="center" wrapText="1"/>
    </xf>
    <xf numFmtId="0" fontId="12" fillId="18" borderId="17" xfId="8" applyFont="1" applyFill="1" applyBorder="1" applyAlignment="1">
      <alignment horizontal="center" vertical="center" wrapText="1"/>
    </xf>
    <xf numFmtId="176" fontId="12" fillId="19" borderId="8" xfId="1" applyNumberFormat="1" applyFont="1" applyFill="1" applyBorder="1" applyAlignment="1" applyProtection="1">
      <alignment horizontal="right" vertical="center" shrinkToFit="1"/>
      <protection locked="0"/>
    </xf>
    <xf numFmtId="176" fontId="12" fillId="19" borderId="23" xfId="1" applyNumberFormat="1" applyFont="1" applyFill="1" applyBorder="1" applyAlignment="1" applyProtection="1">
      <alignment horizontal="right" vertical="center" shrinkToFit="1"/>
      <protection locked="0"/>
    </xf>
    <xf numFmtId="176" fontId="12" fillId="19" borderId="12" xfId="1" applyNumberFormat="1" applyFont="1" applyFill="1" applyBorder="1" applyAlignment="1" applyProtection="1">
      <alignment horizontal="right" vertical="center" shrinkToFit="1"/>
      <protection locked="0"/>
    </xf>
    <xf numFmtId="49" fontId="18" fillId="18" borderId="8" xfId="7" applyNumberFormat="1" applyFont="1" applyFill="1" applyBorder="1" applyAlignment="1">
      <alignment horizontal="center" vertical="center" wrapText="1"/>
    </xf>
    <xf numFmtId="0" fontId="18" fillId="18" borderId="12" xfId="0" applyFont="1" applyFill="1" applyBorder="1" applyAlignment="1">
      <alignment horizontal="center" vertical="center" wrapText="1"/>
    </xf>
    <xf numFmtId="0" fontId="12" fillId="18" borderId="5" xfId="8" applyFont="1" applyFill="1" applyBorder="1" applyAlignment="1" applyProtection="1">
      <alignment horizontal="center" vertical="center" shrinkToFit="1"/>
    </xf>
    <xf numFmtId="0" fontId="12" fillId="18" borderId="19" xfId="8" applyFont="1" applyFill="1" applyBorder="1" applyAlignment="1" applyProtection="1">
      <alignment horizontal="center" vertical="center" shrinkToFit="1"/>
    </xf>
    <xf numFmtId="0" fontId="12" fillId="18" borderId="9" xfId="8" applyFont="1" applyFill="1" applyBorder="1" applyAlignment="1" applyProtection="1">
      <alignment horizontal="center" vertical="center" shrinkToFit="1"/>
    </xf>
    <xf numFmtId="0" fontId="12" fillId="0" borderId="6" xfId="1" applyFont="1" applyFill="1" applyBorder="1" applyAlignment="1" applyProtection="1">
      <alignment horizontal="left" vertical="center" wrapText="1" shrinkToFit="1"/>
      <protection locked="0"/>
    </xf>
    <xf numFmtId="0" fontId="12" fillId="0" borderId="20" xfId="1" applyFont="1" applyFill="1" applyBorder="1" applyAlignment="1" applyProtection="1">
      <alignment horizontal="left" vertical="center" wrapText="1" shrinkToFit="1"/>
      <protection locked="0"/>
    </xf>
    <xf numFmtId="0" fontId="12" fillId="0" borderId="10" xfId="1" applyFont="1" applyFill="1" applyBorder="1" applyAlignment="1" applyProtection="1">
      <alignment horizontal="left" vertical="center" wrapText="1" shrinkToFit="1"/>
      <protection locked="0"/>
    </xf>
    <xf numFmtId="0" fontId="12" fillId="0" borderId="6" xfId="1" applyFont="1" applyBorder="1" applyAlignment="1" applyProtection="1">
      <alignment horizontal="left" vertical="center" wrapText="1" shrinkToFit="1"/>
      <protection locked="0"/>
    </xf>
    <xf numFmtId="0" fontId="12" fillId="0" borderId="20" xfId="1" applyFont="1" applyBorder="1" applyAlignment="1" applyProtection="1">
      <alignment horizontal="left" vertical="center" wrapText="1" shrinkToFit="1"/>
      <protection locked="0"/>
    </xf>
    <xf numFmtId="0" fontId="12" fillId="0" borderId="10" xfId="1" applyFont="1" applyBorder="1" applyAlignment="1" applyProtection="1">
      <alignment horizontal="left" vertical="center" wrapText="1" shrinkToFit="1"/>
      <protection locked="0"/>
    </xf>
    <xf numFmtId="0" fontId="12" fillId="0" borderId="6" xfId="1" applyFont="1" applyBorder="1" applyAlignment="1" applyProtection="1">
      <alignment horizontal="center" vertical="center" shrinkToFit="1"/>
      <protection locked="0"/>
    </xf>
    <xf numFmtId="0" fontId="12" fillId="0" borderId="20" xfId="1" applyFont="1" applyBorder="1" applyAlignment="1" applyProtection="1">
      <alignment horizontal="center" vertical="center" shrinkToFit="1"/>
      <protection locked="0"/>
    </xf>
    <xf numFmtId="0" fontId="12" fillId="0" borderId="10" xfId="1" applyFont="1" applyBorder="1" applyAlignment="1" applyProtection="1">
      <alignment horizontal="center" vertical="center" shrinkToFit="1"/>
      <protection locked="0"/>
    </xf>
    <xf numFmtId="49" fontId="7" fillId="0" borderId="7" xfId="1" applyNumberFormat="1" applyFont="1" applyBorder="1" applyAlignment="1" applyProtection="1">
      <alignment horizontal="left" vertical="center" wrapText="1"/>
      <protection locked="0"/>
    </xf>
    <xf numFmtId="49" fontId="7" fillId="0" borderId="21" xfId="1" applyNumberFormat="1" applyFont="1" applyBorder="1" applyAlignment="1" applyProtection="1">
      <alignment horizontal="left" vertical="center" wrapText="1"/>
      <protection locked="0"/>
    </xf>
    <xf numFmtId="176" fontId="12" fillId="17" borderId="6" xfId="1" applyNumberFormat="1" applyFont="1" applyFill="1" applyBorder="1" applyAlignment="1" applyProtection="1">
      <alignment vertical="center" shrinkToFit="1"/>
      <protection locked="0"/>
    </xf>
    <xf numFmtId="176" fontId="12" fillId="17" borderId="20" xfId="0" applyNumberFormat="1" applyFont="1" applyFill="1" applyBorder="1" applyAlignment="1">
      <alignment vertical="center" shrinkToFit="1"/>
    </xf>
    <xf numFmtId="176" fontId="12" fillId="17" borderId="10" xfId="0" applyNumberFormat="1" applyFont="1" applyFill="1" applyBorder="1" applyAlignment="1">
      <alignment vertical="center" shrinkToFit="1"/>
    </xf>
    <xf numFmtId="179" fontId="12" fillId="0" borderId="25" xfId="1" applyNumberFormat="1" applyFont="1" applyBorder="1" applyAlignment="1" applyProtection="1">
      <alignment horizontal="right" vertical="center" shrinkToFit="1"/>
      <protection locked="0"/>
    </xf>
    <xf numFmtId="179" fontId="12" fillId="0" borderId="36" xfId="1" applyNumberFormat="1" applyFont="1" applyBorder="1" applyAlignment="1" applyProtection="1">
      <alignment horizontal="right" vertical="center" shrinkToFit="1"/>
      <protection locked="0"/>
    </xf>
    <xf numFmtId="179" fontId="12" fillId="0" borderId="34" xfId="1" applyNumberFormat="1" applyFont="1" applyBorder="1" applyAlignment="1" applyProtection="1">
      <alignment horizontal="right" vertical="center" shrinkToFit="1"/>
      <protection locked="0"/>
    </xf>
    <xf numFmtId="0" fontId="12" fillId="18" borderId="25" xfId="7" applyFont="1" applyFill="1" applyBorder="1" applyAlignment="1">
      <alignment horizontal="center" vertical="center" wrapText="1"/>
    </xf>
    <xf numFmtId="0" fontId="12" fillId="18" borderId="34" xfId="7" applyFont="1" applyFill="1" applyBorder="1" applyAlignment="1">
      <alignment horizontal="center" vertical="center" wrapText="1"/>
    </xf>
    <xf numFmtId="0" fontId="12" fillId="18" borderId="15" xfId="1" applyFont="1" applyFill="1" applyBorder="1" applyAlignment="1" applyProtection="1">
      <alignment horizontal="center" vertical="center"/>
    </xf>
    <xf numFmtId="0" fontId="19" fillId="18" borderId="6" xfId="8" applyFont="1" applyFill="1" applyBorder="1" applyAlignment="1">
      <alignment horizontal="center" vertical="center" wrapText="1"/>
    </xf>
    <xf numFmtId="0" fontId="19" fillId="18" borderId="10" xfId="8" applyFont="1" applyFill="1" applyBorder="1" applyAlignment="1">
      <alignment horizontal="center" vertical="center" wrapText="1"/>
    </xf>
    <xf numFmtId="49" fontId="7" fillId="0" borderId="11" xfId="1" applyNumberFormat="1" applyFont="1" applyBorder="1" applyAlignment="1" applyProtection="1">
      <alignment horizontal="left" vertical="center" wrapText="1"/>
      <protection locked="0"/>
    </xf>
    <xf numFmtId="180" fontId="12" fillId="17" borderId="15" xfId="1" applyNumberFormat="1" applyFont="1" applyFill="1" applyBorder="1" applyAlignment="1" applyProtection="1">
      <alignment horizontal="right" vertical="center"/>
    </xf>
    <xf numFmtId="176" fontId="12" fillId="19" borderId="17" xfId="1" applyNumberFormat="1" applyFont="1" applyFill="1" applyBorder="1" applyAlignment="1" applyProtection="1">
      <alignment horizontal="right" vertical="center" shrinkToFit="1"/>
      <protection locked="0"/>
    </xf>
    <xf numFmtId="176" fontId="12" fillId="19" borderId="52" xfId="1" applyNumberFormat="1" applyFont="1" applyFill="1" applyBorder="1" applyAlignment="1" applyProtection="1">
      <alignment horizontal="right" vertical="center" shrinkToFit="1"/>
      <protection locked="0"/>
    </xf>
    <xf numFmtId="176" fontId="12" fillId="19" borderId="53" xfId="1" applyNumberFormat="1" applyFont="1" applyFill="1" applyBorder="1" applyAlignment="1" applyProtection="1">
      <alignment horizontal="right" vertical="center" shrinkToFit="1"/>
      <protection locked="0"/>
    </xf>
    <xf numFmtId="0" fontId="12" fillId="0" borderId="25" xfId="1" applyFont="1" applyBorder="1" applyAlignment="1" applyProtection="1">
      <alignment horizontal="center" vertical="center" shrinkToFit="1"/>
      <protection locked="0"/>
    </xf>
    <xf numFmtId="0" fontId="12" fillId="0" borderId="36" xfId="1" applyFont="1" applyBorder="1" applyAlignment="1" applyProtection="1">
      <alignment horizontal="center" vertical="center" shrinkToFit="1"/>
      <protection locked="0"/>
    </xf>
    <xf numFmtId="0" fontId="12" fillId="0" borderId="34" xfId="1" applyFont="1" applyBorder="1" applyAlignment="1" applyProtection="1">
      <alignment horizontal="center" vertical="center" shrinkToFit="1"/>
      <protection locked="0"/>
    </xf>
    <xf numFmtId="0" fontId="12" fillId="19" borderId="6" xfId="1" applyFont="1" applyFill="1" applyBorder="1" applyAlignment="1" applyProtection="1">
      <alignment horizontal="center" vertical="center" shrinkToFit="1"/>
      <protection locked="0"/>
    </xf>
    <xf numFmtId="0" fontId="12" fillId="19" borderId="20" xfId="1" applyFont="1" applyFill="1" applyBorder="1" applyAlignment="1" applyProtection="1">
      <alignment horizontal="center" vertical="center" shrinkToFit="1"/>
      <protection locked="0"/>
    </xf>
    <xf numFmtId="0" fontId="12" fillId="19" borderId="10" xfId="1" applyFont="1" applyFill="1" applyBorder="1" applyAlignment="1" applyProtection="1">
      <alignment horizontal="center" vertical="center" shrinkToFit="1"/>
      <protection locked="0"/>
    </xf>
    <xf numFmtId="176" fontId="12" fillId="19" borderId="6" xfId="1" applyNumberFormat="1" applyFont="1" applyFill="1" applyBorder="1" applyAlignment="1" applyProtection="1">
      <alignment horizontal="right" vertical="center" wrapText="1"/>
      <protection locked="0"/>
    </xf>
    <xf numFmtId="176" fontId="12" fillId="19" borderId="20" xfId="1" applyNumberFormat="1" applyFont="1" applyFill="1" applyBorder="1" applyAlignment="1" applyProtection="1">
      <alignment horizontal="right" vertical="center" wrapText="1"/>
      <protection locked="0"/>
    </xf>
    <xf numFmtId="176" fontId="12" fillId="19" borderId="6" xfId="1" applyNumberFormat="1" applyFont="1" applyFill="1" applyBorder="1" applyAlignment="1" applyProtection="1">
      <alignment horizontal="right" vertical="center" shrinkToFit="1"/>
      <protection locked="0"/>
    </xf>
    <xf numFmtId="176" fontId="12" fillId="19" borderId="20" xfId="1" applyNumberFormat="1" applyFont="1" applyFill="1" applyBorder="1" applyAlignment="1" applyProtection="1">
      <alignment horizontal="right" vertical="center" shrinkToFit="1"/>
      <protection locked="0"/>
    </xf>
    <xf numFmtId="176" fontId="12" fillId="19" borderId="10" xfId="1" applyNumberFormat="1" applyFont="1" applyFill="1" applyBorder="1" applyAlignment="1" applyProtection="1">
      <alignment horizontal="right" vertical="center" shrinkToFit="1"/>
      <protection locked="0"/>
    </xf>
    <xf numFmtId="0" fontId="12" fillId="19" borderId="25" xfId="1" applyFont="1" applyFill="1" applyBorder="1" applyAlignment="1" applyProtection="1">
      <alignment horizontal="center" vertical="center" shrinkToFit="1"/>
      <protection locked="0"/>
    </xf>
    <xf numFmtId="0" fontId="12" fillId="19" borderId="36" xfId="1" applyFont="1" applyFill="1" applyBorder="1" applyAlignment="1" applyProtection="1">
      <alignment horizontal="center" vertical="center" shrinkToFit="1"/>
      <protection locked="0"/>
    </xf>
    <xf numFmtId="0" fontId="12" fillId="19" borderId="34" xfId="1" applyFont="1" applyFill="1" applyBorder="1" applyAlignment="1" applyProtection="1">
      <alignment horizontal="center" vertical="center" shrinkToFit="1"/>
      <protection locked="0"/>
    </xf>
    <xf numFmtId="176" fontId="12" fillId="19" borderId="70" xfId="1" applyNumberFormat="1" applyFont="1" applyFill="1" applyBorder="1" applyAlignment="1" applyProtection="1">
      <alignment horizontal="right" vertical="center" wrapText="1"/>
      <protection locked="0"/>
    </xf>
    <xf numFmtId="176" fontId="12" fillId="19" borderId="71" xfId="1" applyNumberFormat="1" applyFont="1" applyFill="1" applyBorder="1" applyAlignment="1" applyProtection="1">
      <alignment horizontal="right" vertical="center" wrapText="1"/>
      <protection locked="0"/>
    </xf>
    <xf numFmtId="176" fontId="12" fillId="19" borderId="72" xfId="1" applyNumberFormat="1" applyFont="1" applyFill="1" applyBorder="1" applyAlignment="1" applyProtection="1">
      <alignment horizontal="right" vertical="center" wrapText="1"/>
      <protection locked="0"/>
    </xf>
    <xf numFmtId="176" fontId="12" fillId="19" borderId="69" xfId="1" applyNumberFormat="1" applyFont="1" applyFill="1" applyBorder="1" applyAlignment="1" applyProtection="1">
      <alignment horizontal="right" vertical="center" wrapText="1"/>
      <protection locked="0"/>
    </xf>
    <xf numFmtId="176" fontId="12" fillId="17" borderId="25" xfId="1" applyNumberFormat="1" applyFont="1" applyFill="1" applyBorder="1" applyAlignment="1" applyProtection="1">
      <alignment vertical="center" shrinkToFit="1"/>
      <protection locked="0"/>
    </xf>
    <xf numFmtId="176" fontId="12" fillId="17" borderId="36" xfId="0" applyNumberFormat="1" applyFont="1" applyFill="1" applyBorder="1" applyAlignment="1">
      <alignment vertical="center" shrinkToFit="1"/>
    </xf>
    <xf numFmtId="176" fontId="12" fillId="17" borderId="34" xfId="0" applyNumberFormat="1" applyFont="1" applyFill="1" applyBorder="1" applyAlignment="1">
      <alignment vertical="center" shrinkToFit="1"/>
    </xf>
    <xf numFmtId="179" fontId="12" fillId="0" borderId="70" xfId="1" applyNumberFormat="1" applyFont="1" applyBorder="1" applyAlignment="1" applyProtection="1">
      <alignment horizontal="right" vertical="center" shrinkToFit="1"/>
      <protection locked="0"/>
    </xf>
    <xf numFmtId="179" fontId="12" fillId="0" borderId="71" xfId="1" applyNumberFormat="1" applyFont="1" applyBorder="1" applyAlignment="1" applyProtection="1">
      <alignment horizontal="right" vertical="center" shrinkToFit="1"/>
      <protection locked="0"/>
    </xf>
    <xf numFmtId="179" fontId="12" fillId="0" borderId="72" xfId="1" applyNumberFormat="1" applyFont="1" applyBorder="1" applyAlignment="1" applyProtection="1">
      <alignment horizontal="right" vertical="center" shrinkToFit="1"/>
      <protection locked="0"/>
    </xf>
    <xf numFmtId="180" fontId="12" fillId="17" borderId="14" xfId="1" applyNumberFormat="1" applyFont="1" applyFill="1" applyBorder="1" applyAlignment="1" applyProtection="1">
      <alignment horizontal="right" vertical="center"/>
    </xf>
    <xf numFmtId="176" fontId="12" fillId="19" borderId="10" xfId="1" applyNumberFormat="1" applyFont="1" applyFill="1" applyBorder="1" applyAlignment="1" applyProtection="1">
      <alignment horizontal="right" vertical="center" wrapText="1"/>
      <protection locked="0"/>
    </xf>
    <xf numFmtId="0" fontId="12" fillId="0" borderId="25" xfId="1" applyFont="1" applyFill="1" applyBorder="1" applyAlignment="1" applyProtection="1">
      <alignment horizontal="left" vertical="center" wrapText="1" shrinkToFit="1"/>
      <protection locked="0"/>
    </xf>
    <xf numFmtId="0" fontId="12" fillId="0" borderId="36" xfId="1" applyFont="1" applyFill="1" applyBorder="1" applyAlignment="1" applyProtection="1">
      <alignment horizontal="left" vertical="center" wrapText="1" shrinkToFit="1"/>
      <protection locked="0"/>
    </xf>
    <xf numFmtId="0" fontId="12" fillId="0" borderId="34" xfId="1" applyFont="1" applyFill="1" applyBorder="1" applyAlignment="1" applyProtection="1">
      <alignment horizontal="left" vertical="center" wrapText="1" shrinkToFit="1"/>
      <protection locked="0"/>
    </xf>
    <xf numFmtId="0" fontId="12" fillId="0" borderId="70" xfId="1" applyFont="1" applyFill="1" applyBorder="1" applyAlignment="1" applyProtection="1">
      <alignment horizontal="left" vertical="center" wrapText="1" shrinkToFit="1"/>
      <protection locked="0"/>
    </xf>
    <xf numFmtId="0" fontId="12" fillId="0" borderId="71" xfId="1" applyFont="1" applyFill="1" applyBorder="1" applyAlignment="1" applyProtection="1">
      <alignment horizontal="left" vertical="center" wrapText="1" shrinkToFit="1"/>
      <protection locked="0"/>
    </xf>
    <xf numFmtId="0" fontId="12" fillId="0" borderId="72" xfId="1" applyFont="1" applyFill="1" applyBorder="1" applyAlignment="1" applyProtection="1">
      <alignment horizontal="left" vertical="center" wrapText="1" shrinkToFit="1"/>
      <protection locked="0"/>
    </xf>
    <xf numFmtId="0" fontId="12" fillId="0" borderId="17" xfId="1" applyFont="1" applyBorder="1" applyAlignment="1" applyProtection="1">
      <alignment horizontal="left" vertical="center" wrapText="1" shrinkToFit="1"/>
      <protection locked="0"/>
    </xf>
    <xf numFmtId="0" fontId="12" fillId="0" borderId="52" xfId="1" applyFont="1" applyBorder="1" applyAlignment="1" applyProtection="1">
      <alignment horizontal="left" vertical="center" wrapText="1" shrinkToFit="1"/>
      <protection locked="0"/>
    </xf>
    <xf numFmtId="0" fontId="12" fillId="0" borderId="53" xfId="1" applyFont="1" applyBorder="1" applyAlignment="1" applyProtection="1">
      <alignment horizontal="left" vertical="center" wrapText="1" shrinkToFit="1"/>
      <protection locked="0"/>
    </xf>
    <xf numFmtId="176" fontId="12" fillId="19" borderId="60" xfId="1" applyNumberFormat="1" applyFont="1" applyFill="1" applyBorder="1" applyAlignment="1" applyProtection="1">
      <alignment horizontal="right" vertical="center" wrapText="1"/>
      <protection locked="0"/>
    </xf>
    <xf numFmtId="176" fontId="12" fillId="19" borderId="61" xfId="1" applyNumberFormat="1" applyFont="1" applyFill="1" applyBorder="1" applyAlignment="1" applyProtection="1">
      <alignment horizontal="right" vertical="center" wrapText="1"/>
      <protection locked="0"/>
    </xf>
    <xf numFmtId="176" fontId="12" fillId="19" borderId="62" xfId="1" applyNumberFormat="1" applyFont="1" applyFill="1" applyBorder="1" applyAlignment="1" applyProtection="1">
      <alignment horizontal="right" vertical="center" wrapText="1"/>
      <protection locked="0"/>
    </xf>
    <xf numFmtId="176" fontId="12" fillId="19" borderId="63" xfId="1" applyNumberFormat="1" applyFont="1" applyFill="1" applyBorder="1" applyAlignment="1" applyProtection="1">
      <alignment horizontal="right" vertical="center" wrapText="1"/>
      <protection locked="0"/>
    </xf>
    <xf numFmtId="176" fontId="12" fillId="19" borderId="64" xfId="1" applyNumberFormat="1" applyFont="1" applyFill="1" applyBorder="1" applyAlignment="1" applyProtection="1">
      <alignment horizontal="right" vertical="center" wrapText="1"/>
      <protection locked="0"/>
    </xf>
    <xf numFmtId="179" fontId="12" fillId="0" borderId="60" xfId="1" applyNumberFormat="1" applyFont="1" applyBorder="1" applyAlignment="1" applyProtection="1">
      <alignment horizontal="right" vertical="center" shrinkToFit="1"/>
      <protection locked="0"/>
    </xf>
    <xf numFmtId="179" fontId="12" fillId="0" borderId="61" xfId="1" applyNumberFormat="1" applyFont="1" applyBorder="1" applyAlignment="1" applyProtection="1">
      <alignment horizontal="right" vertical="center" shrinkToFit="1"/>
      <protection locked="0"/>
    </xf>
    <xf numFmtId="179" fontId="12" fillId="0" borderId="62" xfId="1" applyNumberFormat="1" applyFont="1" applyBorder="1" applyAlignment="1" applyProtection="1">
      <alignment horizontal="right" vertical="center" shrinkToFit="1"/>
      <protection locked="0"/>
    </xf>
    <xf numFmtId="0" fontId="12" fillId="0" borderId="54" xfId="1" applyFont="1" applyFill="1" applyBorder="1" applyAlignment="1" applyProtection="1">
      <alignment horizontal="left" vertical="center" wrapText="1" shrinkToFit="1"/>
      <protection locked="0"/>
    </xf>
    <xf numFmtId="0" fontId="12" fillId="0" borderId="56" xfId="1" applyFont="1" applyFill="1" applyBorder="1" applyAlignment="1" applyProtection="1">
      <alignment horizontal="left" vertical="center" wrapText="1" shrinkToFit="1"/>
      <protection locked="0"/>
    </xf>
    <xf numFmtId="0" fontId="12" fillId="0" borderId="58" xfId="1" applyFont="1" applyFill="1" applyBorder="1" applyAlignment="1" applyProtection="1">
      <alignment horizontal="left" vertical="center" wrapText="1" shrinkToFit="1"/>
      <protection locked="0"/>
    </xf>
    <xf numFmtId="0" fontId="12" fillId="0" borderId="55" xfId="1" applyFont="1" applyFill="1" applyBorder="1" applyAlignment="1" applyProtection="1">
      <alignment horizontal="left" vertical="center" wrapText="1" shrinkToFit="1"/>
      <protection locked="0"/>
    </xf>
    <xf numFmtId="0" fontId="12" fillId="0" borderId="57" xfId="1" applyFont="1" applyFill="1" applyBorder="1" applyAlignment="1" applyProtection="1">
      <alignment horizontal="left" vertical="center" wrapText="1" shrinkToFit="1"/>
      <protection locked="0"/>
    </xf>
    <xf numFmtId="0" fontId="12" fillId="0" borderId="59" xfId="1" applyFont="1" applyFill="1" applyBorder="1" applyAlignment="1" applyProtection="1">
      <alignment horizontal="left" vertical="center" wrapText="1" shrinkToFit="1"/>
      <protection locked="0"/>
    </xf>
    <xf numFmtId="0" fontId="12" fillId="11" borderId="5" xfId="8" applyFont="1" applyBorder="1" applyAlignment="1" applyProtection="1">
      <alignment horizontal="center" vertical="center" shrinkToFit="1"/>
    </xf>
    <xf numFmtId="0" fontId="12" fillId="11" borderId="19" xfId="8" applyFont="1" applyBorder="1" applyAlignment="1" applyProtection="1">
      <alignment horizontal="center" vertical="center" shrinkToFit="1"/>
    </xf>
    <xf numFmtId="0" fontId="12" fillId="11" borderId="9" xfId="8" applyFont="1" applyBorder="1" applyAlignment="1" applyProtection="1">
      <alignment horizontal="center" vertical="center" shrinkToFit="1"/>
    </xf>
    <xf numFmtId="0" fontId="12" fillId="0" borderId="6" xfId="1" applyFont="1" applyFill="1" applyBorder="1" applyAlignment="1" applyProtection="1">
      <alignment horizontal="center" vertical="center" shrinkToFit="1"/>
      <protection locked="0"/>
    </xf>
    <xf numFmtId="0" fontId="12" fillId="0" borderId="20"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0" fontId="12" fillId="0" borderId="6" xfId="1" applyFont="1" applyBorder="1" applyAlignment="1" applyProtection="1">
      <alignment horizontal="right" vertical="center" shrinkToFit="1"/>
      <protection locked="0"/>
    </xf>
    <xf numFmtId="0" fontId="12" fillId="0" borderId="20" xfId="1" applyFont="1" applyBorder="1" applyAlignment="1" applyProtection="1">
      <alignment horizontal="right" vertical="center" shrinkToFit="1"/>
      <protection locked="0"/>
    </xf>
    <xf numFmtId="0" fontId="12" fillId="0" borderId="10" xfId="1" applyFont="1" applyBorder="1" applyAlignment="1" applyProtection="1">
      <alignment horizontal="right" vertical="center" shrinkToFit="1"/>
      <protection locked="0"/>
    </xf>
    <xf numFmtId="0" fontId="12" fillId="0" borderId="8" xfId="1" applyFont="1" applyBorder="1" applyAlignment="1" applyProtection="1">
      <alignment horizontal="center" vertical="center" shrinkToFit="1"/>
      <protection locked="0"/>
    </xf>
    <xf numFmtId="0" fontId="12" fillId="0" borderId="23" xfId="1" applyFont="1" applyBorder="1" applyAlignment="1" applyProtection="1">
      <alignment horizontal="center" vertical="center" shrinkToFit="1"/>
      <protection locked="0"/>
    </xf>
    <xf numFmtId="0" fontId="12" fillId="0" borderId="12" xfId="1" applyFont="1" applyBorder="1" applyAlignment="1" applyProtection="1">
      <alignment horizontal="center" vertical="center" shrinkToFit="1"/>
      <protection locked="0"/>
    </xf>
    <xf numFmtId="3" fontId="12" fillId="4" borderId="30" xfId="1" applyNumberFormat="1" applyFont="1" applyFill="1" applyBorder="1" applyAlignment="1" applyProtection="1">
      <alignment horizontal="right" vertical="center" shrinkToFit="1"/>
    </xf>
    <xf numFmtId="3" fontId="12" fillId="4" borderId="31" xfId="1" applyNumberFormat="1" applyFont="1" applyFill="1" applyBorder="1" applyAlignment="1" applyProtection="1">
      <alignment horizontal="right" vertical="center" shrinkToFit="1"/>
    </xf>
    <xf numFmtId="3" fontId="12" fillId="4" borderId="32" xfId="1" applyNumberFormat="1" applyFont="1" applyFill="1" applyBorder="1" applyAlignment="1" applyProtection="1">
      <alignment horizontal="right" vertical="center" shrinkToFit="1"/>
    </xf>
    <xf numFmtId="49" fontId="12" fillId="0" borderId="6" xfId="1" applyNumberFormat="1" applyFont="1" applyBorder="1" applyAlignment="1" applyProtection="1">
      <alignment horizontal="center" vertical="center" shrinkToFit="1"/>
      <protection locked="0"/>
    </xf>
    <xf numFmtId="49" fontId="12" fillId="0" borderId="20" xfId="1" applyNumberFormat="1" applyFont="1" applyBorder="1" applyAlignment="1" applyProtection="1">
      <alignment horizontal="center" vertical="center" shrinkToFit="1"/>
      <protection locked="0"/>
    </xf>
    <xf numFmtId="49" fontId="12" fillId="0" borderId="10" xfId="1" applyNumberFormat="1" applyFont="1" applyBorder="1" applyAlignment="1" applyProtection="1">
      <alignment horizontal="center" vertical="center" shrinkToFit="1"/>
      <protection locked="0"/>
    </xf>
    <xf numFmtId="0" fontId="7" fillId="15" borderId="6" xfId="7" applyFont="1" applyFill="1" applyBorder="1" applyAlignment="1">
      <alignment horizontal="center" vertical="center" wrapText="1"/>
    </xf>
    <xf numFmtId="0" fontId="7" fillId="15" borderId="10" xfId="7" applyFont="1" applyFill="1" applyBorder="1" applyAlignment="1">
      <alignment horizontal="center" vertical="center"/>
    </xf>
    <xf numFmtId="0" fontId="7" fillId="15" borderId="8" xfId="7" applyFont="1" applyFill="1" applyBorder="1" applyAlignment="1">
      <alignment horizontal="center" vertical="center" wrapText="1"/>
    </xf>
    <xf numFmtId="0" fontId="7" fillId="15" borderId="12" xfId="7" applyFont="1" applyFill="1" applyBorder="1" applyAlignment="1">
      <alignment horizontal="center" vertical="center"/>
    </xf>
    <xf numFmtId="3" fontId="7" fillId="11" borderId="8" xfId="8" applyNumberFormat="1" applyFont="1" applyBorder="1" applyAlignment="1" applyProtection="1">
      <alignment horizontal="center" vertical="center" wrapText="1"/>
    </xf>
    <xf numFmtId="3" fontId="7" fillId="11" borderId="12" xfId="8" applyNumberFormat="1" applyFont="1" applyBorder="1" applyAlignment="1" applyProtection="1">
      <alignment horizontal="center" vertical="center"/>
    </xf>
    <xf numFmtId="0" fontId="12" fillId="0" borderId="6" xfId="1" applyFont="1" applyFill="1" applyBorder="1" applyAlignment="1" applyProtection="1">
      <alignment horizontal="right" vertical="center" shrinkToFit="1"/>
      <protection locked="0"/>
    </xf>
    <xf numFmtId="0" fontId="12" fillId="0" borderId="20" xfId="1" applyFont="1" applyFill="1" applyBorder="1" applyAlignment="1" applyProtection="1">
      <alignment horizontal="right" vertical="center" shrinkToFit="1"/>
      <protection locked="0"/>
    </xf>
    <xf numFmtId="0" fontId="12" fillId="0" borderId="10" xfId="1" applyFont="1" applyFill="1" applyBorder="1" applyAlignment="1" applyProtection="1">
      <alignment horizontal="right" vertical="center" shrinkToFit="1"/>
      <protection locked="0"/>
    </xf>
    <xf numFmtId="0" fontId="16" fillId="0" borderId="24" xfId="1" applyFont="1" applyBorder="1" applyAlignment="1" applyProtection="1">
      <alignment horizontal="center" vertical="center"/>
    </xf>
    <xf numFmtId="0" fontId="16" fillId="0" borderId="0" xfId="1" applyFont="1" applyAlignment="1" applyProtection="1">
      <alignment horizontal="center" vertical="center"/>
    </xf>
    <xf numFmtId="49" fontId="7" fillId="15" borderId="6" xfId="8" applyNumberFormat="1" applyFont="1" applyFill="1" applyBorder="1" applyAlignment="1">
      <alignment horizontal="center" vertical="center" wrapText="1"/>
    </xf>
    <xf numFmtId="49" fontId="7" fillId="15" borderId="10" xfId="8" applyNumberFormat="1" applyFont="1" applyFill="1" applyBorder="1" applyAlignment="1">
      <alignment horizontal="center" vertical="center" wrapText="1"/>
    </xf>
    <xf numFmtId="0" fontId="7" fillId="15" borderId="6" xfId="8" applyFont="1" applyFill="1" applyBorder="1" applyAlignment="1">
      <alignment horizontal="center" vertical="center" wrapText="1"/>
    </xf>
    <xf numFmtId="0" fontId="7" fillId="15" borderId="10" xfId="8" applyFont="1" applyFill="1" applyBorder="1" applyAlignment="1">
      <alignment horizontal="center" vertical="center"/>
    </xf>
    <xf numFmtId="49" fontId="7" fillId="15" borderId="6" xfId="7" applyNumberFormat="1" applyFont="1" applyFill="1" applyBorder="1" applyAlignment="1">
      <alignment horizontal="center" vertical="center" wrapText="1"/>
    </xf>
    <xf numFmtId="49" fontId="7" fillId="15" borderId="10" xfId="7" applyNumberFormat="1" applyFont="1" applyFill="1" applyBorder="1" applyAlignment="1">
      <alignment horizontal="center" vertical="center" wrapText="1"/>
    </xf>
    <xf numFmtId="0" fontId="7" fillId="15" borderId="25" xfId="8" applyFont="1" applyFill="1" applyBorder="1" applyAlignment="1">
      <alignment horizontal="center" vertical="center" wrapText="1"/>
    </xf>
    <xf numFmtId="0" fontId="7" fillId="15" borderId="1" xfId="8" applyFont="1" applyFill="1" applyBorder="1" applyAlignment="1">
      <alignment horizontal="center" vertical="center"/>
    </xf>
    <xf numFmtId="0" fontId="7" fillId="15" borderId="17" xfId="8" applyFont="1" applyFill="1" applyBorder="1" applyAlignment="1">
      <alignment horizontal="center" vertical="center"/>
    </xf>
    <xf numFmtId="0" fontId="14" fillId="0" borderId="0" xfId="1" applyFont="1" applyBorder="1" applyAlignment="1" applyProtection="1">
      <alignment horizontal="left" vertical="center"/>
    </xf>
    <xf numFmtId="0" fontId="7" fillId="11" borderId="5" xfId="8" applyFont="1" applyBorder="1" applyAlignment="1" applyProtection="1">
      <alignment horizontal="center" vertical="center"/>
    </xf>
    <xf numFmtId="0" fontId="7" fillId="11" borderId="9" xfId="8" applyFont="1" applyBorder="1" applyAlignment="1" applyProtection="1">
      <alignment horizontal="center" vertical="center"/>
    </xf>
    <xf numFmtId="0" fontId="7" fillId="15" borderId="10" xfId="8" applyFont="1" applyFill="1" applyBorder="1" applyAlignment="1">
      <alignment horizontal="center" vertical="center" wrapText="1"/>
    </xf>
    <xf numFmtId="0" fontId="7" fillId="15" borderId="7" xfId="7" applyFont="1" applyFill="1" applyBorder="1" applyAlignment="1">
      <alignment horizontal="center" vertical="center" wrapText="1"/>
    </xf>
    <xf numFmtId="0" fontId="7" fillId="15" borderId="11" xfId="7" applyFont="1" applyFill="1" applyBorder="1" applyAlignment="1">
      <alignment horizontal="center" vertical="center" wrapText="1"/>
    </xf>
    <xf numFmtId="0" fontId="7" fillId="15" borderId="7" xfId="8" applyFont="1" applyFill="1" applyBorder="1" applyAlignment="1">
      <alignment horizontal="center" vertical="center" wrapText="1"/>
    </xf>
    <xf numFmtId="0" fontId="7" fillId="15" borderId="11" xfId="8" applyFont="1" applyFill="1" applyBorder="1" applyAlignment="1">
      <alignment horizontal="center" vertical="center" wrapText="1"/>
    </xf>
  </cellXfs>
  <cellStyles count="14">
    <cellStyle name="40% - アクセント 2 2" xfId="11" xr:uid="{00000000-0005-0000-0000-000000000000}"/>
    <cellStyle name="40% - アクセント 5 2" xfId="12" xr:uid="{00000000-0005-0000-0000-000001000000}"/>
    <cellStyle name="60% - アクセント 2" xfId="7" builtinId="36"/>
    <cellStyle name="60% - アクセント 5" xfId="8" builtinId="48"/>
    <cellStyle name="アクセント 5" xfId="6" builtinId="45"/>
    <cellStyle name="チェック セル" xfId="13" builtinId="23"/>
    <cellStyle name="メモ 2" xfId="2" xr:uid="{00000000-0005-0000-0000-000006000000}"/>
    <cellStyle name="通貨 2" xfId="5" xr:uid="{00000000-0005-0000-0000-000007000000}"/>
    <cellStyle name="通貨 2 2" xfId="10" xr:uid="{00000000-0005-0000-0000-000008000000}"/>
    <cellStyle name="標準" xfId="0" builtinId="0"/>
    <cellStyle name="標準 11" xfId="4" xr:uid="{00000000-0005-0000-0000-00000A000000}"/>
    <cellStyle name="標準 11 2" xfId="9" xr:uid="{00000000-0005-0000-0000-00000B000000}"/>
    <cellStyle name="標準 2" xfId="1" xr:uid="{00000000-0005-0000-0000-00000C000000}"/>
    <cellStyle name="標準 2 2" xfId="3" xr:uid="{00000000-0005-0000-0000-00000D000000}"/>
  </cellStyles>
  <dxfs count="24">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ont>
        <color theme="0"/>
      </font>
      <fill>
        <patternFill>
          <bgColor rgb="FFFF0000"/>
        </patternFill>
      </fill>
    </dxf>
    <dxf>
      <fill>
        <patternFill>
          <bgColor theme="7" tint="0.79998168889431442"/>
        </patternFill>
      </fill>
    </dxf>
    <dxf>
      <font>
        <color theme="0"/>
      </font>
      <fill>
        <patternFill>
          <bgColor rgb="FFFF0000"/>
        </patternFill>
      </fill>
    </dxf>
    <dxf>
      <fill>
        <patternFill>
          <bgColor theme="7" tint="0.79998168889431442"/>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ont>
        <color theme="0"/>
      </font>
      <fill>
        <patternFill>
          <bgColor rgb="FFFF0000"/>
        </patternFill>
      </fill>
    </dxf>
    <dxf>
      <fill>
        <patternFill>
          <bgColor theme="7" tint="0.79998168889431442"/>
        </patternFill>
      </fill>
    </dxf>
    <dxf>
      <font>
        <color theme="0"/>
      </font>
      <fill>
        <patternFill>
          <bgColor rgb="FFFF0000"/>
        </patternFill>
      </fill>
    </dxf>
    <dxf>
      <fill>
        <patternFill>
          <bgColor theme="7" tint="0.79998168889431442"/>
        </patternFill>
      </fill>
    </dxf>
  </dxfs>
  <tableStyles count="0" defaultTableStyle="TableStyleMedium2" defaultPivotStyle="PivotStyleLight16"/>
  <colors>
    <mruColors>
      <color rgb="FFFFCCFF"/>
      <color rgb="FFFFFFCC"/>
      <color rgb="FFFF8F8F"/>
      <color rgb="FF70AD47"/>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232122</xdr:colOff>
      <xdr:row>3</xdr:row>
      <xdr:rowOff>22812</xdr:rowOff>
    </xdr:to>
    <xdr:sp macro="" textlink="">
      <xdr:nvSpPr>
        <xdr:cNvPr id="2" name="btnCalculate" hidden="1">
          <a:extLst>
            <a:ext uri="{63B3BB69-23CF-44E3-9099-C40C66FF867C}">
              <a14:compatExt xmlns:a14="http://schemas.microsoft.com/office/drawing/2010/main" spid="_x0000_s5123"/>
            </a:ext>
            <a:ext uri="{FF2B5EF4-FFF2-40B4-BE49-F238E27FC236}">
              <a16:creationId xmlns:a16="http://schemas.microsoft.com/office/drawing/2014/main" id="{65206281-E06E-4CAF-8457-285DE7454935}"/>
            </a:ext>
          </a:extLst>
        </xdr:cNvPr>
        <xdr:cNvSpPr/>
      </xdr:nvSpPr>
      <xdr:spPr bwMode="auto">
        <a:xfrm>
          <a:off x="6734175" y="304800"/>
          <a:ext cx="1975197" cy="55621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232122</xdr:colOff>
      <xdr:row>3</xdr:row>
      <xdr:rowOff>22812</xdr:rowOff>
    </xdr:to>
    <xdr:sp macro="" textlink="">
      <xdr:nvSpPr>
        <xdr:cNvPr id="2" name="btnCalculate" hidden="1">
          <a:extLst>
            <a:ext uri="{63B3BB69-23CF-44E3-9099-C40C66FF867C}">
              <a14:compatExt xmlns:a14="http://schemas.microsoft.com/office/drawing/2010/main" spid="_x0000_s5123"/>
            </a:ext>
            <a:ext uri="{FF2B5EF4-FFF2-40B4-BE49-F238E27FC236}">
              <a16:creationId xmlns:a16="http://schemas.microsoft.com/office/drawing/2014/main" id="{82C56DF2-EE32-4028-8148-C6D0CB4A6AC8}"/>
            </a:ext>
          </a:extLst>
        </xdr:cNvPr>
        <xdr:cNvSpPr/>
      </xdr:nvSpPr>
      <xdr:spPr bwMode="auto">
        <a:xfrm>
          <a:off x="6734175" y="304800"/>
          <a:ext cx="1975197" cy="55621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762000</xdr:colOff>
      <xdr:row>1</xdr:row>
      <xdr:rowOff>142875</xdr:rowOff>
    </xdr:from>
    <xdr:to>
      <xdr:col>25</xdr:col>
      <xdr:colOff>76200</xdr:colOff>
      <xdr:row>3</xdr:row>
      <xdr:rowOff>228601</xdr:rowOff>
    </xdr:to>
    <xdr:sp macro="" textlink="">
      <xdr:nvSpPr>
        <xdr:cNvPr id="2" name="btnCalculate"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2000000}"/>
            </a:ext>
          </a:extLst>
        </xdr:cNvPr>
        <xdr:cNvSpPr/>
      </xdr:nvSpPr>
      <xdr:spPr bwMode="auto">
        <a:xfrm>
          <a:off x="17173575" y="381000"/>
          <a:ext cx="1990725" cy="5524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CF393-8121-44EB-8741-2CAA3E06BD83}">
  <sheetPr>
    <tabColor rgb="FF0070C0"/>
  </sheetPr>
  <dimension ref="A1:T59"/>
  <sheetViews>
    <sheetView showGridLines="0" showZeros="0" tabSelected="1" zoomScale="75" zoomScaleNormal="75" workbookViewId="0">
      <pane xSplit="1" ySplit="7" topLeftCell="B8" activePane="bottomRight" state="frozen"/>
      <selection pane="topRight" activeCell="B1" sqref="B1"/>
      <selection pane="bottomLeft" activeCell="A9" sqref="A9"/>
      <selection pane="bottomRight" activeCell="E8" sqref="E8:E12"/>
    </sheetView>
  </sheetViews>
  <sheetFormatPr defaultColWidth="9" defaultRowHeight="13.5" outlineLevelRow="1"/>
  <cols>
    <col min="1" max="1" width="5.125" style="10" customWidth="1"/>
    <col min="2" max="2" width="15.625" style="10" customWidth="1"/>
    <col min="3" max="3" width="11.125" style="10" customWidth="1"/>
    <col min="4" max="4" width="9.625" style="10" customWidth="1"/>
    <col min="5" max="5" width="15.625" style="10" customWidth="1"/>
    <col min="6" max="6" width="6.625" style="10" customWidth="1"/>
    <col min="7" max="7" width="24.625" style="12" customWidth="1"/>
    <col min="8" max="9" width="8.125" style="10" customWidth="1"/>
    <col min="10" max="10" width="6.625" style="10" customWidth="1"/>
    <col min="11" max="11" width="18.625" style="17" customWidth="1"/>
    <col min="12" max="13" width="11.125" style="10" customWidth="1"/>
    <col min="14" max="14" width="11" style="10" customWidth="1"/>
    <col min="15" max="15" width="11.125" style="52" customWidth="1"/>
    <col min="16" max="16" width="8.125" style="10" customWidth="1"/>
    <col min="17" max="17" width="6.625" style="10" customWidth="1"/>
    <col min="18" max="18" width="11.125" style="10" customWidth="1"/>
    <col min="19" max="19" width="9.625" style="10" customWidth="1"/>
    <col min="20" max="20" width="11.25" style="12" bestFit="1" customWidth="1"/>
    <col min="21" max="23" width="9" style="10" customWidth="1"/>
    <col min="24" max="16384" width="9" style="10"/>
  </cols>
  <sheetData>
    <row r="1" spans="1:20" ht="21" customHeight="1" thickBot="1">
      <c r="A1" s="93" t="s">
        <v>114</v>
      </c>
      <c r="B1" s="4"/>
      <c r="C1" s="4"/>
      <c r="D1" s="5"/>
      <c r="E1" s="5"/>
      <c r="F1" s="5"/>
      <c r="G1" s="7"/>
      <c r="H1" s="5"/>
      <c r="I1" s="5"/>
      <c r="J1" s="5"/>
      <c r="K1" s="8"/>
      <c r="L1" s="5"/>
      <c r="M1" s="5"/>
      <c r="N1" s="5"/>
      <c r="O1" s="10"/>
      <c r="P1" s="5"/>
      <c r="Q1" s="5"/>
      <c r="R1" s="5"/>
      <c r="S1" s="5"/>
      <c r="T1" s="92"/>
    </row>
    <row r="2" spans="1:20" ht="21" customHeight="1" thickTop="1" thickBot="1">
      <c r="B2" s="132" t="s">
        <v>199</v>
      </c>
      <c r="C2" s="132"/>
      <c r="D2" s="132"/>
      <c r="E2" s="132"/>
      <c r="F2" s="132"/>
      <c r="G2" s="132"/>
      <c r="H2" s="132"/>
      <c r="I2" s="132"/>
      <c r="J2" s="132"/>
      <c r="K2" s="132"/>
      <c r="M2" s="99" t="s">
        <v>33</v>
      </c>
      <c r="N2" s="100"/>
      <c r="O2" s="75">
        <f>SUMIF(P8:P58,"=自家用",O8:O58)</f>
        <v>0</v>
      </c>
      <c r="Q2" s="72"/>
      <c r="T2" s="91" t="s">
        <v>220</v>
      </c>
    </row>
    <row r="3" spans="1:20" ht="21" customHeight="1" thickTop="1" thickBot="1">
      <c r="B3" s="132"/>
      <c r="C3" s="132"/>
      <c r="D3" s="132"/>
      <c r="E3" s="132"/>
      <c r="F3" s="132"/>
      <c r="G3" s="132"/>
      <c r="H3" s="132"/>
      <c r="I3" s="132"/>
      <c r="J3" s="132"/>
      <c r="K3" s="132"/>
      <c r="M3" s="99" t="s">
        <v>34</v>
      </c>
      <c r="N3" s="100"/>
      <c r="O3" s="75">
        <f>SUMIF(P8:P58,"=管理用",O8:O58)</f>
        <v>0</v>
      </c>
      <c r="Q3" s="134" t="s">
        <v>222</v>
      </c>
      <c r="R3" s="135"/>
      <c r="S3" s="135"/>
      <c r="T3" s="136"/>
    </row>
    <row r="4" spans="1:20" ht="6" customHeight="1" outlineLevel="1" thickTop="1" thickBot="1">
      <c r="A4" s="71"/>
      <c r="B4" s="133"/>
      <c r="C4" s="133"/>
      <c r="D4" s="133"/>
      <c r="E4" s="133"/>
      <c r="F4" s="133"/>
      <c r="G4" s="133"/>
      <c r="H4" s="133"/>
      <c r="I4" s="133"/>
      <c r="J4" s="133"/>
      <c r="K4" s="133"/>
      <c r="L4" s="14"/>
      <c r="M4" s="14"/>
      <c r="N4" s="15"/>
      <c r="O4" s="14"/>
      <c r="Q4" s="137"/>
      <c r="R4" s="138"/>
      <c r="S4" s="138"/>
      <c r="T4" s="139"/>
    </row>
    <row r="5" spans="1:20" s="1" customFormat="1" ht="21.75" customHeight="1" thickBot="1">
      <c r="A5" s="140" t="s">
        <v>52</v>
      </c>
      <c r="B5" s="142" t="s">
        <v>166</v>
      </c>
      <c r="C5" s="142" t="s">
        <v>104</v>
      </c>
      <c r="D5" s="144" t="s">
        <v>190</v>
      </c>
      <c r="E5" s="142" t="s">
        <v>105</v>
      </c>
      <c r="F5" s="142" t="s">
        <v>191</v>
      </c>
      <c r="G5" s="147" t="s">
        <v>107</v>
      </c>
      <c r="H5" s="149" t="s">
        <v>183</v>
      </c>
      <c r="I5" s="150"/>
      <c r="J5" s="150"/>
      <c r="K5" s="150"/>
      <c r="L5" s="150"/>
      <c r="M5" s="151"/>
      <c r="N5" s="177" t="s">
        <v>55</v>
      </c>
      <c r="O5" s="179" t="s">
        <v>113</v>
      </c>
      <c r="P5" s="177" t="s">
        <v>193</v>
      </c>
      <c r="Q5" s="144" t="s">
        <v>106</v>
      </c>
      <c r="R5" s="180" t="s">
        <v>192</v>
      </c>
      <c r="S5" s="144" t="s">
        <v>109</v>
      </c>
      <c r="T5" s="155" t="s">
        <v>108</v>
      </c>
    </row>
    <row r="6" spans="1:20" s="1" customFormat="1" ht="21.75" customHeight="1" thickBot="1">
      <c r="A6" s="141"/>
      <c r="B6" s="143"/>
      <c r="C6" s="143"/>
      <c r="D6" s="145"/>
      <c r="E6" s="146"/>
      <c r="F6" s="146"/>
      <c r="G6" s="148"/>
      <c r="H6" s="119" t="s">
        <v>213</v>
      </c>
      <c r="I6" s="120" t="s">
        <v>212</v>
      </c>
      <c r="J6" s="95" t="s">
        <v>47</v>
      </c>
      <c r="K6" s="96" t="s">
        <v>50</v>
      </c>
      <c r="L6" s="97" t="s">
        <v>182</v>
      </c>
      <c r="M6" s="98" t="s">
        <v>48</v>
      </c>
      <c r="N6" s="178"/>
      <c r="O6" s="179"/>
      <c r="P6" s="178"/>
      <c r="Q6" s="145"/>
      <c r="R6" s="181"/>
      <c r="S6" s="145"/>
      <c r="T6" s="156"/>
    </row>
    <row r="7" spans="1:20" ht="15" customHeight="1" thickBot="1">
      <c r="A7" s="94" t="s">
        <v>48</v>
      </c>
      <c r="B7" s="128"/>
      <c r="C7" s="128"/>
      <c r="D7" s="128"/>
      <c r="E7" s="128"/>
      <c r="F7" s="128"/>
      <c r="G7" s="128"/>
      <c r="H7" s="129"/>
      <c r="I7" s="130"/>
      <c r="J7" s="130"/>
      <c r="K7" s="130"/>
      <c r="L7" s="131"/>
      <c r="M7" s="128"/>
      <c r="N7" s="121">
        <f>SUM(N8:N58)</f>
        <v>0</v>
      </c>
      <c r="O7" s="122">
        <f>SUM(O8:O58)</f>
        <v>0</v>
      </c>
      <c r="P7" s="123"/>
      <c r="Q7" s="124"/>
      <c r="R7" s="125"/>
      <c r="S7" s="126"/>
      <c r="T7" s="127"/>
    </row>
    <row r="8" spans="1:20" ht="15" customHeight="1" thickBot="1">
      <c r="A8" s="157">
        <v>1</v>
      </c>
      <c r="B8" s="160"/>
      <c r="C8" s="160"/>
      <c r="D8" s="160"/>
      <c r="E8" s="163"/>
      <c r="F8" s="166"/>
      <c r="G8" s="169"/>
      <c r="H8" s="76"/>
      <c r="I8" s="77"/>
      <c r="J8" s="78"/>
      <c r="K8" s="88" t="s">
        <v>49</v>
      </c>
      <c r="L8" s="85">
        <f>ROUND(H8,2)*ROUND(I8,2)*J8</f>
        <v>0</v>
      </c>
      <c r="M8" s="171">
        <f>ROUND(SUM(L8:L12),2)</f>
        <v>0</v>
      </c>
      <c r="N8" s="174"/>
      <c r="O8" s="183" t="str">
        <f>IF(N8="","",M8*N8)</f>
        <v/>
      </c>
      <c r="P8" s="187"/>
      <c r="Q8" s="190"/>
      <c r="R8" s="193"/>
      <c r="S8" s="195"/>
      <c r="T8" s="152"/>
    </row>
    <row r="9" spans="1:20" ht="15" customHeight="1" thickBot="1">
      <c r="A9" s="158"/>
      <c r="B9" s="161"/>
      <c r="C9" s="161"/>
      <c r="D9" s="161"/>
      <c r="E9" s="164"/>
      <c r="F9" s="167"/>
      <c r="G9" s="170"/>
      <c r="H9" s="79"/>
      <c r="I9" s="80"/>
      <c r="J9" s="81"/>
      <c r="K9" s="89" t="s">
        <v>49</v>
      </c>
      <c r="L9" s="86">
        <f t="shared" ref="L9:L12" si="0">ROUND(H9,2)*ROUND(I9,2)*J9</f>
        <v>0</v>
      </c>
      <c r="M9" s="172"/>
      <c r="N9" s="175"/>
      <c r="O9" s="183"/>
      <c r="P9" s="188"/>
      <c r="Q9" s="191"/>
      <c r="R9" s="194"/>
      <c r="S9" s="196"/>
      <c r="T9" s="153"/>
    </row>
    <row r="10" spans="1:20" ht="15" customHeight="1" thickBot="1">
      <c r="A10" s="158"/>
      <c r="B10" s="161"/>
      <c r="C10" s="161"/>
      <c r="D10" s="161"/>
      <c r="E10" s="164"/>
      <c r="F10" s="167"/>
      <c r="G10" s="170"/>
      <c r="H10" s="79"/>
      <c r="I10" s="80"/>
      <c r="J10" s="81"/>
      <c r="K10" s="89" t="s">
        <v>49</v>
      </c>
      <c r="L10" s="86">
        <f t="shared" si="0"/>
        <v>0</v>
      </c>
      <c r="M10" s="172"/>
      <c r="N10" s="175"/>
      <c r="O10" s="183"/>
      <c r="P10" s="188"/>
      <c r="Q10" s="191"/>
      <c r="R10" s="194"/>
      <c r="S10" s="196"/>
      <c r="T10" s="153"/>
    </row>
    <row r="11" spans="1:20" ht="15" customHeight="1" thickBot="1">
      <c r="A11" s="158"/>
      <c r="B11" s="161"/>
      <c r="C11" s="161"/>
      <c r="D11" s="161"/>
      <c r="E11" s="164"/>
      <c r="F11" s="167"/>
      <c r="G11" s="170"/>
      <c r="H11" s="79"/>
      <c r="I11" s="80"/>
      <c r="J11" s="81"/>
      <c r="K11" s="89" t="s">
        <v>49</v>
      </c>
      <c r="L11" s="86">
        <f t="shared" si="0"/>
        <v>0</v>
      </c>
      <c r="M11" s="172"/>
      <c r="N11" s="175"/>
      <c r="O11" s="183"/>
      <c r="P11" s="188"/>
      <c r="Q11" s="191"/>
      <c r="R11" s="194"/>
      <c r="S11" s="196"/>
      <c r="T11" s="153"/>
    </row>
    <row r="12" spans="1:20" ht="15" customHeight="1" thickBot="1">
      <c r="A12" s="159"/>
      <c r="B12" s="162"/>
      <c r="C12" s="162"/>
      <c r="D12" s="162"/>
      <c r="E12" s="165"/>
      <c r="F12" s="168"/>
      <c r="G12" s="182"/>
      <c r="H12" s="82"/>
      <c r="I12" s="83"/>
      <c r="J12" s="84"/>
      <c r="K12" s="90" t="s">
        <v>49</v>
      </c>
      <c r="L12" s="87">
        <f t="shared" si="0"/>
        <v>0</v>
      </c>
      <c r="M12" s="173"/>
      <c r="N12" s="176"/>
      <c r="O12" s="183"/>
      <c r="P12" s="189"/>
      <c r="Q12" s="192"/>
      <c r="R12" s="194"/>
      <c r="S12" s="197"/>
      <c r="T12" s="154"/>
    </row>
    <row r="13" spans="1:20" ht="15" customHeight="1" thickBot="1">
      <c r="A13" s="157">
        <v>2</v>
      </c>
      <c r="B13" s="160"/>
      <c r="C13" s="160"/>
      <c r="D13" s="160"/>
      <c r="E13" s="163"/>
      <c r="F13" s="166"/>
      <c r="G13" s="169"/>
      <c r="H13" s="79"/>
      <c r="I13" s="80"/>
      <c r="J13" s="81"/>
      <c r="K13" s="88"/>
      <c r="L13" s="85">
        <f>ROUND(H13,2)*ROUND(I13,2)*J13</f>
        <v>0</v>
      </c>
      <c r="M13" s="171">
        <f t="shared" ref="M13" si="1">ROUND(SUM(L13:L17),2)</f>
        <v>0</v>
      </c>
      <c r="N13" s="174"/>
      <c r="O13" s="183" t="str">
        <f t="shared" ref="O13" si="2">IF(N13="","",M13*N13)</f>
        <v/>
      </c>
      <c r="P13" s="187"/>
      <c r="Q13" s="198"/>
      <c r="R13" s="201"/>
      <c r="S13" s="184"/>
      <c r="T13" s="152"/>
    </row>
    <row r="14" spans="1:20" ht="15" customHeight="1" thickBot="1">
      <c r="A14" s="158"/>
      <c r="B14" s="161"/>
      <c r="C14" s="161"/>
      <c r="D14" s="161"/>
      <c r="E14" s="164"/>
      <c r="F14" s="167"/>
      <c r="G14" s="170"/>
      <c r="H14" s="79"/>
      <c r="I14" s="80"/>
      <c r="J14" s="81"/>
      <c r="K14" s="89" t="s">
        <v>49</v>
      </c>
      <c r="L14" s="86">
        <f t="shared" ref="L14:L17" si="3">ROUND(H14,2)*ROUND(I14,2)*J14</f>
        <v>0</v>
      </c>
      <c r="M14" s="172"/>
      <c r="N14" s="175"/>
      <c r="O14" s="183"/>
      <c r="P14" s="188"/>
      <c r="Q14" s="199"/>
      <c r="R14" s="202"/>
      <c r="S14" s="185"/>
      <c r="T14" s="153"/>
    </row>
    <row r="15" spans="1:20" ht="15" customHeight="1" thickBot="1">
      <c r="A15" s="158"/>
      <c r="B15" s="161"/>
      <c r="C15" s="161"/>
      <c r="D15" s="161"/>
      <c r="E15" s="164"/>
      <c r="F15" s="167"/>
      <c r="G15" s="170"/>
      <c r="H15" s="79"/>
      <c r="I15" s="80"/>
      <c r="J15" s="81"/>
      <c r="K15" s="89" t="s">
        <v>49</v>
      </c>
      <c r="L15" s="86">
        <f t="shared" si="3"/>
        <v>0</v>
      </c>
      <c r="M15" s="172"/>
      <c r="N15" s="175"/>
      <c r="O15" s="183"/>
      <c r="P15" s="188"/>
      <c r="Q15" s="199"/>
      <c r="R15" s="202"/>
      <c r="S15" s="185"/>
      <c r="T15" s="153"/>
    </row>
    <row r="16" spans="1:20" ht="15" customHeight="1" thickBot="1">
      <c r="A16" s="158"/>
      <c r="B16" s="161"/>
      <c r="C16" s="161"/>
      <c r="D16" s="161"/>
      <c r="E16" s="164"/>
      <c r="F16" s="167"/>
      <c r="G16" s="170"/>
      <c r="H16" s="79"/>
      <c r="I16" s="80"/>
      <c r="J16" s="81"/>
      <c r="K16" s="89" t="s">
        <v>49</v>
      </c>
      <c r="L16" s="86">
        <f t="shared" si="3"/>
        <v>0</v>
      </c>
      <c r="M16" s="172"/>
      <c r="N16" s="175"/>
      <c r="O16" s="183"/>
      <c r="P16" s="188"/>
      <c r="Q16" s="199"/>
      <c r="R16" s="202"/>
      <c r="S16" s="185"/>
      <c r="T16" s="153"/>
    </row>
    <row r="17" spans="1:20" ht="15" customHeight="1" thickBot="1">
      <c r="A17" s="159"/>
      <c r="B17" s="162"/>
      <c r="C17" s="162"/>
      <c r="D17" s="162"/>
      <c r="E17" s="165"/>
      <c r="F17" s="168"/>
      <c r="G17" s="182"/>
      <c r="H17" s="82"/>
      <c r="I17" s="83"/>
      <c r="J17" s="84"/>
      <c r="K17" s="90" t="s">
        <v>49</v>
      </c>
      <c r="L17" s="87">
        <f t="shared" si="3"/>
        <v>0</v>
      </c>
      <c r="M17" s="173"/>
      <c r="N17" s="176"/>
      <c r="O17" s="183"/>
      <c r="P17" s="189"/>
      <c r="Q17" s="200"/>
      <c r="R17" s="203"/>
      <c r="S17" s="186"/>
      <c r="T17" s="154"/>
    </row>
    <row r="18" spans="1:20" ht="15" customHeight="1" thickBot="1">
      <c r="A18" s="157">
        <v>3</v>
      </c>
      <c r="B18" s="160"/>
      <c r="C18" s="160"/>
      <c r="D18" s="160"/>
      <c r="E18" s="163"/>
      <c r="F18" s="166"/>
      <c r="G18" s="169"/>
      <c r="H18" s="79"/>
      <c r="I18" s="80"/>
      <c r="J18" s="81"/>
      <c r="K18" s="88"/>
      <c r="L18" s="85">
        <f>ROUND(H18,2)*ROUND(I18,2)*J18</f>
        <v>0</v>
      </c>
      <c r="M18" s="171">
        <f t="shared" ref="M18" si="4">ROUND(SUM(L18:L22),2)</f>
        <v>0</v>
      </c>
      <c r="N18" s="174"/>
      <c r="O18" s="183" t="str">
        <f t="shared" ref="O18" si="5">IF(N18="","",M18*N18)</f>
        <v/>
      </c>
      <c r="P18" s="187"/>
      <c r="Q18" s="190"/>
      <c r="R18" s="194"/>
      <c r="S18" s="195"/>
      <c r="T18" s="152"/>
    </row>
    <row r="19" spans="1:20" ht="15" customHeight="1" thickBot="1">
      <c r="A19" s="158"/>
      <c r="B19" s="161"/>
      <c r="C19" s="161"/>
      <c r="D19" s="161"/>
      <c r="E19" s="164"/>
      <c r="F19" s="167"/>
      <c r="G19" s="170"/>
      <c r="H19" s="79"/>
      <c r="I19" s="80"/>
      <c r="J19" s="81"/>
      <c r="K19" s="89" t="s">
        <v>49</v>
      </c>
      <c r="L19" s="86">
        <f t="shared" ref="L19:L22" si="6">ROUND(H19,2)*ROUND(I19,2)*J19</f>
        <v>0</v>
      </c>
      <c r="M19" s="172"/>
      <c r="N19" s="175"/>
      <c r="O19" s="183"/>
      <c r="P19" s="188"/>
      <c r="Q19" s="191"/>
      <c r="R19" s="194"/>
      <c r="S19" s="196"/>
      <c r="T19" s="153"/>
    </row>
    <row r="20" spans="1:20" ht="15" customHeight="1" thickBot="1">
      <c r="A20" s="158"/>
      <c r="B20" s="161"/>
      <c r="C20" s="161"/>
      <c r="D20" s="161"/>
      <c r="E20" s="164"/>
      <c r="F20" s="167"/>
      <c r="G20" s="170"/>
      <c r="H20" s="79"/>
      <c r="I20" s="80"/>
      <c r="J20" s="81"/>
      <c r="K20" s="89" t="s">
        <v>49</v>
      </c>
      <c r="L20" s="86">
        <f t="shared" si="6"/>
        <v>0</v>
      </c>
      <c r="M20" s="172"/>
      <c r="N20" s="175"/>
      <c r="O20" s="183"/>
      <c r="P20" s="188"/>
      <c r="Q20" s="191"/>
      <c r="R20" s="194"/>
      <c r="S20" s="196"/>
      <c r="T20" s="153"/>
    </row>
    <row r="21" spans="1:20" ht="15" customHeight="1" thickBot="1">
      <c r="A21" s="158"/>
      <c r="B21" s="161"/>
      <c r="C21" s="161"/>
      <c r="D21" s="161"/>
      <c r="E21" s="164"/>
      <c r="F21" s="167"/>
      <c r="G21" s="170"/>
      <c r="H21" s="79"/>
      <c r="I21" s="80"/>
      <c r="J21" s="81"/>
      <c r="K21" s="89" t="s">
        <v>49</v>
      </c>
      <c r="L21" s="86">
        <f t="shared" si="6"/>
        <v>0</v>
      </c>
      <c r="M21" s="172"/>
      <c r="N21" s="175"/>
      <c r="O21" s="183"/>
      <c r="P21" s="188"/>
      <c r="Q21" s="191"/>
      <c r="R21" s="194"/>
      <c r="S21" s="196"/>
      <c r="T21" s="153"/>
    </row>
    <row r="22" spans="1:20" ht="15" customHeight="1" thickBot="1">
      <c r="A22" s="159"/>
      <c r="B22" s="162"/>
      <c r="C22" s="162"/>
      <c r="D22" s="162"/>
      <c r="E22" s="165"/>
      <c r="F22" s="168"/>
      <c r="G22" s="182"/>
      <c r="H22" s="82"/>
      <c r="I22" s="83"/>
      <c r="J22" s="84"/>
      <c r="K22" s="90" t="s">
        <v>49</v>
      </c>
      <c r="L22" s="87">
        <f t="shared" si="6"/>
        <v>0</v>
      </c>
      <c r="M22" s="173"/>
      <c r="N22" s="176"/>
      <c r="O22" s="183"/>
      <c r="P22" s="189"/>
      <c r="Q22" s="192"/>
      <c r="R22" s="194"/>
      <c r="S22" s="197"/>
      <c r="T22" s="154"/>
    </row>
    <row r="23" spans="1:20" ht="15" customHeight="1" thickBot="1">
      <c r="A23" s="157">
        <v>4</v>
      </c>
      <c r="B23" s="160"/>
      <c r="C23" s="160"/>
      <c r="D23" s="160"/>
      <c r="E23" s="163"/>
      <c r="F23" s="166"/>
      <c r="G23" s="169"/>
      <c r="H23" s="79"/>
      <c r="I23" s="80"/>
      <c r="J23" s="81"/>
      <c r="K23" s="88" t="s">
        <v>49</v>
      </c>
      <c r="L23" s="86">
        <f>ROUND(H23,2)*ROUND(I23,2)*J23</f>
        <v>0</v>
      </c>
      <c r="M23" s="171">
        <f t="shared" ref="M23" si="7">ROUND(SUM(L23:L27),2)</f>
        <v>0</v>
      </c>
      <c r="N23" s="174"/>
      <c r="O23" s="183" t="str">
        <f t="shared" ref="O23" si="8">IF(N23="","",M23*N23)</f>
        <v/>
      </c>
      <c r="P23" s="187"/>
      <c r="Q23" s="198"/>
      <c r="R23" s="204"/>
      <c r="S23" s="184"/>
      <c r="T23" s="152"/>
    </row>
    <row r="24" spans="1:20" ht="15" customHeight="1" thickBot="1">
      <c r="A24" s="158"/>
      <c r="B24" s="161"/>
      <c r="C24" s="161"/>
      <c r="D24" s="161"/>
      <c r="E24" s="164"/>
      <c r="F24" s="167"/>
      <c r="G24" s="170"/>
      <c r="H24" s="79"/>
      <c r="I24" s="80"/>
      <c r="J24" s="81"/>
      <c r="K24" s="89" t="s">
        <v>49</v>
      </c>
      <c r="L24" s="86">
        <f t="shared" ref="L24:L27" si="9">ROUND(H24,2)*ROUND(I24,2)*J24</f>
        <v>0</v>
      </c>
      <c r="M24" s="172"/>
      <c r="N24" s="175"/>
      <c r="O24" s="183"/>
      <c r="P24" s="188"/>
      <c r="Q24" s="199"/>
      <c r="R24" s="204"/>
      <c r="S24" s="185"/>
      <c r="T24" s="153"/>
    </row>
    <row r="25" spans="1:20" ht="15" customHeight="1" thickBot="1">
      <c r="A25" s="158"/>
      <c r="B25" s="161"/>
      <c r="C25" s="161"/>
      <c r="D25" s="161"/>
      <c r="E25" s="164"/>
      <c r="F25" s="167"/>
      <c r="G25" s="170"/>
      <c r="H25" s="79"/>
      <c r="I25" s="80"/>
      <c r="J25" s="81"/>
      <c r="K25" s="89" t="s">
        <v>49</v>
      </c>
      <c r="L25" s="86">
        <f t="shared" si="9"/>
        <v>0</v>
      </c>
      <c r="M25" s="172"/>
      <c r="N25" s="175"/>
      <c r="O25" s="183"/>
      <c r="P25" s="188"/>
      <c r="Q25" s="199"/>
      <c r="R25" s="204"/>
      <c r="S25" s="185"/>
      <c r="T25" s="153"/>
    </row>
    <row r="26" spans="1:20" ht="15" customHeight="1" thickBot="1">
      <c r="A26" s="158"/>
      <c r="B26" s="161"/>
      <c r="C26" s="161"/>
      <c r="D26" s="161"/>
      <c r="E26" s="164"/>
      <c r="F26" s="167"/>
      <c r="G26" s="170"/>
      <c r="H26" s="79"/>
      <c r="I26" s="80"/>
      <c r="J26" s="81"/>
      <c r="K26" s="89" t="s">
        <v>49</v>
      </c>
      <c r="L26" s="86">
        <f t="shared" si="9"/>
        <v>0</v>
      </c>
      <c r="M26" s="172"/>
      <c r="N26" s="175"/>
      <c r="O26" s="183"/>
      <c r="P26" s="188"/>
      <c r="Q26" s="199"/>
      <c r="R26" s="204"/>
      <c r="S26" s="185"/>
      <c r="T26" s="153"/>
    </row>
    <row r="27" spans="1:20" ht="15" customHeight="1" thickBot="1">
      <c r="A27" s="159"/>
      <c r="B27" s="162"/>
      <c r="C27" s="162"/>
      <c r="D27" s="162"/>
      <c r="E27" s="165"/>
      <c r="F27" s="168"/>
      <c r="G27" s="182"/>
      <c r="H27" s="82"/>
      <c r="I27" s="83"/>
      <c r="J27" s="84"/>
      <c r="K27" s="90" t="s">
        <v>49</v>
      </c>
      <c r="L27" s="87">
        <f t="shared" si="9"/>
        <v>0</v>
      </c>
      <c r="M27" s="173"/>
      <c r="N27" s="176"/>
      <c r="O27" s="183"/>
      <c r="P27" s="189"/>
      <c r="Q27" s="200"/>
      <c r="R27" s="204"/>
      <c r="S27" s="186"/>
      <c r="T27" s="154"/>
    </row>
    <row r="28" spans="1:20" ht="15" customHeight="1" thickBot="1">
      <c r="A28" s="157">
        <v>5</v>
      </c>
      <c r="B28" s="160"/>
      <c r="C28" s="160"/>
      <c r="D28" s="160"/>
      <c r="E28" s="163"/>
      <c r="F28" s="166"/>
      <c r="G28" s="169"/>
      <c r="H28" s="79"/>
      <c r="I28" s="80"/>
      <c r="J28" s="81"/>
      <c r="K28" s="88" t="s">
        <v>49</v>
      </c>
      <c r="L28" s="86">
        <f>ROUND(H28,2)*ROUND(I28,2)*J28</f>
        <v>0</v>
      </c>
      <c r="M28" s="171">
        <f t="shared" ref="M28" si="10">ROUND(SUM(L28:L32),2)</f>
        <v>0</v>
      </c>
      <c r="N28" s="174"/>
      <c r="O28" s="183" t="str">
        <f t="shared" ref="O28" si="11">IF(N28="","",M28*N28)</f>
        <v/>
      </c>
      <c r="P28" s="187"/>
      <c r="Q28" s="198"/>
      <c r="R28" s="204"/>
      <c r="S28" s="184"/>
      <c r="T28" s="152"/>
    </row>
    <row r="29" spans="1:20" ht="15" customHeight="1" thickBot="1">
      <c r="A29" s="158"/>
      <c r="B29" s="161"/>
      <c r="C29" s="161"/>
      <c r="D29" s="161"/>
      <c r="E29" s="164"/>
      <c r="F29" s="167"/>
      <c r="G29" s="170"/>
      <c r="H29" s="79"/>
      <c r="I29" s="80"/>
      <c r="J29" s="81"/>
      <c r="K29" s="89" t="s">
        <v>49</v>
      </c>
      <c r="L29" s="86">
        <f t="shared" ref="L29:L32" si="12">ROUND(H29,2)*ROUND(I29,2)*J29</f>
        <v>0</v>
      </c>
      <c r="M29" s="172"/>
      <c r="N29" s="175"/>
      <c r="O29" s="183"/>
      <c r="P29" s="188"/>
      <c r="Q29" s="199"/>
      <c r="R29" s="204"/>
      <c r="S29" s="185"/>
      <c r="T29" s="153"/>
    </row>
    <row r="30" spans="1:20" ht="15" customHeight="1" thickBot="1">
      <c r="A30" s="158"/>
      <c r="B30" s="161"/>
      <c r="C30" s="161"/>
      <c r="D30" s="161"/>
      <c r="E30" s="164"/>
      <c r="F30" s="167"/>
      <c r="G30" s="170"/>
      <c r="H30" s="79"/>
      <c r="I30" s="80"/>
      <c r="J30" s="81"/>
      <c r="K30" s="89" t="s">
        <v>49</v>
      </c>
      <c r="L30" s="86">
        <f t="shared" si="12"/>
        <v>0</v>
      </c>
      <c r="M30" s="172"/>
      <c r="N30" s="175"/>
      <c r="O30" s="183"/>
      <c r="P30" s="188"/>
      <c r="Q30" s="199"/>
      <c r="R30" s="204"/>
      <c r="S30" s="185"/>
      <c r="T30" s="153"/>
    </row>
    <row r="31" spans="1:20" ht="15" customHeight="1" thickBot="1">
      <c r="A31" s="158"/>
      <c r="B31" s="161"/>
      <c r="C31" s="161"/>
      <c r="D31" s="161"/>
      <c r="E31" s="164"/>
      <c r="F31" s="167"/>
      <c r="G31" s="170"/>
      <c r="H31" s="79"/>
      <c r="I31" s="80"/>
      <c r="J31" s="81"/>
      <c r="K31" s="89" t="s">
        <v>49</v>
      </c>
      <c r="L31" s="86">
        <f t="shared" si="12"/>
        <v>0</v>
      </c>
      <c r="M31" s="172"/>
      <c r="N31" s="175"/>
      <c r="O31" s="183"/>
      <c r="P31" s="188"/>
      <c r="Q31" s="199"/>
      <c r="R31" s="204"/>
      <c r="S31" s="185"/>
      <c r="T31" s="153"/>
    </row>
    <row r="32" spans="1:20" ht="15" customHeight="1" thickBot="1">
      <c r="A32" s="159"/>
      <c r="B32" s="162"/>
      <c r="C32" s="162"/>
      <c r="D32" s="162"/>
      <c r="E32" s="165"/>
      <c r="F32" s="168"/>
      <c r="G32" s="182"/>
      <c r="H32" s="82"/>
      <c r="I32" s="83"/>
      <c r="J32" s="84"/>
      <c r="K32" s="90" t="s">
        <v>49</v>
      </c>
      <c r="L32" s="87">
        <f t="shared" si="12"/>
        <v>0</v>
      </c>
      <c r="M32" s="173"/>
      <c r="N32" s="175"/>
      <c r="O32" s="183"/>
      <c r="P32" s="189"/>
      <c r="Q32" s="200"/>
      <c r="R32" s="204"/>
      <c r="S32" s="186"/>
      <c r="T32" s="154"/>
    </row>
    <row r="33" spans="1:20" ht="15" customHeight="1" thickBot="1">
      <c r="A33" s="157">
        <v>6</v>
      </c>
      <c r="B33" s="160"/>
      <c r="C33" s="160"/>
      <c r="D33" s="160"/>
      <c r="E33" s="163"/>
      <c r="F33" s="166"/>
      <c r="G33" s="169"/>
      <c r="H33" s="79"/>
      <c r="I33" s="80"/>
      <c r="J33" s="81"/>
      <c r="K33" s="88" t="s">
        <v>49</v>
      </c>
      <c r="L33" s="86">
        <f>ROUND(H33,2)*ROUND(I33,2)*J33</f>
        <v>0</v>
      </c>
      <c r="M33" s="205">
        <f t="shared" ref="M33" si="13">ROUND(SUM(L33:L37),2)</f>
        <v>0</v>
      </c>
      <c r="N33" s="208"/>
      <c r="O33" s="211" t="str">
        <f t="shared" ref="O33" si="14">IF(N33="","",M33*N33)</f>
        <v/>
      </c>
      <c r="P33" s="187"/>
      <c r="Q33" s="190"/>
      <c r="R33" s="194"/>
      <c r="S33" s="195"/>
      <c r="T33" s="152"/>
    </row>
    <row r="34" spans="1:20" ht="15" customHeight="1" thickBot="1">
      <c r="A34" s="158"/>
      <c r="B34" s="161"/>
      <c r="C34" s="161"/>
      <c r="D34" s="161"/>
      <c r="E34" s="164"/>
      <c r="F34" s="167"/>
      <c r="G34" s="170"/>
      <c r="H34" s="79"/>
      <c r="I34" s="80"/>
      <c r="J34" s="81"/>
      <c r="K34" s="89" t="s">
        <v>49</v>
      </c>
      <c r="L34" s="86">
        <f t="shared" ref="L34:L37" si="15">ROUND(H34,2)*ROUND(I34,2)*J34</f>
        <v>0</v>
      </c>
      <c r="M34" s="206"/>
      <c r="N34" s="209"/>
      <c r="O34" s="211"/>
      <c r="P34" s="188"/>
      <c r="Q34" s="191"/>
      <c r="R34" s="194"/>
      <c r="S34" s="196"/>
      <c r="T34" s="153"/>
    </row>
    <row r="35" spans="1:20" ht="15" customHeight="1" thickBot="1">
      <c r="A35" s="158"/>
      <c r="B35" s="161"/>
      <c r="C35" s="161"/>
      <c r="D35" s="161"/>
      <c r="E35" s="164"/>
      <c r="F35" s="167"/>
      <c r="G35" s="170"/>
      <c r="H35" s="79"/>
      <c r="I35" s="80"/>
      <c r="J35" s="81"/>
      <c r="K35" s="89" t="s">
        <v>49</v>
      </c>
      <c r="L35" s="86">
        <f t="shared" si="15"/>
        <v>0</v>
      </c>
      <c r="M35" s="206"/>
      <c r="N35" s="209"/>
      <c r="O35" s="211"/>
      <c r="P35" s="188"/>
      <c r="Q35" s="191"/>
      <c r="R35" s="194"/>
      <c r="S35" s="196"/>
      <c r="T35" s="153"/>
    </row>
    <row r="36" spans="1:20" ht="15" customHeight="1" thickBot="1">
      <c r="A36" s="158"/>
      <c r="B36" s="161"/>
      <c r="C36" s="161"/>
      <c r="D36" s="161"/>
      <c r="E36" s="164"/>
      <c r="F36" s="167"/>
      <c r="G36" s="170"/>
      <c r="H36" s="79"/>
      <c r="I36" s="80"/>
      <c r="J36" s="81"/>
      <c r="K36" s="89" t="s">
        <v>49</v>
      </c>
      <c r="L36" s="86">
        <f t="shared" si="15"/>
        <v>0</v>
      </c>
      <c r="M36" s="206"/>
      <c r="N36" s="209"/>
      <c r="O36" s="211"/>
      <c r="P36" s="188"/>
      <c r="Q36" s="191"/>
      <c r="R36" s="194"/>
      <c r="S36" s="196"/>
      <c r="T36" s="153"/>
    </row>
    <row r="37" spans="1:20" ht="15" customHeight="1" thickBot="1">
      <c r="A37" s="159"/>
      <c r="B37" s="162"/>
      <c r="C37" s="162"/>
      <c r="D37" s="162"/>
      <c r="E37" s="165"/>
      <c r="F37" s="168"/>
      <c r="G37" s="182"/>
      <c r="H37" s="82"/>
      <c r="I37" s="83"/>
      <c r="J37" s="84"/>
      <c r="K37" s="90" t="s">
        <v>49</v>
      </c>
      <c r="L37" s="87">
        <f t="shared" si="15"/>
        <v>0</v>
      </c>
      <c r="M37" s="207"/>
      <c r="N37" s="210"/>
      <c r="O37" s="211"/>
      <c r="P37" s="189"/>
      <c r="Q37" s="192"/>
      <c r="R37" s="212"/>
      <c r="S37" s="197"/>
      <c r="T37" s="154"/>
    </row>
    <row r="38" spans="1:20" ht="15" customHeight="1" thickBot="1">
      <c r="A38" s="157">
        <v>7</v>
      </c>
      <c r="B38" s="160"/>
      <c r="C38" s="160"/>
      <c r="D38" s="160"/>
      <c r="E38" s="163"/>
      <c r="F38" s="166"/>
      <c r="G38" s="169"/>
      <c r="H38" s="79"/>
      <c r="I38" s="80"/>
      <c r="J38" s="81"/>
      <c r="K38" s="88" t="s">
        <v>49</v>
      </c>
      <c r="L38" s="86">
        <f>ROUND(H38,2)*ROUND(I38,2)*J38</f>
        <v>0</v>
      </c>
      <c r="M38" s="171">
        <f t="shared" ref="M38" si="16">ROUND(SUM(L38:L42),2)</f>
        <v>0</v>
      </c>
      <c r="N38" s="175"/>
      <c r="O38" s="183" t="str">
        <f t="shared" ref="O38" si="17">IF(N38="","",M38*N38)</f>
        <v/>
      </c>
      <c r="P38" s="187"/>
      <c r="Q38" s="190"/>
      <c r="R38" s="193"/>
      <c r="S38" s="195"/>
      <c r="T38" s="152"/>
    </row>
    <row r="39" spans="1:20" ht="15" customHeight="1" thickBot="1">
      <c r="A39" s="158"/>
      <c r="B39" s="161"/>
      <c r="C39" s="161"/>
      <c r="D39" s="161"/>
      <c r="E39" s="164"/>
      <c r="F39" s="167"/>
      <c r="G39" s="170"/>
      <c r="H39" s="79"/>
      <c r="I39" s="80"/>
      <c r="J39" s="81"/>
      <c r="K39" s="89" t="s">
        <v>49</v>
      </c>
      <c r="L39" s="86">
        <f t="shared" ref="L39:L42" si="18">ROUND(H39,2)*ROUND(I39,2)*J39</f>
        <v>0</v>
      </c>
      <c r="M39" s="172"/>
      <c r="N39" s="175"/>
      <c r="O39" s="183"/>
      <c r="P39" s="188"/>
      <c r="Q39" s="191"/>
      <c r="R39" s="194"/>
      <c r="S39" s="196"/>
      <c r="T39" s="153"/>
    </row>
    <row r="40" spans="1:20" ht="15" customHeight="1" thickBot="1">
      <c r="A40" s="158"/>
      <c r="B40" s="161"/>
      <c r="C40" s="161"/>
      <c r="D40" s="161"/>
      <c r="E40" s="164"/>
      <c r="F40" s="167"/>
      <c r="G40" s="170"/>
      <c r="H40" s="79"/>
      <c r="I40" s="80"/>
      <c r="J40" s="81"/>
      <c r="K40" s="89" t="s">
        <v>49</v>
      </c>
      <c r="L40" s="86">
        <f t="shared" si="18"/>
        <v>0</v>
      </c>
      <c r="M40" s="172"/>
      <c r="N40" s="175"/>
      <c r="O40" s="183"/>
      <c r="P40" s="188"/>
      <c r="Q40" s="191"/>
      <c r="R40" s="194"/>
      <c r="S40" s="196"/>
      <c r="T40" s="153"/>
    </row>
    <row r="41" spans="1:20" ht="15" customHeight="1" thickBot="1">
      <c r="A41" s="158"/>
      <c r="B41" s="161"/>
      <c r="C41" s="161"/>
      <c r="D41" s="161"/>
      <c r="E41" s="164"/>
      <c r="F41" s="167"/>
      <c r="G41" s="170"/>
      <c r="H41" s="79"/>
      <c r="I41" s="80"/>
      <c r="J41" s="81"/>
      <c r="K41" s="89" t="s">
        <v>49</v>
      </c>
      <c r="L41" s="86">
        <f t="shared" si="18"/>
        <v>0</v>
      </c>
      <c r="M41" s="172"/>
      <c r="N41" s="175"/>
      <c r="O41" s="183"/>
      <c r="P41" s="188"/>
      <c r="Q41" s="191"/>
      <c r="R41" s="194"/>
      <c r="S41" s="196"/>
      <c r="T41" s="153"/>
    </row>
    <row r="42" spans="1:20" ht="15" customHeight="1" thickBot="1">
      <c r="A42" s="159"/>
      <c r="B42" s="162"/>
      <c r="C42" s="161"/>
      <c r="D42" s="161"/>
      <c r="E42" s="165"/>
      <c r="F42" s="168"/>
      <c r="G42" s="182"/>
      <c r="H42" s="82"/>
      <c r="I42" s="83"/>
      <c r="J42" s="84"/>
      <c r="K42" s="90" t="s">
        <v>49</v>
      </c>
      <c r="L42" s="87">
        <f t="shared" si="18"/>
        <v>0</v>
      </c>
      <c r="M42" s="173"/>
      <c r="N42" s="176"/>
      <c r="O42" s="183"/>
      <c r="P42" s="189"/>
      <c r="Q42" s="192"/>
      <c r="R42" s="212"/>
      <c r="S42" s="197"/>
      <c r="T42" s="154"/>
    </row>
    <row r="43" spans="1:20" ht="15" customHeight="1" thickBot="1">
      <c r="A43" s="157">
        <v>8</v>
      </c>
      <c r="B43" s="213"/>
      <c r="C43" s="216"/>
      <c r="D43" s="216"/>
      <c r="E43" s="219"/>
      <c r="F43" s="166"/>
      <c r="G43" s="169"/>
      <c r="H43" s="79"/>
      <c r="I43" s="80"/>
      <c r="J43" s="81"/>
      <c r="K43" s="88" t="s">
        <v>49</v>
      </c>
      <c r="L43" s="86">
        <f>ROUND(H43,2)*ROUND(I43,2)*J43</f>
        <v>0</v>
      </c>
      <c r="M43" s="171">
        <f t="shared" ref="M43" si="19">ROUND(SUM(L43:L47),2)</f>
        <v>0</v>
      </c>
      <c r="N43" s="174"/>
      <c r="O43" s="183" t="str">
        <f t="shared" ref="O43" si="20">IF(N43="","",M43*N43)</f>
        <v/>
      </c>
      <c r="P43" s="187"/>
      <c r="Q43" s="190"/>
      <c r="R43" s="193"/>
      <c r="S43" s="195"/>
      <c r="T43" s="152"/>
    </row>
    <row r="44" spans="1:20" ht="15" customHeight="1" thickBot="1">
      <c r="A44" s="158"/>
      <c r="B44" s="214"/>
      <c r="C44" s="217"/>
      <c r="D44" s="217"/>
      <c r="E44" s="220"/>
      <c r="F44" s="167"/>
      <c r="G44" s="170"/>
      <c r="H44" s="79"/>
      <c r="I44" s="80"/>
      <c r="J44" s="81"/>
      <c r="K44" s="89" t="s">
        <v>49</v>
      </c>
      <c r="L44" s="86">
        <f t="shared" ref="L44:L47" si="21">ROUND(H44,2)*ROUND(I44,2)*J44</f>
        <v>0</v>
      </c>
      <c r="M44" s="172"/>
      <c r="N44" s="175"/>
      <c r="O44" s="183"/>
      <c r="P44" s="188"/>
      <c r="Q44" s="191"/>
      <c r="R44" s="194"/>
      <c r="S44" s="196"/>
      <c r="T44" s="153"/>
    </row>
    <row r="45" spans="1:20" ht="15" customHeight="1" thickBot="1">
      <c r="A45" s="158"/>
      <c r="B45" s="214"/>
      <c r="C45" s="217"/>
      <c r="D45" s="217"/>
      <c r="E45" s="220"/>
      <c r="F45" s="167"/>
      <c r="G45" s="170"/>
      <c r="H45" s="79"/>
      <c r="I45" s="80"/>
      <c r="J45" s="81"/>
      <c r="K45" s="89" t="s">
        <v>49</v>
      </c>
      <c r="L45" s="86">
        <f t="shared" si="21"/>
        <v>0</v>
      </c>
      <c r="M45" s="172"/>
      <c r="N45" s="175"/>
      <c r="O45" s="183"/>
      <c r="P45" s="188"/>
      <c r="Q45" s="191"/>
      <c r="R45" s="194"/>
      <c r="S45" s="196"/>
      <c r="T45" s="153"/>
    </row>
    <row r="46" spans="1:20" ht="15" customHeight="1" thickBot="1">
      <c r="A46" s="158"/>
      <c r="B46" s="214"/>
      <c r="C46" s="217"/>
      <c r="D46" s="217"/>
      <c r="E46" s="220"/>
      <c r="F46" s="167"/>
      <c r="G46" s="170"/>
      <c r="H46" s="79"/>
      <c r="I46" s="80"/>
      <c r="J46" s="81"/>
      <c r="K46" s="89" t="s">
        <v>49</v>
      </c>
      <c r="L46" s="86">
        <f t="shared" si="21"/>
        <v>0</v>
      </c>
      <c r="M46" s="172"/>
      <c r="N46" s="175"/>
      <c r="O46" s="183"/>
      <c r="P46" s="188"/>
      <c r="Q46" s="191"/>
      <c r="R46" s="194"/>
      <c r="S46" s="196"/>
      <c r="T46" s="153"/>
    </row>
    <row r="47" spans="1:20" ht="15" customHeight="1" thickBot="1">
      <c r="A47" s="159"/>
      <c r="B47" s="215"/>
      <c r="C47" s="218"/>
      <c r="D47" s="218"/>
      <c r="E47" s="221"/>
      <c r="F47" s="168"/>
      <c r="G47" s="182"/>
      <c r="H47" s="82"/>
      <c r="I47" s="83"/>
      <c r="J47" s="84"/>
      <c r="K47" s="90" t="s">
        <v>49</v>
      </c>
      <c r="L47" s="87">
        <f t="shared" si="21"/>
        <v>0</v>
      </c>
      <c r="M47" s="173"/>
      <c r="N47" s="176"/>
      <c r="O47" s="183"/>
      <c r="P47" s="189"/>
      <c r="Q47" s="192"/>
      <c r="R47" s="212"/>
      <c r="S47" s="197"/>
      <c r="T47" s="154"/>
    </row>
    <row r="48" spans="1:20" ht="15" customHeight="1" thickBot="1">
      <c r="A48" s="157">
        <v>9</v>
      </c>
      <c r="B48" s="160"/>
      <c r="C48" s="161"/>
      <c r="D48" s="161"/>
      <c r="E48" s="163"/>
      <c r="F48" s="166"/>
      <c r="G48" s="169"/>
      <c r="H48" s="79"/>
      <c r="I48" s="80"/>
      <c r="J48" s="81"/>
      <c r="K48" s="88" t="s">
        <v>49</v>
      </c>
      <c r="L48" s="86">
        <f>ROUND(H48,2)*ROUND(I48,2)*J48</f>
        <v>0</v>
      </c>
      <c r="M48" s="171">
        <f t="shared" ref="M48" si="22">ROUND(SUM(L48:L52),2)</f>
        <v>0</v>
      </c>
      <c r="N48" s="174"/>
      <c r="O48" s="183" t="str">
        <f t="shared" ref="O48" si="23">IF(N48="","",M48*N48)</f>
        <v/>
      </c>
      <c r="P48" s="187"/>
      <c r="Q48" s="190"/>
      <c r="R48" s="193"/>
      <c r="S48" s="195"/>
      <c r="T48" s="152"/>
    </row>
    <row r="49" spans="1:20" ht="15" customHeight="1" thickBot="1">
      <c r="A49" s="158"/>
      <c r="B49" s="161"/>
      <c r="C49" s="161"/>
      <c r="D49" s="161"/>
      <c r="E49" s="164"/>
      <c r="F49" s="167"/>
      <c r="G49" s="170"/>
      <c r="H49" s="79"/>
      <c r="I49" s="80"/>
      <c r="J49" s="81"/>
      <c r="K49" s="89" t="s">
        <v>49</v>
      </c>
      <c r="L49" s="86">
        <f t="shared" ref="L49:L52" si="24">ROUND(H49,2)*ROUND(I49,2)*J49</f>
        <v>0</v>
      </c>
      <c r="M49" s="172"/>
      <c r="N49" s="175"/>
      <c r="O49" s="183"/>
      <c r="P49" s="188"/>
      <c r="Q49" s="191"/>
      <c r="R49" s="194"/>
      <c r="S49" s="196"/>
      <c r="T49" s="153"/>
    </row>
    <row r="50" spans="1:20" ht="15" customHeight="1" thickBot="1">
      <c r="A50" s="158"/>
      <c r="B50" s="161"/>
      <c r="C50" s="161"/>
      <c r="D50" s="161"/>
      <c r="E50" s="164"/>
      <c r="F50" s="167"/>
      <c r="G50" s="170"/>
      <c r="H50" s="79"/>
      <c r="I50" s="80"/>
      <c r="J50" s="81"/>
      <c r="K50" s="89" t="s">
        <v>49</v>
      </c>
      <c r="L50" s="86">
        <f t="shared" si="24"/>
        <v>0</v>
      </c>
      <c r="M50" s="172"/>
      <c r="N50" s="175"/>
      <c r="O50" s="183"/>
      <c r="P50" s="188"/>
      <c r="Q50" s="191"/>
      <c r="R50" s="194"/>
      <c r="S50" s="196"/>
      <c r="T50" s="153"/>
    </row>
    <row r="51" spans="1:20" ht="15" customHeight="1" thickBot="1">
      <c r="A51" s="158"/>
      <c r="B51" s="161"/>
      <c r="C51" s="161"/>
      <c r="D51" s="161"/>
      <c r="E51" s="164"/>
      <c r="F51" s="167"/>
      <c r="G51" s="170"/>
      <c r="H51" s="79"/>
      <c r="I51" s="80"/>
      <c r="J51" s="81"/>
      <c r="K51" s="89" t="s">
        <v>49</v>
      </c>
      <c r="L51" s="86">
        <f t="shared" si="24"/>
        <v>0</v>
      </c>
      <c r="M51" s="172"/>
      <c r="N51" s="175"/>
      <c r="O51" s="183"/>
      <c r="P51" s="188"/>
      <c r="Q51" s="191"/>
      <c r="R51" s="194"/>
      <c r="S51" s="196"/>
      <c r="T51" s="153"/>
    </row>
    <row r="52" spans="1:20" ht="15" customHeight="1" thickBot="1">
      <c r="A52" s="159"/>
      <c r="B52" s="162"/>
      <c r="C52" s="162"/>
      <c r="D52" s="162"/>
      <c r="E52" s="165"/>
      <c r="F52" s="168"/>
      <c r="G52" s="182"/>
      <c r="H52" s="82"/>
      <c r="I52" s="83"/>
      <c r="J52" s="84"/>
      <c r="K52" s="90" t="s">
        <v>49</v>
      </c>
      <c r="L52" s="87">
        <f t="shared" si="24"/>
        <v>0</v>
      </c>
      <c r="M52" s="173"/>
      <c r="N52" s="176"/>
      <c r="O52" s="183"/>
      <c r="P52" s="189"/>
      <c r="Q52" s="192"/>
      <c r="R52" s="212"/>
      <c r="S52" s="197"/>
      <c r="T52" s="154"/>
    </row>
    <row r="53" spans="1:20" ht="15" customHeight="1" thickBot="1">
      <c r="A53" s="157">
        <v>10</v>
      </c>
      <c r="B53" s="160"/>
      <c r="C53" s="160"/>
      <c r="D53" s="160"/>
      <c r="E53" s="163"/>
      <c r="F53" s="166"/>
      <c r="G53" s="169"/>
      <c r="H53" s="79"/>
      <c r="I53" s="80"/>
      <c r="J53" s="81"/>
      <c r="K53" s="88" t="s">
        <v>49</v>
      </c>
      <c r="L53" s="86">
        <f>ROUND(H53,2)*ROUND(I53,2)*J53</f>
        <v>0</v>
      </c>
      <c r="M53" s="171">
        <f t="shared" ref="M53" si="25">ROUND(SUM(L53:L57),2)</f>
        <v>0</v>
      </c>
      <c r="N53" s="174"/>
      <c r="O53" s="183" t="str">
        <f t="shared" ref="O53" si="26">IF(N53="","",M53*N53)</f>
        <v/>
      </c>
      <c r="P53" s="187"/>
      <c r="Q53" s="190"/>
      <c r="R53" s="193"/>
      <c r="S53" s="195"/>
      <c r="T53" s="152"/>
    </row>
    <row r="54" spans="1:20" ht="15" customHeight="1" thickBot="1">
      <c r="A54" s="158"/>
      <c r="B54" s="161"/>
      <c r="C54" s="161"/>
      <c r="D54" s="161"/>
      <c r="E54" s="164"/>
      <c r="F54" s="167"/>
      <c r="G54" s="170"/>
      <c r="H54" s="79"/>
      <c r="I54" s="80"/>
      <c r="J54" s="81"/>
      <c r="K54" s="89" t="s">
        <v>49</v>
      </c>
      <c r="L54" s="86">
        <f t="shared" ref="L54:L57" si="27">ROUND(H54,2)*ROUND(I54,2)*J54</f>
        <v>0</v>
      </c>
      <c r="M54" s="172"/>
      <c r="N54" s="175"/>
      <c r="O54" s="183"/>
      <c r="P54" s="188"/>
      <c r="Q54" s="191"/>
      <c r="R54" s="194"/>
      <c r="S54" s="196"/>
      <c r="T54" s="153"/>
    </row>
    <row r="55" spans="1:20" ht="15" customHeight="1" thickBot="1">
      <c r="A55" s="158"/>
      <c r="B55" s="161"/>
      <c r="C55" s="161"/>
      <c r="D55" s="161"/>
      <c r="E55" s="164"/>
      <c r="F55" s="167"/>
      <c r="G55" s="170"/>
      <c r="H55" s="79"/>
      <c r="I55" s="80"/>
      <c r="J55" s="81"/>
      <c r="K55" s="89" t="s">
        <v>49</v>
      </c>
      <c r="L55" s="86">
        <f t="shared" si="27"/>
        <v>0</v>
      </c>
      <c r="M55" s="172"/>
      <c r="N55" s="175"/>
      <c r="O55" s="183"/>
      <c r="P55" s="188"/>
      <c r="Q55" s="191"/>
      <c r="R55" s="194"/>
      <c r="S55" s="196"/>
      <c r="T55" s="153"/>
    </row>
    <row r="56" spans="1:20" ht="15" customHeight="1" thickBot="1">
      <c r="A56" s="158"/>
      <c r="B56" s="161"/>
      <c r="C56" s="161"/>
      <c r="D56" s="161"/>
      <c r="E56" s="164"/>
      <c r="F56" s="167"/>
      <c r="G56" s="170"/>
      <c r="H56" s="79"/>
      <c r="I56" s="80"/>
      <c r="J56" s="81"/>
      <c r="K56" s="89" t="s">
        <v>49</v>
      </c>
      <c r="L56" s="86">
        <f t="shared" si="27"/>
        <v>0</v>
      </c>
      <c r="M56" s="172"/>
      <c r="N56" s="175"/>
      <c r="O56" s="183"/>
      <c r="P56" s="188"/>
      <c r="Q56" s="191"/>
      <c r="R56" s="194"/>
      <c r="S56" s="196"/>
      <c r="T56" s="153"/>
    </row>
    <row r="57" spans="1:20" ht="15" customHeight="1" thickBot="1">
      <c r="A57" s="159"/>
      <c r="B57" s="162"/>
      <c r="C57" s="162"/>
      <c r="D57" s="162"/>
      <c r="E57" s="165"/>
      <c r="F57" s="168"/>
      <c r="G57" s="182"/>
      <c r="H57" s="82"/>
      <c r="I57" s="83"/>
      <c r="J57" s="84"/>
      <c r="K57" s="90" t="s">
        <v>49</v>
      </c>
      <c r="L57" s="87">
        <f t="shared" si="27"/>
        <v>0</v>
      </c>
      <c r="M57" s="173"/>
      <c r="N57" s="176"/>
      <c r="O57" s="183"/>
      <c r="P57" s="189"/>
      <c r="Q57" s="192"/>
      <c r="R57" s="212"/>
      <c r="S57" s="197"/>
      <c r="T57" s="154"/>
    </row>
    <row r="58" spans="1:20" ht="6" customHeight="1">
      <c r="O58" s="10"/>
      <c r="Q58" s="13"/>
    </row>
    <row r="59" spans="1:20" ht="14.25" customHeight="1"/>
  </sheetData>
  <sheetProtection selectLockedCells="1"/>
  <dataConsolidate/>
  <mergeCells count="177">
    <mergeCell ref="S53:S57"/>
    <mergeCell ref="T53:T57"/>
    <mergeCell ref="G56:G57"/>
    <mergeCell ref="M53:M57"/>
    <mergeCell ref="N53:N57"/>
    <mergeCell ref="O53:O57"/>
    <mergeCell ref="P53:P57"/>
    <mergeCell ref="Q53:Q57"/>
    <mergeCell ref="R53:R57"/>
    <mergeCell ref="A53:A57"/>
    <mergeCell ref="B53:B57"/>
    <mergeCell ref="C53:C57"/>
    <mergeCell ref="D53:D57"/>
    <mergeCell ref="E53:E57"/>
    <mergeCell ref="F53:F57"/>
    <mergeCell ref="G53:G55"/>
    <mergeCell ref="M48:M52"/>
    <mergeCell ref="N48:N52"/>
    <mergeCell ref="T43:T47"/>
    <mergeCell ref="G46:G47"/>
    <mergeCell ref="A48:A52"/>
    <mergeCell ref="B48:B52"/>
    <mergeCell ref="C48:C52"/>
    <mergeCell ref="D48:D52"/>
    <mergeCell ref="E48:E52"/>
    <mergeCell ref="F48:F52"/>
    <mergeCell ref="G48:G50"/>
    <mergeCell ref="M43:M47"/>
    <mergeCell ref="N43:N47"/>
    <mergeCell ref="O43:O47"/>
    <mergeCell ref="P43:P47"/>
    <mergeCell ref="Q43:Q47"/>
    <mergeCell ref="R43:R47"/>
    <mergeCell ref="S48:S52"/>
    <mergeCell ref="T48:T52"/>
    <mergeCell ref="G51:G52"/>
    <mergeCell ref="O48:O52"/>
    <mergeCell ref="P48:P52"/>
    <mergeCell ref="Q48:Q52"/>
    <mergeCell ref="R48:R52"/>
    <mergeCell ref="A43:A47"/>
    <mergeCell ref="B43:B47"/>
    <mergeCell ref="C43:C47"/>
    <mergeCell ref="D43:D47"/>
    <mergeCell ref="E43:E47"/>
    <mergeCell ref="F43:F47"/>
    <mergeCell ref="G43:G45"/>
    <mergeCell ref="M38:M42"/>
    <mergeCell ref="N38:N42"/>
    <mergeCell ref="S33:S37"/>
    <mergeCell ref="C33:C37"/>
    <mergeCell ref="D33:D37"/>
    <mergeCell ref="E33:E37"/>
    <mergeCell ref="F33:F37"/>
    <mergeCell ref="G33:G35"/>
    <mergeCell ref="S43:S47"/>
    <mergeCell ref="T33:T37"/>
    <mergeCell ref="G36:G37"/>
    <mergeCell ref="A38:A42"/>
    <mergeCell ref="B38:B42"/>
    <mergeCell ref="C38:C42"/>
    <mergeCell ref="D38:D42"/>
    <mergeCell ref="E38:E42"/>
    <mergeCell ref="F38:F42"/>
    <mergeCell ref="G38:G40"/>
    <mergeCell ref="M33:M37"/>
    <mergeCell ref="N33:N37"/>
    <mergeCell ref="O33:O37"/>
    <mergeCell ref="P33:P37"/>
    <mergeCell ref="Q33:Q37"/>
    <mergeCell ref="R33:R37"/>
    <mergeCell ref="S38:S42"/>
    <mergeCell ref="T38:T42"/>
    <mergeCell ref="G41:G42"/>
    <mergeCell ref="O38:O42"/>
    <mergeCell ref="P38:P42"/>
    <mergeCell ref="Q38:Q42"/>
    <mergeCell ref="R38:R42"/>
    <mergeCell ref="A33:A37"/>
    <mergeCell ref="B33:B37"/>
    <mergeCell ref="S23:S27"/>
    <mergeCell ref="T23:T27"/>
    <mergeCell ref="G26:G27"/>
    <mergeCell ref="A28:A32"/>
    <mergeCell ref="B28:B32"/>
    <mergeCell ref="C28:C32"/>
    <mergeCell ref="D28:D32"/>
    <mergeCell ref="E28:E32"/>
    <mergeCell ref="F28:F32"/>
    <mergeCell ref="G28:G30"/>
    <mergeCell ref="M23:M27"/>
    <mergeCell ref="N23:N27"/>
    <mergeCell ref="O23:O27"/>
    <mergeCell ref="P23:P27"/>
    <mergeCell ref="Q23:Q27"/>
    <mergeCell ref="R23:R27"/>
    <mergeCell ref="S28:S32"/>
    <mergeCell ref="T28:T32"/>
    <mergeCell ref="G31:G32"/>
    <mergeCell ref="O28:O32"/>
    <mergeCell ref="P28:P32"/>
    <mergeCell ref="Q28:Q32"/>
    <mergeCell ref="R28:R32"/>
    <mergeCell ref="A23:A27"/>
    <mergeCell ref="B23:B27"/>
    <mergeCell ref="C23:C27"/>
    <mergeCell ref="D23:D27"/>
    <mergeCell ref="E23:E27"/>
    <mergeCell ref="F23:F27"/>
    <mergeCell ref="G23:G25"/>
    <mergeCell ref="M18:M22"/>
    <mergeCell ref="N18:N22"/>
    <mergeCell ref="M28:M32"/>
    <mergeCell ref="N28:N32"/>
    <mergeCell ref="T13:T17"/>
    <mergeCell ref="G16:G17"/>
    <mergeCell ref="A18:A22"/>
    <mergeCell ref="B18:B22"/>
    <mergeCell ref="C18:C22"/>
    <mergeCell ref="D18:D22"/>
    <mergeCell ref="E18:E22"/>
    <mergeCell ref="F18:F22"/>
    <mergeCell ref="G18:G20"/>
    <mergeCell ref="M13:M17"/>
    <mergeCell ref="N13:N17"/>
    <mergeCell ref="O13:O17"/>
    <mergeCell ref="P13:P17"/>
    <mergeCell ref="Q13:Q17"/>
    <mergeCell ref="R13:R17"/>
    <mergeCell ref="S18:S22"/>
    <mergeCell ref="T18:T22"/>
    <mergeCell ref="G21:G22"/>
    <mergeCell ref="O18:O22"/>
    <mergeCell ref="P18:P22"/>
    <mergeCell ref="Q18:Q22"/>
    <mergeCell ref="R18:R22"/>
    <mergeCell ref="A13:A17"/>
    <mergeCell ref="B13:B17"/>
    <mergeCell ref="C13:C17"/>
    <mergeCell ref="D13:D17"/>
    <mergeCell ref="E13:E17"/>
    <mergeCell ref="F13:F17"/>
    <mergeCell ref="G13:G15"/>
    <mergeCell ref="O8:O12"/>
    <mergeCell ref="S13:S17"/>
    <mergeCell ref="P8:P12"/>
    <mergeCell ref="Q8:Q12"/>
    <mergeCell ref="R8:R12"/>
    <mergeCell ref="S8:S12"/>
    <mergeCell ref="T8:T12"/>
    <mergeCell ref="T5:T6"/>
    <mergeCell ref="A8:A12"/>
    <mergeCell ref="B8:B12"/>
    <mergeCell ref="C8:C12"/>
    <mergeCell ref="D8:D12"/>
    <mergeCell ref="E8:E12"/>
    <mergeCell ref="F8:F12"/>
    <mergeCell ref="G8:G10"/>
    <mergeCell ref="M8:M12"/>
    <mergeCell ref="N8:N12"/>
    <mergeCell ref="N5:N6"/>
    <mergeCell ref="O5:O6"/>
    <mergeCell ref="P5:P6"/>
    <mergeCell ref="Q5:Q6"/>
    <mergeCell ref="R5:R6"/>
    <mergeCell ref="S5:S6"/>
    <mergeCell ref="G11:G12"/>
    <mergeCell ref="B2:K4"/>
    <mergeCell ref="Q3:T4"/>
    <mergeCell ref="A5:A6"/>
    <mergeCell ref="B5:B6"/>
    <mergeCell ref="C5:C6"/>
    <mergeCell ref="D5:D6"/>
    <mergeCell ref="E5:E6"/>
    <mergeCell ref="F5:F6"/>
    <mergeCell ref="G5:G6"/>
    <mergeCell ref="H5:M5"/>
  </mergeCells>
  <phoneticPr fontId="4"/>
  <conditionalFormatting sqref="O2">
    <cfRule type="cellIs" dxfId="23" priority="11" operator="equal">
      <formula>0</formula>
    </cfRule>
    <cfRule type="cellIs" dxfId="22" priority="12" operator="lessThan">
      <formula>10</formula>
    </cfRule>
  </conditionalFormatting>
  <conditionalFormatting sqref="O3">
    <cfRule type="cellIs" dxfId="21" priority="9" operator="equal">
      <formula>0</formula>
    </cfRule>
    <cfRule type="cellIs" dxfId="20" priority="10" operator="lessThan">
      <formula>5</formula>
    </cfRule>
  </conditionalFormatting>
  <conditionalFormatting sqref="Q8 Q13 Q18 Q23 Q28 Q33 Q38 Q43 Q48 Q53">
    <cfRule type="expression" dxfId="19" priority="7">
      <formula>N8=0</formula>
    </cfRule>
    <cfRule type="expression" dxfId="18" priority="8">
      <formula>OR(E8="はり札等",E8="はり紙",E8="壁面看板",E8="投影広告物")</formula>
    </cfRule>
  </conditionalFormatting>
  <conditionalFormatting sqref="R8 R13 R18 R23 R28 R33 R38 R43 R48 R53">
    <cfRule type="expression" dxfId="17" priority="5">
      <formula>N8=0</formula>
    </cfRule>
    <cfRule type="expression" dxfId="16" priority="6">
      <formula>OR(E8="壁面看板",E8="袖看板等",E8="広告塔・広告板",E8="はり札等",E8="はり紙")</formula>
    </cfRule>
  </conditionalFormatting>
  <conditionalFormatting sqref="S8 S13 S18 S23 S28 S33 S38 S43 S48 S53">
    <cfRule type="expression" dxfId="15" priority="3">
      <formula>"N8=0"</formula>
    </cfRule>
    <cfRule type="expression" dxfId="14" priority="4">
      <formula>OR(E8="屋上看板",E8="広告塔・広告板")</formula>
    </cfRule>
  </conditionalFormatting>
  <conditionalFormatting sqref="T8 T13 T18 T23 T28 T33 T38 T43 T48 T53">
    <cfRule type="expression" dxfId="13" priority="1">
      <formula>N8=0</formula>
    </cfRule>
    <cfRule type="expression" dxfId="12" priority="2">
      <formula>OR(E8="屋上看板")</formula>
    </cfRule>
  </conditionalFormatting>
  <dataValidations count="5">
    <dataValidation type="whole" imeMode="halfAlpha" allowBlank="1" showInputMessage="1" showErrorMessage="1" sqref="N13 N18 N23 N28 N33 N38 N43 N53 N8 N48" xr:uid="{C6A7266D-238A-4150-912E-7547BF6FFA42}">
      <formula1>0</formula1>
      <formula2>999999999</formula2>
    </dataValidation>
    <dataValidation type="whole" imeMode="off" allowBlank="1" showInputMessage="1" showErrorMessage="1" sqref="J8:J57" xr:uid="{0F74ED83-EB1D-4997-89AC-3C059C57BD7E}">
      <formula1>0</formula1>
      <formula2>9999999</formula2>
    </dataValidation>
    <dataValidation type="decimal" imeMode="off" allowBlank="1" showInputMessage="1" showErrorMessage="1" sqref="H8:I57 S8:T8 S18:T18 S23:T23 S28:T28 S33:T33 S38:T38 S43:T43 S48:T48 S53:T53 S13:T13" xr:uid="{046F31C9-75D3-4DF2-A5E5-4E93A6CA59A1}">
      <formula1>0</formula1>
      <formula2>99999.99</formula2>
    </dataValidation>
    <dataValidation type="textLength" imeMode="on" operator="lessThanOrEqual" allowBlank="1" showInputMessage="1" showErrorMessage="1" sqref="G8 K8:K57 G13 G18 G23 G28 G33 G38 G43 G48 G53" xr:uid="{A24F6EC9-64DF-44FB-8B81-76205C649208}">
      <formula1>50</formula1>
    </dataValidation>
    <dataValidation type="list" imeMode="halfAlpha" allowBlank="1" showInputMessage="1" showErrorMessage="1" sqref="N58:P58" xr:uid="{D1B228CF-AEE4-40F6-B545-BEA120935175}">
      <formula1>"0"</formula1>
    </dataValidation>
  </dataValidations>
  <printOptions horizontalCentered="1"/>
  <pageMargins left="0.19685039370078741" right="0.19685039370078741" top="0.59055118110236227" bottom="0.39370078740157483" header="0.39370078740157483" footer="0.39370078740157483"/>
  <pageSetup paperSize="9" scale="65" fitToHeight="0"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A5BEA29-15E1-4569-98E4-139774FE654E}">
          <x14:formula1>
            <xm:f>プルダウンマスタ!$E$2:$E$6</xm:f>
          </x14:formula1>
          <xm:sqref>F8:F57</xm:sqref>
        </x14:dataValidation>
        <x14:dataValidation type="list" allowBlank="1" showInputMessage="1" showErrorMessage="1" xr:uid="{2E7F1528-B9C0-4857-8FF5-A6CE7F0014A3}">
          <x14:formula1>
            <xm:f>プルダウンマスタ!$B$2:$B$15</xm:f>
          </x14:formula1>
          <xm:sqref>C8:C57</xm:sqref>
        </x14:dataValidation>
        <x14:dataValidation type="list" allowBlank="1" showInputMessage="1" showErrorMessage="1" xr:uid="{3090AE10-C246-4FFE-A679-90DB38CC1811}">
          <x14:formula1>
            <xm:f>プルダウンマスタ!$C$2:$C$4</xm:f>
          </x14:formula1>
          <xm:sqref>D8:D57</xm:sqref>
        </x14:dataValidation>
        <x14:dataValidation type="list" allowBlank="1" showInputMessage="1" showErrorMessage="1" xr:uid="{96D14D19-C711-408D-A681-092987660A73}">
          <x14:formula1>
            <xm:f>プルダウンマスタ!$G$2</xm:f>
          </x14:formula1>
          <xm:sqref>Q8:Q57</xm:sqref>
        </x14:dataValidation>
        <x14:dataValidation type="list" errorStyle="information" allowBlank="1" showInputMessage="1" xr:uid="{5F47B6E9-2193-40B3-9743-EC87E07B5288}">
          <x14:formula1>
            <xm:f>プルダウンマスタ!$H$2:$H$4</xm:f>
          </x14:formula1>
          <xm:sqref>R8:R57</xm:sqref>
        </x14:dataValidation>
        <x14:dataValidation type="list" allowBlank="1" showInputMessage="1" showErrorMessage="1" xr:uid="{627BCFB5-A38B-4384-99BC-A97687DEE382}">
          <x14:formula1>
            <xm:f>プルダウンマスタ!$A$2:$A$7</xm:f>
          </x14:formula1>
          <xm:sqref>B8:B57</xm:sqref>
        </x14:dataValidation>
        <x14:dataValidation type="list" allowBlank="1" showInputMessage="1" showErrorMessage="1" xr:uid="{2ABE7F66-CE97-4C4B-85AD-6EA2D9154E4D}">
          <x14:formula1>
            <xm:f>プルダウンマスタ!$D$2:$D$20</xm:f>
          </x14:formula1>
          <xm:sqref>E8:E57</xm:sqref>
        </x14:dataValidation>
        <x14:dataValidation type="list" allowBlank="1" showInputMessage="1" showErrorMessage="1" xr:uid="{D7AD834D-590A-4386-9A07-64B0CF2A212C}">
          <x14:formula1>
            <xm:f>プルダウンマスタ!$F$2:$F$4</xm:f>
          </x14:formula1>
          <xm:sqref>P8:P57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C30D9-785D-43C7-969E-A68BEA18F0F0}">
  <sheetPr>
    <tabColor rgb="FF0070C0"/>
  </sheetPr>
  <dimension ref="A1:T80"/>
  <sheetViews>
    <sheetView showGridLines="0" showZeros="0" zoomScale="75" zoomScaleNormal="75" workbookViewId="0">
      <pane xSplit="1" ySplit="7" topLeftCell="B53" activePane="bottomRight" state="frozen"/>
      <selection pane="topRight" activeCell="B1" sqref="B1"/>
      <selection pane="bottomLeft" activeCell="A9" sqref="A9"/>
      <selection pane="bottomRight" activeCell="Q5" sqref="Q5:Q6"/>
    </sheetView>
  </sheetViews>
  <sheetFormatPr defaultColWidth="9" defaultRowHeight="13.5" outlineLevelRow="1"/>
  <cols>
    <col min="1" max="1" width="5.125" style="10" customWidth="1"/>
    <col min="2" max="2" width="15.625" style="10" customWidth="1"/>
    <col min="3" max="3" width="11.125" style="10" customWidth="1"/>
    <col min="4" max="4" width="9.625" style="10" customWidth="1"/>
    <col min="5" max="5" width="15.625" style="10" customWidth="1"/>
    <col min="6" max="6" width="6.625" style="10" customWidth="1"/>
    <col min="7" max="7" width="24.625" style="12" customWidth="1"/>
    <col min="8" max="9" width="8.125" style="10" customWidth="1"/>
    <col min="10" max="10" width="6.625" style="10" customWidth="1"/>
    <col min="11" max="11" width="18.625" style="17" customWidth="1"/>
    <col min="12" max="13" width="11.125" style="10" customWidth="1"/>
    <col min="14" max="14" width="11" style="10" customWidth="1"/>
    <col min="15" max="15" width="11.125" style="52" customWidth="1"/>
    <col min="16" max="16" width="8.125" style="10" customWidth="1"/>
    <col min="17" max="17" width="6.625" style="10" customWidth="1"/>
    <col min="18" max="18" width="11.125" style="10" customWidth="1"/>
    <col min="19" max="19" width="9.625" style="10" customWidth="1"/>
    <col min="20" max="20" width="11.25" style="12" bestFit="1" customWidth="1"/>
    <col min="21" max="23" width="9" style="10" customWidth="1"/>
    <col min="24" max="16384" width="9" style="10"/>
  </cols>
  <sheetData>
    <row r="1" spans="1:20" ht="21" customHeight="1" thickBot="1">
      <c r="A1" s="93" t="s">
        <v>216</v>
      </c>
      <c r="B1" s="4"/>
      <c r="C1" s="4"/>
      <c r="D1" s="5"/>
      <c r="E1" s="5"/>
      <c r="F1" s="5"/>
      <c r="G1" s="7"/>
      <c r="H1" s="5"/>
      <c r="I1" s="5"/>
      <c r="J1" s="5"/>
      <c r="K1" s="8"/>
      <c r="L1" s="5"/>
      <c r="M1" s="5"/>
      <c r="N1" s="5"/>
      <c r="O1" s="10"/>
      <c r="P1" s="5"/>
      <c r="Q1" s="5"/>
      <c r="R1" s="5"/>
      <c r="S1" s="5"/>
      <c r="T1" s="92"/>
    </row>
    <row r="2" spans="1:20" ht="21" customHeight="1" thickTop="1" thickBot="1">
      <c r="B2" s="132" t="s">
        <v>199</v>
      </c>
      <c r="C2" s="132"/>
      <c r="D2" s="132"/>
      <c r="E2" s="132"/>
      <c r="F2" s="132"/>
      <c r="G2" s="132"/>
      <c r="H2" s="132"/>
      <c r="I2" s="132"/>
      <c r="J2" s="132"/>
      <c r="K2" s="132"/>
      <c r="M2" s="99" t="s">
        <v>33</v>
      </c>
      <c r="N2" s="100"/>
      <c r="O2" s="75">
        <f>SUMIF(P8:P58,"=自家用",O8:O58)</f>
        <v>15.049999999999999</v>
      </c>
      <c r="Q2" s="72"/>
      <c r="T2" s="91" t="s">
        <v>220</v>
      </c>
    </row>
    <row r="3" spans="1:20" ht="21" customHeight="1" thickTop="1" thickBot="1">
      <c r="B3" s="132"/>
      <c r="C3" s="132"/>
      <c r="D3" s="132"/>
      <c r="E3" s="132"/>
      <c r="F3" s="132"/>
      <c r="G3" s="132"/>
      <c r="H3" s="132"/>
      <c r="I3" s="132"/>
      <c r="J3" s="132"/>
      <c r="K3" s="132"/>
      <c r="M3" s="99" t="s">
        <v>34</v>
      </c>
      <c r="N3" s="100"/>
      <c r="O3" s="75">
        <f>SUMIF(P8:P58,"=管理用",O8:O58)</f>
        <v>5.28</v>
      </c>
      <c r="Q3" s="134" t="s">
        <v>222</v>
      </c>
      <c r="R3" s="135"/>
      <c r="S3" s="135"/>
      <c r="T3" s="136"/>
    </row>
    <row r="4" spans="1:20" ht="6" customHeight="1" outlineLevel="1" thickTop="1" thickBot="1">
      <c r="A4" s="71"/>
      <c r="B4" s="133"/>
      <c r="C4" s="133"/>
      <c r="D4" s="133"/>
      <c r="E4" s="133"/>
      <c r="F4" s="133"/>
      <c r="G4" s="133"/>
      <c r="H4" s="133"/>
      <c r="I4" s="133"/>
      <c r="J4" s="133"/>
      <c r="K4" s="133"/>
      <c r="L4" s="14"/>
      <c r="M4" s="14"/>
      <c r="N4" s="15"/>
      <c r="O4" s="14"/>
      <c r="Q4" s="137"/>
      <c r="R4" s="138"/>
      <c r="S4" s="138"/>
      <c r="T4" s="139"/>
    </row>
    <row r="5" spans="1:20" s="1" customFormat="1" ht="21.75" customHeight="1" thickBot="1">
      <c r="A5" s="140" t="s">
        <v>52</v>
      </c>
      <c r="B5" s="142" t="s">
        <v>166</v>
      </c>
      <c r="C5" s="142" t="s">
        <v>104</v>
      </c>
      <c r="D5" s="144" t="s">
        <v>190</v>
      </c>
      <c r="E5" s="142" t="s">
        <v>105</v>
      </c>
      <c r="F5" s="142" t="s">
        <v>191</v>
      </c>
      <c r="G5" s="147" t="s">
        <v>107</v>
      </c>
      <c r="H5" s="149" t="s">
        <v>183</v>
      </c>
      <c r="I5" s="150"/>
      <c r="J5" s="150"/>
      <c r="K5" s="150"/>
      <c r="L5" s="150"/>
      <c r="M5" s="151"/>
      <c r="N5" s="177" t="s">
        <v>55</v>
      </c>
      <c r="O5" s="179" t="s">
        <v>113</v>
      </c>
      <c r="P5" s="177" t="s">
        <v>193</v>
      </c>
      <c r="Q5" s="144" t="s">
        <v>106</v>
      </c>
      <c r="R5" s="180" t="s">
        <v>192</v>
      </c>
      <c r="S5" s="144" t="s">
        <v>109</v>
      </c>
      <c r="T5" s="155" t="s">
        <v>108</v>
      </c>
    </row>
    <row r="6" spans="1:20" s="1" customFormat="1" ht="21.75" customHeight="1" thickBot="1">
      <c r="A6" s="141"/>
      <c r="B6" s="143"/>
      <c r="C6" s="143"/>
      <c r="D6" s="145"/>
      <c r="E6" s="146"/>
      <c r="F6" s="146"/>
      <c r="G6" s="148"/>
      <c r="H6" s="119" t="s">
        <v>213</v>
      </c>
      <c r="I6" s="120" t="s">
        <v>212</v>
      </c>
      <c r="J6" s="95" t="s">
        <v>47</v>
      </c>
      <c r="K6" s="96" t="s">
        <v>50</v>
      </c>
      <c r="L6" s="97" t="s">
        <v>182</v>
      </c>
      <c r="M6" s="98" t="s">
        <v>48</v>
      </c>
      <c r="N6" s="178"/>
      <c r="O6" s="179"/>
      <c r="P6" s="178"/>
      <c r="Q6" s="145"/>
      <c r="R6" s="181"/>
      <c r="S6" s="145"/>
      <c r="T6" s="156"/>
    </row>
    <row r="7" spans="1:20" ht="15" customHeight="1" thickBot="1">
      <c r="A7" s="94" t="s">
        <v>48</v>
      </c>
      <c r="B7" s="128"/>
      <c r="C7" s="128"/>
      <c r="D7" s="128"/>
      <c r="E7" s="128"/>
      <c r="F7" s="128"/>
      <c r="G7" s="128"/>
      <c r="H7" s="129"/>
      <c r="I7" s="130"/>
      <c r="J7" s="130"/>
      <c r="K7" s="130"/>
      <c r="L7" s="131"/>
      <c r="M7" s="128"/>
      <c r="N7" s="121">
        <f>SUM(N8:N58)</f>
        <v>10</v>
      </c>
      <c r="O7" s="122">
        <f>SUM(O8:O58)</f>
        <v>63.83</v>
      </c>
      <c r="P7" s="123"/>
      <c r="Q7" s="124"/>
      <c r="R7" s="125"/>
      <c r="S7" s="126"/>
      <c r="T7" s="127"/>
    </row>
    <row r="8" spans="1:20" ht="15" customHeight="1" thickBot="1">
      <c r="A8" s="157">
        <v>1</v>
      </c>
      <c r="B8" s="160" t="s">
        <v>122</v>
      </c>
      <c r="C8" s="160" t="s">
        <v>103</v>
      </c>
      <c r="D8" s="160" t="s">
        <v>141</v>
      </c>
      <c r="E8" s="163" t="s">
        <v>142</v>
      </c>
      <c r="F8" s="166" t="s">
        <v>157</v>
      </c>
      <c r="G8" s="169" t="s">
        <v>206</v>
      </c>
      <c r="H8" s="76">
        <v>0.69</v>
      </c>
      <c r="I8" s="77">
        <v>12.5</v>
      </c>
      <c r="J8" s="78">
        <v>1</v>
      </c>
      <c r="K8" s="88" t="s">
        <v>49</v>
      </c>
      <c r="L8" s="85">
        <f>ROUND(H8,2)*ROUND(I8,2)*J8</f>
        <v>8.625</v>
      </c>
      <c r="M8" s="171">
        <f>ROUND(SUM(L8:L12),2)</f>
        <v>10.28</v>
      </c>
      <c r="N8" s="174">
        <v>1</v>
      </c>
      <c r="O8" s="183">
        <f>IF(N8="","",M8*N8)</f>
        <v>10.28</v>
      </c>
      <c r="P8" s="187" t="s">
        <v>162</v>
      </c>
      <c r="Q8" s="190" t="s">
        <v>161</v>
      </c>
      <c r="R8" s="193" t="s">
        <v>165</v>
      </c>
      <c r="S8" s="195"/>
      <c r="T8" s="152"/>
    </row>
    <row r="9" spans="1:20" ht="15" customHeight="1" thickBot="1">
      <c r="A9" s="158"/>
      <c r="B9" s="161"/>
      <c r="C9" s="161"/>
      <c r="D9" s="161"/>
      <c r="E9" s="164"/>
      <c r="F9" s="167"/>
      <c r="G9" s="170"/>
      <c r="H9" s="79">
        <v>0.69</v>
      </c>
      <c r="I9" s="80">
        <v>2.4</v>
      </c>
      <c r="J9" s="81">
        <v>1</v>
      </c>
      <c r="K9" s="89" t="s">
        <v>49</v>
      </c>
      <c r="L9" s="86">
        <f t="shared" ref="L9:L12" si="0">ROUND(H9,2)*ROUND(I9,2)*J9</f>
        <v>1.6559999999999999</v>
      </c>
      <c r="M9" s="172"/>
      <c r="N9" s="175"/>
      <c r="O9" s="183"/>
      <c r="P9" s="188"/>
      <c r="Q9" s="191"/>
      <c r="R9" s="194"/>
      <c r="S9" s="196"/>
      <c r="T9" s="153"/>
    </row>
    <row r="10" spans="1:20" ht="15" customHeight="1" thickBot="1">
      <c r="A10" s="158"/>
      <c r="B10" s="161"/>
      <c r="C10" s="161"/>
      <c r="D10" s="161"/>
      <c r="E10" s="164"/>
      <c r="F10" s="167"/>
      <c r="G10" s="170"/>
      <c r="H10" s="79"/>
      <c r="I10" s="80"/>
      <c r="J10" s="81"/>
      <c r="K10" s="89" t="s">
        <v>49</v>
      </c>
      <c r="L10" s="86">
        <f t="shared" si="0"/>
        <v>0</v>
      </c>
      <c r="M10" s="172"/>
      <c r="N10" s="175"/>
      <c r="O10" s="183"/>
      <c r="P10" s="188"/>
      <c r="Q10" s="191"/>
      <c r="R10" s="194"/>
      <c r="S10" s="196"/>
      <c r="T10" s="153"/>
    </row>
    <row r="11" spans="1:20" ht="15" customHeight="1" thickBot="1">
      <c r="A11" s="158"/>
      <c r="B11" s="161"/>
      <c r="C11" s="161"/>
      <c r="D11" s="161"/>
      <c r="E11" s="164"/>
      <c r="F11" s="167"/>
      <c r="G11" s="170"/>
      <c r="H11" s="79"/>
      <c r="I11" s="80"/>
      <c r="J11" s="81"/>
      <c r="K11" s="89" t="s">
        <v>49</v>
      </c>
      <c r="L11" s="86">
        <f t="shared" si="0"/>
        <v>0</v>
      </c>
      <c r="M11" s="172"/>
      <c r="N11" s="175"/>
      <c r="O11" s="183"/>
      <c r="P11" s="188"/>
      <c r="Q11" s="191"/>
      <c r="R11" s="194"/>
      <c r="S11" s="196"/>
      <c r="T11" s="153"/>
    </row>
    <row r="12" spans="1:20" ht="15" customHeight="1" thickBot="1">
      <c r="A12" s="159"/>
      <c r="B12" s="162"/>
      <c r="C12" s="162"/>
      <c r="D12" s="162"/>
      <c r="E12" s="165"/>
      <c r="F12" s="168"/>
      <c r="G12" s="182"/>
      <c r="H12" s="82"/>
      <c r="I12" s="83"/>
      <c r="J12" s="84"/>
      <c r="K12" s="90" t="s">
        <v>49</v>
      </c>
      <c r="L12" s="87">
        <f t="shared" si="0"/>
        <v>0</v>
      </c>
      <c r="M12" s="173"/>
      <c r="N12" s="176"/>
      <c r="O12" s="183"/>
      <c r="P12" s="189"/>
      <c r="Q12" s="192"/>
      <c r="R12" s="194"/>
      <c r="S12" s="197"/>
      <c r="T12" s="154"/>
    </row>
    <row r="13" spans="1:20" ht="15" customHeight="1" thickTop="1" thickBot="1">
      <c r="A13" s="157">
        <v>2</v>
      </c>
      <c r="B13" s="160" t="s">
        <v>122</v>
      </c>
      <c r="C13" s="160" t="s">
        <v>103</v>
      </c>
      <c r="D13" s="160" t="s">
        <v>141</v>
      </c>
      <c r="E13" s="163" t="s">
        <v>142</v>
      </c>
      <c r="F13" s="166" t="s">
        <v>157</v>
      </c>
      <c r="G13" s="169" t="s">
        <v>203</v>
      </c>
      <c r="H13" s="79">
        <v>0.5</v>
      </c>
      <c r="I13" s="80">
        <v>2.5</v>
      </c>
      <c r="J13" s="81">
        <v>1</v>
      </c>
      <c r="K13" s="88"/>
      <c r="L13" s="85">
        <f>ROUND(H13,2)*ROUND(I13,2)*J13</f>
        <v>1.25</v>
      </c>
      <c r="M13" s="171">
        <f t="shared" ref="M13" si="1">ROUND(SUM(L13:L17),2)</f>
        <v>1.25</v>
      </c>
      <c r="N13" s="174">
        <v>1</v>
      </c>
      <c r="O13" s="183">
        <f t="shared" ref="O13" si="2">IF(N13="","",M13*N13)</f>
        <v>1.25</v>
      </c>
      <c r="P13" s="187" t="s">
        <v>162</v>
      </c>
      <c r="Q13" s="198" t="s">
        <v>161</v>
      </c>
      <c r="R13" s="222" t="s">
        <v>169</v>
      </c>
      <c r="S13" s="184"/>
      <c r="T13" s="152"/>
    </row>
    <row r="14" spans="1:20" ht="15" customHeight="1" thickBot="1">
      <c r="A14" s="158"/>
      <c r="B14" s="161"/>
      <c r="C14" s="161"/>
      <c r="D14" s="161"/>
      <c r="E14" s="164"/>
      <c r="F14" s="167"/>
      <c r="G14" s="170"/>
      <c r="H14" s="79"/>
      <c r="I14" s="80"/>
      <c r="J14" s="81"/>
      <c r="K14" s="89" t="s">
        <v>49</v>
      </c>
      <c r="L14" s="86">
        <f t="shared" ref="L14:L17" si="3">ROUND(H14,2)*ROUND(I14,2)*J14</f>
        <v>0</v>
      </c>
      <c r="M14" s="172"/>
      <c r="N14" s="175"/>
      <c r="O14" s="183"/>
      <c r="P14" s="188"/>
      <c r="Q14" s="199"/>
      <c r="R14" s="223"/>
      <c r="S14" s="185"/>
      <c r="T14" s="153"/>
    </row>
    <row r="15" spans="1:20" ht="15" customHeight="1" thickBot="1">
      <c r="A15" s="158"/>
      <c r="B15" s="161"/>
      <c r="C15" s="161"/>
      <c r="D15" s="161"/>
      <c r="E15" s="164"/>
      <c r="F15" s="167"/>
      <c r="G15" s="170"/>
      <c r="H15" s="79"/>
      <c r="I15" s="80"/>
      <c r="J15" s="81"/>
      <c r="K15" s="89" t="s">
        <v>49</v>
      </c>
      <c r="L15" s="86">
        <f t="shared" si="3"/>
        <v>0</v>
      </c>
      <c r="M15" s="172"/>
      <c r="N15" s="175"/>
      <c r="O15" s="183"/>
      <c r="P15" s="188"/>
      <c r="Q15" s="199"/>
      <c r="R15" s="223"/>
      <c r="S15" s="185"/>
      <c r="T15" s="153"/>
    </row>
    <row r="16" spans="1:20" ht="15" customHeight="1" thickBot="1">
      <c r="A16" s="158"/>
      <c r="B16" s="161"/>
      <c r="C16" s="161"/>
      <c r="D16" s="161"/>
      <c r="E16" s="164"/>
      <c r="F16" s="167"/>
      <c r="G16" s="170"/>
      <c r="H16" s="79"/>
      <c r="I16" s="80"/>
      <c r="J16" s="81"/>
      <c r="K16" s="89" t="s">
        <v>49</v>
      </c>
      <c r="L16" s="86">
        <f t="shared" si="3"/>
        <v>0</v>
      </c>
      <c r="M16" s="172"/>
      <c r="N16" s="175"/>
      <c r="O16" s="183"/>
      <c r="P16" s="188"/>
      <c r="Q16" s="199"/>
      <c r="R16" s="223"/>
      <c r="S16" s="185"/>
      <c r="T16" s="153"/>
    </row>
    <row r="17" spans="1:20" ht="15" customHeight="1" thickBot="1">
      <c r="A17" s="159"/>
      <c r="B17" s="162"/>
      <c r="C17" s="162"/>
      <c r="D17" s="162"/>
      <c r="E17" s="165"/>
      <c r="F17" s="168"/>
      <c r="G17" s="182"/>
      <c r="H17" s="82"/>
      <c r="I17" s="83"/>
      <c r="J17" s="84"/>
      <c r="K17" s="90" t="s">
        <v>49</v>
      </c>
      <c r="L17" s="87">
        <f t="shared" si="3"/>
        <v>0</v>
      </c>
      <c r="M17" s="173"/>
      <c r="N17" s="176"/>
      <c r="O17" s="183"/>
      <c r="P17" s="189"/>
      <c r="Q17" s="200"/>
      <c r="R17" s="224"/>
      <c r="S17" s="186"/>
      <c r="T17" s="154"/>
    </row>
    <row r="18" spans="1:20" ht="15" customHeight="1" thickBot="1">
      <c r="A18" s="157">
        <v>3</v>
      </c>
      <c r="B18" s="160" t="s">
        <v>124</v>
      </c>
      <c r="C18" s="160" t="s">
        <v>103</v>
      </c>
      <c r="D18" s="160" t="s">
        <v>141</v>
      </c>
      <c r="E18" s="163" t="s">
        <v>168</v>
      </c>
      <c r="F18" s="166" t="s">
        <v>157</v>
      </c>
      <c r="G18" s="169" t="s">
        <v>207</v>
      </c>
      <c r="H18" s="79"/>
      <c r="I18" s="80"/>
      <c r="J18" s="81"/>
      <c r="K18" s="88" t="s">
        <v>204</v>
      </c>
      <c r="L18" s="86">
        <v>0.8</v>
      </c>
      <c r="M18" s="171">
        <f t="shared" ref="M18" si="4">ROUND(SUM(L18:L22),2)</f>
        <v>0.8</v>
      </c>
      <c r="N18" s="174">
        <v>2</v>
      </c>
      <c r="O18" s="183">
        <f t="shared" ref="O18" si="5">IF(N18="","",M18*N18)</f>
        <v>1.6</v>
      </c>
      <c r="P18" s="187" t="s">
        <v>162</v>
      </c>
      <c r="Q18" s="190"/>
      <c r="R18" s="194" t="s">
        <v>164</v>
      </c>
      <c r="S18" s="195"/>
      <c r="T18" s="152"/>
    </row>
    <row r="19" spans="1:20" ht="15" customHeight="1" thickBot="1">
      <c r="A19" s="158"/>
      <c r="B19" s="161"/>
      <c r="C19" s="161"/>
      <c r="D19" s="161"/>
      <c r="E19" s="164"/>
      <c r="F19" s="167"/>
      <c r="G19" s="170"/>
      <c r="H19" s="79"/>
      <c r="I19" s="80"/>
      <c r="J19" s="81"/>
      <c r="K19" s="89" t="s">
        <v>49</v>
      </c>
      <c r="L19" s="86">
        <f t="shared" ref="L19:L22" si="6">ROUND(H19,2)*ROUND(I19,2)*J19</f>
        <v>0</v>
      </c>
      <c r="M19" s="172"/>
      <c r="N19" s="175"/>
      <c r="O19" s="183"/>
      <c r="P19" s="188"/>
      <c r="Q19" s="191"/>
      <c r="R19" s="194"/>
      <c r="S19" s="196"/>
      <c r="T19" s="153"/>
    </row>
    <row r="20" spans="1:20" ht="15" customHeight="1" thickBot="1">
      <c r="A20" s="158"/>
      <c r="B20" s="161"/>
      <c r="C20" s="161"/>
      <c r="D20" s="161"/>
      <c r="E20" s="164"/>
      <c r="F20" s="167"/>
      <c r="G20" s="170"/>
      <c r="H20" s="79"/>
      <c r="I20" s="80"/>
      <c r="J20" s="81"/>
      <c r="K20" s="89" t="s">
        <v>49</v>
      </c>
      <c r="L20" s="86">
        <f t="shared" si="6"/>
        <v>0</v>
      </c>
      <c r="M20" s="172"/>
      <c r="N20" s="175"/>
      <c r="O20" s="183"/>
      <c r="P20" s="188"/>
      <c r="Q20" s="191"/>
      <c r="R20" s="194"/>
      <c r="S20" s="196"/>
      <c r="T20" s="153"/>
    </row>
    <row r="21" spans="1:20" ht="15" customHeight="1" thickBot="1">
      <c r="A21" s="158"/>
      <c r="B21" s="161"/>
      <c r="C21" s="161"/>
      <c r="D21" s="161"/>
      <c r="E21" s="164"/>
      <c r="F21" s="167"/>
      <c r="G21" s="170"/>
      <c r="H21" s="79"/>
      <c r="I21" s="80"/>
      <c r="J21" s="81"/>
      <c r="K21" s="89" t="s">
        <v>49</v>
      </c>
      <c r="L21" s="86">
        <f t="shared" si="6"/>
        <v>0</v>
      </c>
      <c r="M21" s="172"/>
      <c r="N21" s="175"/>
      <c r="O21" s="183"/>
      <c r="P21" s="188"/>
      <c r="Q21" s="191"/>
      <c r="R21" s="194"/>
      <c r="S21" s="196"/>
      <c r="T21" s="153"/>
    </row>
    <row r="22" spans="1:20" ht="15" customHeight="1" thickBot="1">
      <c r="A22" s="159"/>
      <c r="B22" s="162"/>
      <c r="C22" s="162"/>
      <c r="D22" s="162"/>
      <c r="E22" s="165"/>
      <c r="F22" s="168"/>
      <c r="G22" s="182"/>
      <c r="H22" s="82"/>
      <c r="I22" s="83"/>
      <c r="J22" s="84"/>
      <c r="K22" s="90" t="s">
        <v>49</v>
      </c>
      <c r="L22" s="87">
        <f t="shared" si="6"/>
        <v>0</v>
      </c>
      <c r="M22" s="173"/>
      <c r="N22" s="176"/>
      <c r="O22" s="183"/>
      <c r="P22" s="189"/>
      <c r="Q22" s="192"/>
      <c r="R22" s="194"/>
      <c r="S22" s="197"/>
      <c r="T22" s="154"/>
    </row>
    <row r="23" spans="1:20" ht="15" customHeight="1" thickTop="1" thickBot="1">
      <c r="A23" s="157">
        <v>4</v>
      </c>
      <c r="B23" s="160" t="s">
        <v>122</v>
      </c>
      <c r="C23" s="160" t="s">
        <v>103</v>
      </c>
      <c r="D23" s="160" t="s">
        <v>141</v>
      </c>
      <c r="E23" s="163" t="s">
        <v>144</v>
      </c>
      <c r="F23" s="166" t="s">
        <v>158</v>
      </c>
      <c r="G23" s="169" t="s">
        <v>208</v>
      </c>
      <c r="H23" s="79">
        <v>1.2</v>
      </c>
      <c r="I23" s="80">
        <v>0.8</v>
      </c>
      <c r="J23" s="81">
        <v>2</v>
      </c>
      <c r="K23" s="88" t="s">
        <v>49</v>
      </c>
      <c r="L23" s="86">
        <f>ROUND(H23,2)*ROUND(I23,2)*J23</f>
        <v>1.92</v>
      </c>
      <c r="M23" s="171">
        <f t="shared" ref="M23" si="7">ROUND(SUM(L23:L27),2)</f>
        <v>1.92</v>
      </c>
      <c r="N23" s="174">
        <v>1</v>
      </c>
      <c r="O23" s="183">
        <f t="shared" ref="O23" si="8">IF(N23="","",M23*N23)</f>
        <v>1.92</v>
      </c>
      <c r="P23" s="187" t="s">
        <v>162</v>
      </c>
      <c r="Q23" s="198"/>
      <c r="R23" s="222">
        <v>1.3</v>
      </c>
      <c r="S23" s="184">
        <v>1.3</v>
      </c>
      <c r="T23" s="152"/>
    </row>
    <row r="24" spans="1:20" ht="15" customHeight="1" thickBot="1">
      <c r="A24" s="158"/>
      <c r="B24" s="161"/>
      <c r="C24" s="161"/>
      <c r="D24" s="161"/>
      <c r="E24" s="164"/>
      <c r="F24" s="167"/>
      <c r="G24" s="170"/>
      <c r="H24" s="79"/>
      <c r="I24" s="80"/>
      <c r="J24" s="81"/>
      <c r="K24" s="89" t="s">
        <v>49</v>
      </c>
      <c r="L24" s="86">
        <f t="shared" ref="L24:L27" si="9">ROUND(H24,2)*ROUND(I24,2)*J24</f>
        <v>0</v>
      </c>
      <c r="M24" s="172"/>
      <c r="N24" s="175"/>
      <c r="O24" s="183"/>
      <c r="P24" s="188"/>
      <c r="Q24" s="199"/>
      <c r="R24" s="223"/>
      <c r="S24" s="185"/>
      <c r="T24" s="153"/>
    </row>
    <row r="25" spans="1:20" ht="15" customHeight="1" thickBot="1">
      <c r="A25" s="158"/>
      <c r="B25" s="161"/>
      <c r="C25" s="161"/>
      <c r="D25" s="161"/>
      <c r="E25" s="164"/>
      <c r="F25" s="167"/>
      <c r="G25" s="170"/>
      <c r="H25" s="79"/>
      <c r="I25" s="80"/>
      <c r="J25" s="81"/>
      <c r="K25" s="89" t="s">
        <v>49</v>
      </c>
      <c r="L25" s="86">
        <f t="shared" si="9"/>
        <v>0</v>
      </c>
      <c r="M25" s="172"/>
      <c r="N25" s="175"/>
      <c r="O25" s="183"/>
      <c r="P25" s="188"/>
      <c r="Q25" s="199"/>
      <c r="R25" s="223"/>
      <c r="S25" s="185"/>
      <c r="T25" s="153"/>
    </row>
    <row r="26" spans="1:20" ht="15" customHeight="1" thickBot="1">
      <c r="A26" s="158"/>
      <c r="B26" s="161"/>
      <c r="C26" s="161"/>
      <c r="D26" s="161"/>
      <c r="E26" s="164"/>
      <c r="F26" s="167"/>
      <c r="G26" s="170"/>
      <c r="H26" s="79"/>
      <c r="I26" s="80"/>
      <c r="J26" s="81"/>
      <c r="K26" s="89" t="s">
        <v>49</v>
      </c>
      <c r="L26" s="86">
        <f t="shared" si="9"/>
        <v>0</v>
      </c>
      <c r="M26" s="172"/>
      <c r="N26" s="175"/>
      <c r="O26" s="183"/>
      <c r="P26" s="188"/>
      <c r="Q26" s="199"/>
      <c r="R26" s="223"/>
      <c r="S26" s="185"/>
      <c r="T26" s="153"/>
    </row>
    <row r="27" spans="1:20" ht="15" customHeight="1" thickBot="1">
      <c r="A27" s="159"/>
      <c r="B27" s="162"/>
      <c r="C27" s="162"/>
      <c r="D27" s="162"/>
      <c r="E27" s="165"/>
      <c r="F27" s="168"/>
      <c r="G27" s="182"/>
      <c r="H27" s="82"/>
      <c r="I27" s="83"/>
      <c r="J27" s="84"/>
      <c r="K27" s="90" t="s">
        <v>49</v>
      </c>
      <c r="L27" s="87">
        <f t="shared" si="9"/>
        <v>0</v>
      </c>
      <c r="M27" s="173"/>
      <c r="N27" s="176"/>
      <c r="O27" s="183"/>
      <c r="P27" s="189"/>
      <c r="Q27" s="200"/>
      <c r="R27" s="225"/>
      <c r="S27" s="186"/>
      <c r="T27" s="154"/>
    </row>
    <row r="28" spans="1:20" ht="15" customHeight="1" thickBot="1">
      <c r="A28" s="157">
        <v>5</v>
      </c>
      <c r="B28" s="160" t="s">
        <v>171</v>
      </c>
      <c r="C28" s="160" t="s">
        <v>194</v>
      </c>
      <c r="D28" s="160" t="s">
        <v>140</v>
      </c>
      <c r="E28" s="163" t="s">
        <v>144</v>
      </c>
      <c r="F28" s="166" t="s">
        <v>156</v>
      </c>
      <c r="G28" s="169" t="s">
        <v>202</v>
      </c>
      <c r="H28" s="79">
        <v>0.95</v>
      </c>
      <c r="I28" s="80">
        <v>1.85</v>
      </c>
      <c r="J28" s="81">
        <v>1</v>
      </c>
      <c r="K28" s="88" t="s">
        <v>49</v>
      </c>
      <c r="L28" s="86">
        <f>ROUND(H28,2)*ROUND(I28,2)*J28</f>
        <v>1.7575000000000001</v>
      </c>
      <c r="M28" s="171">
        <f t="shared" ref="M28" si="10">ROUND(SUM(L28:L32),2)</f>
        <v>1.76</v>
      </c>
      <c r="N28" s="174">
        <v>3</v>
      </c>
      <c r="O28" s="183">
        <f t="shared" ref="O28" si="11">IF(N28="","",M28*N28)</f>
        <v>5.28</v>
      </c>
      <c r="P28" s="187" t="s">
        <v>163</v>
      </c>
      <c r="Q28" s="198"/>
      <c r="R28" s="226">
        <v>2.1</v>
      </c>
      <c r="S28" s="184">
        <v>2.1</v>
      </c>
      <c r="T28" s="152"/>
    </row>
    <row r="29" spans="1:20" ht="15" customHeight="1" thickBot="1">
      <c r="A29" s="158"/>
      <c r="B29" s="161"/>
      <c r="C29" s="161"/>
      <c r="D29" s="161"/>
      <c r="E29" s="164"/>
      <c r="F29" s="167"/>
      <c r="G29" s="170"/>
      <c r="H29" s="79"/>
      <c r="I29" s="80"/>
      <c r="J29" s="81"/>
      <c r="K29" s="89" t="s">
        <v>49</v>
      </c>
      <c r="L29" s="86">
        <f t="shared" ref="L29:L32" si="12">ROUND(H29,2)*ROUND(I29,2)*J29</f>
        <v>0</v>
      </c>
      <c r="M29" s="172"/>
      <c r="N29" s="175"/>
      <c r="O29" s="183"/>
      <c r="P29" s="188"/>
      <c r="Q29" s="199"/>
      <c r="R29" s="223"/>
      <c r="S29" s="185"/>
      <c r="T29" s="153"/>
    </row>
    <row r="30" spans="1:20" ht="15" customHeight="1" thickBot="1">
      <c r="A30" s="158"/>
      <c r="B30" s="161"/>
      <c r="C30" s="161"/>
      <c r="D30" s="161"/>
      <c r="E30" s="164"/>
      <c r="F30" s="167"/>
      <c r="G30" s="170"/>
      <c r="H30" s="79"/>
      <c r="I30" s="80"/>
      <c r="J30" s="81"/>
      <c r="K30" s="89" t="s">
        <v>49</v>
      </c>
      <c r="L30" s="86">
        <f t="shared" si="12"/>
        <v>0</v>
      </c>
      <c r="M30" s="172"/>
      <c r="N30" s="175"/>
      <c r="O30" s="183"/>
      <c r="P30" s="188"/>
      <c r="Q30" s="199"/>
      <c r="R30" s="223"/>
      <c r="S30" s="185"/>
      <c r="T30" s="153"/>
    </row>
    <row r="31" spans="1:20" ht="15" customHeight="1" thickBot="1">
      <c r="A31" s="158"/>
      <c r="B31" s="161"/>
      <c r="C31" s="161"/>
      <c r="D31" s="161"/>
      <c r="E31" s="164"/>
      <c r="F31" s="167"/>
      <c r="G31" s="170"/>
      <c r="H31" s="79"/>
      <c r="I31" s="80"/>
      <c r="J31" s="81"/>
      <c r="K31" s="89" t="s">
        <v>49</v>
      </c>
      <c r="L31" s="86">
        <f t="shared" si="12"/>
        <v>0</v>
      </c>
      <c r="M31" s="172"/>
      <c r="N31" s="175"/>
      <c r="O31" s="183"/>
      <c r="P31" s="188"/>
      <c r="Q31" s="199"/>
      <c r="R31" s="223"/>
      <c r="S31" s="185"/>
      <c r="T31" s="153"/>
    </row>
    <row r="32" spans="1:20" ht="15" customHeight="1" thickBot="1">
      <c r="A32" s="159"/>
      <c r="B32" s="162"/>
      <c r="C32" s="162"/>
      <c r="D32" s="162"/>
      <c r="E32" s="165"/>
      <c r="F32" s="168"/>
      <c r="G32" s="182"/>
      <c r="H32" s="82"/>
      <c r="I32" s="83"/>
      <c r="J32" s="84"/>
      <c r="K32" s="90" t="s">
        <v>49</v>
      </c>
      <c r="L32" s="87">
        <f t="shared" si="12"/>
        <v>0</v>
      </c>
      <c r="M32" s="173"/>
      <c r="N32" s="175"/>
      <c r="O32" s="183"/>
      <c r="P32" s="189"/>
      <c r="Q32" s="200"/>
      <c r="R32" s="224"/>
      <c r="S32" s="186"/>
      <c r="T32" s="154"/>
    </row>
    <row r="33" spans="1:20" ht="15" customHeight="1" thickTop="1" thickBot="1">
      <c r="A33" s="157">
        <v>6</v>
      </c>
      <c r="B33" s="160" t="s">
        <v>170</v>
      </c>
      <c r="C33" s="160" t="s">
        <v>194</v>
      </c>
      <c r="D33" s="160" t="s">
        <v>140</v>
      </c>
      <c r="E33" s="163" t="s">
        <v>142</v>
      </c>
      <c r="F33" s="166" t="s">
        <v>156</v>
      </c>
      <c r="G33" s="169" t="s">
        <v>209</v>
      </c>
      <c r="H33" s="79">
        <v>0.5</v>
      </c>
      <c r="I33" s="80">
        <v>1</v>
      </c>
      <c r="J33" s="81">
        <v>1</v>
      </c>
      <c r="K33" s="88" t="s">
        <v>49</v>
      </c>
      <c r="L33" s="86">
        <f>ROUND(H33,2)*ROUND(I33,2)*J33</f>
        <v>0.5</v>
      </c>
      <c r="M33" s="205">
        <f t="shared" ref="M33" si="13">ROUND(SUM(L33:L37),2)</f>
        <v>0.5</v>
      </c>
      <c r="N33" s="227">
        <v>0</v>
      </c>
      <c r="O33" s="211">
        <f t="shared" ref="O33" si="14">IF(N33="","",M33*N33)</f>
        <v>0</v>
      </c>
      <c r="P33" s="187" t="s">
        <v>163</v>
      </c>
      <c r="Q33" s="190"/>
      <c r="R33" s="194"/>
      <c r="S33" s="195"/>
      <c r="T33" s="152"/>
    </row>
    <row r="34" spans="1:20" ht="15" customHeight="1" thickBot="1">
      <c r="A34" s="158"/>
      <c r="B34" s="161"/>
      <c r="C34" s="161"/>
      <c r="D34" s="161"/>
      <c r="E34" s="164"/>
      <c r="F34" s="167"/>
      <c r="G34" s="170"/>
      <c r="H34" s="79"/>
      <c r="I34" s="80"/>
      <c r="J34" s="81"/>
      <c r="K34" s="89" t="s">
        <v>49</v>
      </c>
      <c r="L34" s="86">
        <f t="shared" ref="L34:L37" si="15">ROUND(H34,2)*ROUND(I34,2)*J34</f>
        <v>0</v>
      </c>
      <c r="M34" s="206"/>
      <c r="N34" s="228"/>
      <c r="O34" s="211"/>
      <c r="P34" s="188"/>
      <c r="Q34" s="191"/>
      <c r="R34" s="194"/>
      <c r="S34" s="196"/>
      <c r="T34" s="153"/>
    </row>
    <row r="35" spans="1:20" ht="15" customHeight="1" thickBot="1">
      <c r="A35" s="158"/>
      <c r="B35" s="161"/>
      <c r="C35" s="161"/>
      <c r="D35" s="161"/>
      <c r="E35" s="164"/>
      <c r="F35" s="167"/>
      <c r="G35" s="170"/>
      <c r="H35" s="79"/>
      <c r="I35" s="80"/>
      <c r="J35" s="81"/>
      <c r="K35" s="89" t="s">
        <v>49</v>
      </c>
      <c r="L35" s="86">
        <f t="shared" si="15"/>
        <v>0</v>
      </c>
      <c r="M35" s="206"/>
      <c r="N35" s="228"/>
      <c r="O35" s="211"/>
      <c r="P35" s="188"/>
      <c r="Q35" s="191"/>
      <c r="R35" s="194"/>
      <c r="S35" s="196"/>
      <c r="T35" s="153"/>
    </row>
    <row r="36" spans="1:20" ht="15" customHeight="1" thickBot="1">
      <c r="A36" s="158"/>
      <c r="B36" s="161"/>
      <c r="C36" s="161"/>
      <c r="D36" s="161"/>
      <c r="E36" s="164"/>
      <c r="F36" s="167"/>
      <c r="G36" s="170"/>
      <c r="H36" s="79"/>
      <c r="I36" s="80"/>
      <c r="J36" s="81"/>
      <c r="K36" s="89" t="s">
        <v>49</v>
      </c>
      <c r="L36" s="86">
        <f t="shared" si="15"/>
        <v>0</v>
      </c>
      <c r="M36" s="206"/>
      <c r="N36" s="228"/>
      <c r="O36" s="211"/>
      <c r="P36" s="188"/>
      <c r="Q36" s="191"/>
      <c r="R36" s="194"/>
      <c r="S36" s="196"/>
      <c r="T36" s="153"/>
    </row>
    <row r="37" spans="1:20" ht="15" customHeight="1" thickBot="1">
      <c r="A37" s="159"/>
      <c r="B37" s="162"/>
      <c r="C37" s="162"/>
      <c r="D37" s="162"/>
      <c r="E37" s="165"/>
      <c r="F37" s="168"/>
      <c r="G37" s="182"/>
      <c r="H37" s="82"/>
      <c r="I37" s="83"/>
      <c r="J37" s="84"/>
      <c r="K37" s="90" t="s">
        <v>49</v>
      </c>
      <c r="L37" s="87">
        <f t="shared" si="15"/>
        <v>0</v>
      </c>
      <c r="M37" s="207"/>
      <c r="N37" s="229"/>
      <c r="O37" s="211"/>
      <c r="P37" s="189"/>
      <c r="Q37" s="192"/>
      <c r="R37" s="212"/>
      <c r="S37" s="197"/>
      <c r="T37" s="154"/>
    </row>
    <row r="38" spans="1:20" ht="15" customHeight="1" thickBot="1">
      <c r="A38" s="157">
        <v>7</v>
      </c>
      <c r="B38" s="160" t="s">
        <v>123</v>
      </c>
      <c r="C38" s="160" t="s">
        <v>194</v>
      </c>
      <c r="D38" s="160" t="s">
        <v>141</v>
      </c>
      <c r="E38" s="163" t="s">
        <v>143</v>
      </c>
      <c r="F38" s="166" t="s">
        <v>157</v>
      </c>
      <c r="G38" s="169" t="s">
        <v>196</v>
      </c>
      <c r="H38" s="79">
        <v>2.5</v>
      </c>
      <c r="I38" s="80">
        <v>6</v>
      </c>
      <c r="J38" s="81">
        <v>2</v>
      </c>
      <c r="K38" s="88" t="s">
        <v>49</v>
      </c>
      <c r="L38" s="86">
        <f>ROUND(H38,2)*ROUND(I38,2)*J38</f>
        <v>30</v>
      </c>
      <c r="M38" s="171">
        <f t="shared" ref="M38" si="16">ROUND(SUM(L38:L42),2)</f>
        <v>40</v>
      </c>
      <c r="N38" s="175">
        <v>1</v>
      </c>
      <c r="O38" s="183">
        <f t="shared" ref="O38" si="17">IF(N38="","",M38*N38)</f>
        <v>40</v>
      </c>
      <c r="P38" s="187" t="s">
        <v>50</v>
      </c>
      <c r="Q38" s="190"/>
      <c r="R38" s="193"/>
      <c r="S38" s="195">
        <v>3</v>
      </c>
      <c r="T38" s="152">
        <v>15</v>
      </c>
    </row>
    <row r="39" spans="1:20" ht="15" customHeight="1" thickBot="1">
      <c r="A39" s="158"/>
      <c r="B39" s="161"/>
      <c r="C39" s="161"/>
      <c r="D39" s="161"/>
      <c r="E39" s="164"/>
      <c r="F39" s="167"/>
      <c r="G39" s="170"/>
      <c r="H39" s="79">
        <v>2.5</v>
      </c>
      <c r="I39" s="80">
        <v>4</v>
      </c>
      <c r="J39" s="81">
        <v>1</v>
      </c>
      <c r="K39" s="89" t="s">
        <v>49</v>
      </c>
      <c r="L39" s="86">
        <f t="shared" ref="L39:L42" si="18">ROUND(H39,2)*ROUND(I39,2)*J39</f>
        <v>10</v>
      </c>
      <c r="M39" s="172"/>
      <c r="N39" s="175"/>
      <c r="O39" s="183"/>
      <c r="P39" s="188"/>
      <c r="Q39" s="191"/>
      <c r="R39" s="194"/>
      <c r="S39" s="196"/>
      <c r="T39" s="153"/>
    </row>
    <row r="40" spans="1:20" ht="15" customHeight="1" thickBot="1">
      <c r="A40" s="158"/>
      <c r="B40" s="161"/>
      <c r="C40" s="161"/>
      <c r="D40" s="161"/>
      <c r="E40" s="164"/>
      <c r="F40" s="167"/>
      <c r="G40" s="170"/>
      <c r="H40" s="79"/>
      <c r="I40" s="80"/>
      <c r="J40" s="81"/>
      <c r="K40" s="89" t="s">
        <v>49</v>
      </c>
      <c r="L40" s="86">
        <f t="shared" si="18"/>
        <v>0</v>
      </c>
      <c r="M40" s="172"/>
      <c r="N40" s="175"/>
      <c r="O40" s="183"/>
      <c r="P40" s="188"/>
      <c r="Q40" s="191"/>
      <c r="R40" s="194"/>
      <c r="S40" s="196"/>
      <c r="T40" s="153"/>
    </row>
    <row r="41" spans="1:20" ht="15" customHeight="1" thickBot="1">
      <c r="A41" s="158"/>
      <c r="B41" s="161"/>
      <c r="C41" s="161"/>
      <c r="D41" s="161"/>
      <c r="E41" s="164"/>
      <c r="F41" s="167"/>
      <c r="G41" s="170" t="s">
        <v>201</v>
      </c>
      <c r="H41" s="79"/>
      <c r="I41" s="80"/>
      <c r="J41" s="81"/>
      <c r="K41" s="89" t="s">
        <v>49</v>
      </c>
      <c r="L41" s="86">
        <f t="shared" si="18"/>
        <v>0</v>
      </c>
      <c r="M41" s="172"/>
      <c r="N41" s="175"/>
      <c r="O41" s="183"/>
      <c r="P41" s="188"/>
      <c r="Q41" s="191"/>
      <c r="R41" s="194"/>
      <c r="S41" s="196"/>
      <c r="T41" s="153"/>
    </row>
    <row r="42" spans="1:20" ht="15" customHeight="1" thickBot="1">
      <c r="A42" s="159"/>
      <c r="B42" s="162"/>
      <c r="C42" s="161"/>
      <c r="D42" s="161"/>
      <c r="E42" s="165"/>
      <c r="F42" s="168"/>
      <c r="G42" s="182"/>
      <c r="H42" s="82"/>
      <c r="I42" s="83"/>
      <c r="J42" s="84"/>
      <c r="K42" s="90" t="s">
        <v>49</v>
      </c>
      <c r="L42" s="87">
        <f t="shared" si="18"/>
        <v>0</v>
      </c>
      <c r="M42" s="173"/>
      <c r="N42" s="176"/>
      <c r="O42" s="183"/>
      <c r="P42" s="189"/>
      <c r="Q42" s="192"/>
      <c r="R42" s="212"/>
      <c r="S42" s="197"/>
      <c r="T42" s="154"/>
    </row>
    <row r="43" spans="1:20" ht="15" customHeight="1" thickTop="1" thickBot="1">
      <c r="A43" s="157">
        <v>8</v>
      </c>
      <c r="B43" s="213" t="s">
        <v>123</v>
      </c>
      <c r="C43" s="230" t="s">
        <v>197</v>
      </c>
      <c r="D43" s="233" t="s">
        <v>197</v>
      </c>
      <c r="E43" s="219" t="s">
        <v>145</v>
      </c>
      <c r="F43" s="166" t="s">
        <v>156</v>
      </c>
      <c r="G43" s="169" t="s">
        <v>200</v>
      </c>
      <c r="H43" s="79">
        <v>0.7</v>
      </c>
      <c r="I43" s="80">
        <v>2.5</v>
      </c>
      <c r="J43" s="81">
        <v>2</v>
      </c>
      <c r="K43" s="88" t="s">
        <v>49</v>
      </c>
      <c r="L43" s="86">
        <f>ROUND(H43,2)*ROUND(I43,2)*J43</f>
        <v>3.5</v>
      </c>
      <c r="M43" s="171">
        <f t="shared" ref="M43" si="19">ROUND(SUM(L43:L47),2)</f>
        <v>3.5</v>
      </c>
      <c r="N43" s="174">
        <v>1</v>
      </c>
      <c r="O43" s="183">
        <f t="shared" ref="O43" si="20">IF(N43="","",M43*N43)</f>
        <v>3.5</v>
      </c>
      <c r="P43" s="187" t="s">
        <v>50</v>
      </c>
      <c r="Q43" s="190"/>
      <c r="R43" s="193"/>
      <c r="S43" s="195"/>
      <c r="T43" s="152"/>
    </row>
    <row r="44" spans="1:20" ht="15" customHeight="1" thickBot="1">
      <c r="A44" s="158"/>
      <c r="B44" s="214"/>
      <c r="C44" s="231"/>
      <c r="D44" s="234"/>
      <c r="E44" s="220"/>
      <c r="F44" s="167"/>
      <c r="G44" s="170"/>
      <c r="H44" s="79"/>
      <c r="I44" s="80"/>
      <c r="J44" s="81"/>
      <c r="K44" s="89" t="s">
        <v>49</v>
      </c>
      <c r="L44" s="86">
        <f t="shared" ref="L44:L47" si="21">ROUND(H44,2)*ROUND(I44,2)*J44</f>
        <v>0</v>
      </c>
      <c r="M44" s="172"/>
      <c r="N44" s="175"/>
      <c r="O44" s="183"/>
      <c r="P44" s="188"/>
      <c r="Q44" s="191"/>
      <c r="R44" s="194"/>
      <c r="S44" s="196"/>
      <c r="T44" s="153"/>
    </row>
    <row r="45" spans="1:20" ht="15" customHeight="1" thickBot="1">
      <c r="A45" s="158"/>
      <c r="B45" s="214"/>
      <c r="C45" s="231"/>
      <c r="D45" s="234"/>
      <c r="E45" s="220"/>
      <c r="F45" s="167"/>
      <c r="G45" s="170"/>
      <c r="H45" s="79"/>
      <c r="I45" s="80"/>
      <c r="J45" s="81"/>
      <c r="K45" s="89" t="s">
        <v>49</v>
      </c>
      <c r="L45" s="86">
        <f t="shared" si="21"/>
        <v>0</v>
      </c>
      <c r="M45" s="172"/>
      <c r="N45" s="175"/>
      <c r="O45" s="183"/>
      <c r="P45" s="188"/>
      <c r="Q45" s="191"/>
      <c r="R45" s="194"/>
      <c r="S45" s="196"/>
      <c r="T45" s="153"/>
    </row>
    <row r="46" spans="1:20" ht="15" customHeight="1" thickBot="1">
      <c r="A46" s="158"/>
      <c r="B46" s="214"/>
      <c r="C46" s="231"/>
      <c r="D46" s="234"/>
      <c r="E46" s="220"/>
      <c r="F46" s="167"/>
      <c r="G46" s="170"/>
      <c r="H46" s="79"/>
      <c r="I46" s="80"/>
      <c r="J46" s="81"/>
      <c r="K46" s="89" t="s">
        <v>49</v>
      </c>
      <c r="L46" s="86">
        <f t="shared" si="21"/>
        <v>0</v>
      </c>
      <c r="M46" s="172"/>
      <c r="N46" s="175"/>
      <c r="O46" s="183"/>
      <c r="P46" s="188"/>
      <c r="Q46" s="191"/>
      <c r="R46" s="194"/>
      <c r="S46" s="196"/>
      <c r="T46" s="153"/>
    </row>
    <row r="47" spans="1:20" ht="15" customHeight="1" thickBot="1">
      <c r="A47" s="159"/>
      <c r="B47" s="215"/>
      <c r="C47" s="232"/>
      <c r="D47" s="235"/>
      <c r="E47" s="221"/>
      <c r="F47" s="168"/>
      <c r="G47" s="182"/>
      <c r="H47" s="82"/>
      <c r="I47" s="83"/>
      <c r="J47" s="84"/>
      <c r="K47" s="90" t="s">
        <v>49</v>
      </c>
      <c r="L47" s="87">
        <f t="shared" si="21"/>
        <v>0</v>
      </c>
      <c r="M47" s="173"/>
      <c r="N47" s="176"/>
      <c r="O47" s="183"/>
      <c r="P47" s="189"/>
      <c r="Q47" s="192"/>
      <c r="R47" s="212"/>
      <c r="S47" s="197"/>
      <c r="T47" s="154"/>
    </row>
    <row r="48" spans="1:20" ht="15" customHeight="1" thickBot="1">
      <c r="A48" s="157">
        <v>9</v>
      </c>
      <c r="B48" s="160"/>
      <c r="C48" s="161"/>
      <c r="D48" s="161"/>
      <c r="E48" s="163"/>
      <c r="F48" s="166"/>
      <c r="G48" s="169"/>
      <c r="H48" s="79"/>
      <c r="I48" s="80"/>
      <c r="J48" s="81"/>
      <c r="K48" s="88" t="s">
        <v>49</v>
      </c>
      <c r="L48" s="86">
        <f>ROUND(H48,2)*ROUND(I48,2)*J48</f>
        <v>0</v>
      </c>
      <c r="M48" s="171">
        <f t="shared" ref="M48" si="22">ROUND(SUM(L48:L52),2)</f>
        <v>0</v>
      </c>
      <c r="N48" s="174"/>
      <c r="O48" s="183" t="str">
        <f t="shared" ref="O48" si="23">IF(N48="","",M48*N48)</f>
        <v/>
      </c>
      <c r="P48" s="187"/>
      <c r="Q48" s="190"/>
      <c r="R48" s="193"/>
      <c r="S48" s="195"/>
      <c r="T48" s="152"/>
    </row>
    <row r="49" spans="1:20" ht="15" customHeight="1" thickBot="1">
      <c r="A49" s="158"/>
      <c r="B49" s="161"/>
      <c r="C49" s="161"/>
      <c r="D49" s="161"/>
      <c r="E49" s="164"/>
      <c r="F49" s="167"/>
      <c r="G49" s="170"/>
      <c r="H49" s="79"/>
      <c r="I49" s="80"/>
      <c r="J49" s="81"/>
      <c r="K49" s="89" t="s">
        <v>49</v>
      </c>
      <c r="L49" s="86">
        <f t="shared" ref="L49:L52" si="24">ROUND(H49,2)*ROUND(I49,2)*J49</f>
        <v>0</v>
      </c>
      <c r="M49" s="172"/>
      <c r="N49" s="175"/>
      <c r="O49" s="183"/>
      <c r="P49" s="188"/>
      <c r="Q49" s="191"/>
      <c r="R49" s="194"/>
      <c r="S49" s="196"/>
      <c r="T49" s="153"/>
    </row>
    <row r="50" spans="1:20" ht="15" customHeight="1" thickBot="1">
      <c r="A50" s="158"/>
      <c r="B50" s="161"/>
      <c r="C50" s="161"/>
      <c r="D50" s="161"/>
      <c r="E50" s="164"/>
      <c r="F50" s="167"/>
      <c r="G50" s="170"/>
      <c r="H50" s="79"/>
      <c r="I50" s="80"/>
      <c r="J50" s="81"/>
      <c r="K50" s="89" t="s">
        <v>49</v>
      </c>
      <c r="L50" s="86">
        <f t="shared" si="24"/>
        <v>0</v>
      </c>
      <c r="M50" s="172"/>
      <c r="N50" s="175"/>
      <c r="O50" s="183"/>
      <c r="P50" s="188"/>
      <c r="Q50" s="191"/>
      <c r="R50" s="194"/>
      <c r="S50" s="196"/>
      <c r="T50" s="153"/>
    </row>
    <row r="51" spans="1:20" ht="15" customHeight="1" thickBot="1">
      <c r="A51" s="158"/>
      <c r="B51" s="161"/>
      <c r="C51" s="161"/>
      <c r="D51" s="161"/>
      <c r="E51" s="164"/>
      <c r="F51" s="167"/>
      <c r="G51" s="170"/>
      <c r="H51" s="79"/>
      <c r="I51" s="80"/>
      <c r="J51" s="81"/>
      <c r="K51" s="89" t="s">
        <v>49</v>
      </c>
      <c r="L51" s="86">
        <f t="shared" si="24"/>
        <v>0</v>
      </c>
      <c r="M51" s="172"/>
      <c r="N51" s="175"/>
      <c r="O51" s="183"/>
      <c r="P51" s="188"/>
      <c r="Q51" s="191"/>
      <c r="R51" s="194"/>
      <c r="S51" s="196"/>
      <c r="T51" s="153"/>
    </row>
    <row r="52" spans="1:20" ht="15" customHeight="1" thickBot="1">
      <c r="A52" s="159"/>
      <c r="B52" s="162"/>
      <c r="C52" s="162"/>
      <c r="D52" s="162"/>
      <c r="E52" s="165"/>
      <c r="F52" s="168"/>
      <c r="G52" s="182"/>
      <c r="H52" s="82"/>
      <c r="I52" s="83"/>
      <c r="J52" s="84"/>
      <c r="K52" s="90" t="s">
        <v>49</v>
      </c>
      <c r="L52" s="87">
        <f t="shared" si="24"/>
        <v>0</v>
      </c>
      <c r="M52" s="173"/>
      <c r="N52" s="176"/>
      <c r="O52" s="183"/>
      <c r="P52" s="189"/>
      <c r="Q52" s="192"/>
      <c r="R52" s="212"/>
      <c r="S52" s="197"/>
      <c r="T52" s="154"/>
    </row>
    <row r="53" spans="1:20" ht="15" customHeight="1" thickBot="1">
      <c r="A53" s="157">
        <v>10</v>
      </c>
      <c r="B53" s="160"/>
      <c r="C53" s="160"/>
      <c r="D53" s="160"/>
      <c r="E53" s="163"/>
      <c r="F53" s="166"/>
      <c r="G53" s="169"/>
      <c r="H53" s="79"/>
      <c r="I53" s="80"/>
      <c r="J53" s="81"/>
      <c r="K53" s="88" t="s">
        <v>49</v>
      </c>
      <c r="L53" s="86">
        <f>ROUND(H53,2)*ROUND(I53,2)*J53</f>
        <v>0</v>
      </c>
      <c r="M53" s="171">
        <f t="shared" ref="M53" si="25">ROUND(SUM(L53:L57),2)</f>
        <v>0</v>
      </c>
      <c r="N53" s="174"/>
      <c r="O53" s="183" t="str">
        <f t="shared" ref="O53" si="26">IF(N53="","",M53*N53)</f>
        <v/>
      </c>
      <c r="P53" s="187"/>
      <c r="Q53" s="190"/>
      <c r="R53" s="193"/>
      <c r="S53" s="195"/>
      <c r="T53" s="152"/>
    </row>
    <row r="54" spans="1:20" ht="15" customHeight="1" thickBot="1">
      <c r="A54" s="158"/>
      <c r="B54" s="161"/>
      <c r="C54" s="161"/>
      <c r="D54" s="161"/>
      <c r="E54" s="164"/>
      <c r="F54" s="167"/>
      <c r="G54" s="170"/>
      <c r="H54" s="79"/>
      <c r="I54" s="80"/>
      <c r="J54" s="81"/>
      <c r="K54" s="89" t="s">
        <v>49</v>
      </c>
      <c r="L54" s="86">
        <f t="shared" ref="L54:L57" si="27">ROUND(H54,2)*ROUND(I54,2)*J54</f>
        <v>0</v>
      </c>
      <c r="M54" s="172"/>
      <c r="N54" s="175"/>
      <c r="O54" s="183"/>
      <c r="P54" s="188"/>
      <c r="Q54" s="191"/>
      <c r="R54" s="194"/>
      <c r="S54" s="196"/>
      <c r="T54" s="153"/>
    </row>
    <row r="55" spans="1:20" ht="15" customHeight="1" thickBot="1">
      <c r="A55" s="158"/>
      <c r="B55" s="161"/>
      <c r="C55" s="161"/>
      <c r="D55" s="161"/>
      <c r="E55" s="164"/>
      <c r="F55" s="167"/>
      <c r="G55" s="170"/>
      <c r="H55" s="79"/>
      <c r="I55" s="80"/>
      <c r="J55" s="81"/>
      <c r="K55" s="89" t="s">
        <v>49</v>
      </c>
      <c r="L55" s="86">
        <f t="shared" si="27"/>
        <v>0</v>
      </c>
      <c r="M55" s="172"/>
      <c r="N55" s="175"/>
      <c r="O55" s="183"/>
      <c r="P55" s="188"/>
      <c r="Q55" s="191"/>
      <c r="R55" s="194"/>
      <c r="S55" s="196"/>
      <c r="T55" s="153"/>
    </row>
    <row r="56" spans="1:20" ht="15" customHeight="1" thickBot="1">
      <c r="A56" s="158"/>
      <c r="B56" s="161"/>
      <c r="C56" s="161"/>
      <c r="D56" s="161"/>
      <c r="E56" s="164"/>
      <c r="F56" s="167"/>
      <c r="G56" s="170"/>
      <c r="H56" s="79"/>
      <c r="I56" s="80"/>
      <c r="J56" s="81"/>
      <c r="K56" s="89" t="s">
        <v>49</v>
      </c>
      <c r="L56" s="86">
        <f t="shared" si="27"/>
        <v>0</v>
      </c>
      <c r="M56" s="172"/>
      <c r="N56" s="175"/>
      <c r="O56" s="183"/>
      <c r="P56" s="188"/>
      <c r="Q56" s="191"/>
      <c r="R56" s="194"/>
      <c r="S56" s="196"/>
      <c r="T56" s="153"/>
    </row>
    <row r="57" spans="1:20" ht="15" customHeight="1" thickBot="1">
      <c r="A57" s="159"/>
      <c r="B57" s="162"/>
      <c r="C57" s="162"/>
      <c r="D57" s="162"/>
      <c r="E57" s="165"/>
      <c r="F57" s="168"/>
      <c r="G57" s="182"/>
      <c r="H57" s="82"/>
      <c r="I57" s="83"/>
      <c r="J57" s="84"/>
      <c r="K57" s="90" t="s">
        <v>49</v>
      </c>
      <c r="L57" s="87">
        <f t="shared" si="27"/>
        <v>0</v>
      </c>
      <c r="M57" s="173"/>
      <c r="N57" s="176"/>
      <c r="O57" s="183"/>
      <c r="P57" s="189"/>
      <c r="Q57" s="192"/>
      <c r="R57" s="212"/>
      <c r="S57" s="197"/>
      <c r="T57" s="154"/>
    </row>
    <row r="58" spans="1:20" ht="6" customHeight="1">
      <c r="O58" s="10"/>
      <c r="Q58" s="13"/>
    </row>
    <row r="59" spans="1:20" ht="14.25" customHeight="1"/>
    <row r="60" spans="1:20" ht="15" customHeight="1" outlineLevel="1">
      <c r="A60" s="101" t="s">
        <v>0</v>
      </c>
      <c r="B60" s="101" t="s">
        <v>174</v>
      </c>
      <c r="C60" s="101"/>
      <c r="D60" s="102" t="s">
        <v>219</v>
      </c>
      <c r="E60" s="101"/>
      <c r="F60" s="101"/>
      <c r="G60" s="101"/>
      <c r="H60" s="101"/>
      <c r="I60" s="103"/>
      <c r="J60" s="101"/>
      <c r="K60" s="101"/>
      <c r="L60" s="101"/>
      <c r="M60" s="104"/>
      <c r="N60" s="101"/>
      <c r="O60" s="101"/>
      <c r="P60" s="101"/>
      <c r="Q60" s="101"/>
      <c r="R60" s="101"/>
      <c r="S60" s="101"/>
      <c r="T60" s="101"/>
    </row>
    <row r="61" spans="1:20" ht="15" customHeight="1" outlineLevel="1">
      <c r="A61" s="101" t="s">
        <v>3</v>
      </c>
      <c r="B61" s="101" t="s">
        <v>4</v>
      </c>
      <c r="C61" s="101"/>
      <c r="D61" s="102" t="s">
        <v>211</v>
      </c>
      <c r="E61" s="101"/>
      <c r="F61" s="101"/>
      <c r="G61" s="101"/>
      <c r="H61" s="101"/>
      <c r="I61" s="103"/>
      <c r="J61" s="101"/>
      <c r="K61" s="101"/>
      <c r="L61" s="101"/>
      <c r="M61" s="104"/>
      <c r="N61" s="101"/>
      <c r="O61" s="101"/>
      <c r="P61" s="101"/>
      <c r="Q61" s="101"/>
      <c r="R61" s="101"/>
      <c r="S61" s="101"/>
      <c r="T61" s="101"/>
    </row>
    <row r="62" spans="1:20" ht="15" customHeight="1" outlineLevel="1">
      <c r="A62" s="101" t="s">
        <v>5</v>
      </c>
      <c r="B62" s="101" t="s">
        <v>6</v>
      </c>
      <c r="C62" s="101"/>
      <c r="D62" s="102" t="s">
        <v>210</v>
      </c>
      <c r="E62" s="101"/>
      <c r="F62" s="101"/>
      <c r="G62" s="101"/>
      <c r="H62" s="101"/>
      <c r="I62" s="103"/>
      <c r="J62" s="101"/>
      <c r="K62" s="101"/>
      <c r="L62" s="101"/>
      <c r="M62" s="104"/>
      <c r="N62" s="101"/>
      <c r="O62" s="101"/>
      <c r="P62" s="101"/>
      <c r="Q62" s="101"/>
      <c r="R62" s="101"/>
      <c r="S62" s="101"/>
      <c r="T62" s="101"/>
    </row>
    <row r="63" spans="1:20" ht="15" customHeight="1" outlineLevel="1">
      <c r="A63" s="102" t="s">
        <v>7</v>
      </c>
      <c r="B63" s="101" t="s">
        <v>98</v>
      </c>
      <c r="C63" s="101"/>
      <c r="D63" s="101" t="s">
        <v>172</v>
      </c>
      <c r="E63" s="101"/>
      <c r="F63" s="101"/>
      <c r="G63" s="101"/>
      <c r="H63" s="101"/>
      <c r="I63" s="103"/>
      <c r="J63" s="101"/>
      <c r="K63" s="101"/>
      <c r="L63" s="101"/>
      <c r="M63" s="104"/>
      <c r="N63" s="101"/>
      <c r="O63" s="101"/>
      <c r="P63" s="101"/>
      <c r="Q63" s="101"/>
      <c r="R63" s="101"/>
      <c r="S63" s="101"/>
      <c r="T63" s="101"/>
    </row>
    <row r="64" spans="1:20" ht="15" customHeight="1" outlineLevel="1">
      <c r="A64" s="102" t="s">
        <v>8</v>
      </c>
      <c r="B64" s="101" t="s">
        <v>11</v>
      </c>
      <c r="C64" s="101"/>
      <c r="D64" s="101" t="s">
        <v>173</v>
      </c>
      <c r="E64" s="101"/>
      <c r="F64" s="101"/>
      <c r="G64" s="101"/>
      <c r="H64" s="101"/>
      <c r="I64" s="103"/>
      <c r="J64" s="101"/>
      <c r="K64" s="101"/>
      <c r="L64" s="101"/>
      <c r="M64" s="104"/>
      <c r="N64" s="101"/>
      <c r="O64" s="101"/>
      <c r="P64" s="101"/>
      <c r="Q64" s="101"/>
      <c r="R64" s="101"/>
      <c r="S64" s="101"/>
      <c r="T64" s="101"/>
    </row>
    <row r="65" spans="1:20" ht="15" customHeight="1" outlineLevel="1">
      <c r="A65" s="105" t="s">
        <v>10</v>
      </c>
      <c r="B65" s="106" t="s">
        <v>26</v>
      </c>
      <c r="C65" s="106"/>
      <c r="D65" s="106" t="s">
        <v>198</v>
      </c>
      <c r="E65" s="106"/>
      <c r="F65" s="106"/>
      <c r="G65" s="106"/>
      <c r="H65" s="106"/>
      <c r="I65" s="107"/>
      <c r="J65" s="106"/>
      <c r="K65" s="106"/>
      <c r="L65" s="106"/>
      <c r="M65" s="108"/>
      <c r="N65" s="106"/>
      <c r="O65" s="106"/>
      <c r="P65" s="106"/>
      <c r="Q65" s="106"/>
      <c r="R65" s="106"/>
      <c r="S65" s="106"/>
      <c r="T65" s="106"/>
    </row>
    <row r="66" spans="1:20" ht="15" customHeight="1" outlineLevel="1">
      <c r="A66" s="105" t="s">
        <v>13</v>
      </c>
      <c r="B66" s="109" t="s">
        <v>184</v>
      </c>
      <c r="C66" s="109"/>
      <c r="D66" s="106" t="s">
        <v>189</v>
      </c>
      <c r="E66" s="106"/>
      <c r="F66" s="106"/>
      <c r="G66" s="106"/>
      <c r="H66" s="106"/>
      <c r="I66" s="107"/>
      <c r="J66" s="106"/>
      <c r="K66" s="106"/>
      <c r="L66" s="106"/>
      <c r="M66" s="108"/>
      <c r="N66" s="106"/>
      <c r="O66" s="106"/>
      <c r="P66" s="106"/>
      <c r="Q66" s="106"/>
      <c r="R66" s="106"/>
      <c r="S66" s="106"/>
      <c r="T66" s="106"/>
    </row>
    <row r="67" spans="1:20" ht="15" customHeight="1" outlineLevel="1">
      <c r="A67" s="105"/>
      <c r="B67" s="109"/>
      <c r="C67" s="109"/>
      <c r="D67" s="106" t="s">
        <v>205</v>
      </c>
      <c r="E67" s="106"/>
      <c r="F67" s="106"/>
      <c r="G67" s="106"/>
      <c r="H67" s="106"/>
      <c r="I67" s="107"/>
      <c r="J67" s="106"/>
      <c r="K67" s="106"/>
      <c r="L67" s="106"/>
      <c r="M67" s="108"/>
      <c r="N67" s="106"/>
      <c r="O67" s="106"/>
      <c r="P67" s="106"/>
      <c r="Q67" s="106"/>
      <c r="R67" s="106"/>
      <c r="S67" s="106"/>
      <c r="T67" s="106"/>
    </row>
    <row r="68" spans="1:20" ht="15" customHeight="1" outlineLevel="1">
      <c r="A68" s="105"/>
      <c r="B68" s="109"/>
      <c r="C68" s="109"/>
      <c r="D68" s="106" t="s">
        <v>185</v>
      </c>
      <c r="E68" s="106"/>
      <c r="F68" s="106"/>
      <c r="G68" s="106"/>
      <c r="H68" s="106"/>
      <c r="I68" s="107"/>
      <c r="J68" s="110"/>
      <c r="K68" s="106"/>
      <c r="L68" s="106"/>
      <c r="M68" s="108"/>
      <c r="N68" s="106"/>
      <c r="O68" s="106"/>
      <c r="P68" s="106"/>
      <c r="Q68" s="106"/>
      <c r="R68" s="106"/>
      <c r="S68" s="106"/>
      <c r="T68" s="106"/>
    </row>
    <row r="69" spans="1:20" ht="15" customHeight="1" outlineLevel="1">
      <c r="A69" s="105" t="s">
        <v>16</v>
      </c>
      <c r="B69" s="106" t="s">
        <v>29</v>
      </c>
      <c r="C69" s="106"/>
      <c r="D69" s="106" t="s">
        <v>93</v>
      </c>
      <c r="E69" s="106"/>
      <c r="F69" s="106"/>
      <c r="G69" s="106"/>
      <c r="H69" s="106"/>
      <c r="I69" s="107"/>
      <c r="J69" s="110"/>
      <c r="K69" s="106"/>
      <c r="L69" s="106"/>
      <c r="M69" s="108"/>
      <c r="N69" s="106"/>
      <c r="O69" s="106"/>
      <c r="P69" s="106"/>
      <c r="Q69" s="106"/>
      <c r="R69" s="106"/>
      <c r="S69" s="106"/>
      <c r="T69" s="106"/>
    </row>
    <row r="70" spans="1:20" ht="15" customHeight="1" outlineLevel="1">
      <c r="A70" s="105" t="s">
        <v>102</v>
      </c>
      <c r="B70" s="106" t="s">
        <v>186</v>
      </c>
      <c r="C70" s="106"/>
      <c r="D70" s="106" t="s">
        <v>188</v>
      </c>
      <c r="E70" s="106"/>
      <c r="F70" s="106"/>
      <c r="G70" s="106"/>
      <c r="H70" s="106"/>
      <c r="I70" s="107"/>
      <c r="J70" s="110"/>
      <c r="K70" s="106"/>
      <c r="L70" s="106"/>
      <c r="M70" s="108"/>
      <c r="N70" s="106"/>
      <c r="O70" s="106"/>
      <c r="P70" s="106"/>
      <c r="Q70" s="106"/>
      <c r="R70" s="106"/>
      <c r="S70" s="106"/>
      <c r="T70" s="106"/>
    </row>
    <row r="71" spans="1:20" ht="15" customHeight="1">
      <c r="A71" s="105" t="s">
        <v>22</v>
      </c>
      <c r="B71" s="106" t="s">
        <v>30</v>
      </c>
      <c r="C71" s="106"/>
      <c r="D71" s="106" t="s">
        <v>175</v>
      </c>
      <c r="E71" s="110"/>
      <c r="F71" s="110"/>
      <c r="G71" s="110"/>
      <c r="H71" s="110"/>
      <c r="I71" s="111"/>
      <c r="J71" s="106"/>
      <c r="K71" s="106"/>
      <c r="L71" s="106"/>
      <c r="M71" s="112"/>
      <c r="N71" s="106"/>
      <c r="O71" s="106"/>
      <c r="P71" s="106"/>
      <c r="Q71" s="106"/>
      <c r="R71" s="110"/>
      <c r="S71" s="110"/>
      <c r="T71" s="106"/>
    </row>
    <row r="72" spans="1:20" ht="15" customHeight="1" outlineLevel="1">
      <c r="A72" s="101" t="s">
        <v>25</v>
      </c>
      <c r="B72" s="106" t="s">
        <v>23</v>
      </c>
      <c r="C72" s="106"/>
      <c r="D72" s="106" t="s">
        <v>214</v>
      </c>
      <c r="E72" s="106"/>
      <c r="F72" s="106"/>
      <c r="G72" s="106"/>
      <c r="H72" s="106"/>
      <c r="I72" s="107"/>
      <c r="J72" s="106"/>
      <c r="K72" s="106"/>
      <c r="L72" s="106"/>
      <c r="M72" s="108"/>
      <c r="N72" s="106"/>
      <c r="O72" s="106"/>
      <c r="P72" s="106"/>
      <c r="Q72" s="106"/>
      <c r="R72" s="106"/>
      <c r="S72" s="106"/>
      <c r="T72" s="106"/>
    </row>
    <row r="73" spans="1:20" ht="15" customHeight="1" outlineLevel="1">
      <c r="A73" s="105"/>
      <c r="B73" s="106"/>
      <c r="C73" s="106"/>
      <c r="D73" s="106" t="s">
        <v>195</v>
      </c>
      <c r="E73" s="106"/>
      <c r="F73" s="106"/>
      <c r="G73" s="106"/>
      <c r="H73" s="106"/>
      <c r="I73" s="107"/>
      <c r="J73" s="106"/>
      <c r="K73" s="106"/>
      <c r="L73" s="106"/>
      <c r="M73" s="108"/>
      <c r="N73" s="106"/>
      <c r="O73" s="106"/>
      <c r="P73" s="106"/>
      <c r="Q73" s="106"/>
      <c r="R73" s="106"/>
      <c r="S73" s="106"/>
      <c r="T73" s="106"/>
    </row>
    <row r="74" spans="1:20" ht="15" customHeight="1" outlineLevel="1">
      <c r="A74" s="105"/>
      <c r="B74" s="106"/>
      <c r="C74" s="106"/>
      <c r="D74" s="106" t="s">
        <v>221</v>
      </c>
      <c r="E74" s="106"/>
      <c r="F74" s="106"/>
      <c r="G74" s="106"/>
      <c r="H74" s="106"/>
      <c r="I74" s="107"/>
      <c r="J74" s="106"/>
      <c r="K74" s="106"/>
      <c r="L74" s="106"/>
      <c r="M74" s="108"/>
      <c r="N74" s="106"/>
      <c r="O74" s="106"/>
      <c r="P74" s="106"/>
      <c r="Q74" s="106"/>
      <c r="R74" s="106"/>
      <c r="S74" s="106"/>
      <c r="T74" s="106"/>
    </row>
    <row r="75" spans="1:20" ht="15" customHeight="1" outlineLevel="1">
      <c r="A75" s="113" t="s">
        <v>27</v>
      </c>
      <c r="B75" s="114" t="s">
        <v>112</v>
      </c>
      <c r="C75" s="114"/>
      <c r="D75" s="115" t="s">
        <v>176</v>
      </c>
      <c r="E75" s="116"/>
      <c r="F75" s="116"/>
      <c r="G75" s="116"/>
      <c r="H75" s="116"/>
      <c r="I75" s="117"/>
      <c r="J75" s="116"/>
      <c r="K75" s="116"/>
      <c r="L75" s="116"/>
      <c r="M75" s="108"/>
      <c r="N75" s="106"/>
      <c r="O75" s="106"/>
      <c r="P75" s="106"/>
      <c r="Q75" s="106"/>
      <c r="R75" s="106"/>
      <c r="S75" s="106"/>
      <c r="T75" s="106"/>
    </row>
    <row r="76" spans="1:20" ht="15" customHeight="1" outlineLevel="1">
      <c r="A76" s="118"/>
      <c r="B76" s="114"/>
      <c r="C76" s="114"/>
      <c r="D76" s="115" t="s">
        <v>215</v>
      </c>
      <c r="E76" s="116"/>
      <c r="F76" s="116"/>
      <c r="G76" s="116"/>
      <c r="H76" s="116"/>
      <c r="I76" s="117"/>
      <c r="J76" s="116"/>
      <c r="K76" s="116"/>
      <c r="L76" s="116"/>
      <c r="M76" s="108"/>
      <c r="N76" s="106"/>
      <c r="O76" s="106"/>
      <c r="P76" s="106"/>
      <c r="Q76" s="106"/>
      <c r="R76" s="106"/>
      <c r="S76" s="106"/>
      <c r="T76" s="106"/>
    </row>
    <row r="77" spans="1:20" ht="15" customHeight="1" outlineLevel="1">
      <c r="A77" s="105" t="s">
        <v>111</v>
      </c>
      <c r="B77" s="106" t="s">
        <v>92</v>
      </c>
      <c r="C77" s="106"/>
      <c r="D77" s="106" t="s">
        <v>177</v>
      </c>
      <c r="E77" s="106"/>
      <c r="F77" s="106"/>
      <c r="G77" s="106"/>
      <c r="H77" s="106"/>
      <c r="I77" s="107"/>
      <c r="J77" s="106"/>
      <c r="K77" s="106"/>
      <c r="L77" s="106"/>
      <c r="M77" s="108"/>
      <c r="N77" s="106"/>
      <c r="O77" s="106"/>
      <c r="P77" s="106"/>
      <c r="Q77" s="106"/>
      <c r="R77" s="106"/>
      <c r="S77" s="106"/>
      <c r="T77" s="106"/>
    </row>
    <row r="78" spans="1:20" ht="15" customHeight="1" outlineLevel="1">
      <c r="A78" s="118"/>
      <c r="B78" s="106"/>
      <c r="C78" s="106"/>
      <c r="D78" s="115" t="s">
        <v>217</v>
      </c>
      <c r="E78" s="116"/>
      <c r="F78" s="116"/>
      <c r="G78" s="116"/>
      <c r="H78" s="116"/>
      <c r="I78" s="117"/>
      <c r="J78" s="116"/>
      <c r="K78" s="116"/>
      <c r="L78" s="116"/>
      <c r="M78" s="108"/>
      <c r="N78" s="106"/>
      <c r="O78" s="106"/>
      <c r="P78" s="106"/>
      <c r="Q78" s="106"/>
      <c r="R78" s="106"/>
      <c r="S78" s="106"/>
      <c r="T78" s="106"/>
    </row>
    <row r="79" spans="1:20" ht="15" customHeight="1" outlineLevel="1">
      <c r="A79" s="113" t="s">
        <v>187</v>
      </c>
      <c r="B79" s="116" t="s">
        <v>110</v>
      </c>
      <c r="C79" s="116"/>
      <c r="D79" s="115" t="s">
        <v>178</v>
      </c>
      <c r="E79" s="116"/>
      <c r="F79" s="116"/>
      <c r="G79" s="106"/>
      <c r="H79" s="106"/>
      <c r="I79" s="107"/>
      <c r="J79" s="106"/>
      <c r="K79" s="106"/>
      <c r="L79" s="106"/>
      <c r="M79" s="108"/>
      <c r="N79" s="106"/>
      <c r="O79" s="106"/>
      <c r="P79" s="106"/>
      <c r="Q79" s="106"/>
      <c r="R79" s="106"/>
      <c r="S79" s="106"/>
      <c r="T79" s="106"/>
    </row>
    <row r="80" spans="1:20" ht="15" customHeight="1" outlineLevel="1">
      <c r="A80" s="118"/>
      <c r="B80" s="106"/>
      <c r="C80" s="106"/>
      <c r="D80" s="115" t="s">
        <v>218</v>
      </c>
      <c r="E80" s="116"/>
      <c r="F80" s="116"/>
      <c r="G80" s="116"/>
      <c r="H80" s="116"/>
      <c r="I80" s="117"/>
      <c r="J80" s="116"/>
      <c r="K80" s="116"/>
      <c r="L80" s="116"/>
      <c r="M80" s="108"/>
      <c r="N80" s="106"/>
      <c r="O80" s="106"/>
      <c r="P80" s="106"/>
      <c r="Q80" s="106"/>
      <c r="R80" s="106"/>
      <c r="S80" s="106"/>
      <c r="T80" s="106"/>
    </row>
  </sheetData>
  <sheetProtection selectLockedCells="1"/>
  <dataConsolidate/>
  <mergeCells count="177">
    <mergeCell ref="Q3:T4"/>
    <mergeCell ref="S53:S57"/>
    <mergeCell ref="T53:T57"/>
    <mergeCell ref="G56:G57"/>
    <mergeCell ref="M53:M57"/>
    <mergeCell ref="N53:N57"/>
    <mergeCell ref="O53:O57"/>
    <mergeCell ref="P53:P57"/>
    <mergeCell ref="Q53:Q57"/>
    <mergeCell ref="R53:R57"/>
    <mergeCell ref="S43:S47"/>
    <mergeCell ref="T43:T47"/>
    <mergeCell ref="G46:G47"/>
    <mergeCell ref="M43:M47"/>
    <mergeCell ref="N43:N47"/>
    <mergeCell ref="O43:O47"/>
    <mergeCell ref="P43:P47"/>
    <mergeCell ref="Q43:Q47"/>
    <mergeCell ref="R43:R47"/>
    <mergeCell ref="S48:S52"/>
    <mergeCell ref="T48:T52"/>
    <mergeCell ref="O48:O52"/>
    <mergeCell ref="P48:P52"/>
    <mergeCell ref="Q48:Q52"/>
    <mergeCell ref="A53:A57"/>
    <mergeCell ref="B53:B57"/>
    <mergeCell ref="C53:C57"/>
    <mergeCell ref="D53:D57"/>
    <mergeCell ref="E53:E57"/>
    <mergeCell ref="F53:F57"/>
    <mergeCell ref="G53:G55"/>
    <mergeCell ref="M48:M52"/>
    <mergeCell ref="N48:N52"/>
    <mergeCell ref="A48:A52"/>
    <mergeCell ref="B48:B52"/>
    <mergeCell ref="C48:C52"/>
    <mergeCell ref="D48:D52"/>
    <mergeCell ref="E48:E52"/>
    <mergeCell ref="F48:F52"/>
    <mergeCell ref="G48:G50"/>
    <mergeCell ref="G51:G52"/>
    <mergeCell ref="R48:R52"/>
    <mergeCell ref="A43:A47"/>
    <mergeCell ref="B43:B47"/>
    <mergeCell ref="C43:C47"/>
    <mergeCell ref="D43:D47"/>
    <mergeCell ref="E43:E47"/>
    <mergeCell ref="F43:F47"/>
    <mergeCell ref="G43:G45"/>
    <mergeCell ref="M38:M42"/>
    <mergeCell ref="N38:N42"/>
    <mergeCell ref="T33:T37"/>
    <mergeCell ref="G36:G37"/>
    <mergeCell ref="A38:A42"/>
    <mergeCell ref="B38:B42"/>
    <mergeCell ref="C38:C42"/>
    <mergeCell ref="D38:D42"/>
    <mergeCell ref="E38:E42"/>
    <mergeCell ref="F38:F42"/>
    <mergeCell ref="G38:G40"/>
    <mergeCell ref="M33:M37"/>
    <mergeCell ref="N33:N37"/>
    <mergeCell ref="O33:O37"/>
    <mergeCell ref="P33:P37"/>
    <mergeCell ref="Q33:Q37"/>
    <mergeCell ref="R33:R37"/>
    <mergeCell ref="S38:S42"/>
    <mergeCell ref="T38:T42"/>
    <mergeCell ref="G41:G42"/>
    <mergeCell ref="O38:O42"/>
    <mergeCell ref="P38:P42"/>
    <mergeCell ref="Q38:Q42"/>
    <mergeCell ref="R38:R42"/>
    <mergeCell ref="A33:A37"/>
    <mergeCell ref="B33:B37"/>
    <mergeCell ref="C33:C37"/>
    <mergeCell ref="D33:D37"/>
    <mergeCell ref="E33:E37"/>
    <mergeCell ref="F33:F37"/>
    <mergeCell ref="G33:G35"/>
    <mergeCell ref="M28:M32"/>
    <mergeCell ref="N28:N32"/>
    <mergeCell ref="S23:S27"/>
    <mergeCell ref="C23:C27"/>
    <mergeCell ref="D23:D27"/>
    <mergeCell ref="E23:E27"/>
    <mergeCell ref="F23:F27"/>
    <mergeCell ref="G23:G25"/>
    <mergeCell ref="S33:S37"/>
    <mergeCell ref="T23:T27"/>
    <mergeCell ref="G26:G27"/>
    <mergeCell ref="A28:A32"/>
    <mergeCell ref="B28:B32"/>
    <mergeCell ref="C28:C32"/>
    <mergeCell ref="D28:D32"/>
    <mergeCell ref="E28:E32"/>
    <mergeCell ref="F28:F32"/>
    <mergeCell ref="G28:G30"/>
    <mergeCell ref="M23:M27"/>
    <mergeCell ref="N23:N27"/>
    <mergeCell ref="O23:O27"/>
    <mergeCell ref="P23:P27"/>
    <mergeCell ref="Q23:Q27"/>
    <mergeCell ref="R23:R27"/>
    <mergeCell ref="S28:S32"/>
    <mergeCell ref="T28:T32"/>
    <mergeCell ref="G31:G32"/>
    <mergeCell ref="O28:O32"/>
    <mergeCell ref="P28:P32"/>
    <mergeCell ref="Q28:Q32"/>
    <mergeCell ref="R28:R32"/>
    <mergeCell ref="A23:A27"/>
    <mergeCell ref="B23:B27"/>
    <mergeCell ref="M18:M22"/>
    <mergeCell ref="N18:N22"/>
    <mergeCell ref="T13:T17"/>
    <mergeCell ref="G16:G17"/>
    <mergeCell ref="A18:A22"/>
    <mergeCell ref="B18:B22"/>
    <mergeCell ref="C18:C22"/>
    <mergeCell ref="D18:D22"/>
    <mergeCell ref="E18:E22"/>
    <mergeCell ref="F18:F22"/>
    <mergeCell ref="G18:G20"/>
    <mergeCell ref="M13:M17"/>
    <mergeCell ref="N13:N17"/>
    <mergeCell ref="O13:O17"/>
    <mergeCell ref="P13:P17"/>
    <mergeCell ref="Q13:Q17"/>
    <mergeCell ref="R13:R17"/>
    <mergeCell ref="S18:S22"/>
    <mergeCell ref="T18:T22"/>
    <mergeCell ref="G21:G22"/>
    <mergeCell ref="O18:O22"/>
    <mergeCell ref="P18:P22"/>
    <mergeCell ref="Q18:Q22"/>
    <mergeCell ref="R18:R22"/>
    <mergeCell ref="A13:A17"/>
    <mergeCell ref="B13:B17"/>
    <mergeCell ref="C13:C17"/>
    <mergeCell ref="D13:D17"/>
    <mergeCell ref="E13:E17"/>
    <mergeCell ref="F13:F17"/>
    <mergeCell ref="G13:G15"/>
    <mergeCell ref="O8:O12"/>
    <mergeCell ref="S13:S17"/>
    <mergeCell ref="P8:P12"/>
    <mergeCell ref="Q8:Q12"/>
    <mergeCell ref="R8:R12"/>
    <mergeCell ref="S8:S12"/>
    <mergeCell ref="T8:T12"/>
    <mergeCell ref="T5:T6"/>
    <mergeCell ref="A8:A12"/>
    <mergeCell ref="B8:B12"/>
    <mergeCell ref="C8:C12"/>
    <mergeCell ref="D8:D12"/>
    <mergeCell ref="E8:E12"/>
    <mergeCell ref="F8:F12"/>
    <mergeCell ref="G8:G10"/>
    <mergeCell ref="M8:M12"/>
    <mergeCell ref="N8:N12"/>
    <mergeCell ref="N5:N6"/>
    <mergeCell ref="O5:O6"/>
    <mergeCell ref="P5:P6"/>
    <mergeCell ref="Q5:Q6"/>
    <mergeCell ref="R5:R6"/>
    <mergeCell ref="S5:S6"/>
    <mergeCell ref="G11:G12"/>
    <mergeCell ref="B2:K4"/>
    <mergeCell ref="A5:A6"/>
    <mergeCell ref="B5:B6"/>
    <mergeCell ref="C5:C6"/>
    <mergeCell ref="D5:D6"/>
    <mergeCell ref="E5:E6"/>
    <mergeCell ref="F5:F6"/>
    <mergeCell ref="G5:G6"/>
    <mergeCell ref="H5:M5"/>
  </mergeCells>
  <phoneticPr fontId="4"/>
  <conditionalFormatting sqref="O2">
    <cfRule type="cellIs" dxfId="11" priority="31" operator="equal">
      <formula>0</formula>
    </cfRule>
    <cfRule type="cellIs" dxfId="10" priority="32" operator="lessThan">
      <formula>10</formula>
    </cfRule>
  </conditionalFormatting>
  <conditionalFormatting sqref="O3">
    <cfRule type="cellIs" dxfId="9" priority="29" operator="equal">
      <formula>0</formula>
    </cfRule>
    <cfRule type="cellIs" dxfId="8" priority="30" operator="lessThan">
      <formula>5</formula>
    </cfRule>
  </conditionalFormatting>
  <conditionalFormatting sqref="Q8 Q13 Q18 Q23 Q28 Q33 Q38 Q43 Q48 Q53">
    <cfRule type="expression" dxfId="7" priority="7">
      <formula>N8=0</formula>
    </cfRule>
    <cfRule type="expression" dxfId="6" priority="8">
      <formula>OR(E8="はり札等",E8="はり紙",E8="壁面看板",E8="投影広告物")</formula>
    </cfRule>
  </conditionalFormatting>
  <conditionalFormatting sqref="R8 R13 R18 R23 R28 R33 R38 R43 R48 R53">
    <cfRule type="expression" dxfId="5" priority="5">
      <formula>N8=0</formula>
    </cfRule>
    <cfRule type="expression" dxfId="4" priority="6">
      <formula>OR(E8="壁面看板",E8="袖看板等",E8="広告塔・広告板",E8="はり札等",E8="はり紙")</formula>
    </cfRule>
  </conditionalFormatting>
  <conditionalFormatting sqref="S8 S13 S18 S23 S28 S33 S38 S43 S48 S53">
    <cfRule type="expression" dxfId="3" priority="3">
      <formula>"N8=0"</formula>
    </cfRule>
    <cfRule type="expression" dxfId="2" priority="4">
      <formula>OR(E8="屋上看板",E8="広告塔・広告板")</formula>
    </cfRule>
  </conditionalFormatting>
  <conditionalFormatting sqref="T8 T13 T18 T23 T28 T33 T38 T43 T48 T53">
    <cfRule type="expression" dxfId="1" priority="1">
      <formula>N8=0</formula>
    </cfRule>
    <cfRule type="expression" dxfId="0" priority="2">
      <formula>OR(E8="屋上看板")</formula>
    </cfRule>
  </conditionalFormatting>
  <dataValidations count="5">
    <dataValidation type="list" imeMode="halfAlpha" allowBlank="1" showInputMessage="1" showErrorMessage="1" sqref="N58:P58" xr:uid="{3BD94711-DC37-4741-A35C-9E1192978AAD}">
      <formula1>"0"</formula1>
    </dataValidation>
    <dataValidation type="textLength" imeMode="on" operator="lessThanOrEqual" allowBlank="1" showInputMessage="1" showErrorMessage="1" sqref="G8 K8:K57 G13 G18 G23 G28 G33 G38 G43 G48 G53" xr:uid="{68D0EEF3-783E-442D-BD20-E69E3CEC3F10}">
      <formula1>50</formula1>
    </dataValidation>
    <dataValidation type="decimal" imeMode="off" allowBlank="1" showInputMessage="1" showErrorMessage="1" sqref="H8:I57 S8:T8 S18:T18 S23:T23 S28:T28 S33:T33 S38:T38 S43:T43 S48:T48 S53:T53 S13:T13" xr:uid="{92D35A21-4F59-41A0-AC0E-9FB96B95E210}">
      <formula1>0</formula1>
      <formula2>99999.99</formula2>
    </dataValidation>
    <dataValidation type="whole" imeMode="off" allowBlank="1" showInputMessage="1" showErrorMessage="1" sqref="J8:J57" xr:uid="{D68D10A2-EB45-4832-9A69-9BB4038CD35C}">
      <formula1>0</formula1>
      <formula2>9999999</formula2>
    </dataValidation>
    <dataValidation type="whole" imeMode="halfAlpha" allowBlank="1" showInputMessage="1" showErrorMessage="1" sqref="N13 N18 N23 N28 N33 N38 N43 N53 N8 N48" xr:uid="{F2F1D6E7-DD27-4ACB-A8D6-98936CD47794}">
      <formula1>0</formula1>
      <formula2>999999999</formula2>
    </dataValidation>
  </dataValidations>
  <printOptions horizontalCentered="1"/>
  <pageMargins left="0.19685039370078741" right="0.19685039370078741" top="0.59055118110236227" bottom="0.39370078740157483" header="0.39370078740157483" footer="0.39370078740157483"/>
  <pageSetup paperSize="9" scale="65"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AA23DC94-F147-48F6-BE48-83DD3A9FC51C}">
          <x14:formula1>
            <xm:f>プルダウンマスタ!$F$2:$F$4</xm:f>
          </x14:formula1>
          <xm:sqref>P8:P57</xm:sqref>
        </x14:dataValidation>
        <x14:dataValidation type="list" allowBlank="1" showInputMessage="1" showErrorMessage="1" xr:uid="{E760410D-8578-4E63-81E0-F664A3497A4F}">
          <x14:formula1>
            <xm:f>プルダウンマスタ!$D$2:$D$20</xm:f>
          </x14:formula1>
          <xm:sqref>E8:E57</xm:sqref>
        </x14:dataValidation>
        <x14:dataValidation type="list" allowBlank="1" showInputMessage="1" showErrorMessage="1" xr:uid="{41035EE8-C7C9-45F6-8080-7330DEB21EB9}">
          <x14:formula1>
            <xm:f>プルダウンマスタ!$A$2:$A$7</xm:f>
          </x14:formula1>
          <xm:sqref>B8:B57</xm:sqref>
        </x14:dataValidation>
        <x14:dataValidation type="list" errorStyle="information" allowBlank="1" showInputMessage="1" xr:uid="{D4AB6784-4228-4FC9-B70D-43147C43C3D7}">
          <x14:formula1>
            <xm:f>プルダウンマスタ!$H$2:$H$4</xm:f>
          </x14:formula1>
          <xm:sqref>R8:R57</xm:sqref>
        </x14:dataValidation>
        <x14:dataValidation type="list" allowBlank="1" showInputMessage="1" showErrorMessage="1" xr:uid="{6914E2E1-69CE-45F9-8EAF-ED57A39C2DA4}">
          <x14:formula1>
            <xm:f>プルダウンマスタ!$G$2</xm:f>
          </x14:formula1>
          <xm:sqref>Q8:Q57</xm:sqref>
        </x14:dataValidation>
        <x14:dataValidation type="list" allowBlank="1" showInputMessage="1" showErrorMessage="1" xr:uid="{70AA72D6-603E-4F02-BA8F-67222FFEF4F8}">
          <x14:formula1>
            <xm:f>プルダウンマスタ!$C$2:$C$4</xm:f>
          </x14:formula1>
          <xm:sqref>D8:D57</xm:sqref>
        </x14:dataValidation>
        <x14:dataValidation type="list" allowBlank="1" showInputMessage="1" showErrorMessage="1" xr:uid="{13511D71-149C-4E93-9895-8F24C718D391}">
          <x14:formula1>
            <xm:f>プルダウンマスタ!$B$2:$B$15</xm:f>
          </x14:formula1>
          <xm:sqref>C8:C57</xm:sqref>
        </x14:dataValidation>
        <x14:dataValidation type="list" allowBlank="1" showInputMessage="1" showErrorMessage="1" xr:uid="{9CEA2B74-0A9B-43C1-B8A4-28D2D9D2DB2B}">
          <x14:formula1>
            <xm:f>プルダウンマスタ!$E$2:$E$6</xm:f>
          </x14:formula1>
          <xm:sqref>F8:F57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DC949-F401-4D4E-B079-34CB4A1025D7}">
  <dimension ref="A1:H20"/>
  <sheetViews>
    <sheetView workbookViewId="0">
      <selection activeCell="D9" sqref="D9"/>
    </sheetView>
  </sheetViews>
  <sheetFormatPr defaultRowHeight="11.25"/>
  <cols>
    <col min="1" max="2" width="21.625" style="73" customWidth="1"/>
    <col min="3" max="3" width="14.125" style="73" customWidth="1"/>
    <col min="4" max="4" width="24.625" style="73" customWidth="1"/>
    <col min="5" max="5" width="9.625" style="73" customWidth="1"/>
    <col min="6" max="6" width="11.125" style="73" customWidth="1"/>
    <col min="7" max="7" width="8.125" style="73" customWidth="1"/>
    <col min="8" max="8" width="18.625" style="73" customWidth="1"/>
    <col min="9" max="16384" width="9" style="73"/>
  </cols>
  <sheetData>
    <row r="1" spans="1:8">
      <c r="A1" s="74" t="s">
        <v>125</v>
      </c>
      <c r="B1" s="74" t="s">
        <v>115</v>
      </c>
      <c r="C1" s="74" t="s">
        <v>116</v>
      </c>
      <c r="D1" s="74" t="s">
        <v>117</v>
      </c>
      <c r="E1" s="74" t="s">
        <v>118</v>
      </c>
      <c r="F1" s="74" t="s">
        <v>120</v>
      </c>
      <c r="G1" s="74" t="s">
        <v>106</v>
      </c>
      <c r="H1" s="74" t="s">
        <v>119</v>
      </c>
    </row>
    <row r="2" spans="1:8">
      <c r="A2" s="73" t="s">
        <v>121</v>
      </c>
      <c r="B2" s="73" t="s">
        <v>134</v>
      </c>
      <c r="C2" s="73" t="s">
        <v>140</v>
      </c>
      <c r="D2" s="73" t="s">
        <v>142</v>
      </c>
      <c r="E2" s="73" t="s">
        <v>156</v>
      </c>
      <c r="F2" s="73" t="s">
        <v>162</v>
      </c>
      <c r="G2" s="73" t="s">
        <v>161</v>
      </c>
      <c r="H2" s="73" t="s">
        <v>164</v>
      </c>
    </row>
    <row r="3" spans="1:8">
      <c r="A3" s="73" t="s">
        <v>122</v>
      </c>
      <c r="B3" s="73" t="s">
        <v>133</v>
      </c>
      <c r="C3" s="73" t="s">
        <v>141</v>
      </c>
      <c r="D3" s="73" t="s">
        <v>168</v>
      </c>
      <c r="E3" s="73" t="s">
        <v>157</v>
      </c>
      <c r="F3" s="73" t="s">
        <v>163</v>
      </c>
      <c r="H3" s="73" t="s">
        <v>165</v>
      </c>
    </row>
    <row r="4" spans="1:8">
      <c r="A4" s="73" t="s">
        <v>123</v>
      </c>
      <c r="B4" s="73" t="s">
        <v>132</v>
      </c>
      <c r="C4" s="73" t="s">
        <v>139</v>
      </c>
      <c r="D4" s="73" t="s">
        <v>143</v>
      </c>
      <c r="E4" s="73" t="s">
        <v>158</v>
      </c>
      <c r="F4" s="73" t="s">
        <v>50</v>
      </c>
      <c r="H4" s="73" t="s">
        <v>169</v>
      </c>
    </row>
    <row r="5" spans="1:8">
      <c r="A5" s="73" t="s">
        <v>124</v>
      </c>
      <c r="B5" s="73" t="s">
        <v>130</v>
      </c>
      <c r="D5" s="73" t="s">
        <v>144</v>
      </c>
      <c r="E5" s="73" t="s">
        <v>159</v>
      </c>
    </row>
    <row r="6" spans="1:8">
      <c r="A6" s="73" t="s">
        <v>171</v>
      </c>
      <c r="B6" s="73" t="s">
        <v>131</v>
      </c>
      <c r="D6" s="73" t="s">
        <v>146</v>
      </c>
      <c r="E6" s="73" t="s">
        <v>160</v>
      </c>
    </row>
    <row r="7" spans="1:8">
      <c r="A7" s="73" t="s">
        <v>170</v>
      </c>
      <c r="B7" s="73" t="s">
        <v>128</v>
      </c>
      <c r="D7" s="73" t="s">
        <v>145</v>
      </c>
    </row>
    <row r="8" spans="1:8">
      <c r="B8" s="73" t="s">
        <v>129</v>
      </c>
      <c r="D8" s="73" t="s">
        <v>167</v>
      </c>
    </row>
    <row r="9" spans="1:8">
      <c r="B9" s="73" t="s">
        <v>126</v>
      </c>
      <c r="D9" s="73" t="s">
        <v>153</v>
      </c>
    </row>
    <row r="10" spans="1:8">
      <c r="B10" s="73" t="s">
        <v>127</v>
      </c>
      <c r="D10" s="73" t="s">
        <v>147</v>
      </c>
    </row>
    <row r="11" spans="1:8">
      <c r="B11" s="73" t="s">
        <v>135</v>
      </c>
      <c r="D11" s="73" t="s">
        <v>148</v>
      </c>
    </row>
    <row r="12" spans="1:8">
      <c r="B12" s="73" t="s">
        <v>136</v>
      </c>
      <c r="D12" s="73" t="s">
        <v>149</v>
      </c>
    </row>
    <row r="13" spans="1:8">
      <c r="B13" s="73" t="s">
        <v>137</v>
      </c>
      <c r="D13" s="73" t="s">
        <v>150</v>
      </c>
    </row>
    <row r="14" spans="1:8">
      <c r="B14" s="73" t="s">
        <v>138</v>
      </c>
      <c r="D14" s="73" t="s">
        <v>151</v>
      </c>
    </row>
    <row r="15" spans="1:8">
      <c r="B15" s="73" t="s">
        <v>139</v>
      </c>
      <c r="D15" s="73" t="s">
        <v>152</v>
      </c>
    </row>
    <row r="16" spans="1:8">
      <c r="D16" s="73" t="s">
        <v>180</v>
      </c>
    </row>
    <row r="17" spans="4:4">
      <c r="D17" s="73" t="s">
        <v>181</v>
      </c>
    </row>
    <row r="18" spans="4:4">
      <c r="D18" s="73" t="s">
        <v>179</v>
      </c>
    </row>
    <row r="19" spans="4:4">
      <c r="D19" s="73" t="s">
        <v>154</v>
      </c>
    </row>
    <row r="20" spans="4:4">
      <c r="D20" s="73" t="s">
        <v>155</v>
      </c>
    </row>
  </sheetData>
  <phoneticPr fontId="4"/>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B1:Y78"/>
  <sheetViews>
    <sheetView showGridLines="0" showZeros="0" topLeftCell="B1" zoomScale="70" zoomScaleNormal="70" workbookViewId="0">
      <pane xSplit="1" ySplit="8" topLeftCell="C9" activePane="bottomRight" state="frozen"/>
      <selection activeCell="B1" sqref="B1"/>
      <selection pane="topRight" activeCell="C1" sqref="C1"/>
      <selection pane="bottomLeft" activeCell="B27" sqref="B27"/>
      <selection pane="bottomRight" activeCell="K9" sqref="K9:K13"/>
    </sheetView>
  </sheetViews>
  <sheetFormatPr defaultColWidth="9" defaultRowHeight="13.5" outlineLevelRow="1"/>
  <cols>
    <col min="1" max="1" width="1.375" style="10" customWidth="1"/>
    <col min="2" max="2" width="5.125" style="10" customWidth="1"/>
    <col min="3" max="3" width="21.375" style="10" customWidth="1"/>
    <col min="4" max="4" width="11.75" style="10" customWidth="1"/>
    <col min="5" max="5" width="9" style="10" customWidth="1"/>
    <col min="6" max="6" width="17.25" style="10" bestFit="1" customWidth="1"/>
    <col min="7" max="7" width="9" style="10" bestFit="1" customWidth="1"/>
    <col min="8" max="8" width="11" style="10" bestFit="1" customWidth="1"/>
    <col min="9" max="9" width="9.75" style="10" customWidth="1"/>
    <col min="10" max="10" width="10.625" style="10" customWidth="1"/>
    <col min="11" max="11" width="12" style="11" bestFit="1" customWidth="1"/>
    <col min="12" max="12" width="8.375" style="10" bestFit="1" customWidth="1"/>
    <col min="13" max="13" width="19.25" style="12" customWidth="1"/>
    <col min="14" max="15" width="9.125" style="10" customWidth="1"/>
    <col min="16" max="18" width="7.75" style="10" customWidth="1"/>
    <col min="19" max="19" width="15.875" style="17" customWidth="1"/>
    <col min="20" max="21" width="12.125" style="10" customWidth="1"/>
    <col min="22" max="22" width="9" style="10"/>
    <col min="23" max="23" width="14" style="9" customWidth="1"/>
    <col min="24" max="25" width="9" style="52" hidden="1" customWidth="1"/>
    <col min="26" max="28" width="9" style="10" customWidth="1"/>
    <col min="29" max="16384" width="9" style="10"/>
  </cols>
  <sheetData>
    <row r="1" spans="2:25" ht="18.75">
      <c r="B1" s="4" t="s">
        <v>54</v>
      </c>
      <c r="C1" s="4"/>
      <c r="D1" s="4"/>
      <c r="E1" s="5"/>
      <c r="F1" s="5"/>
      <c r="G1" s="5"/>
      <c r="H1" s="5"/>
      <c r="I1" s="5"/>
      <c r="J1" s="5"/>
      <c r="K1" s="6"/>
      <c r="L1" s="5"/>
      <c r="M1" s="7"/>
      <c r="N1" s="5"/>
      <c r="O1" s="5"/>
      <c r="P1" s="5"/>
      <c r="Q1" s="5"/>
      <c r="R1" s="5"/>
      <c r="S1" s="8"/>
      <c r="T1" s="5"/>
      <c r="U1" s="5"/>
      <c r="V1" s="5"/>
    </row>
    <row r="2" spans="2:25" ht="14.25" thickBot="1">
      <c r="K2" s="10"/>
      <c r="M2" s="13"/>
      <c r="N2" s="14"/>
      <c r="O2" s="14"/>
      <c r="P2" s="14"/>
      <c r="S2" s="13"/>
      <c r="U2" s="14"/>
    </row>
    <row r="3" spans="2:25" ht="22.5" customHeight="1" thickTop="1" thickBot="1">
      <c r="R3" s="39" t="s">
        <v>33</v>
      </c>
      <c r="S3" s="40"/>
      <c r="T3" s="16">
        <f>SUMIF(V9:V58,"=自家用",X9:X58)</f>
        <v>0</v>
      </c>
      <c r="W3" s="10"/>
    </row>
    <row r="4" spans="2:25" ht="22.5" customHeight="1" thickTop="1" thickBot="1">
      <c r="E4" s="274" t="str">
        <f>IF(COUNTIF(C:C,"除却")&gt;0,"※）除却申請を提出してください。","")</f>
        <v/>
      </c>
      <c r="F4" s="274"/>
      <c r="G4" s="274"/>
      <c r="H4" s="274"/>
      <c r="I4" s="274"/>
      <c r="J4" s="274"/>
      <c r="K4" s="274"/>
      <c r="L4" s="274"/>
      <c r="M4" s="274"/>
      <c r="R4" s="39" t="s">
        <v>34</v>
      </c>
      <c r="S4" s="40"/>
      <c r="T4" s="16">
        <f>SUMIF(V9:V58,"=管理用",X9:X58)</f>
        <v>0</v>
      </c>
      <c r="W4" s="10"/>
    </row>
    <row r="5" spans="2:25" ht="6" customHeight="1" thickTop="1" thickBot="1">
      <c r="P5" s="14"/>
      <c r="Q5" s="14"/>
      <c r="T5" s="18"/>
    </row>
    <row r="6" spans="2:25" s="1" customFormat="1" ht="24" customHeight="1">
      <c r="B6" s="275" t="s">
        <v>52</v>
      </c>
      <c r="C6" s="254" t="s">
        <v>35</v>
      </c>
      <c r="D6" s="254" t="s">
        <v>36</v>
      </c>
      <c r="E6" s="267" t="s">
        <v>37</v>
      </c>
      <c r="F6" s="254" t="s">
        <v>95</v>
      </c>
      <c r="G6" s="267" t="s">
        <v>38</v>
      </c>
      <c r="H6" s="278" t="s">
        <v>39</v>
      </c>
      <c r="I6" s="280" t="s">
        <v>40</v>
      </c>
      <c r="J6" s="267" t="s">
        <v>41</v>
      </c>
      <c r="K6" s="265" t="s">
        <v>42</v>
      </c>
      <c r="L6" s="267" t="s">
        <v>43</v>
      </c>
      <c r="M6" s="269" t="s">
        <v>44</v>
      </c>
      <c r="N6" s="267" t="s">
        <v>99</v>
      </c>
      <c r="O6" s="267" t="s">
        <v>56</v>
      </c>
      <c r="P6" s="271" t="s">
        <v>80</v>
      </c>
      <c r="Q6" s="272"/>
      <c r="R6" s="272"/>
      <c r="S6" s="272"/>
      <c r="T6" s="273"/>
      <c r="U6" s="254" t="s">
        <v>81</v>
      </c>
      <c r="V6" s="256" t="s">
        <v>82</v>
      </c>
      <c r="W6" s="258" t="s">
        <v>83</v>
      </c>
      <c r="X6" s="263" t="s">
        <v>51</v>
      </c>
      <c r="Y6" s="264" t="s">
        <v>55</v>
      </c>
    </row>
    <row r="7" spans="2:25" s="1" customFormat="1" ht="24" customHeight="1" thickBot="1">
      <c r="B7" s="276"/>
      <c r="C7" s="255"/>
      <c r="D7" s="255"/>
      <c r="E7" s="268"/>
      <c r="F7" s="255"/>
      <c r="G7" s="277"/>
      <c r="H7" s="279"/>
      <c r="I7" s="281"/>
      <c r="J7" s="277"/>
      <c r="K7" s="266"/>
      <c r="L7" s="268"/>
      <c r="M7" s="270"/>
      <c r="N7" s="268"/>
      <c r="O7" s="268"/>
      <c r="P7" s="70" t="s">
        <v>45</v>
      </c>
      <c r="Q7" s="70" t="s">
        <v>46</v>
      </c>
      <c r="R7" s="60" t="s">
        <v>47</v>
      </c>
      <c r="S7" s="61" t="s">
        <v>50</v>
      </c>
      <c r="T7" s="69" t="s">
        <v>48</v>
      </c>
      <c r="U7" s="255"/>
      <c r="V7" s="257"/>
      <c r="W7" s="259"/>
      <c r="X7" s="263"/>
      <c r="Y7" s="264"/>
    </row>
    <row r="8" spans="2:25" ht="21" customHeight="1" thickBot="1">
      <c r="B8" s="3" t="s">
        <v>48</v>
      </c>
      <c r="C8" s="19"/>
      <c r="D8" s="19"/>
      <c r="E8" s="19"/>
      <c r="F8" s="20"/>
      <c r="G8" s="20"/>
      <c r="H8" s="20"/>
      <c r="I8" s="20"/>
      <c r="J8" s="20"/>
      <c r="K8" s="21"/>
      <c r="L8" s="20"/>
      <c r="M8" s="22"/>
      <c r="N8" s="23"/>
      <c r="O8" s="23"/>
      <c r="P8" s="23"/>
      <c r="Q8" s="23"/>
      <c r="R8" s="24"/>
      <c r="S8" s="25"/>
      <c r="T8" s="26">
        <f>SUM(X9:X58)</f>
        <v>0</v>
      </c>
      <c r="U8" s="27">
        <f>SUM(U9:U58)</f>
        <v>0</v>
      </c>
      <c r="V8" s="28"/>
      <c r="W8" s="29">
        <f>SUM(W9:W58)</f>
        <v>0</v>
      </c>
    </row>
    <row r="9" spans="2:25" ht="21" customHeight="1">
      <c r="B9" s="236">
        <v>1</v>
      </c>
      <c r="C9" s="239"/>
      <c r="D9" s="160"/>
      <c r="E9" s="239"/>
      <c r="F9" s="166"/>
      <c r="G9" s="166"/>
      <c r="H9" s="166"/>
      <c r="I9" s="166"/>
      <c r="J9" s="166"/>
      <c r="K9" s="251" t="s">
        <v>49</v>
      </c>
      <c r="L9" s="166"/>
      <c r="M9" s="30"/>
      <c r="N9" s="31"/>
      <c r="O9" s="31"/>
      <c r="P9" s="31"/>
      <c r="Q9" s="31"/>
      <c r="R9" s="32"/>
      <c r="S9" s="33" t="s">
        <v>49</v>
      </c>
      <c r="T9" s="31">
        <f>ROUND(P9,2)*ROUND(Q9,2)*R9</f>
        <v>0</v>
      </c>
      <c r="U9" s="242"/>
      <c r="V9" s="245"/>
      <c r="W9" s="248"/>
      <c r="X9" s="53">
        <f>IF(C9= "除却",0,ROUND(SUM(T9:T13),2))*U9</f>
        <v>0</v>
      </c>
      <c r="Y9" s="52" t="e">
        <f>IF(#REF!&lt;&gt; "",0,IF(C9= "除却",0,U9))</f>
        <v>#REF!</v>
      </c>
    </row>
    <row r="10" spans="2:25" ht="21" customHeight="1">
      <c r="B10" s="237"/>
      <c r="C10" s="240"/>
      <c r="D10" s="161"/>
      <c r="E10" s="240"/>
      <c r="F10" s="167"/>
      <c r="G10" s="167"/>
      <c r="H10" s="167"/>
      <c r="I10" s="167"/>
      <c r="J10" s="167"/>
      <c r="K10" s="252"/>
      <c r="L10" s="167"/>
      <c r="M10" s="30"/>
      <c r="N10" s="66"/>
      <c r="O10" s="31"/>
      <c r="P10" s="31"/>
      <c r="Q10" s="31"/>
      <c r="R10" s="32"/>
      <c r="S10" s="34" t="s">
        <v>49</v>
      </c>
      <c r="T10" s="31">
        <f t="shared" ref="T10:T58" si="0">ROUND(P10,2)*ROUND(Q10,2)*R10</f>
        <v>0</v>
      </c>
      <c r="U10" s="243"/>
      <c r="V10" s="246"/>
      <c r="W10" s="249"/>
      <c r="X10" s="53"/>
    </row>
    <row r="11" spans="2:25" ht="21" customHeight="1">
      <c r="B11" s="237"/>
      <c r="C11" s="240"/>
      <c r="D11" s="161"/>
      <c r="E11" s="240"/>
      <c r="F11" s="167"/>
      <c r="G11" s="167"/>
      <c r="H11" s="167"/>
      <c r="I11" s="167"/>
      <c r="J11" s="167"/>
      <c r="K11" s="252"/>
      <c r="L11" s="167"/>
      <c r="M11" s="54"/>
      <c r="N11" s="67"/>
      <c r="O11" s="31"/>
      <c r="P11" s="31"/>
      <c r="Q11" s="31"/>
      <c r="R11" s="32"/>
      <c r="S11" s="34" t="s">
        <v>49</v>
      </c>
      <c r="T11" s="31">
        <f t="shared" si="0"/>
        <v>0</v>
      </c>
      <c r="U11" s="243"/>
      <c r="V11" s="246"/>
      <c r="W11" s="249"/>
      <c r="X11" s="53"/>
    </row>
    <row r="12" spans="2:25" ht="21" customHeight="1">
      <c r="B12" s="237"/>
      <c r="C12" s="240"/>
      <c r="D12" s="161"/>
      <c r="E12" s="240"/>
      <c r="F12" s="167"/>
      <c r="G12" s="167"/>
      <c r="H12" s="167"/>
      <c r="I12" s="167"/>
      <c r="J12" s="167"/>
      <c r="K12" s="252"/>
      <c r="L12" s="167"/>
      <c r="M12" s="55"/>
      <c r="N12" s="67"/>
      <c r="O12" s="31"/>
      <c r="P12" s="31"/>
      <c r="Q12" s="31"/>
      <c r="R12" s="32"/>
      <c r="S12" s="34" t="s">
        <v>49</v>
      </c>
      <c r="T12" s="31">
        <f t="shared" si="0"/>
        <v>0</v>
      </c>
      <c r="U12" s="243"/>
      <c r="V12" s="246"/>
      <c r="W12" s="249"/>
      <c r="X12" s="53"/>
    </row>
    <row r="13" spans="2:25" ht="21" customHeight="1" thickBot="1">
      <c r="B13" s="238"/>
      <c r="C13" s="241"/>
      <c r="D13" s="162"/>
      <c r="E13" s="241"/>
      <c r="F13" s="168"/>
      <c r="G13" s="168"/>
      <c r="H13" s="168"/>
      <c r="I13" s="168"/>
      <c r="J13" s="168"/>
      <c r="K13" s="253"/>
      <c r="L13" s="168"/>
      <c r="M13" s="56"/>
      <c r="N13" s="68"/>
      <c r="O13" s="35"/>
      <c r="P13" s="35"/>
      <c r="Q13" s="35"/>
      <c r="R13" s="36"/>
      <c r="S13" s="37" t="s">
        <v>49</v>
      </c>
      <c r="T13" s="35">
        <f t="shared" si="0"/>
        <v>0</v>
      </c>
      <c r="U13" s="244"/>
      <c r="V13" s="247"/>
      <c r="W13" s="250"/>
      <c r="X13" s="53"/>
    </row>
    <row r="14" spans="2:25" ht="21" hidden="1" customHeight="1">
      <c r="B14" s="236">
        <v>2</v>
      </c>
      <c r="C14" s="239"/>
      <c r="D14" s="160"/>
      <c r="E14" s="239"/>
      <c r="F14" s="166"/>
      <c r="G14" s="166"/>
      <c r="H14" s="166"/>
      <c r="I14" s="166"/>
      <c r="J14" s="166"/>
      <c r="K14" s="251" t="s">
        <v>49</v>
      </c>
      <c r="L14" s="166"/>
      <c r="M14" s="30"/>
      <c r="N14" s="31"/>
      <c r="O14" s="31"/>
      <c r="P14" s="31"/>
      <c r="Q14" s="31"/>
      <c r="R14" s="32"/>
      <c r="S14" s="33" t="s">
        <v>49</v>
      </c>
      <c r="T14" s="38">
        <f t="shared" si="0"/>
        <v>0</v>
      </c>
      <c r="U14" s="260"/>
      <c r="V14" s="245"/>
      <c r="W14" s="248"/>
      <c r="X14" s="53">
        <f>IF(C14= "除却",0,ROUND(SUM(T14:T18),2))*U14</f>
        <v>0</v>
      </c>
      <c r="Y14" s="52" t="e">
        <f>IF(#REF!&lt;&gt; "",0,IF(C14= "除却",0,U14))</f>
        <v>#REF!</v>
      </c>
    </row>
    <row r="15" spans="2:25" ht="21" hidden="1" customHeight="1">
      <c r="B15" s="237"/>
      <c r="C15" s="240"/>
      <c r="D15" s="161"/>
      <c r="E15" s="240"/>
      <c r="F15" s="167"/>
      <c r="G15" s="167"/>
      <c r="H15" s="167"/>
      <c r="I15" s="167"/>
      <c r="J15" s="167"/>
      <c r="K15" s="252"/>
      <c r="L15" s="167"/>
      <c r="M15" s="30"/>
      <c r="N15" s="31"/>
      <c r="O15" s="31"/>
      <c r="P15" s="31"/>
      <c r="Q15" s="31"/>
      <c r="R15" s="32"/>
      <c r="S15" s="34" t="s">
        <v>49</v>
      </c>
      <c r="T15" s="31">
        <f t="shared" si="0"/>
        <v>0</v>
      </c>
      <c r="U15" s="261"/>
      <c r="V15" s="246"/>
      <c r="W15" s="249"/>
      <c r="X15" s="53"/>
    </row>
    <row r="16" spans="2:25" ht="21" hidden="1" customHeight="1">
      <c r="B16" s="237"/>
      <c r="C16" s="240"/>
      <c r="D16" s="161"/>
      <c r="E16" s="240"/>
      <c r="F16" s="167"/>
      <c r="G16" s="167"/>
      <c r="H16" s="167"/>
      <c r="I16" s="167"/>
      <c r="J16" s="167"/>
      <c r="K16" s="252"/>
      <c r="L16" s="167"/>
      <c r="M16" s="54"/>
      <c r="N16" s="31"/>
      <c r="O16" s="31"/>
      <c r="P16" s="31"/>
      <c r="Q16" s="31"/>
      <c r="R16" s="32"/>
      <c r="S16" s="34" t="s">
        <v>49</v>
      </c>
      <c r="T16" s="31">
        <f t="shared" si="0"/>
        <v>0</v>
      </c>
      <c r="U16" s="261"/>
      <c r="V16" s="246"/>
      <c r="W16" s="249"/>
      <c r="X16" s="53"/>
    </row>
    <row r="17" spans="2:25" ht="21" hidden="1" customHeight="1">
      <c r="B17" s="237"/>
      <c r="C17" s="240"/>
      <c r="D17" s="161"/>
      <c r="E17" s="240"/>
      <c r="F17" s="167"/>
      <c r="G17" s="167"/>
      <c r="H17" s="167"/>
      <c r="I17" s="167"/>
      <c r="J17" s="167"/>
      <c r="K17" s="252"/>
      <c r="L17" s="167"/>
      <c r="M17" s="55"/>
      <c r="N17" s="31"/>
      <c r="O17" s="31"/>
      <c r="P17" s="31"/>
      <c r="Q17" s="31"/>
      <c r="R17" s="32"/>
      <c r="S17" s="34" t="s">
        <v>49</v>
      </c>
      <c r="T17" s="31">
        <f t="shared" si="0"/>
        <v>0</v>
      </c>
      <c r="U17" s="261"/>
      <c r="V17" s="246"/>
      <c r="W17" s="249"/>
      <c r="X17" s="53"/>
    </row>
    <row r="18" spans="2:25" ht="21" hidden="1" customHeight="1" thickBot="1">
      <c r="B18" s="238"/>
      <c r="C18" s="241"/>
      <c r="D18" s="162"/>
      <c r="E18" s="241"/>
      <c r="F18" s="168"/>
      <c r="G18" s="168"/>
      <c r="H18" s="168"/>
      <c r="I18" s="168"/>
      <c r="J18" s="168"/>
      <c r="K18" s="253"/>
      <c r="L18" s="168"/>
      <c r="M18" s="56"/>
      <c r="N18" s="35"/>
      <c r="O18" s="35"/>
      <c r="P18" s="35"/>
      <c r="Q18" s="35"/>
      <c r="R18" s="36"/>
      <c r="S18" s="37" t="s">
        <v>49</v>
      </c>
      <c r="T18" s="35">
        <f t="shared" si="0"/>
        <v>0</v>
      </c>
      <c r="U18" s="262"/>
      <c r="V18" s="247"/>
      <c r="W18" s="250"/>
      <c r="X18" s="53"/>
    </row>
    <row r="19" spans="2:25" ht="21" hidden="1" customHeight="1">
      <c r="B19" s="236">
        <v>3</v>
      </c>
      <c r="C19" s="239"/>
      <c r="D19" s="160"/>
      <c r="E19" s="239"/>
      <c r="F19" s="166"/>
      <c r="G19" s="166"/>
      <c r="H19" s="166"/>
      <c r="I19" s="166"/>
      <c r="J19" s="166"/>
      <c r="K19" s="251" t="s">
        <v>49</v>
      </c>
      <c r="L19" s="166"/>
      <c r="M19" s="30"/>
      <c r="N19" s="31"/>
      <c r="O19" s="31"/>
      <c r="P19" s="31"/>
      <c r="Q19" s="31"/>
      <c r="R19" s="32"/>
      <c r="S19" s="33" t="s">
        <v>49</v>
      </c>
      <c r="T19" s="31">
        <f t="shared" si="0"/>
        <v>0</v>
      </c>
      <c r="U19" s="242"/>
      <c r="V19" s="245"/>
      <c r="W19" s="248"/>
      <c r="X19" s="53">
        <f>IF(C19= "除却",0,ROUND(SUM(T19:T23),2))*U19</f>
        <v>0</v>
      </c>
      <c r="Y19" s="52" t="e">
        <f>IF(#REF!&lt;&gt; "",0,IF(C19= "除却",0,U19))</f>
        <v>#REF!</v>
      </c>
    </row>
    <row r="20" spans="2:25" ht="21" hidden="1" customHeight="1">
      <c r="B20" s="237"/>
      <c r="C20" s="240"/>
      <c r="D20" s="161"/>
      <c r="E20" s="240"/>
      <c r="F20" s="167"/>
      <c r="G20" s="167"/>
      <c r="H20" s="167"/>
      <c r="I20" s="167"/>
      <c r="J20" s="167"/>
      <c r="K20" s="252"/>
      <c r="L20" s="167"/>
      <c r="M20" s="30"/>
      <c r="N20" s="31"/>
      <c r="O20" s="31"/>
      <c r="P20" s="31"/>
      <c r="Q20" s="31"/>
      <c r="R20" s="32"/>
      <c r="S20" s="34" t="s">
        <v>49</v>
      </c>
      <c r="T20" s="31">
        <f t="shared" si="0"/>
        <v>0</v>
      </c>
      <c r="U20" s="243"/>
      <c r="V20" s="246"/>
      <c r="W20" s="249"/>
      <c r="X20" s="53"/>
    </row>
    <row r="21" spans="2:25" ht="21" hidden="1" customHeight="1">
      <c r="B21" s="237"/>
      <c r="C21" s="240"/>
      <c r="D21" s="161"/>
      <c r="E21" s="240"/>
      <c r="F21" s="167"/>
      <c r="G21" s="167"/>
      <c r="H21" s="167"/>
      <c r="I21" s="167"/>
      <c r="J21" s="167"/>
      <c r="K21" s="252"/>
      <c r="L21" s="167"/>
      <c r="M21" s="54"/>
      <c r="N21" s="31"/>
      <c r="O21" s="31"/>
      <c r="P21" s="31"/>
      <c r="Q21" s="31"/>
      <c r="R21" s="32"/>
      <c r="S21" s="34" t="s">
        <v>49</v>
      </c>
      <c r="T21" s="31">
        <f t="shared" si="0"/>
        <v>0</v>
      </c>
      <c r="U21" s="243"/>
      <c r="V21" s="246"/>
      <c r="W21" s="249"/>
      <c r="X21" s="53"/>
    </row>
    <row r="22" spans="2:25" ht="21" hidden="1" customHeight="1">
      <c r="B22" s="237"/>
      <c r="C22" s="240"/>
      <c r="D22" s="161"/>
      <c r="E22" s="240"/>
      <c r="F22" s="167"/>
      <c r="G22" s="167"/>
      <c r="H22" s="167"/>
      <c r="I22" s="167"/>
      <c r="J22" s="167"/>
      <c r="K22" s="252"/>
      <c r="L22" s="167"/>
      <c r="M22" s="55"/>
      <c r="N22" s="31"/>
      <c r="O22" s="31"/>
      <c r="P22" s="31"/>
      <c r="Q22" s="31"/>
      <c r="R22" s="32"/>
      <c r="S22" s="34" t="s">
        <v>49</v>
      </c>
      <c r="T22" s="31">
        <f t="shared" si="0"/>
        <v>0</v>
      </c>
      <c r="U22" s="243"/>
      <c r="V22" s="246"/>
      <c r="W22" s="249"/>
      <c r="X22" s="53"/>
    </row>
    <row r="23" spans="2:25" ht="21" hidden="1" customHeight="1" thickBot="1">
      <c r="B23" s="238"/>
      <c r="C23" s="241"/>
      <c r="D23" s="162"/>
      <c r="E23" s="241"/>
      <c r="F23" s="168"/>
      <c r="G23" s="168"/>
      <c r="H23" s="168"/>
      <c r="I23" s="168"/>
      <c r="J23" s="168"/>
      <c r="K23" s="253"/>
      <c r="L23" s="168"/>
      <c r="M23" s="56"/>
      <c r="N23" s="35"/>
      <c r="O23" s="35"/>
      <c r="P23" s="35"/>
      <c r="Q23" s="35"/>
      <c r="R23" s="36"/>
      <c r="S23" s="37" t="s">
        <v>49</v>
      </c>
      <c r="T23" s="35">
        <f t="shared" si="0"/>
        <v>0</v>
      </c>
      <c r="U23" s="244"/>
      <c r="V23" s="247"/>
      <c r="W23" s="250"/>
      <c r="X23" s="53"/>
    </row>
    <row r="24" spans="2:25" ht="21" hidden="1" customHeight="1">
      <c r="B24" s="236">
        <v>4</v>
      </c>
      <c r="C24" s="239"/>
      <c r="D24" s="160"/>
      <c r="E24" s="239"/>
      <c r="F24" s="166"/>
      <c r="G24" s="166"/>
      <c r="H24" s="166"/>
      <c r="I24" s="166"/>
      <c r="J24" s="166"/>
      <c r="K24" s="251" t="s">
        <v>49</v>
      </c>
      <c r="L24" s="166"/>
      <c r="M24" s="30"/>
      <c r="N24" s="31"/>
      <c r="O24" s="31"/>
      <c r="P24" s="31"/>
      <c r="Q24" s="31"/>
      <c r="R24" s="32"/>
      <c r="S24" s="33" t="s">
        <v>49</v>
      </c>
      <c r="T24" s="31">
        <f>ROUND(P24,2)*ROUND(Q24,2)*R24</f>
        <v>0</v>
      </c>
      <c r="U24" s="242"/>
      <c r="V24" s="245"/>
      <c r="W24" s="248"/>
      <c r="X24" s="53">
        <f>IF(C24= "除却",0,ROUND(SUM(T24:T28),2))*U24</f>
        <v>0</v>
      </c>
      <c r="Y24" s="52" t="e">
        <f>IF(#REF!&lt;&gt; "",0,IF(C24= "除却",0,U24))</f>
        <v>#REF!</v>
      </c>
    </row>
    <row r="25" spans="2:25" ht="21" hidden="1" customHeight="1">
      <c r="B25" s="237"/>
      <c r="C25" s="240"/>
      <c r="D25" s="161"/>
      <c r="E25" s="240"/>
      <c r="F25" s="167"/>
      <c r="G25" s="167"/>
      <c r="H25" s="167"/>
      <c r="I25" s="167"/>
      <c r="J25" s="167"/>
      <c r="K25" s="252"/>
      <c r="L25" s="167"/>
      <c r="M25" s="30"/>
      <c r="N25" s="31"/>
      <c r="O25" s="31"/>
      <c r="P25" s="31"/>
      <c r="Q25" s="31"/>
      <c r="R25" s="32"/>
      <c r="S25" s="34" t="s">
        <v>49</v>
      </c>
      <c r="T25" s="31">
        <f t="shared" si="0"/>
        <v>0</v>
      </c>
      <c r="U25" s="243"/>
      <c r="V25" s="246"/>
      <c r="W25" s="249"/>
      <c r="X25" s="53"/>
    </row>
    <row r="26" spans="2:25" ht="21" hidden="1" customHeight="1">
      <c r="B26" s="237"/>
      <c r="C26" s="240"/>
      <c r="D26" s="161"/>
      <c r="E26" s="240"/>
      <c r="F26" s="167"/>
      <c r="G26" s="167"/>
      <c r="H26" s="167"/>
      <c r="I26" s="167"/>
      <c r="J26" s="167"/>
      <c r="K26" s="252"/>
      <c r="L26" s="167"/>
      <c r="M26" s="54"/>
      <c r="N26" s="31"/>
      <c r="O26" s="31"/>
      <c r="P26" s="31"/>
      <c r="Q26" s="31"/>
      <c r="R26" s="32"/>
      <c r="S26" s="34" t="s">
        <v>49</v>
      </c>
      <c r="T26" s="31">
        <f t="shared" si="0"/>
        <v>0</v>
      </c>
      <c r="U26" s="243"/>
      <c r="V26" s="246"/>
      <c r="W26" s="249"/>
      <c r="X26" s="53"/>
    </row>
    <row r="27" spans="2:25" ht="21" hidden="1" customHeight="1">
      <c r="B27" s="237"/>
      <c r="C27" s="240"/>
      <c r="D27" s="161"/>
      <c r="E27" s="240"/>
      <c r="F27" s="167"/>
      <c r="G27" s="167"/>
      <c r="H27" s="167"/>
      <c r="I27" s="167"/>
      <c r="J27" s="167"/>
      <c r="K27" s="252"/>
      <c r="L27" s="167"/>
      <c r="M27" s="55"/>
      <c r="N27" s="31"/>
      <c r="O27" s="31"/>
      <c r="P27" s="31"/>
      <c r="Q27" s="31"/>
      <c r="R27" s="32"/>
      <c r="S27" s="34" t="s">
        <v>49</v>
      </c>
      <c r="T27" s="31">
        <f t="shared" si="0"/>
        <v>0</v>
      </c>
      <c r="U27" s="243"/>
      <c r="V27" s="246"/>
      <c r="W27" s="249"/>
      <c r="X27" s="53"/>
    </row>
    <row r="28" spans="2:25" ht="21" hidden="1" customHeight="1" thickBot="1">
      <c r="B28" s="238"/>
      <c r="C28" s="241"/>
      <c r="D28" s="162"/>
      <c r="E28" s="241"/>
      <c r="F28" s="168"/>
      <c r="G28" s="168"/>
      <c r="H28" s="168"/>
      <c r="I28" s="168"/>
      <c r="J28" s="168"/>
      <c r="K28" s="253"/>
      <c r="L28" s="168"/>
      <c r="M28" s="56"/>
      <c r="N28" s="35"/>
      <c r="O28" s="35"/>
      <c r="P28" s="35"/>
      <c r="Q28" s="35"/>
      <c r="R28" s="36"/>
      <c r="S28" s="37" t="s">
        <v>49</v>
      </c>
      <c r="T28" s="35">
        <f t="shared" si="0"/>
        <v>0</v>
      </c>
      <c r="U28" s="244"/>
      <c r="V28" s="247"/>
      <c r="W28" s="250"/>
      <c r="X28" s="53"/>
    </row>
    <row r="29" spans="2:25" ht="21" hidden="1" customHeight="1">
      <c r="B29" s="236">
        <v>5</v>
      </c>
      <c r="C29" s="239"/>
      <c r="D29" s="160"/>
      <c r="E29" s="239"/>
      <c r="F29" s="166"/>
      <c r="G29" s="166"/>
      <c r="H29" s="166"/>
      <c r="I29" s="166"/>
      <c r="J29" s="166"/>
      <c r="K29" s="251" t="s">
        <v>49</v>
      </c>
      <c r="L29" s="166"/>
      <c r="M29" s="30"/>
      <c r="N29" s="31"/>
      <c r="O29" s="31"/>
      <c r="P29" s="31"/>
      <c r="Q29" s="31"/>
      <c r="R29" s="32"/>
      <c r="S29" s="33" t="s">
        <v>49</v>
      </c>
      <c r="T29" s="31">
        <f t="shared" si="0"/>
        <v>0</v>
      </c>
      <c r="U29" s="242"/>
      <c r="V29" s="245"/>
      <c r="W29" s="248"/>
      <c r="X29" s="53">
        <f>IF(C29= "除却",0,ROUND(SUM(T29:T33),2))*U29</f>
        <v>0</v>
      </c>
      <c r="Y29" s="52" t="e">
        <f>IF(#REF!&lt;&gt; "",0,IF(C29= "除却",0,U29))</f>
        <v>#REF!</v>
      </c>
    </row>
    <row r="30" spans="2:25" ht="21" hidden="1" customHeight="1">
      <c r="B30" s="237"/>
      <c r="C30" s="240"/>
      <c r="D30" s="161"/>
      <c r="E30" s="240"/>
      <c r="F30" s="167"/>
      <c r="G30" s="167"/>
      <c r="H30" s="167"/>
      <c r="I30" s="167"/>
      <c r="J30" s="167"/>
      <c r="K30" s="252"/>
      <c r="L30" s="167"/>
      <c r="M30" s="30"/>
      <c r="N30" s="31"/>
      <c r="O30" s="31"/>
      <c r="P30" s="31"/>
      <c r="Q30" s="31"/>
      <c r="R30" s="32"/>
      <c r="S30" s="34" t="s">
        <v>49</v>
      </c>
      <c r="T30" s="31">
        <f t="shared" si="0"/>
        <v>0</v>
      </c>
      <c r="U30" s="243"/>
      <c r="V30" s="246"/>
      <c r="W30" s="249"/>
      <c r="X30" s="53"/>
    </row>
    <row r="31" spans="2:25" ht="21" hidden="1" customHeight="1">
      <c r="B31" s="237"/>
      <c r="C31" s="240"/>
      <c r="D31" s="161"/>
      <c r="E31" s="240"/>
      <c r="F31" s="167"/>
      <c r="G31" s="167"/>
      <c r="H31" s="167"/>
      <c r="I31" s="167"/>
      <c r="J31" s="167"/>
      <c r="K31" s="252"/>
      <c r="L31" s="167"/>
      <c r="M31" s="54"/>
      <c r="N31" s="31"/>
      <c r="O31" s="31"/>
      <c r="P31" s="31"/>
      <c r="Q31" s="31"/>
      <c r="R31" s="32"/>
      <c r="S31" s="34" t="s">
        <v>49</v>
      </c>
      <c r="T31" s="31">
        <f t="shared" si="0"/>
        <v>0</v>
      </c>
      <c r="U31" s="243"/>
      <c r="V31" s="246"/>
      <c r="W31" s="249"/>
      <c r="X31" s="53"/>
    </row>
    <row r="32" spans="2:25" ht="21" hidden="1" customHeight="1">
      <c r="B32" s="237"/>
      <c r="C32" s="240"/>
      <c r="D32" s="161"/>
      <c r="E32" s="240"/>
      <c r="F32" s="167"/>
      <c r="G32" s="167"/>
      <c r="H32" s="167"/>
      <c r="I32" s="167"/>
      <c r="J32" s="167"/>
      <c r="K32" s="252"/>
      <c r="L32" s="167"/>
      <c r="M32" s="55"/>
      <c r="N32" s="31"/>
      <c r="O32" s="31"/>
      <c r="P32" s="31"/>
      <c r="Q32" s="31"/>
      <c r="R32" s="32"/>
      <c r="S32" s="34" t="s">
        <v>49</v>
      </c>
      <c r="T32" s="31">
        <f t="shared" si="0"/>
        <v>0</v>
      </c>
      <c r="U32" s="243"/>
      <c r="V32" s="246"/>
      <c r="W32" s="249"/>
      <c r="X32" s="53"/>
    </row>
    <row r="33" spans="2:25" ht="21" hidden="1" customHeight="1" thickBot="1">
      <c r="B33" s="238"/>
      <c r="C33" s="241"/>
      <c r="D33" s="162"/>
      <c r="E33" s="241"/>
      <c r="F33" s="168"/>
      <c r="G33" s="168"/>
      <c r="H33" s="168"/>
      <c r="I33" s="168"/>
      <c r="J33" s="168"/>
      <c r="K33" s="253"/>
      <c r="L33" s="168"/>
      <c r="M33" s="56"/>
      <c r="N33" s="35"/>
      <c r="O33" s="35"/>
      <c r="P33" s="35"/>
      <c r="Q33" s="35"/>
      <c r="R33" s="36"/>
      <c r="S33" s="37" t="s">
        <v>49</v>
      </c>
      <c r="T33" s="35">
        <f t="shared" si="0"/>
        <v>0</v>
      </c>
      <c r="U33" s="244"/>
      <c r="V33" s="247"/>
      <c r="W33" s="250"/>
      <c r="X33" s="53"/>
    </row>
    <row r="34" spans="2:25" ht="21" hidden="1" customHeight="1">
      <c r="B34" s="236">
        <v>6</v>
      </c>
      <c r="C34" s="239"/>
      <c r="D34" s="160"/>
      <c r="E34" s="239"/>
      <c r="F34" s="166"/>
      <c r="G34" s="166"/>
      <c r="H34" s="166"/>
      <c r="I34" s="166"/>
      <c r="J34" s="166"/>
      <c r="K34" s="251"/>
      <c r="L34" s="166"/>
      <c r="M34" s="30"/>
      <c r="N34" s="31"/>
      <c r="O34" s="31"/>
      <c r="P34" s="31"/>
      <c r="Q34" s="31"/>
      <c r="R34" s="32"/>
      <c r="S34" s="33"/>
      <c r="T34" s="31">
        <f t="shared" si="0"/>
        <v>0</v>
      </c>
      <c r="U34" s="242"/>
      <c r="V34" s="245"/>
      <c r="W34" s="248"/>
      <c r="X34" s="53">
        <f>IF(C34= "除却",0,ROUND(SUM(T34:T38),2))*U34</f>
        <v>0</v>
      </c>
      <c r="Y34" s="52" t="e">
        <f>IF(#REF!&lt;&gt; "",0,IF(C34= "除却",0,U34))</f>
        <v>#REF!</v>
      </c>
    </row>
    <row r="35" spans="2:25" ht="21" hidden="1" customHeight="1">
      <c r="B35" s="237"/>
      <c r="C35" s="240"/>
      <c r="D35" s="161"/>
      <c r="E35" s="240"/>
      <c r="F35" s="167"/>
      <c r="G35" s="167"/>
      <c r="H35" s="167"/>
      <c r="I35" s="167"/>
      <c r="J35" s="167"/>
      <c r="K35" s="252"/>
      <c r="L35" s="167"/>
      <c r="M35" s="30"/>
      <c r="N35" s="31"/>
      <c r="O35" s="31"/>
      <c r="P35" s="31"/>
      <c r="Q35" s="31"/>
      <c r="R35" s="32"/>
      <c r="S35" s="34"/>
      <c r="T35" s="31">
        <f t="shared" si="0"/>
        <v>0</v>
      </c>
      <c r="U35" s="243"/>
      <c r="V35" s="246"/>
      <c r="W35" s="249"/>
      <c r="X35" s="53"/>
    </row>
    <row r="36" spans="2:25" ht="21" hidden="1" customHeight="1">
      <c r="B36" s="237"/>
      <c r="C36" s="240"/>
      <c r="D36" s="161"/>
      <c r="E36" s="240"/>
      <c r="F36" s="167"/>
      <c r="G36" s="167"/>
      <c r="H36" s="167"/>
      <c r="I36" s="167"/>
      <c r="J36" s="167"/>
      <c r="K36" s="252"/>
      <c r="L36" s="167"/>
      <c r="M36" s="54"/>
      <c r="N36" s="31"/>
      <c r="O36" s="31"/>
      <c r="P36" s="31"/>
      <c r="Q36" s="31"/>
      <c r="R36" s="32"/>
      <c r="S36" s="34"/>
      <c r="T36" s="31">
        <f t="shared" si="0"/>
        <v>0</v>
      </c>
      <c r="U36" s="243"/>
      <c r="V36" s="246"/>
      <c r="W36" s="249"/>
      <c r="X36" s="53"/>
    </row>
    <row r="37" spans="2:25" ht="21" hidden="1" customHeight="1">
      <c r="B37" s="237"/>
      <c r="C37" s="240"/>
      <c r="D37" s="161"/>
      <c r="E37" s="240"/>
      <c r="F37" s="167"/>
      <c r="G37" s="167"/>
      <c r="H37" s="167"/>
      <c r="I37" s="167"/>
      <c r="J37" s="167"/>
      <c r="K37" s="252"/>
      <c r="L37" s="167"/>
      <c r="M37" s="55"/>
      <c r="N37" s="31"/>
      <c r="O37" s="31"/>
      <c r="P37" s="31"/>
      <c r="Q37" s="31"/>
      <c r="R37" s="32"/>
      <c r="S37" s="34"/>
      <c r="T37" s="31">
        <f t="shared" si="0"/>
        <v>0</v>
      </c>
      <c r="U37" s="243"/>
      <c r="V37" s="246"/>
      <c r="W37" s="249"/>
      <c r="X37" s="53"/>
    </row>
    <row r="38" spans="2:25" ht="21" hidden="1" customHeight="1" thickBot="1">
      <c r="B38" s="238"/>
      <c r="C38" s="241"/>
      <c r="D38" s="162"/>
      <c r="E38" s="241"/>
      <c r="F38" s="168"/>
      <c r="G38" s="168"/>
      <c r="H38" s="168"/>
      <c r="I38" s="168"/>
      <c r="J38" s="168"/>
      <c r="K38" s="253"/>
      <c r="L38" s="168"/>
      <c r="M38" s="56"/>
      <c r="N38" s="35"/>
      <c r="O38" s="35"/>
      <c r="P38" s="35"/>
      <c r="Q38" s="35"/>
      <c r="R38" s="36"/>
      <c r="S38" s="37"/>
      <c r="T38" s="35">
        <f t="shared" si="0"/>
        <v>0</v>
      </c>
      <c r="U38" s="244"/>
      <c r="V38" s="247"/>
      <c r="W38" s="250"/>
      <c r="X38" s="53"/>
    </row>
    <row r="39" spans="2:25" ht="21" hidden="1" customHeight="1">
      <c r="B39" s="236">
        <v>7</v>
      </c>
      <c r="C39" s="239"/>
      <c r="D39" s="160"/>
      <c r="E39" s="239"/>
      <c r="F39" s="166"/>
      <c r="G39" s="166"/>
      <c r="H39" s="166"/>
      <c r="I39" s="166"/>
      <c r="J39" s="166"/>
      <c r="K39" s="251"/>
      <c r="L39" s="166"/>
      <c r="M39" s="30"/>
      <c r="N39" s="31"/>
      <c r="O39" s="31"/>
      <c r="P39" s="31"/>
      <c r="Q39" s="31"/>
      <c r="R39" s="32"/>
      <c r="S39" s="33"/>
      <c r="T39" s="31">
        <f t="shared" si="0"/>
        <v>0</v>
      </c>
      <c r="U39" s="242"/>
      <c r="V39" s="245"/>
      <c r="W39" s="248"/>
      <c r="X39" s="53">
        <f>IF(C39= "除却",0,ROUND(SUM(T39:T43),2))*U39</f>
        <v>0</v>
      </c>
      <c r="Y39" s="52" t="e">
        <f>IF(#REF!&lt;&gt; "",0,IF(C39= "除却",0,U39))</f>
        <v>#REF!</v>
      </c>
    </row>
    <row r="40" spans="2:25" ht="21" hidden="1" customHeight="1">
      <c r="B40" s="237"/>
      <c r="C40" s="240"/>
      <c r="D40" s="161"/>
      <c r="E40" s="240"/>
      <c r="F40" s="167"/>
      <c r="G40" s="167"/>
      <c r="H40" s="167"/>
      <c r="I40" s="167"/>
      <c r="J40" s="167"/>
      <c r="K40" s="252"/>
      <c r="L40" s="167"/>
      <c r="M40" s="30"/>
      <c r="N40" s="31"/>
      <c r="O40" s="31"/>
      <c r="P40" s="31"/>
      <c r="Q40" s="31"/>
      <c r="R40" s="32"/>
      <c r="S40" s="34"/>
      <c r="T40" s="31">
        <f t="shared" si="0"/>
        <v>0</v>
      </c>
      <c r="U40" s="243"/>
      <c r="V40" s="246"/>
      <c r="W40" s="249"/>
      <c r="X40" s="53"/>
    </row>
    <row r="41" spans="2:25" ht="21" hidden="1" customHeight="1">
      <c r="B41" s="237"/>
      <c r="C41" s="240"/>
      <c r="D41" s="161"/>
      <c r="E41" s="240"/>
      <c r="F41" s="167"/>
      <c r="G41" s="167"/>
      <c r="H41" s="167"/>
      <c r="I41" s="167"/>
      <c r="J41" s="167"/>
      <c r="K41" s="252"/>
      <c r="L41" s="167"/>
      <c r="M41" s="54"/>
      <c r="N41" s="31"/>
      <c r="O41" s="31"/>
      <c r="P41" s="31"/>
      <c r="Q41" s="31"/>
      <c r="R41" s="32"/>
      <c r="S41" s="34"/>
      <c r="T41" s="31">
        <f t="shared" si="0"/>
        <v>0</v>
      </c>
      <c r="U41" s="243"/>
      <c r="V41" s="246"/>
      <c r="W41" s="249"/>
      <c r="X41" s="53"/>
    </row>
    <row r="42" spans="2:25" ht="21" hidden="1" customHeight="1">
      <c r="B42" s="237"/>
      <c r="C42" s="240"/>
      <c r="D42" s="161"/>
      <c r="E42" s="240"/>
      <c r="F42" s="167"/>
      <c r="G42" s="167"/>
      <c r="H42" s="167"/>
      <c r="I42" s="167"/>
      <c r="J42" s="167"/>
      <c r="K42" s="252"/>
      <c r="L42" s="167"/>
      <c r="M42" s="55"/>
      <c r="N42" s="31"/>
      <c r="O42" s="31"/>
      <c r="P42" s="31"/>
      <c r="Q42" s="31"/>
      <c r="R42" s="32"/>
      <c r="S42" s="34"/>
      <c r="T42" s="31">
        <f t="shared" si="0"/>
        <v>0</v>
      </c>
      <c r="U42" s="243"/>
      <c r="V42" s="246"/>
      <c r="W42" s="249"/>
      <c r="X42" s="53"/>
    </row>
    <row r="43" spans="2:25" ht="21" hidden="1" customHeight="1" thickBot="1">
      <c r="B43" s="238"/>
      <c r="C43" s="241"/>
      <c r="D43" s="162"/>
      <c r="E43" s="241"/>
      <c r="F43" s="168"/>
      <c r="G43" s="168"/>
      <c r="H43" s="168"/>
      <c r="I43" s="168"/>
      <c r="J43" s="168"/>
      <c r="K43" s="253"/>
      <c r="L43" s="168"/>
      <c r="M43" s="56"/>
      <c r="N43" s="35"/>
      <c r="O43" s="35"/>
      <c r="P43" s="35"/>
      <c r="Q43" s="35"/>
      <c r="R43" s="36"/>
      <c r="S43" s="37"/>
      <c r="T43" s="35">
        <f t="shared" si="0"/>
        <v>0</v>
      </c>
      <c r="U43" s="244"/>
      <c r="V43" s="247"/>
      <c r="W43" s="250"/>
      <c r="X43" s="53"/>
    </row>
    <row r="44" spans="2:25" ht="21" hidden="1" customHeight="1">
      <c r="B44" s="236">
        <v>8</v>
      </c>
      <c r="C44" s="239"/>
      <c r="D44" s="160"/>
      <c r="E44" s="239"/>
      <c r="F44" s="166"/>
      <c r="G44" s="166"/>
      <c r="H44" s="166"/>
      <c r="I44" s="166"/>
      <c r="J44" s="166"/>
      <c r="K44" s="251"/>
      <c r="L44" s="166"/>
      <c r="M44" s="30"/>
      <c r="N44" s="31"/>
      <c r="O44" s="31"/>
      <c r="P44" s="31"/>
      <c r="Q44" s="31"/>
      <c r="R44" s="32"/>
      <c r="S44" s="33"/>
      <c r="T44" s="31">
        <f t="shared" si="0"/>
        <v>0</v>
      </c>
      <c r="U44" s="242"/>
      <c r="V44" s="245"/>
      <c r="W44" s="248"/>
      <c r="X44" s="53">
        <f>IF(C44= "除却",0,ROUND(SUM(T44:T48),2))*U44</f>
        <v>0</v>
      </c>
      <c r="Y44" s="52" t="e">
        <f>IF(#REF!&lt;&gt; "",0,IF(C44= "除却",0,U44))</f>
        <v>#REF!</v>
      </c>
    </row>
    <row r="45" spans="2:25" ht="21" hidden="1" customHeight="1">
      <c r="B45" s="237"/>
      <c r="C45" s="240"/>
      <c r="D45" s="161"/>
      <c r="E45" s="240"/>
      <c r="F45" s="167"/>
      <c r="G45" s="167"/>
      <c r="H45" s="167"/>
      <c r="I45" s="167"/>
      <c r="J45" s="167"/>
      <c r="K45" s="252"/>
      <c r="L45" s="167"/>
      <c r="M45" s="30"/>
      <c r="N45" s="31"/>
      <c r="O45" s="31"/>
      <c r="P45" s="31"/>
      <c r="Q45" s="31"/>
      <c r="R45" s="32"/>
      <c r="S45" s="34"/>
      <c r="T45" s="31">
        <f t="shared" si="0"/>
        <v>0</v>
      </c>
      <c r="U45" s="243"/>
      <c r="V45" s="246"/>
      <c r="W45" s="249"/>
      <c r="X45" s="53"/>
    </row>
    <row r="46" spans="2:25" ht="21" hidden="1" customHeight="1">
      <c r="B46" s="237"/>
      <c r="C46" s="240"/>
      <c r="D46" s="161"/>
      <c r="E46" s="240"/>
      <c r="F46" s="167"/>
      <c r="G46" s="167"/>
      <c r="H46" s="167"/>
      <c r="I46" s="167"/>
      <c r="J46" s="167"/>
      <c r="K46" s="252"/>
      <c r="L46" s="167"/>
      <c r="M46" s="54"/>
      <c r="N46" s="31"/>
      <c r="O46" s="31"/>
      <c r="P46" s="31"/>
      <c r="Q46" s="31"/>
      <c r="R46" s="32"/>
      <c r="S46" s="34"/>
      <c r="T46" s="31">
        <f t="shared" si="0"/>
        <v>0</v>
      </c>
      <c r="U46" s="243"/>
      <c r="V46" s="246"/>
      <c r="W46" s="249"/>
      <c r="X46" s="53"/>
    </row>
    <row r="47" spans="2:25" ht="21" hidden="1" customHeight="1">
      <c r="B47" s="237"/>
      <c r="C47" s="240"/>
      <c r="D47" s="161"/>
      <c r="E47" s="240"/>
      <c r="F47" s="167"/>
      <c r="G47" s="167"/>
      <c r="H47" s="167"/>
      <c r="I47" s="167"/>
      <c r="J47" s="167"/>
      <c r="K47" s="252"/>
      <c r="L47" s="167"/>
      <c r="M47" s="55"/>
      <c r="N47" s="31"/>
      <c r="O47" s="31"/>
      <c r="P47" s="31"/>
      <c r="Q47" s="31"/>
      <c r="R47" s="32"/>
      <c r="S47" s="34"/>
      <c r="T47" s="31">
        <f t="shared" si="0"/>
        <v>0</v>
      </c>
      <c r="U47" s="243"/>
      <c r="V47" s="246"/>
      <c r="W47" s="249"/>
      <c r="X47" s="53"/>
    </row>
    <row r="48" spans="2:25" ht="21" hidden="1" customHeight="1" thickBot="1">
      <c r="B48" s="238"/>
      <c r="C48" s="241"/>
      <c r="D48" s="162"/>
      <c r="E48" s="241"/>
      <c r="F48" s="168"/>
      <c r="G48" s="168"/>
      <c r="H48" s="168"/>
      <c r="I48" s="168"/>
      <c r="J48" s="168"/>
      <c r="K48" s="253"/>
      <c r="L48" s="168"/>
      <c r="M48" s="56"/>
      <c r="N48" s="35"/>
      <c r="O48" s="35"/>
      <c r="P48" s="35"/>
      <c r="Q48" s="35"/>
      <c r="R48" s="36"/>
      <c r="S48" s="37"/>
      <c r="T48" s="35">
        <f t="shared" si="0"/>
        <v>0</v>
      </c>
      <c r="U48" s="244"/>
      <c r="V48" s="247"/>
      <c r="W48" s="250"/>
      <c r="X48" s="53"/>
    </row>
    <row r="49" spans="2:25" ht="21" hidden="1" customHeight="1">
      <c r="B49" s="236">
        <v>9</v>
      </c>
      <c r="C49" s="239"/>
      <c r="D49" s="160"/>
      <c r="E49" s="239"/>
      <c r="F49" s="166"/>
      <c r="G49" s="166"/>
      <c r="H49" s="166"/>
      <c r="I49" s="166"/>
      <c r="J49" s="166"/>
      <c r="K49" s="251"/>
      <c r="L49" s="166"/>
      <c r="M49" s="30"/>
      <c r="N49" s="31"/>
      <c r="O49" s="31"/>
      <c r="P49" s="31"/>
      <c r="Q49" s="31"/>
      <c r="R49" s="32"/>
      <c r="S49" s="33"/>
      <c r="T49" s="31">
        <f t="shared" si="0"/>
        <v>0</v>
      </c>
      <c r="U49" s="242"/>
      <c r="V49" s="245"/>
      <c r="W49" s="248"/>
      <c r="X49" s="53">
        <f>IF(C49= "除却",0,ROUND(SUM(T49:T53),2))*U49</f>
        <v>0</v>
      </c>
      <c r="Y49" s="52" t="e">
        <f>IF(#REF!&lt;&gt; "",0,IF(C49= "除却",0,U49))</f>
        <v>#REF!</v>
      </c>
    </row>
    <row r="50" spans="2:25" ht="21" hidden="1" customHeight="1">
      <c r="B50" s="237"/>
      <c r="C50" s="240"/>
      <c r="D50" s="161"/>
      <c r="E50" s="240"/>
      <c r="F50" s="167"/>
      <c r="G50" s="167"/>
      <c r="H50" s="167"/>
      <c r="I50" s="167"/>
      <c r="J50" s="167"/>
      <c r="K50" s="252"/>
      <c r="L50" s="167"/>
      <c r="M50" s="30"/>
      <c r="N50" s="31"/>
      <c r="O50" s="31"/>
      <c r="P50" s="31"/>
      <c r="Q50" s="31"/>
      <c r="R50" s="32"/>
      <c r="S50" s="34"/>
      <c r="T50" s="31">
        <f t="shared" si="0"/>
        <v>0</v>
      </c>
      <c r="U50" s="243"/>
      <c r="V50" s="246"/>
      <c r="W50" s="249"/>
      <c r="X50" s="53"/>
    </row>
    <row r="51" spans="2:25" ht="21" hidden="1" customHeight="1">
      <c r="B51" s="237"/>
      <c r="C51" s="240"/>
      <c r="D51" s="161"/>
      <c r="E51" s="240"/>
      <c r="F51" s="167"/>
      <c r="G51" s="167"/>
      <c r="H51" s="167"/>
      <c r="I51" s="167"/>
      <c r="J51" s="167"/>
      <c r="K51" s="252"/>
      <c r="L51" s="167"/>
      <c r="M51" s="54"/>
      <c r="N51" s="31"/>
      <c r="O51" s="31"/>
      <c r="P51" s="31"/>
      <c r="Q51" s="31"/>
      <c r="R51" s="32"/>
      <c r="S51" s="34"/>
      <c r="T51" s="31">
        <f t="shared" si="0"/>
        <v>0</v>
      </c>
      <c r="U51" s="243"/>
      <c r="V51" s="246"/>
      <c r="W51" s="249"/>
      <c r="X51" s="53"/>
    </row>
    <row r="52" spans="2:25" ht="21" hidden="1" customHeight="1">
      <c r="B52" s="237"/>
      <c r="C52" s="240"/>
      <c r="D52" s="161"/>
      <c r="E52" s="240"/>
      <c r="F52" s="167"/>
      <c r="G52" s="167"/>
      <c r="H52" s="167"/>
      <c r="I52" s="167"/>
      <c r="J52" s="167"/>
      <c r="K52" s="252"/>
      <c r="L52" s="167"/>
      <c r="M52" s="55"/>
      <c r="N52" s="31"/>
      <c r="O52" s="31"/>
      <c r="P52" s="31"/>
      <c r="Q52" s="31"/>
      <c r="R52" s="32"/>
      <c r="S52" s="34"/>
      <c r="T52" s="31">
        <f t="shared" si="0"/>
        <v>0</v>
      </c>
      <c r="U52" s="243"/>
      <c r="V52" s="246"/>
      <c r="W52" s="249"/>
      <c r="X52" s="53"/>
    </row>
    <row r="53" spans="2:25" ht="21" hidden="1" customHeight="1" thickBot="1">
      <c r="B53" s="238"/>
      <c r="C53" s="241"/>
      <c r="D53" s="162"/>
      <c r="E53" s="241"/>
      <c r="F53" s="168"/>
      <c r="G53" s="168"/>
      <c r="H53" s="168"/>
      <c r="I53" s="168"/>
      <c r="J53" s="168"/>
      <c r="K53" s="253"/>
      <c r="L53" s="168"/>
      <c r="M53" s="56"/>
      <c r="N53" s="35"/>
      <c r="O53" s="35"/>
      <c r="P53" s="35"/>
      <c r="Q53" s="35"/>
      <c r="R53" s="36"/>
      <c r="S53" s="37"/>
      <c r="T53" s="35">
        <f t="shared" si="0"/>
        <v>0</v>
      </c>
      <c r="U53" s="244"/>
      <c r="V53" s="247"/>
      <c r="W53" s="250"/>
      <c r="X53" s="53"/>
    </row>
    <row r="54" spans="2:25" ht="21" hidden="1" customHeight="1">
      <c r="B54" s="236">
        <v>10</v>
      </c>
      <c r="C54" s="239"/>
      <c r="D54" s="160"/>
      <c r="E54" s="239"/>
      <c r="F54" s="166"/>
      <c r="G54" s="166"/>
      <c r="H54" s="166"/>
      <c r="I54" s="166"/>
      <c r="J54" s="166"/>
      <c r="K54" s="251"/>
      <c r="L54" s="166"/>
      <c r="M54" s="30"/>
      <c r="N54" s="31"/>
      <c r="O54" s="31"/>
      <c r="P54" s="31"/>
      <c r="Q54" s="31"/>
      <c r="R54" s="32"/>
      <c r="S54" s="33"/>
      <c r="T54" s="31">
        <f t="shared" si="0"/>
        <v>0</v>
      </c>
      <c r="U54" s="242"/>
      <c r="V54" s="245"/>
      <c r="W54" s="248"/>
      <c r="X54" s="53">
        <f>IF(C54= "除却",0,ROUND(SUM(T54:T58),2))*U54</f>
        <v>0</v>
      </c>
      <c r="Y54" s="52" t="e">
        <f>IF(#REF!&lt;&gt; "",0,IF(C54= "除却",0,U54))</f>
        <v>#REF!</v>
      </c>
    </row>
    <row r="55" spans="2:25" ht="21" hidden="1" customHeight="1">
      <c r="B55" s="237"/>
      <c r="C55" s="240"/>
      <c r="D55" s="161"/>
      <c r="E55" s="240"/>
      <c r="F55" s="167"/>
      <c r="G55" s="167"/>
      <c r="H55" s="167"/>
      <c r="I55" s="167"/>
      <c r="J55" s="167"/>
      <c r="K55" s="252"/>
      <c r="L55" s="167"/>
      <c r="M55" s="30"/>
      <c r="N55" s="31"/>
      <c r="O55" s="31"/>
      <c r="P55" s="31"/>
      <c r="Q55" s="31"/>
      <c r="R55" s="32"/>
      <c r="S55" s="34"/>
      <c r="T55" s="31">
        <f t="shared" si="0"/>
        <v>0</v>
      </c>
      <c r="U55" s="243"/>
      <c r="V55" s="246"/>
      <c r="W55" s="249"/>
      <c r="X55" s="53"/>
    </row>
    <row r="56" spans="2:25" ht="21" hidden="1" customHeight="1">
      <c r="B56" s="237"/>
      <c r="C56" s="240"/>
      <c r="D56" s="161"/>
      <c r="E56" s="240"/>
      <c r="F56" s="167"/>
      <c r="G56" s="167"/>
      <c r="H56" s="167"/>
      <c r="I56" s="167"/>
      <c r="J56" s="167"/>
      <c r="K56" s="252"/>
      <c r="L56" s="167"/>
      <c r="M56" s="54"/>
      <c r="N56" s="31"/>
      <c r="O56" s="31"/>
      <c r="P56" s="31"/>
      <c r="Q56" s="31"/>
      <c r="R56" s="32"/>
      <c r="S56" s="34"/>
      <c r="T56" s="31">
        <f t="shared" si="0"/>
        <v>0</v>
      </c>
      <c r="U56" s="243"/>
      <c r="V56" s="246"/>
      <c r="W56" s="249"/>
      <c r="X56" s="53"/>
    </row>
    <row r="57" spans="2:25" ht="21" hidden="1" customHeight="1">
      <c r="B57" s="237"/>
      <c r="C57" s="240"/>
      <c r="D57" s="161"/>
      <c r="E57" s="240"/>
      <c r="F57" s="167"/>
      <c r="G57" s="167"/>
      <c r="H57" s="167"/>
      <c r="I57" s="167"/>
      <c r="J57" s="167"/>
      <c r="K57" s="252"/>
      <c r="L57" s="167"/>
      <c r="M57" s="55"/>
      <c r="N57" s="31"/>
      <c r="O57" s="31"/>
      <c r="P57" s="31"/>
      <c r="Q57" s="31"/>
      <c r="R57" s="32"/>
      <c r="S57" s="34"/>
      <c r="T57" s="31">
        <f t="shared" si="0"/>
        <v>0</v>
      </c>
      <c r="U57" s="243"/>
      <c r="V57" s="246"/>
      <c r="W57" s="249"/>
      <c r="X57" s="53"/>
    </row>
    <row r="58" spans="2:25" ht="21" hidden="1" customHeight="1" thickBot="1">
      <c r="B58" s="238"/>
      <c r="C58" s="241"/>
      <c r="D58" s="162"/>
      <c r="E58" s="241"/>
      <c r="F58" s="168"/>
      <c r="G58" s="168"/>
      <c r="H58" s="168"/>
      <c r="I58" s="168"/>
      <c r="J58" s="168"/>
      <c r="K58" s="253"/>
      <c r="L58" s="168"/>
      <c r="M58" s="56"/>
      <c r="N58" s="35"/>
      <c r="O58" s="35"/>
      <c r="P58" s="35"/>
      <c r="Q58" s="35"/>
      <c r="R58" s="36"/>
      <c r="S58" s="37"/>
      <c r="T58" s="35">
        <f t="shared" si="0"/>
        <v>0</v>
      </c>
      <c r="U58" s="244"/>
      <c r="V58" s="247"/>
      <c r="W58" s="250"/>
      <c r="X58" s="53"/>
    </row>
    <row r="61" spans="2:25" outlineLevel="1">
      <c r="B61" s="41" t="s">
        <v>0</v>
      </c>
      <c r="C61" s="41" t="s">
        <v>1</v>
      </c>
      <c r="D61" s="59" t="s">
        <v>2</v>
      </c>
      <c r="E61" s="41"/>
      <c r="F61" s="41"/>
      <c r="G61" s="41"/>
      <c r="H61" s="41"/>
      <c r="I61" s="41"/>
      <c r="J61" s="41"/>
      <c r="K61" s="42"/>
      <c r="L61" s="41"/>
      <c r="M61" s="62"/>
      <c r="N61" s="41"/>
      <c r="O61" s="41"/>
      <c r="P61" s="5"/>
      <c r="Q61" s="5"/>
      <c r="R61" s="5"/>
      <c r="S61" s="8"/>
      <c r="T61" s="5"/>
      <c r="U61" s="5"/>
      <c r="V61" s="5"/>
    </row>
    <row r="62" spans="2:25" outlineLevel="1">
      <c r="B62" s="41" t="s">
        <v>3</v>
      </c>
      <c r="C62" s="41" t="s">
        <v>4</v>
      </c>
      <c r="D62" s="59" t="s">
        <v>2</v>
      </c>
      <c r="E62" s="41"/>
      <c r="F62" s="41"/>
      <c r="G62" s="41"/>
      <c r="H62" s="41"/>
      <c r="I62" s="41"/>
      <c r="J62" s="41"/>
      <c r="K62" s="42"/>
      <c r="L62" s="41"/>
      <c r="M62" s="62"/>
      <c r="N62" s="41"/>
      <c r="O62" s="41"/>
      <c r="P62" s="5"/>
      <c r="Q62" s="5"/>
      <c r="R62" s="5"/>
      <c r="S62" s="8"/>
      <c r="T62" s="5"/>
      <c r="U62" s="5"/>
      <c r="V62" s="5"/>
    </row>
    <row r="63" spans="2:25" outlineLevel="1">
      <c r="B63" s="41" t="s">
        <v>5</v>
      </c>
      <c r="C63" s="41" t="s">
        <v>6</v>
      </c>
      <c r="D63" s="59" t="s">
        <v>2</v>
      </c>
      <c r="E63" s="41"/>
      <c r="F63" s="41"/>
      <c r="G63" s="41"/>
      <c r="H63" s="41"/>
      <c r="I63" s="41"/>
      <c r="J63" s="41"/>
      <c r="K63" s="42"/>
      <c r="L63" s="41"/>
      <c r="M63" s="62"/>
      <c r="N63" s="41"/>
      <c r="O63" s="41"/>
      <c r="P63" s="5"/>
      <c r="Q63" s="5"/>
      <c r="R63" s="5"/>
      <c r="S63" s="8"/>
      <c r="T63" s="5"/>
      <c r="U63" s="5"/>
      <c r="V63" s="5"/>
    </row>
    <row r="64" spans="2:25" outlineLevel="1">
      <c r="B64" s="59" t="s">
        <v>7</v>
      </c>
      <c r="C64" s="41" t="s">
        <v>98</v>
      </c>
      <c r="D64" s="41" t="s">
        <v>2</v>
      </c>
      <c r="E64" s="41"/>
      <c r="F64" s="41"/>
      <c r="G64" s="41"/>
      <c r="H64" s="41"/>
      <c r="I64" s="41"/>
      <c r="J64" s="41"/>
      <c r="K64" s="42"/>
      <c r="L64" s="41"/>
      <c r="M64" s="62"/>
      <c r="N64" s="41"/>
      <c r="O64" s="41"/>
      <c r="P64" s="5"/>
      <c r="Q64" s="5"/>
      <c r="R64" s="5"/>
      <c r="S64" s="8"/>
      <c r="T64" s="5"/>
      <c r="U64" s="5"/>
      <c r="V64" s="5"/>
    </row>
    <row r="65" spans="2:22" outlineLevel="1">
      <c r="B65" s="59" t="s">
        <v>8</v>
      </c>
      <c r="C65" s="41" t="s">
        <v>9</v>
      </c>
      <c r="D65" s="41" t="s">
        <v>91</v>
      </c>
      <c r="E65" s="41"/>
      <c r="F65" s="41"/>
      <c r="G65" s="41"/>
      <c r="H65" s="41"/>
      <c r="I65" s="41"/>
      <c r="J65" s="41"/>
      <c r="K65" s="42"/>
      <c r="L65" s="41"/>
      <c r="M65" s="62"/>
      <c r="N65" s="41"/>
      <c r="O65" s="41"/>
      <c r="P65" s="5"/>
      <c r="Q65" s="5"/>
      <c r="R65" s="5"/>
      <c r="S65" s="8"/>
      <c r="T65" s="5"/>
      <c r="U65" s="5"/>
      <c r="V65" s="5"/>
    </row>
    <row r="66" spans="2:22" outlineLevel="1">
      <c r="B66" s="59" t="s">
        <v>10</v>
      </c>
      <c r="C66" s="41" t="s">
        <v>11</v>
      </c>
      <c r="D66" s="41" t="s">
        <v>12</v>
      </c>
      <c r="E66" s="41"/>
      <c r="F66" s="41"/>
      <c r="G66" s="41"/>
      <c r="H66" s="41"/>
      <c r="I66" s="41"/>
      <c r="J66" s="41"/>
      <c r="K66" s="42"/>
      <c r="L66" s="41"/>
      <c r="M66" s="62"/>
      <c r="N66" s="41"/>
      <c r="O66" s="41"/>
      <c r="P66" s="5"/>
      <c r="Q66" s="5"/>
      <c r="R66" s="5"/>
      <c r="S66" s="8"/>
      <c r="T66" s="5"/>
      <c r="U66" s="5"/>
      <c r="V66" s="5"/>
    </row>
    <row r="67" spans="2:22" outlineLevel="1">
      <c r="B67" s="59" t="s">
        <v>13</v>
      </c>
      <c r="C67" s="41" t="s">
        <v>14</v>
      </c>
      <c r="D67" s="41" t="s">
        <v>15</v>
      </c>
      <c r="E67" s="41"/>
      <c r="F67" s="41"/>
      <c r="G67" s="41"/>
      <c r="H67" s="41"/>
      <c r="I67" s="41"/>
      <c r="J67" s="41"/>
      <c r="K67" s="42"/>
      <c r="L67" s="41"/>
      <c r="M67" s="62"/>
      <c r="N67" s="41"/>
      <c r="O67" s="41"/>
      <c r="P67" s="5"/>
      <c r="Q67" s="5"/>
      <c r="R67" s="5"/>
      <c r="S67" s="8"/>
      <c r="T67" s="5"/>
      <c r="U67" s="5"/>
      <c r="V67" s="5"/>
    </row>
    <row r="68" spans="2:22" outlineLevel="1">
      <c r="B68" s="59" t="s">
        <v>16</v>
      </c>
      <c r="C68" s="41" t="s">
        <v>17</v>
      </c>
      <c r="D68" s="41" t="s">
        <v>18</v>
      </c>
      <c r="E68" s="41"/>
      <c r="F68" s="41"/>
      <c r="G68" s="41"/>
      <c r="H68" s="41"/>
      <c r="I68" s="41"/>
      <c r="J68" s="41"/>
      <c r="K68" s="42"/>
      <c r="L68" s="41"/>
      <c r="M68" s="62"/>
      <c r="N68" s="41"/>
      <c r="O68" s="41"/>
      <c r="P68" s="5"/>
      <c r="Q68" s="5"/>
      <c r="R68" s="5"/>
      <c r="S68" s="8"/>
      <c r="T68" s="5"/>
      <c r="U68" s="5"/>
      <c r="V68" s="5"/>
    </row>
    <row r="69" spans="2:22" outlineLevel="1">
      <c r="B69" s="43" t="s">
        <v>19</v>
      </c>
      <c r="C69" s="44" t="s">
        <v>20</v>
      </c>
      <c r="D69" s="44" t="s">
        <v>21</v>
      </c>
      <c r="E69" s="44"/>
      <c r="F69" s="44"/>
      <c r="G69" s="44"/>
      <c r="H69" s="44"/>
      <c r="I69" s="44"/>
      <c r="J69" s="44"/>
      <c r="K69" s="45"/>
      <c r="L69" s="44"/>
      <c r="M69" s="63"/>
      <c r="N69" s="44"/>
      <c r="O69" s="44"/>
      <c r="S69" s="13"/>
    </row>
    <row r="70" spans="2:22" outlineLevel="1">
      <c r="B70" s="43" t="s">
        <v>22</v>
      </c>
      <c r="C70" s="44" t="s">
        <v>23</v>
      </c>
      <c r="D70" s="44" t="s">
        <v>24</v>
      </c>
      <c r="E70" s="44"/>
      <c r="F70" s="44"/>
      <c r="G70" s="44"/>
      <c r="H70" s="44"/>
      <c r="I70" s="44"/>
      <c r="J70" s="44"/>
      <c r="K70" s="45"/>
      <c r="L70" s="44"/>
      <c r="M70" s="63"/>
      <c r="N70" s="44"/>
      <c r="O70" s="44"/>
      <c r="S70" s="13"/>
    </row>
    <row r="71" spans="2:22" outlineLevel="1">
      <c r="B71" s="43" t="s">
        <v>25</v>
      </c>
      <c r="C71" s="44" t="s">
        <v>26</v>
      </c>
      <c r="D71" s="44" t="s">
        <v>97</v>
      </c>
      <c r="E71" s="44"/>
      <c r="F71" s="44"/>
      <c r="G71" s="44"/>
      <c r="H71" s="44"/>
      <c r="I71" s="44"/>
      <c r="J71" s="44"/>
      <c r="K71" s="45"/>
      <c r="L71" s="44"/>
      <c r="M71" s="63"/>
      <c r="N71" s="44"/>
      <c r="O71" s="44"/>
      <c r="S71" s="13"/>
    </row>
    <row r="72" spans="2:22" outlineLevel="1">
      <c r="B72" s="43" t="s">
        <v>27</v>
      </c>
      <c r="C72" s="44" t="s">
        <v>92</v>
      </c>
      <c r="D72" s="44" t="s">
        <v>100</v>
      </c>
      <c r="E72" s="44"/>
      <c r="F72" s="44"/>
      <c r="G72" s="44"/>
      <c r="H72" s="44"/>
      <c r="I72" s="44"/>
      <c r="J72" s="44"/>
      <c r="K72" s="45"/>
      <c r="L72" s="44"/>
      <c r="M72" s="63"/>
      <c r="N72" s="44"/>
      <c r="O72" s="44"/>
      <c r="S72" s="13"/>
    </row>
    <row r="73" spans="2:22" outlineLevel="1">
      <c r="B73" s="43" t="s">
        <v>84</v>
      </c>
      <c r="C73" s="44" t="s">
        <v>89</v>
      </c>
      <c r="D73" s="65" t="s">
        <v>101</v>
      </c>
      <c r="E73" s="65"/>
      <c r="F73" s="65"/>
      <c r="G73" s="65"/>
      <c r="H73" s="65"/>
      <c r="I73" s="65"/>
      <c r="J73" s="44"/>
      <c r="K73" s="45"/>
      <c r="L73" s="44"/>
      <c r="M73" s="63"/>
      <c r="N73" s="44"/>
      <c r="O73" s="44"/>
      <c r="S73" s="13"/>
    </row>
    <row r="74" spans="2:22" outlineLevel="1">
      <c r="B74" s="43" t="s">
        <v>85</v>
      </c>
      <c r="C74" s="44" t="s">
        <v>28</v>
      </c>
      <c r="D74" s="44" t="s">
        <v>96</v>
      </c>
      <c r="E74" s="44"/>
      <c r="F74" s="44"/>
      <c r="G74" s="44"/>
      <c r="H74" s="44"/>
      <c r="I74" s="44"/>
      <c r="J74" s="44"/>
      <c r="K74" s="45"/>
      <c r="L74" s="44"/>
      <c r="M74" s="63"/>
      <c r="N74" s="44"/>
      <c r="O74" s="44"/>
      <c r="S74" s="13"/>
    </row>
    <row r="75" spans="2:22" outlineLevel="1">
      <c r="B75" s="43" t="s">
        <v>86</v>
      </c>
      <c r="C75" s="44" t="s">
        <v>29</v>
      </c>
      <c r="D75" s="44" t="s">
        <v>93</v>
      </c>
      <c r="E75" s="44"/>
      <c r="F75" s="44"/>
      <c r="G75" s="44"/>
      <c r="H75" s="44"/>
      <c r="I75" s="44"/>
      <c r="J75" s="44"/>
      <c r="K75" s="45"/>
      <c r="L75" s="44"/>
      <c r="M75" s="63"/>
      <c r="N75" s="44"/>
      <c r="O75" s="44"/>
      <c r="S75" s="13"/>
    </row>
    <row r="76" spans="2:22" outlineLevel="1">
      <c r="B76" s="43" t="s">
        <v>87</v>
      </c>
      <c r="C76" s="44" t="s">
        <v>30</v>
      </c>
      <c r="D76" s="44" t="s">
        <v>94</v>
      </c>
      <c r="E76" s="46"/>
      <c r="F76" s="46"/>
      <c r="G76" s="46"/>
      <c r="H76" s="46"/>
      <c r="I76" s="46"/>
      <c r="J76" s="46"/>
      <c r="K76" s="47"/>
      <c r="L76" s="46"/>
      <c r="M76" s="64"/>
      <c r="N76" s="46"/>
      <c r="O76" s="46"/>
      <c r="P76" s="14"/>
      <c r="S76" s="13"/>
      <c r="U76" s="14"/>
    </row>
    <row r="77" spans="2:22" outlineLevel="1">
      <c r="B77" s="43" t="s">
        <v>88</v>
      </c>
      <c r="C77" s="44" t="s">
        <v>31</v>
      </c>
      <c r="D77" s="44" t="s">
        <v>32</v>
      </c>
      <c r="E77" s="46"/>
      <c r="F77" s="46"/>
      <c r="G77" s="46"/>
      <c r="H77" s="46"/>
      <c r="I77" s="46"/>
      <c r="J77" s="46"/>
      <c r="K77" s="47"/>
      <c r="L77" s="46"/>
      <c r="M77" s="64"/>
      <c r="N77" s="46"/>
      <c r="O77" s="46"/>
      <c r="P77" s="14"/>
      <c r="S77" s="13"/>
      <c r="U77" s="14"/>
    </row>
    <row r="78" spans="2:22" outlineLevel="1">
      <c r="B78" s="44" t="s">
        <v>90</v>
      </c>
      <c r="C78" s="44"/>
      <c r="D78" s="44"/>
      <c r="E78" s="46"/>
      <c r="F78" s="46"/>
      <c r="G78" s="46"/>
      <c r="H78" s="46"/>
      <c r="I78" s="46"/>
      <c r="J78" s="44"/>
      <c r="K78" s="45"/>
      <c r="L78" s="44"/>
      <c r="M78" s="63"/>
      <c r="N78" s="46"/>
      <c r="O78" s="46"/>
      <c r="P78" s="14"/>
      <c r="Q78" s="14"/>
      <c r="R78" s="14"/>
      <c r="S78" s="15"/>
      <c r="T78" s="14"/>
      <c r="U78" s="14"/>
    </row>
  </sheetData>
  <sheetProtection selectLockedCells="1"/>
  <dataConsolidate/>
  <mergeCells count="161">
    <mergeCell ref="E4:M4"/>
    <mergeCell ref="B6:B7"/>
    <mergeCell ref="C6:C7"/>
    <mergeCell ref="D6:D7"/>
    <mergeCell ref="E6:E7"/>
    <mergeCell ref="F6:F7"/>
    <mergeCell ref="G6:G7"/>
    <mergeCell ref="H6:H7"/>
    <mergeCell ref="I6:I7"/>
    <mergeCell ref="J6:J7"/>
    <mergeCell ref="X6:X7"/>
    <mergeCell ref="Y6:Y7"/>
    <mergeCell ref="B9:B13"/>
    <mergeCell ref="C9:C13"/>
    <mergeCell ref="D9:D13"/>
    <mergeCell ref="E9:E13"/>
    <mergeCell ref="F9:F13"/>
    <mergeCell ref="K6:K7"/>
    <mergeCell ref="L6:L7"/>
    <mergeCell ref="M6:M7"/>
    <mergeCell ref="N6:N7"/>
    <mergeCell ref="O6:O7"/>
    <mergeCell ref="P6:T6"/>
    <mergeCell ref="U9:U13"/>
    <mergeCell ref="V9:V13"/>
    <mergeCell ref="W9:W13"/>
    <mergeCell ref="I9:I13"/>
    <mergeCell ref="J9:J13"/>
    <mergeCell ref="K9:K13"/>
    <mergeCell ref="L9:L13"/>
    <mergeCell ref="E14:E18"/>
    <mergeCell ref="F14:F18"/>
    <mergeCell ref="G14:G18"/>
    <mergeCell ref="H14:H18"/>
    <mergeCell ref="G9:G13"/>
    <mergeCell ref="H9:H13"/>
    <mergeCell ref="U6:U7"/>
    <mergeCell ref="V6:V7"/>
    <mergeCell ref="W6:W7"/>
    <mergeCell ref="W14:W18"/>
    <mergeCell ref="I14:I18"/>
    <mergeCell ref="J14:J18"/>
    <mergeCell ref="K14:K18"/>
    <mergeCell ref="L14:L18"/>
    <mergeCell ref="U14:U18"/>
    <mergeCell ref="V14:V18"/>
    <mergeCell ref="V19:V23"/>
    <mergeCell ref="W19:W23"/>
    <mergeCell ref="B14:B18"/>
    <mergeCell ref="C14:C18"/>
    <mergeCell ref="D14:D18"/>
    <mergeCell ref="B24:B28"/>
    <mergeCell ref="C24:C28"/>
    <mergeCell ref="D24:D28"/>
    <mergeCell ref="E24:E28"/>
    <mergeCell ref="F24:F28"/>
    <mergeCell ref="U24:U28"/>
    <mergeCell ref="V24:V28"/>
    <mergeCell ref="W24:W28"/>
    <mergeCell ref="I24:I28"/>
    <mergeCell ref="J24:J28"/>
    <mergeCell ref="K24:K28"/>
    <mergeCell ref="L24:L28"/>
    <mergeCell ref="B19:B23"/>
    <mergeCell ref="C19:C23"/>
    <mergeCell ref="D19:D23"/>
    <mergeCell ref="E19:E23"/>
    <mergeCell ref="F19:F23"/>
    <mergeCell ref="G19:G23"/>
    <mergeCell ref="H19:H23"/>
    <mergeCell ref="E29:E33"/>
    <mergeCell ref="F29:F33"/>
    <mergeCell ref="G29:G33"/>
    <mergeCell ref="H29:H33"/>
    <mergeCell ref="G24:G28"/>
    <mergeCell ref="H24:H28"/>
    <mergeCell ref="K19:K23"/>
    <mergeCell ref="L19:L23"/>
    <mergeCell ref="U19:U23"/>
    <mergeCell ref="I19:I23"/>
    <mergeCell ref="J19:J23"/>
    <mergeCell ref="W29:W33"/>
    <mergeCell ref="I29:I33"/>
    <mergeCell ref="J29:J33"/>
    <mergeCell ref="B34:B38"/>
    <mergeCell ref="C34:C38"/>
    <mergeCell ref="D34:D38"/>
    <mergeCell ref="E34:E38"/>
    <mergeCell ref="F34:F38"/>
    <mergeCell ref="G34:G38"/>
    <mergeCell ref="H34:H38"/>
    <mergeCell ref="I34:I38"/>
    <mergeCell ref="J34:J38"/>
    <mergeCell ref="K29:K33"/>
    <mergeCell ref="L29:L33"/>
    <mergeCell ref="U29:U33"/>
    <mergeCell ref="V29:V33"/>
    <mergeCell ref="K34:K38"/>
    <mergeCell ref="L34:L38"/>
    <mergeCell ref="U34:U38"/>
    <mergeCell ref="V34:V38"/>
    <mergeCell ref="W34:W38"/>
    <mergeCell ref="B29:B33"/>
    <mergeCell ref="C29:C33"/>
    <mergeCell ref="D29:D33"/>
    <mergeCell ref="B39:B43"/>
    <mergeCell ref="C39:C43"/>
    <mergeCell ref="D39:D43"/>
    <mergeCell ref="E39:E43"/>
    <mergeCell ref="F39:F43"/>
    <mergeCell ref="U39:U43"/>
    <mergeCell ref="V39:V43"/>
    <mergeCell ref="W39:W43"/>
    <mergeCell ref="B44:B48"/>
    <mergeCell ref="C44:C48"/>
    <mergeCell ref="D44:D48"/>
    <mergeCell ref="E44:E48"/>
    <mergeCell ref="F44:F48"/>
    <mergeCell ref="G44:G48"/>
    <mergeCell ref="H44:H48"/>
    <mergeCell ref="G39:G43"/>
    <mergeCell ref="H39:H43"/>
    <mergeCell ref="I39:I43"/>
    <mergeCell ref="J39:J43"/>
    <mergeCell ref="K39:K43"/>
    <mergeCell ref="L39:L43"/>
    <mergeCell ref="W44:W48"/>
    <mergeCell ref="I44:I48"/>
    <mergeCell ref="J44:J48"/>
    <mergeCell ref="B49:B53"/>
    <mergeCell ref="C49:C53"/>
    <mergeCell ref="D49:D53"/>
    <mergeCell ref="E49:E53"/>
    <mergeCell ref="F49:F53"/>
    <mergeCell ref="G49:G53"/>
    <mergeCell ref="H49:H53"/>
    <mergeCell ref="I49:I53"/>
    <mergeCell ref="J49:J53"/>
    <mergeCell ref="K44:K48"/>
    <mergeCell ref="L44:L48"/>
    <mergeCell ref="U44:U48"/>
    <mergeCell ref="V44:V48"/>
    <mergeCell ref="K49:K53"/>
    <mergeCell ref="L49:L53"/>
    <mergeCell ref="U49:U53"/>
    <mergeCell ref="V49:V53"/>
    <mergeCell ref="W49:W53"/>
    <mergeCell ref="B54:B58"/>
    <mergeCell ref="C54:C58"/>
    <mergeCell ref="D54:D58"/>
    <mergeCell ref="E54:E58"/>
    <mergeCell ref="F54:F58"/>
    <mergeCell ref="U54:U58"/>
    <mergeCell ref="V54:V58"/>
    <mergeCell ref="W54:W58"/>
    <mergeCell ref="G54:G58"/>
    <mergeCell ref="H54:H58"/>
    <mergeCell ref="I54:I58"/>
    <mergeCell ref="J54:J58"/>
    <mergeCell ref="K54:K58"/>
    <mergeCell ref="L54:L58"/>
  </mergeCells>
  <phoneticPr fontId="4"/>
  <dataValidations count="15">
    <dataValidation type="list" allowBlank="1" showInputMessage="1" showErrorMessage="1" sqref="H9:H58" xr:uid="{00000000-0002-0000-0200-000000000000}">
      <formula1>"無,有,点滅,映像"</formula1>
    </dataValidation>
    <dataValidation type="whole" imeMode="halfAlpha" allowBlank="1" showInputMessage="1" showErrorMessage="1" sqref="U9 U14 U19 U24 U29 U34 U39 U44 U49 U54" xr:uid="{00000000-0002-0000-0200-000001000000}">
      <formula1>0</formula1>
      <formula2>999999999</formula2>
    </dataValidation>
    <dataValidation type="list" allowBlank="1" showInputMessage="1" showErrorMessage="1" sqref="L8 F8" xr:uid="{00000000-0002-0000-0200-000002000000}">
      <formula1>#REF!</formula1>
    </dataValidation>
    <dataValidation type="list" allowBlank="1" showInputMessage="1" showErrorMessage="1" sqref="H8 V9 V14 V19 V24 V29 V34 V39 V44 V49 V54" xr:uid="{00000000-0002-0000-0200-000003000000}">
      <formula1>"自家用,管理用,その他"</formula1>
    </dataValidation>
    <dataValidation type="list" allowBlank="1" showInputMessage="1" showErrorMessage="1" sqref="J8:J9 J24 J14 J19 J29 J34 J39 J44 J49 J54" xr:uid="{00000000-0002-0000-0200-000004000000}">
      <formula1>"確認済,不要,不明,申請予定"</formula1>
    </dataValidation>
    <dataValidation type="list" allowBlank="1" showInputMessage="1" showErrorMessage="1" sqref="I8:I9 I24 I14 I19 I29 I34 I39 I44 I49 I54" xr:uid="{00000000-0002-0000-0200-000005000000}">
      <formula1>"許可済,無,不要,申請予定,不明"</formula1>
    </dataValidation>
    <dataValidation type="whole" imeMode="off" allowBlank="1" showInputMessage="1" showErrorMessage="1" sqref="R9:R58" xr:uid="{00000000-0002-0000-0200-000006000000}">
      <formula1>0</formula1>
      <formula2>9999999</formula2>
    </dataValidation>
    <dataValidation type="decimal" imeMode="off" allowBlank="1" showInputMessage="1" showErrorMessage="1" sqref="N9:Q58" xr:uid="{00000000-0002-0000-0200-000007000000}">
      <formula1>0</formula1>
      <formula2>99999.99</formula2>
    </dataValidation>
    <dataValidation type="textLength" imeMode="on" operator="lessThanOrEqual" allowBlank="1" showInputMessage="1" showErrorMessage="1" sqref="M9:M10 M14:M15 M24:M25 M19:M20 S9:S58 M29:M30 M34:M35 M39:M40 M44:M45 M49:M50 M54:M55" xr:uid="{00000000-0002-0000-0200-000008000000}">
      <formula1>50</formula1>
    </dataValidation>
    <dataValidation type="textLength" operator="lessThanOrEqual" allowBlank="1" showInputMessage="1" showErrorMessage="1" sqref="K9 K24 K14 K19 K29 K34 K39 K44 K49 K54" xr:uid="{00000000-0002-0000-0200-000009000000}">
      <formula1>40</formula1>
    </dataValidation>
    <dataValidation type="list" allowBlank="1" showInputMessage="1" showErrorMessage="1" sqref="L9 L24 L14 L19 L29 L34 L39 L44 L49 L54" xr:uid="{00000000-0002-0000-0200-00000A000000}">
      <formula1>"確認済"</formula1>
    </dataValidation>
    <dataValidation type="list" allowBlank="1" showInputMessage="1" showErrorMessage="1" sqref="E9 E24 E14 E19 E29 E34 E39 E54 E49 E44" xr:uid="{00000000-0002-0000-0200-00000B000000}">
      <formula1>"禁止地域外,禁止地域内"</formula1>
    </dataValidation>
    <dataValidation type="list" allowBlank="1" showInputMessage="1" showErrorMessage="1" sqref="G8:G9 G24 G14 G19 G29 G34 G39 G44 G49 G54" xr:uid="{00000000-0002-0000-0200-00000C000000}">
      <formula1>"北,北東,東,南東,南,南西,西,北西"</formula1>
    </dataValidation>
    <dataValidation type="list" allowBlank="1" showInputMessage="1" showErrorMessage="1" sqref="C9 C14 C19 C24 C29 C34 C39 C44 C49 C54" xr:uid="{00000000-0002-0000-0200-00000D000000}">
      <formula1>"新規表示,新規設置,表示,設置,変更,継続,除却"</formula1>
    </dataValidation>
    <dataValidation type="list" allowBlank="1" showInputMessage="1" showErrorMessage="1" sqref="D9 D14 D19 D24 D29 D34 D39 D44 D49 D54" xr:uid="{00000000-0002-0000-0200-00000E000000}">
      <formula1>"第一種低層住居専用地域,第二種低層住居専用地域,第一種中高層住居専用地域,第二種中高層住居専用地域,第一種住居地域,第二種住居地域,準住居地域,近隣商業地域,商業地域,準工業地域,工業地域,工業専用地域,市街化調整区域,その他（市内一円）"</formula1>
    </dataValidation>
  </dataValidations>
  <pageMargins left="0.7" right="0.7" top="0.75" bottom="0.75" header="0.3" footer="0.3"/>
  <pageSetup paperSize="8" scale="7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F000000}">
          <x14:formula1>
            <xm:f>広告種別マスタ!$A$1:$S$1</xm:f>
          </x14:formula1>
          <xm:sqref>F9:F58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4:GS6"/>
  <sheetViews>
    <sheetView showRowColHeaders="0" workbookViewId="0">
      <selection activeCell="GU91" sqref="GU91"/>
    </sheetView>
  </sheetViews>
  <sheetFormatPr defaultColWidth="9" defaultRowHeight="13.5"/>
  <cols>
    <col min="1" max="1" width="9" style="2"/>
    <col min="2" max="201" width="0.375" style="2" customWidth="1"/>
    <col min="202" max="16384" width="9" style="2"/>
  </cols>
  <sheetData>
    <row r="4" spans="2:201">
      <c r="B4" s="2">
        <v>1</v>
      </c>
      <c r="C4" s="2">
        <v>2</v>
      </c>
      <c r="D4" s="2">
        <v>3</v>
      </c>
      <c r="E4" s="2">
        <v>4</v>
      </c>
      <c r="F4" s="2">
        <v>5</v>
      </c>
      <c r="G4" s="2">
        <v>6</v>
      </c>
      <c r="H4" s="2">
        <v>7</v>
      </c>
      <c r="I4" s="2">
        <v>8</v>
      </c>
      <c r="J4" s="2">
        <v>9</v>
      </c>
      <c r="K4" s="2">
        <v>10</v>
      </c>
      <c r="L4" s="2">
        <v>11</v>
      </c>
      <c r="M4" s="2">
        <v>12</v>
      </c>
      <c r="N4" s="2">
        <v>13</v>
      </c>
      <c r="O4" s="2">
        <v>14</v>
      </c>
      <c r="P4" s="2">
        <v>15</v>
      </c>
      <c r="Q4" s="2">
        <v>16</v>
      </c>
      <c r="R4" s="2">
        <v>17</v>
      </c>
      <c r="S4" s="2">
        <v>18</v>
      </c>
      <c r="T4" s="2">
        <v>19</v>
      </c>
      <c r="U4" s="2">
        <v>20</v>
      </c>
      <c r="V4" s="2">
        <v>21</v>
      </c>
      <c r="W4" s="2">
        <v>22</v>
      </c>
      <c r="X4" s="2">
        <v>23</v>
      </c>
      <c r="Y4" s="2">
        <v>24</v>
      </c>
      <c r="Z4" s="2">
        <v>25</v>
      </c>
      <c r="AA4" s="2">
        <v>26</v>
      </c>
      <c r="AB4" s="2">
        <v>27</v>
      </c>
      <c r="AC4" s="2">
        <v>28</v>
      </c>
      <c r="AD4" s="2">
        <v>29</v>
      </c>
      <c r="AE4" s="2">
        <v>30</v>
      </c>
      <c r="AF4" s="2">
        <v>31</v>
      </c>
      <c r="AG4" s="2">
        <v>32</v>
      </c>
      <c r="AH4" s="2">
        <v>33</v>
      </c>
      <c r="AI4" s="2">
        <v>34</v>
      </c>
      <c r="AJ4" s="2">
        <v>35</v>
      </c>
      <c r="AK4" s="2">
        <v>36</v>
      </c>
      <c r="AL4" s="2">
        <v>37</v>
      </c>
      <c r="AM4" s="2">
        <v>38</v>
      </c>
      <c r="AN4" s="2">
        <v>39</v>
      </c>
      <c r="AO4" s="2">
        <v>40</v>
      </c>
      <c r="AP4" s="2">
        <v>41</v>
      </c>
      <c r="AQ4" s="2">
        <v>42</v>
      </c>
      <c r="AR4" s="2">
        <v>43</v>
      </c>
      <c r="AS4" s="2">
        <v>44</v>
      </c>
      <c r="AT4" s="2">
        <v>45</v>
      </c>
      <c r="AU4" s="2">
        <v>46</v>
      </c>
      <c r="AV4" s="2">
        <v>47</v>
      </c>
      <c r="AW4" s="2">
        <v>48</v>
      </c>
      <c r="AX4" s="2">
        <v>49</v>
      </c>
      <c r="AY4" s="2">
        <v>50</v>
      </c>
      <c r="AZ4" s="2">
        <v>51</v>
      </c>
      <c r="BA4" s="2">
        <v>52</v>
      </c>
      <c r="BB4" s="2">
        <v>53</v>
      </c>
      <c r="BC4" s="2">
        <v>54</v>
      </c>
      <c r="BD4" s="2">
        <v>55</v>
      </c>
      <c r="BE4" s="2">
        <v>56</v>
      </c>
      <c r="BF4" s="2">
        <v>57</v>
      </c>
      <c r="BG4" s="2">
        <v>58</v>
      </c>
      <c r="BH4" s="2">
        <v>59</v>
      </c>
      <c r="BI4" s="2">
        <v>60</v>
      </c>
      <c r="BJ4" s="2">
        <v>61</v>
      </c>
      <c r="BK4" s="2">
        <v>62</v>
      </c>
      <c r="BL4" s="2">
        <v>63</v>
      </c>
      <c r="BM4" s="2">
        <v>64</v>
      </c>
      <c r="BN4" s="2">
        <v>65</v>
      </c>
      <c r="BO4" s="2">
        <v>66</v>
      </c>
      <c r="BP4" s="2">
        <v>67</v>
      </c>
      <c r="BQ4" s="2">
        <v>68</v>
      </c>
      <c r="BR4" s="2">
        <v>69</v>
      </c>
      <c r="BS4" s="2">
        <v>70</v>
      </c>
      <c r="BT4" s="2">
        <v>71</v>
      </c>
      <c r="BU4" s="2">
        <v>72</v>
      </c>
      <c r="BV4" s="2">
        <v>73</v>
      </c>
      <c r="BW4" s="2">
        <v>74</v>
      </c>
      <c r="BX4" s="2">
        <v>75</v>
      </c>
      <c r="BY4" s="2">
        <v>76</v>
      </c>
      <c r="BZ4" s="2">
        <v>77</v>
      </c>
      <c r="CA4" s="2">
        <v>78</v>
      </c>
      <c r="CB4" s="2">
        <v>79</v>
      </c>
      <c r="CC4" s="2">
        <v>80</v>
      </c>
      <c r="CD4" s="2">
        <v>81</v>
      </c>
      <c r="CE4" s="2">
        <v>82</v>
      </c>
      <c r="CF4" s="2">
        <v>83</v>
      </c>
      <c r="CG4" s="2">
        <v>84</v>
      </c>
      <c r="CH4" s="2">
        <v>85</v>
      </c>
      <c r="CI4" s="2">
        <v>86</v>
      </c>
      <c r="CJ4" s="2">
        <v>87</v>
      </c>
      <c r="CK4" s="2">
        <v>88</v>
      </c>
      <c r="CL4" s="2">
        <v>89</v>
      </c>
      <c r="CM4" s="2">
        <v>90</v>
      </c>
      <c r="CN4" s="2">
        <v>91</v>
      </c>
      <c r="CO4" s="2">
        <v>92</v>
      </c>
      <c r="CP4" s="2">
        <v>93</v>
      </c>
      <c r="CQ4" s="2">
        <v>94</v>
      </c>
      <c r="CR4" s="2">
        <v>95</v>
      </c>
      <c r="CS4" s="2">
        <v>96</v>
      </c>
      <c r="CT4" s="2">
        <v>97</v>
      </c>
      <c r="CU4" s="2">
        <v>98</v>
      </c>
      <c r="CV4" s="2">
        <v>99</v>
      </c>
      <c r="CW4" s="2">
        <v>100</v>
      </c>
      <c r="CX4" s="2">
        <v>101</v>
      </c>
      <c r="CY4" s="2">
        <v>102</v>
      </c>
      <c r="CZ4" s="2">
        <v>103</v>
      </c>
      <c r="DA4" s="2">
        <v>104</v>
      </c>
      <c r="DB4" s="2">
        <v>105</v>
      </c>
      <c r="DC4" s="2">
        <v>106</v>
      </c>
      <c r="DD4" s="2">
        <v>107</v>
      </c>
      <c r="DE4" s="2">
        <v>108</v>
      </c>
      <c r="DF4" s="2">
        <v>109</v>
      </c>
      <c r="DG4" s="2">
        <v>110</v>
      </c>
      <c r="DH4" s="2">
        <v>111</v>
      </c>
      <c r="DI4" s="2">
        <v>112</v>
      </c>
      <c r="DJ4" s="2">
        <v>113</v>
      </c>
      <c r="DK4" s="2">
        <v>114</v>
      </c>
      <c r="DL4" s="2">
        <v>115</v>
      </c>
      <c r="DM4" s="2">
        <v>116</v>
      </c>
      <c r="DN4" s="2">
        <v>117</v>
      </c>
      <c r="DO4" s="2">
        <v>118</v>
      </c>
      <c r="DP4" s="2">
        <v>119</v>
      </c>
      <c r="DQ4" s="2">
        <v>120</v>
      </c>
      <c r="DR4" s="2">
        <v>121</v>
      </c>
      <c r="DS4" s="2">
        <v>122</v>
      </c>
      <c r="DT4" s="2">
        <v>123</v>
      </c>
      <c r="DU4" s="2">
        <v>124</v>
      </c>
      <c r="DV4" s="2">
        <v>125</v>
      </c>
      <c r="DW4" s="2">
        <v>126</v>
      </c>
      <c r="DX4" s="2">
        <v>127</v>
      </c>
      <c r="DY4" s="2">
        <v>128</v>
      </c>
      <c r="DZ4" s="2">
        <v>129</v>
      </c>
      <c r="EA4" s="2">
        <v>130</v>
      </c>
      <c r="EB4" s="2">
        <v>131</v>
      </c>
      <c r="EC4" s="2">
        <v>132</v>
      </c>
      <c r="ED4" s="2">
        <v>133</v>
      </c>
      <c r="EE4" s="2">
        <v>134</v>
      </c>
      <c r="EF4" s="2">
        <v>135</v>
      </c>
      <c r="EG4" s="2">
        <v>136</v>
      </c>
      <c r="EH4" s="2">
        <v>137</v>
      </c>
      <c r="EI4" s="2">
        <v>138</v>
      </c>
      <c r="EJ4" s="2">
        <v>139</v>
      </c>
      <c r="EK4" s="2">
        <v>140</v>
      </c>
      <c r="EL4" s="2">
        <v>141</v>
      </c>
      <c r="EM4" s="2">
        <v>142</v>
      </c>
      <c r="EN4" s="2">
        <v>143</v>
      </c>
      <c r="EO4" s="2">
        <v>144</v>
      </c>
      <c r="EP4" s="2">
        <v>145</v>
      </c>
      <c r="EQ4" s="2">
        <v>146</v>
      </c>
      <c r="ER4" s="2">
        <v>147</v>
      </c>
      <c r="ES4" s="2">
        <v>148</v>
      </c>
      <c r="ET4" s="2">
        <v>149</v>
      </c>
      <c r="EU4" s="2">
        <v>150</v>
      </c>
      <c r="EV4" s="2">
        <v>151</v>
      </c>
      <c r="EW4" s="2">
        <v>152</v>
      </c>
      <c r="EX4" s="2">
        <v>153</v>
      </c>
      <c r="EY4" s="2">
        <v>154</v>
      </c>
      <c r="EZ4" s="2">
        <v>155</v>
      </c>
      <c r="FA4" s="2">
        <v>156</v>
      </c>
      <c r="FB4" s="2">
        <v>157</v>
      </c>
      <c r="FC4" s="2">
        <v>158</v>
      </c>
      <c r="FD4" s="2">
        <v>159</v>
      </c>
      <c r="FE4" s="2">
        <v>160</v>
      </c>
      <c r="FF4" s="2">
        <v>161</v>
      </c>
      <c r="FG4" s="2">
        <v>162</v>
      </c>
      <c r="FH4" s="2">
        <v>163</v>
      </c>
      <c r="FI4" s="2">
        <v>164</v>
      </c>
      <c r="FJ4" s="2">
        <v>165</v>
      </c>
      <c r="FK4" s="2">
        <v>166</v>
      </c>
      <c r="FL4" s="2">
        <v>167</v>
      </c>
      <c r="FM4" s="2">
        <v>168</v>
      </c>
      <c r="FN4" s="2">
        <v>169</v>
      </c>
      <c r="FO4" s="2">
        <v>170</v>
      </c>
      <c r="FP4" s="2">
        <v>171</v>
      </c>
      <c r="FQ4" s="2">
        <v>172</v>
      </c>
      <c r="FR4" s="2">
        <v>173</v>
      </c>
      <c r="FS4" s="2">
        <v>174</v>
      </c>
      <c r="FT4" s="2">
        <v>175</v>
      </c>
      <c r="FU4" s="2">
        <v>176</v>
      </c>
      <c r="FV4" s="2">
        <v>177</v>
      </c>
      <c r="FW4" s="2">
        <v>178</v>
      </c>
      <c r="FX4" s="2">
        <v>179</v>
      </c>
      <c r="FY4" s="2">
        <v>180</v>
      </c>
      <c r="FZ4" s="2">
        <v>181</v>
      </c>
      <c r="GA4" s="2">
        <v>182</v>
      </c>
      <c r="GB4" s="2">
        <v>183</v>
      </c>
      <c r="GC4" s="2">
        <v>184</v>
      </c>
      <c r="GD4" s="2">
        <v>185</v>
      </c>
      <c r="GE4" s="2">
        <v>186</v>
      </c>
      <c r="GF4" s="2">
        <v>187</v>
      </c>
      <c r="GG4" s="2">
        <v>188</v>
      </c>
      <c r="GH4" s="2">
        <v>189</v>
      </c>
      <c r="GI4" s="2">
        <v>190</v>
      </c>
      <c r="GJ4" s="2">
        <v>191</v>
      </c>
      <c r="GK4" s="2">
        <v>192</v>
      </c>
      <c r="GL4" s="2">
        <v>193</v>
      </c>
      <c r="GM4" s="2">
        <v>194</v>
      </c>
      <c r="GN4" s="2">
        <v>195</v>
      </c>
      <c r="GO4" s="2">
        <v>196</v>
      </c>
      <c r="GP4" s="2">
        <v>197</v>
      </c>
      <c r="GQ4" s="2">
        <v>198</v>
      </c>
      <c r="GR4" s="2">
        <v>199</v>
      </c>
      <c r="GS4" s="2">
        <v>200</v>
      </c>
    </row>
    <row r="5" spans="2:201">
      <c r="B5" s="2" t="s">
        <v>53</v>
      </c>
    </row>
    <row r="6" spans="2:201">
      <c r="B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1"/>
    </row>
  </sheetData>
  <sheetProtection selectLockedCells="1" selectUnlockedCells="1"/>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
  <sheetViews>
    <sheetView workbookViewId="0">
      <selection activeCell="E26" sqref="E26"/>
    </sheetView>
  </sheetViews>
  <sheetFormatPr defaultColWidth="10" defaultRowHeight="13.5"/>
  <sheetData>
    <row r="1" spans="1:19" ht="42" thickTop="1" thickBot="1">
      <c r="A1" s="58" t="s">
        <v>57</v>
      </c>
      <c r="B1" s="58" t="s">
        <v>76</v>
      </c>
      <c r="C1" s="58" t="s">
        <v>77</v>
      </c>
      <c r="D1" s="58" t="s">
        <v>78</v>
      </c>
      <c r="E1" s="58" t="s">
        <v>58</v>
      </c>
      <c r="F1" s="58" t="s">
        <v>79</v>
      </c>
      <c r="G1" s="58" t="s">
        <v>59</v>
      </c>
      <c r="H1" s="58" t="s">
        <v>60</v>
      </c>
      <c r="I1" s="58" t="s">
        <v>61</v>
      </c>
      <c r="J1" s="58" t="s">
        <v>62</v>
      </c>
      <c r="K1" s="58" t="s">
        <v>63</v>
      </c>
      <c r="L1" s="58" t="s">
        <v>64</v>
      </c>
      <c r="M1" s="58" t="s">
        <v>65</v>
      </c>
      <c r="N1" s="58" t="s">
        <v>66</v>
      </c>
      <c r="O1" s="58" t="s">
        <v>67</v>
      </c>
      <c r="P1" s="58" t="s">
        <v>68</v>
      </c>
      <c r="Q1" s="58" t="s">
        <v>69</v>
      </c>
      <c r="R1" s="58" t="s">
        <v>70</v>
      </c>
      <c r="S1" s="58" t="s">
        <v>71</v>
      </c>
    </row>
    <row r="2" spans="1:19" ht="14.25" thickTop="1">
      <c r="A2" s="57" t="s">
        <v>72</v>
      </c>
      <c r="B2" s="57" t="s">
        <v>72</v>
      </c>
      <c r="C2" s="57" t="s">
        <v>72</v>
      </c>
      <c r="D2" s="57" t="s">
        <v>72</v>
      </c>
      <c r="E2" s="57" t="s">
        <v>72</v>
      </c>
      <c r="F2" s="57" t="s">
        <v>72</v>
      </c>
      <c r="G2" t="s">
        <v>72</v>
      </c>
      <c r="H2" s="48" t="s">
        <v>72</v>
      </c>
      <c r="I2" s="48" t="s">
        <v>72</v>
      </c>
      <c r="J2" s="48" t="s">
        <v>72</v>
      </c>
      <c r="K2" s="48" t="s">
        <v>72</v>
      </c>
      <c r="L2" s="48" t="s">
        <v>72</v>
      </c>
      <c r="M2" s="57" t="s">
        <v>72</v>
      </c>
      <c r="N2" s="57" t="s">
        <v>72</v>
      </c>
      <c r="O2" s="57" t="s">
        <v>72</v>
      </c>
      <c r="P2" s="57" t="s">
        <v>72</v>
      </c>
      <c r="Q2" s="57" t="s">
        <v>72</v>
      </c>
      <c r="R2" s="48" t="s">
        <v>72</v>
      </c>
      <c r="S2" t="s">
        <v>75</v>
      </c>
    </row>
    <row r="3" spans="1:19">
      <c r="A3" s="57"/>
      <c r="B3" s="57"/>
      <c r="C3" s="57"/>
      <c r="D3" s="57"/>
      <c r="E3" s="57"/>
      <c r="F3" s="57"/>
      <c r="G3" t="s">
        <v>73</v>
      </c>
      <c r="H3" s="48" t="s">
        <v>73</v>
      </c>
      <c r="I3" s="48" t="s">
        <v>73</v>
      </c>
      <c r="J3" s="48" t="s">
        <v>73</v>
      </c>
      <c r="K3" s="48" t="s">
        <v>73</v>
      </c>
      <c r="L3" s="48" t="s">
        <v>73</v>
      </c>
      <c r="M3" s="57"/>
      <c r="N3" s="57"/>
      <c r="O3" s="57"/>
      <c r="P3" s="57"/>
      <c r="Q3" s="57"/>
      <c r="R3" s="48" t="s">
        <v>73</v>
      </c>
    </row>
    <row r="4" spans="1:19">
      <c r="A4" s="57"/>
      <c r="B4" s="57"/>
      <c r="C4" s="57"/>
      <c r="D4" s="57"/>
      <c r="E4" s="57"/>
      <c r="F4" s="57"/>
      <c r="G4" t="s">
        <v>74</v>
      </c>
      <c r="H4" s="48" t="s">
        <v>74</v>
      </c>
      <c r="I4" s="48" t="s">
        <v>74</v>
      </c>
      <c r="J4" s="48" t="s">
        <v>74</v>
      </c>
      <c r="K4" s="48" t="s">
        <v>74</v>
      </c>
      <c r="L4" s="48" t="s">
        <v>74</v>
      </c>
      <c r="M4" s="57"/>
      <c r="N4" s="57"/>
      <c r="O4" s="57"/>
      <c r="P4" s="57"/>
      <c r="Q4" s="57"/>
      <c r="R4" s="48" t="s">
        <v>74</v>
      </c>
    </row>
    <row r="5" spans="1:19">
      <c r="A5" s="57"/>
      <c r="B5" s="57"/>
      <c r="C5" s="57"/>
      <c r="D5" s="57"/>
      <c r="E5" s="57"/>
      <c r="F5" s="57"/>
      <c r="G5" t="s">
        <v>75</v>
      </c>
      <c r="H5" s="48" t="s">
        <v>75</v>
      </c>
      <c r="I5" s="48" t="s">
        <v>75</v>
      </c>
      <c r="J5" s="48" t="s">
        <v>75</v>
      </c>
      <c r="K5" s="48" t="s">
        <v>75</v>
      </c>
      <c r="L5" s="48" t="s">
        <v>75</v>
      </c>
      <c r="M5" s="57"/>
      <c r="N5" s="57"/>
      <c r="O5" s="57"/>
      <c r="P5" s="57"/>
      <c r="Q5" s="57"/>
      <c r="R5" s="48" t="s">
        <v>75</v>
      </c>
    </row>
  </sheetData>
  <phoneticPr fontId="4"/>
  <pageMargins left="0.7" right="0.7" top="0.75" bottom="0.75" header="0.3" footer="0.3"/>
  <pageSetup paperSize="9"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24</vt:i4>
      </vt:variant>
    </vt:vector>
  </HeadingPairs>
  <TitlesOfParts>
    <vt:vector size="29" baseType="lpstr">
      <vt:lpstr>広告物一覧表</vt:lpstr>
      <vt:lpstr>記載例</vt:lpstr>
      <vt:lpstr>プルダウンマスタ</vt:lpstr>
      <vt:lpstr>面積算定一覧表（記載例）</vt:lpstr>
      <vt:lpstr>広告種別マスタ</vt:lpstr>
      <vt:lpstr>記載例!Print_Area</vt:lpstr>
      <vt:lpstr>広告物一覧表!Print_Area</vt:lpstr>
      <vt:lpstr>記載例!Print_Titles</vt:lpstr>
      <vt:lpstr>広告物一覧表!Print_Titles</vt:lpstr>
      <vt:lpstr>ア―チ</vt:lpstr>
      <vt:lpstr>アドバル―ン</vt:lpstr>
      <vt:lpstr>バス停留所標識利用</vt:lpstr>
      <vt:lpstr>はり札等</vt:lpstr>
      <vt:lpstr>はり紙</vt:lpstr>
      <vt:lpstr>屋上看板</vt:lpstr>
      <vt:lpstr>広告旗</vt:lpstr>
      <vt:lpstr>広告宣伝車</vt:lpstr>
      <vt:lpstr>広告塔・広告板</vt:lpstr>
      <vt:lpstr>広告幕</vt:lpstr>
      <vt:lpstr>消火栓標識利用</vt:lpstr>
      <vt:lpstr>袖看板等</vt:lpstr>
      <vt:lpstr>電車・自動車・船舶外面利用</vt:lpstr>
      <vt:lpstr>電車・自動車・船舶外面利用_特</vt:lpstr>
      <vt:lpstr>電柱・街灯柱等利用_巻</vt:lpstr>
      <vt:lpstr>電柱・街灯柱等利用_巻き付け</vt:lpstr>
      <vt:lpstr>電柱・街灯柱等利用_添加</vt:lpstr>
      <vt:lpstr>投影広告物</vt:lpstr>
      <vt:lpstr>壁面看板</vt:lpstr>
      <vt:lpstr>立看板等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2022-06-16T01:19:14Z</dcterms:created>
  <dcterms:modified xsi:type="dcterms:W3CDTF">2025-06-27T04:01:09Z</dcterms:modified>
</cp:coreProperties>
</file>