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fs\こども青少年局\03保育・教育運営課\幼児教育係\999_ホームページ\100_私立幼稚園等の補助金関係\20250815_住居手当\"/>
    </mc:Choice>
  </mc:AlternateContent>
  <bookViews>
    <workbookView xWindow="0" yWindow="0" windowWidth="20490" windowHeight="9075"/>
  </bookViews>
  <sheets>
    <sheet name="交付申請書（第１号）" sheetId="1" r:id="rId1"/>
    <sheet name="事業計画書（第２号）" sheetId="13" r:id="rId2"/>
    <sheet name="収支予算書（第３号）" sheetId="14" r:id="rId3"/>
    <sheet name="幼稚園教諭等一覧（別紙１）" sheetId="15" r:id="rId4"/>
    <sheet name="市外理由書（別紙３）" sheetId="16" r:id="rId5"/>
    <sheet name="補助基準額表" sheetId="3" state="hidden" r:id="rId6"/>
  </sheets>
  <externalReferences>
    <externalReference r:id="rId7"/>
  </externalReferences>
  <definedNames>
    <definedName name="_xlnm.Print_Area" localSheetId="4">'市外理由書（別紙３）'!$A$1:$H$28</definedName>
    <definedName name="_xlnm.Print_Area" localSheetId="1">'事業計画書（第２号）'!$A$1:$M$25</definedName>
    <definedName name="_xlnm.Print_Area" localSheetId="2">'収支予算書（第３号）'!$A$1:$N$30</definedName>
    <definedName name="市型預かり基準額表" localSheetId="1">[1]補助基準額表!$A$2:$C$12</definedName>
    <definedName name="市型預かり基準額表" localSheetId="2">[1]補助基準額表!$A$2:$C$12</definedName>
    <definedName name="市型預かり基準額表" localSheetId="3">[1]補助基準額表!$A$2:$C$12</definedName>
    <definedName name="市型預かり基準額表">補助基準額表!$A$2:$C$12</definedName>
    <definedName name="二歳児受入れ基準額表" localSheetId="1">[1]補助基準額表!$A$16:$C$18</definedName>
    <definedName name="二歳児受入れ基準額表" localSheetId="2">[1]補助基準額表!$A$16:$C$18</definedName>
    <definedName name="二歳児受入れ基準額表" localSheetId="3">[1]補助基準額表!$A$16:$C$18</definedName>
    <definedName name="二歳児受入れ基準額表">補助基準額表!$A$16:$C$18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3" l="1"/>
  <c r="H12" i="13"/>
  <c r="G6" i="13"/>
  <c r="G7" i="13" l="1"/>
  <c r="H13" i="13" l="1"/>
  <c r="I13" i="13" s="1"/>
  <c r="H14" i="13"/>
  <c r="I14" i="13" s="1"/>
  <c r="H15" i="13"/>
  <c r="I15" i="13" s="1"/>
  <c r="I16" i="13"/>
  <c r="H17" i="13"/>
  <c r="I17" i="13" s="1"/>
  <c r="H18" i="13"/>
  <c r="H19" i="13"/>
  <c r="H20" i="13"/>
  <c r="I20" i="13" s="1"/>
  <c r="H21" i="13"/>
  <c r="I21" i="13" s="1"/>
  <c r="I12" i="13"/>
  <c r="I18" i="13"/>
  <c r="I19" i="13"/>
  <c r="K3" i="13" l="1"/>
  <c r="B8" i="15" l="1"/>
  <c r="B9" i="15" l="1"/>
  <c r="B10" i="15"/>
  <c r="B11" i="15"/>
  <c r="B12" i="15"/>
  <c r="B13" i="15"/>
  <c r="B14" i="15"/>
  <c r="B15" i="15"/>
  <c r="B16" i="15"/>
  <c r="A9" i="15"/>
  <c r="A10" i="15"/>
  <c r="A11" i="15"/>
  <c r="A12" i="15"/>
  <c r="A13" i="15"/>
  <c r="A14" i="15"/>
  <c r="A15" i="15"/>
  <c r="A16" i="15"/>
  <c r="A8" i="15"/>
  <c r="F5" i="15"/>
  <c r="I5" i="14" l="1"/>
  <c r="L27" i="14" l="1"/>
  <c r="L19" i="14"/>
  <c r="E19" i="14"/>
  <c r="B22" i="13"/>
  <c r="N7" i="13"/>
  <c r="H7" i="13"/>
  <c r="H6" i="13"/>
  <c r="I22" i="13" l="1"/>
  <c r="A25" i="13" s="1"/>
  <c r="N6" i="13"/>
  <c r="K22" i="13" s="1"/>
  <c r="D25" i="13" s="1"/>
  <c r="H25" i="13" l="1"/>
  <c r="C20" i="1" s="1"/>
  <c r="E9" i="14" l="1"/>
  <c r="E27" i="14" s="1"/>
</calcChain>
</file>

<file path=xl/comments1.xml><?xml version="1.0" encoding="utf-8"?>
<comments xmlns="http://schemas.openxmlformats.org/spreadsheetml/2006/main">
  <authors>
    <author>宇木 柊平</author>
    <author>Administrator</author>
  </authors>
  <commentList>
    <comment ref="G2" authorId="0" shapeId="0">
      <text>
        <r>
          <rPr>
            <sz val="12"/>
            <color indexed="81"/>
            <rFont val="MS P ゴシック"/>
            <family val="3"/>
            <charset val="128"/>
          </rPr>
          <t>提出日の日付を入力して下さい。</t>
        </r>
      </text>
    </comment>
    <comment ref="F6" authorId="0" shapeId="0">
      <text>
        <r>
          <rPr>
            <sz val="12"/>
            <color indexed="81"/>
            <rFont val="MS P ゴシック"/>
            <family val="3"/>
            <charset val="128"/>
          </rPr>
          <t>法人所在地～園名については、特に慎重に入力をお願いいたします。
誤りがある場合、補助金の支出ができません。</t>
        </r>
      </text>
    </comment>
    <comment ref="B15" authorId="0" shapeId="0">
      <text>
        <r>
          <rPr>
            <sz val="12"/>
            <color indexed="81"/>
            <rFont val="MS P ゴシック"/>
            <family val="3"/>
            <charset val="128"/>
          </rPr>
          <t>該当する項目に○をお付けください。</t>
        </r>
      </text>
    </comment>
    <comment ref="C20" authorId="1" shapeId="0">
      <text>
        <r>
          <rPr>
            <sz val="12"/>
            <color indexed="81"/>
            <rFont val="MS P ゴシック"/>
            <family val="3"/>
            <charset val="128"/>
          </rPr>
          <t>事業計画書（第２号）を入力すると、
自動で表示されます</t>
        </r>
      </text>
    </comment>
    <comment ref="C23" authorId="0" shapeId="0">
      <text>
        <r>
          <rPr>
            <sz val="12"/>
            <color indexed="81"/>
            <rFont val="MS P ゴシック"/>
            <family val="3"/>
            <charset val="128"/>
          </rPr>
          <t>補助金の交付申請をする期間をご入力ください。
（例）令和７年４月分から令和８年１月分を交付申　
　　　請する場合
　　　→令和７年４月分から令和８年１月分まで</t>
        </r>
      </text>
    </comment>
  </commentList>
</comments>
</file>

<file path=xl/comments2.xml><?xml version="1.0" encoding="utf-8"?>
<comments xmlns="http://schemas.openxmlformats.org/spreadsheetml/2006/main">
  <authors>
    <author>Administrator</author>
  </authors>
  <commentList>
    <comment ref="D6" authorId="0" shapeId="0">
      <text>
        <r>
          <rPr>
            <sz val="12"/>
            <color indexed="81"/>
            <rFont val="ＭＳ Ｐゴシック"/>
            <family val="3"/>
            <charset val="128"/>
          </rPr>
          <t>「実施」・「未実施」を選択してください</t>
        </r>
        <r>
          <rPr>
            <sz val="9"/>
            <color indexed="81"/>
            <rFont val="ＭＳ Ｐゴシック"/>
            <family val="3"/>
            <charset val="128"/>
          </rPr>
          <t xml:space="preserve">
</t>
        </r>
      </text>
    </comment>
    <comment ref="G6" authorId="0" shapeId="0">
      <text>
        <r>
          <rPr>
            <sz val="12"/>
            <color indexed="81"/>
            <rFont val="ＭＳ Ｐゴシック"/>
            <family val="3"/>
            <charset val="128"/>
          </rPr>
          <t>月平均利用人数を入力すると、表示されます。</t>
        </r>
      </text>
    </comment>
    <comment ref="J6" authorId="0" shapeId="0">
      <text>
        <r>
          <rPr>
            <sz val="12"/>
            <color indexed="81"/>
            <rFont val="MS P ゴシック"/>
            <family val="3"/>
            <charset val="128"/>
          </rPr>
          <t>年度途中に事業開始した園以外は「R7.4～R8.3」と入力してください。</t>
        </r>
      </text>
    </comment>
    <comment ref="L6" authorId="0" shapeId="0">
      <text>
        <r>
          <rPr>
            <sz val="12"/>
            <color indexed="81"/>
            <rFont val="ＭＳ Ｐゴシック"/>
            <family val="3"/>
            <charset val="128"/>
          </rPr>
          <t>必ず選択してください</t>
        </r>
      </text>
    </comment>
    <comment ref="D7" authorId="0" shapeId="0">
      <text>
        <r>
          <rPr>
            <sz val="12"/>
            <color indexed="81"/>
            <rFont val="ＭＳ Ｐゴシック"/>
            <family val="3"/>
            <charset val="128"/>
          </rPr>
          <t>「実施」・「未実施」を選択してください</t>
        </r>
        <r>
          <rPr>
            <sz val="9"/>
            <color indexed="81"/>
            <rFont val="ＭＳ Ｐゴシック"/>
            <family val="3"/>
            <charset val="128"/>
          </rPr>
          <t xml:space="preserve">
</t>
        </r>
      </text>
    </comment>
    <comment ref="H11" authorId="0" shapeId="0">
      <text>
        <r>
          <rPr>
            <sz val="12"/>
            <color indexed="81"/>
            <rFont val="MS P ゴシック"/>
            <family val="3"/>
            <charset val="128"/>
          </rPr>
          <t xml:space="preserve">４万以上は４万、
４万以下は同額を表示します。
</t>
        </r>
      </text>
    </comment>
    <comment ref="C12" authorId="0" shapeId="0">
      <text>
        <r>
          <rPr>
            <sz val="12"/>
            <color indexed="81"/>
            <rFont val="ＭＳ Ｐゴシック"/>
            <family val="3"/>
            <charset val="128"/>
          </rPr>
          <t>職員ごとに「R7.4～R8.3」というように入力してください</t>
        </r>
      </text>
    </comment>
    <comment ref="E12" authorId="0" shapeId="0">
      <text>
        <r>
          <rPr>
            <sz val="12"/>
            <color indexed="81"/>
            <rFont val="ＭＳ Ｐゴシック"/>
            <family val="3"/>
            <charset val="128"/>
          </rPr>
          <t>月数を選択してください</t>
        </r>
        <r>
          <rPr>
            <sz val="9"/>
            <color indexed="81"/>
            <rFont val="ＭＳ Ｐゴシック"/>
            <family val="3"/>
            <charset val="128"/>
          </rPr>
          <t xml:space="preserve">
</t>
        </r>
      </text>
    </comment>
    <comment ref="F12" authorId="0" shapeId="0">
      <text>
        <r>
          <rPr>
            <sz val="14"/>
            <color indexed="81"/>
            <rFont val="ＭＳ Ｐゴシック"/>
            <family val="3"/>
            <charset val="128"/>
          </rPr>
          <t>実際に教諭等に支給する住居手当（月額）を記載してください。
「20000」と金額のみ入力してください（自動で「円」がつきます）</t>
        </r>
      </text>
    </comment>
    <comment ref="I12" authorId="0" shapeId="0">
      <text>
        <r>
          <rPr>
            <sz val="12"/>
            <color indexed="81"/>
            <rFont val="ＭＳ Ｐゴシック"/>
            <family val="3"/>
            <charset val="128"/>
          </rPr>
          <t>月額を入力すると、年額が表示されます</t>
        </r>
      </text>
    </comment>
  </commentList>
</comments>
</file>

<file path=xl/comments3.xml><?xml version="1.0" encoding="utf-8"?>
<comments xmlns="http://schemas.openxmlformats.org/spreadsheetml/2006/main">
  <authors>
    <author>宇木 柊平</author>
  </authors>
  <commentList>
    <comment ref="F7" authorId="0" shapeId="0">
      <text>
        <r>
          <rPr>
            <sz val="16"/>
            <color indexed="81"/>
            <rFont val="MS P ゴシック"/>
            <family val="3"/>
            <charset val="128"/>
          </rPr>
          <t>（例）2020年4月1日採用の場合、
「2020/4/1」と入力してください。</t>
        </r>
        <r>
          <rPr>
            <sz val="9"/>
            <color indexed="81"/>
            <rFont val="MS P ゴシック"/>
            <family val="3"/>
            <charset val="128"/>
          </rPr>
          <t xml:space="preserve">
</t>
        </r>
      </text>
    </comment>
    <comment ref="G7" authorId="0" shapeId="0">
      <text>
        <r>
          <rPr>
            <sz val="16"/>
            <color indexed="81"/>
            <rFont val="MS P ゴシック"/>
            <family val="3"/>
            <charset val="128"/>
          </rPr>
          <t>借り上げ宿舎の場合は
備考欄に「借り上げ」と記載してください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<sst xmlns="http://schemas.openxmlformats.org/spreadsheetml/2006/main" count="121" uniqueCount="95">
  <si>
    <t>第１号様式</t>
    <rPh sb="0" eb="1">
      <t>ダイ</t>
    </rPh>
    <rPh sb="2" eb="3">
      <t>ゴウ</t>
    </rPh>
    <rPh sb="3" eb="5">
      <t>ヨウシキ</t>
    </rPh>
    <phoneticPr fontId="1"/>
  </si>
  <si>
    <t>横浜市長</t>
    <rPh sb="0" eb="2">
      <t>ヨコハマ</t>
    </rPh>
    <rPh sb="2" eb="4">
      <t>シチョウ</t>
    </rPh>
    <phoneticPr fontId="1"/>
  </si>
  <si>
    <t>１　補助事業の内容（項目に○を付ける）</t>
    <rPh sb="2" eb="4">
      <t>ホジョ</t>
    </rPh>
    <rPh sb="4" eb="6">
      <t>ジギョウ</t>
    </rPh>
    <rPh sb="7" eb="9">
      <t>ナイヨウ</t>
    </rPh>
    <rPh sb="10" eb="12">
      <t>コウモク</t>
    </rPh>
    <rPh sb="15" eb="16">
      <t>ツ</t>
    </rPh>
    <phoneticPr fontId="1"/>
  </si>
  <si>
    <t>２　交付申請金額</t>
    <rPh sb="2" eb="4">
      <t>コウフ</t>
    </rPh>
    <rPh sb="4" eb="6">
      <t>シンセイ</t>
    </rPh>
    <rPh sb="6" eb="8">
      <t>キンガク</t>
    </rPh>
    <phoneticPr fontId="1"/>
  </si>
  <si>
    <t>３　補助事業の対象期間</t>
    <rPh sb="2" eb="4">
      <t>ホジョ</t>
    </rPh>
    <rPh sb="4" eb="6">
      <t>ジギョウ</t>
    </rPh>
    <rPh sb="7" eb="9">
      <t>タイショウ</t>
    </rPh>
    <rPh sb="9" eb="11">
      <t>キカン</t>
    </rPh>
    <phoneticPr fontId="1"/>
  </si>
  <si>
    <t>４　添付書類</t>
    <rPh sb="2" eb="4">
      <t>テンプ</t>
    </rPh>
    <rPh sb="4" eb="6">
      <t>ショルイ</t>
    </rPh>
    <phoneticPr fontId="1"/>
  </si>
  <si>
    <t>（　　）</t>
  </si>
  <si>
    <t>（1）幼稚園に勤務する幼稚園教諭等に住居手当を支給</t>
    <rPh sb="3" eb="6">
      <t>ヨウチエン</t>
    </rPh>
    <rPh sb="7" eb="9">
      <t>キンム</t>
    </rPh>
    <rPh sb="11" eb="14">
      <t>ヨウチエン</t>
    </rPh>
    <rPh sb="14" eb="16">
      <t>キョウユ</t>
    </rPh>
    <rPh sb="16" eb="17">
      <t>トウ</t>
    </rPh>
    <rPh sb="18" eb="20">
      <t>ジュウキョ</t>
    </rPh>
    <rPh sb="20" eb="22">
      <t>テアテ</t>
    </rPh>
    <rPh sb="23" eb="25">
      <t>シキュウ</t>
    </rPh>
    <phoneticPr fontId="1"/>
  </si>
  <si>
    <t>（2）幼稚園に勤務する幼稚園教諭等用に宿舎を借り上げ</t>
    <rPh sb="3" eb="6">
      <t>ヨウチエン</t>
    </rPh>
    <rPh sb="7" eb="9">
      <t>キンム</t>
    </rPh>
    <rPh sb="11" eb="14">
      <t>ヨウチエン</t>
    </rPh>
    <rPh sb="14" eb="16">
      <t>キョウユ</t>
    </rPh>
    <rPh sb="16" eb="17">
      <t>トウ</t>
    </rPh>
    <rPh sb="17" eb="18">
      <t>ヨウ</t>
    </rPh>
    <rPh sb="19" eb="21">
      <t>シュクシャ</t>
    </rPh>
    <rPh sb="22" eb="23">
      <t>カ</t>
    </rPh>
    <rPh sb="24" eb="25">
      <t>ア</t>
    </rPh>
    <phoneticPr fontId="1"/>
  </si>
  <si>
    <t>１　事業概要</t>
    <rPh sb="2" eb="4">
      <t>ジギョウ</t>
    </rPh>
    <rPh sb="4" eb="6">
      <t>ガイヨウ</t>
    </rPh>
    <phoneticPr fontId="1"/>
  </si>
  <si>
    <t>対象事業</t>
    <rPh sb="0" eb="2">
      <t>タイショウ</t>
    </rPh>
    <rPh sb="2" eb="4">
      <t>ジギョウ</t>
    </rPh>
    <phoneticPr fontId="1"/>
  </si>
  <si>
    <t>２　補助金申請額</t>
    <rPh sb="2" eb="5">
      <t>ホジョキン</t>
    </rPh>
    <rPh sb="5" eb="7">
      <t>シンセイ</t>
    </rPh>
    <rPh sb="7" eb="8">
      <t>ガク</t>
    </rPh>
    <phoneticPr fontId="1"/>
  </si>
  <si>
    <t>対象者氏名</t>
    <rPh sb="0" eb="3">
      <t>タイショウシャ</t>
    </rPh>
    <rPh sb="3" eb="5">
      <t>シメイ</t>
    </rPh>
    <phoneticPr fontId="1"/>
  </si>
  <si>
    <t>対象期間</t>
    <rPh sb="0" eb="2">
      <t>タイショウ</t>
    </rPh>
    <rPh sb="2" eb="4">
      <t>キカン</t>
    </rPh>
    <phoneticPr fontId="1"/>
  </si>
  <si>
    <t>月平均利用人数</t>
    <rPh sb="0" eb="1">
      <t>ツキ</t>
    </rPh>
    <rPh sb="1" eb="3">
      <t>ヘイキン</t>
    </rPh>
    <rPh sb="3" eb="5">
      <t>リヨウ</t>
    </rPh>
    <rPh sb="5" eb="7">
      <t>ニンズウ</t>
    </rPh>
    <phoneticPr fontId="1"/>
  </si>
  <si>
    <t>補助基準額(月額)①</t>
    <rPh sb="0" eb="2">
      <t>ホジョ</t>
    </rPh>
    <rPh sb="2" eb="4">
      <t>キジュン</t>
    </rPh>
    <rPh sb="4" eb="5">
      <t>ガク</t>
    </rPh>
    <rPh sb="6" eb="7">
      <t>ゲツ</t>
    </rPh>
    <rPh sb="7" eb="8">
      <t>ガク</t>
    </rPh>
    <phoneticPr fontId="1"/>
  </si>
  <si>
    <t>別表１</t>
    <rPh sb="0" eb="2">
      <t>ベッピョウ</t>
    </rPh>
    <phoneticPr fontId="1"/>
  </si>
  <si>
    <t>私立幼稚園等預かり保育事業実施園における補助基準額表</t>
    <rPh sb="0" eb="2">
      <t>シリツ</t>
    </rPh>
    <rPh sb="2" eb="5">
      <t>ヨウチエン</t>
    </rPh>
    <rPh sb="5" eb="6">
      <t>トウ</t>
    </rPh>
    <rPh sb="6" eb="7">
      <t>アズ</t>
    </rPh>
    <rPh sb="9" eb="11">
      <t>ホイク</t>
    </rPh>
    <rPh sb="11" eb="13">
      <t>ジギョウ</t>
    </rPh>
    <rPh sb="13" eb="15">
      <t>ジッシ</t>
    </rPh>
    <rPh sb="15" eb="16">
      <t>エン</t>
    </rPh>
    <rPh sb="20" eb="22">
      <t>ホジョ</t>
    </rPh>
    <rPh sb="22" eb="24">
      <t>キジュン</t>
    </rPh>
    <rPh sb="24" eb="25">
      <t>ガク</t>
    </rPh>
    <rPh sb="25" eb="26">
      <t>ヒョウ</t>
    </rPh>
    <phoneticPr fontId="1"/>
  </si>
  <si>
    <t>区分</t>
    <rPh sb="0" eb="2">
      <t>クブン</t>
    </rPh>
    <phoneticPr fontId="1"/>
  </si>
  <si>
    <t>補助基準額</t>
    <rPh sb="0" eb="2">
      <t>ホジョ</t>
    </rPh>
    <rPh sb="2" eb="4">
      <t>キジュン</t>
    </rPh>
    <rPh sb="4" eb="5">
      <t>ガク</t>
    </rPh>
    <phoneticPr fontId="1"/>
  </si>
  <si>
    <t>別表２</t>
    <rPh sb="0" eb="2">
      <t>ベッピョウ</t>
    </rPh>
    <phoneticPr fontId="1"/>
  </si>
  <si>
    <t>私立幼稚園２歳児受入れ推進事業実施園における補助基準額表</t>
    <rPh sb="0" eb="2">
      <t>シリツ</t>
    </rPh>
    <rPh sb="2" eb="5">
      <t>ヨウチエン</t>
    </rPh>
    <rPh sb="6" eb="8">
      <t>サイジ</t>
    </rPh>
    <rPh sb="8" eb="10">
      <t>ウケイ</t>
    </rPh>
    <rPh sb="11" eb="13">
      <t>スイシン</t>
    </rPh>
    <rPh sb="13" eb="15">
      <t>ジギョウ</t>
    </rPh>
    <rPh sb="15" eb="17">
      <t>ジッシ</t>
    </rPh>
    <rPh sb="17" eb="18">
      <t>エン</t>
    </rPh>
    <rPh sb="22" eb="24">
      <t>ホジョ</t>
    </rPh>
    <rPh sb="24" eb="26">
      <t>キジュン</t>
    </rPh>
    <rPh sb="26" eb="27">
      <t>ガク</t>
    </rPh>
    <rPh sb="27" eb="28">
      <t>ヒョウ</t>
    </rPh>
    <phoneticPr fontId="1"/>
  </si>
  <si>
    <t>2-1</t>
    <phoneticPr fontId="1"/>
  </si>
  <si>
    <t>2-2</t>
    <phoneticPr fontId="1"/>
  </si>
  <si>
    <t>第２号様式</t>
    <rPh sb="0" eb="1">
      <t>ダイ</t>
    </rPh>
    <rPh sb="2" eb="3">
      <t>ゴウ</t>
    </rPh>
    <rPh sb="3" eb="5">
      <t>ヨウシキ</t>
    </rPh>
    <phoneticPr fontId="1"/>
  </si>
  <si>
    <t>補助事業実施期間</t>
    <rPh sb="0" eb="2">
      <t>ホジョ</t>
    </rPh>
    <rPh sb="2" eb="4">
      <t>ジギョウ</t>
    </rPh>
    <rPh sb="4" eb="6">
      <t>ジッシ</t>
    </rPh>
    <rPh sb="6" eb="8">
      <t>キカン</t>
    </rPh>
    <phoneticPr fontId="1"/>
  </si>
  <si>
    <t>補助対象月数②</t>
    <rPh sb="0" eb="2">
      <t>ホジョ</t>
    </rPh>
    <rPh sb="2" eb="4">
      <t>タイショウ</t>
    </rPh>
    <rPh sb="4" eb="5">
      <t>ツキ</t>
    </rPh>
    <rPh sb="5" eb="6">
      <t>スウ</t>
    </rPh>
    <phoneticPr fontId="1"/>
  </si>
  <si>
    <t>人数下限</t>
    <rPh sb="0" eb="2">
      <t>ニンズウ</t>
    </rPh>
    <rPh sb="2" eb="4">
      <t>カゲン</t>
    </rPh>
    <phoneticPr fontId="1"/>
  </si>
  <si>
    <t>（月額）</t>
    <rPh sb="1" eb="3">
      <t>ゲツガク</t>
    </rPh>
    <phoneticPr fontId="1"/>
  </si>
  <si>
    <t>（年額）</t>
    <rPh sb="1" eb="3">
      <t>ネンガク</t>
    </rPh>
    <phoneticPr fontId="1"/>
  </si>
  <si>
    <t>合計</t>
    <rPh sb="0" eb="2">
      <t>ゴウケイ</t>
    </rPh>
    <phoneticPr fontId="1"/>
  </si>
  <si>
    <t>私立幼稚園等預かり保育事業：</t>
    <rPh sb="0" eb="2">
      <t>シリツ</t>
    </rPh>
    <rPh sb="2" eb="5">
      <t>ヨウチエン</t>
    </rPh>
    <rPh sb="5" eb="6">
      <t>トウ</t>
    </rPh>
    <rPh sb="6" eb="7">
      <t>アズ</t>
    </rPh>
    <rPh sb="9" eb="11">
      <t>ホイク</t>
    </rPh>
    <rPh sb="11" eb="13">
      <t>ジギョウ</t>
    </rPh>
    <phoneticPr fontId="1"/>
  </si>
  <si>
    <t>私立幼稚園２歳児受入れ推進事業：</t>
    <rPh sb="0" eb="2">
      <t>シリツ</t>
    </rPh>
    <rPh sb="2" eb="5">
      <t>ヨウチエン</t>
    </rPh>
    <rPh sb="6" eb="8">
      <t>サイジ</t>
    </rPh>
    <rPh sb="8" eb="10">
      <t>ウケイ</t>
    </rPh>
    <rPh sb="11" eb="13">
      <t>スイシン</t>
    </rPh>
    <rPh sb="13" eb="15">
      <t>ジギョウ</t>
    </rPh>
    <phoneticPr fontId="1"/>
  </si>
  <si>
    <t>補助
区分</t>
    <rPh sb="0" eb="2">
      <t>ホジョ</t>
    </rPh>
    <rPh sb="3" eb="5">
      <t>クブン</t>
    </rPh>
    <phoneticPr fontId="1"/>
  </si>
  <si>
    <t>番
号</t>
    <rPh sb="0" eb="1">
      <t>バン</t>
    </rPh>
    <rPh sb="2" eb="3">
      <t>ゴウ</t>
    </rPh>
    <phoneticPr fontId="1"/>
  </si>
  <si>
    <t>住居手当等</t>
    <rPh sb="0" eb="2">
      <t>ジュウキョ</t>
    </rPh>
    <rPh sb="2" eb="4">
      <t>テアテ</t>
    </rPh>
    <rPh sb="4" eb="5">
      <t>トウ</t>
    </rPh>
    <phoneticPr fontId="1"/>
  </si>
  <si>
    <t>実際の住居手当等の額(年間)【A】</t>
    <rPh sb="0" eb="2">
      <t>ジッサイ</t>
    </rPh>
    <rPh sb="3" eb="5">
      <t>ジュウキョ</t>
    </rPh>
    <rPh sb="5" eb="7">
      <t>テアテ</t>
    </rPh>
    <rPh sb="7" eb="8">
      <t>トウ</t>
    </rPh>
    <rPh sb="9" eb="10">
      <t>ガク</t>
    </rPh>
    <rPh sb="11" eb="13">
      <t>ネンカン</t>
    </rPh>
    <phoneticPr fontId="1"/>
  </si>
  <si>
    <t>補助区分による補助基準額(年間)【B】</t>
    <rPh sb="0" eb="2">
      <t>ホジョ</t>
    </rPh>
    <rPh sb="2" eb="4">
      <t>クブン</t>
    </rPh>
    <rPh sb="7" eb="9">
      <t>ホジョ</t>
    </rPh>
    <rPh sb="9" eb="11">
      <t>キジュン</t>
    </rPh>
    <rPh sb="11" eb="12">
      <t>ガク</t>
    </rPh>
    <rPh sb="13" eb="15">
      <t>ネンカン</t>
    </rPh>
    <phoneticPr fontId="1"/>
  </si>
  <si>
    <t>交付申請額(【A】と【B】を比較し、小さい方の金額の1/2）</t>
    <rPh sb="0" eb="2">
      <t>コウフ</t>
    </rPh>
    <rPh sb="2" eb="4">
      <t>シンセイ</t>
    </rPh>
    <rPh sb="4" eb="5">
      <t>ガク</t>
    </rPh>
    <rPh sb="14" eb="16">
      <t>ヒカク</t>
    </rPh>
    <rPh sb="18" eb="19">
      <t>チイ</t>
    </rPh>
    <rPh sb="21" eb="22">
      <t>ホウ</t>
    </rPh>
    <rPh sb="23" eb="25">
      <t>キンガク</t>
    </rPh>
    <phoneticPr fontId="1"/>
  </si>
  <si>
    <t>【A】</t>
    <phoneticPr fontId="1"/>
  </si>
  <si>
    <t>【B】</t>
    <phoneticPr fontId="1"/>
  </si>
  <si>
    <t>幼稚園名：</t>
    <rPh sb="0" eb="3">
      <t>ヨウチエン</t>
    </rPh>
    <rPh sb="3" eb="4">
      <t>メイ</t>
    </rPh>
    <phoneticPr fontId="1"/>
  </si>
  <si>
    <t>（1）横浜市幼稚園教諭等住居手当補助金　事業計画書（第２号様式）</t>
    <phoneticPr fontId="1"/>
  </si>
  <si>
    <t>（2）横浜市幼稚園教諭等住居手当補助金　収支予算書（第３号様式）</t>
    <phoneticPr fontId="1"/>
  </si>
  <si>
    <t>（3）横浜市幼稚園教諭等住居手当補助金　補助対象幼稚園教諭等一覧（別紙１）</t>
    <phoneticPr fontId="1"/>
  </si>
  <si>
    <t>法人所在地</t>
    <rPh sb="0" eb="2">
      <t>ホウジン</t>
    </rPh>
    <rPh sb="2" eb="5">
      <t>ショザイチ</t>
    </rPh>
    <phoneticPr fontId="1"/>
  </si>
  <si>
    <t>法人代表職氏名</t>
    <rPh sb="0" eb="2">
      <t>ホウジン</t>
    </rPh>
    <rPh sb="2" eb="4">
      <t>ダイヒョウ</t>
    </rPh>
    <rPh sb="4" eb="5">
      <t>ショク</t>
    </rPh>
    <rPh sb="5" eb="7">
      <t>シメイ</t>
    </rPh>
    <phoneticPr fontId="1"/>
  </si>
  <si>
    <t>法　人　名</t>
    <rPh sb="0" eb="1">
      <t>ホウ</t>
    </rPh>
    <rPh sb="2" eb="3">
      <t>ヒト</t>
    </rPh>
    <rPh sb="4" eb="5">
      <t>メイ</t>
    </rPh>
    <phoneticPr fontId="1"/>
  </si>
  <si>
    <t>園　　名</t>
    <rPh sb="0" eb="1">
      <t>エン</t>
    </rPh>
    <rPh sb="3" eb="4">
      <t>メイ</t>
    </rPh>
    <phoneticPr fontId="1"/>
  </si>
  <si>
    <t>第３号様式</t>
    <rPh sb="0" eb="1">
      <t>ダイ</t>
    </rPh>
    <rPh sb="2" eb="3">
      <t>ゴウ</t>
    </rPh>
    <rPh sb="3" eb="5">
      <t>ヨウシキ</t>
    </rPh>
    <phoneticPr fontId="1"/>
  </si>
  <si>
    <t>横浜市補助金収入</t>
    <rPh sb="0" eb="3">
      <t>ヨコハマシ</t>
    </rPh>
    <rPh sb="3" eb="6">
      <t>ホジョキン</t>
    </rPh>
    <rPh sb="6" eb="8">
      <t>シュウニュウ</t>
    </rPh>
    <phoneticPr fontId="1"/>
  </si>
  <si>
    <t>（借り上げ宿舎の場合）</t>
    <rPh sb="1" eb="2">
      <t>カ</t>
    </rPh>
    <rPh sb="3" eb="4">
      <t>ア</t>
    </rPh>
    <rPh sb="5" eb="7">
      <t>シュクシャ</t>
    </rPh>
    <rPh sb="8" eb="10">
      <t>バアイ</t>
    </rPh>
    <phoneticPr fontId="1"/>
  </si>
  <si>
    <t>幼稚園教諭等本人負担</t>
    <rPh sb="0" eb="3">
      <t>ヨウチエン</t>
    </rPh>
    <rPh sb="3" eb="5">
      <t>キョウユ</t>
    </rPh>
    <rPh sb="5" eb="6">
      <t>トウ</t>
    </rPh>
    <rPh sb="6" eb="8">
      <t>ホンニン</t>
    </rPh>
    <rPh sb="8" eb="10">
      <t>フタン</t>
    </rPh>
    <phoneticPr fontId="1"/>
  </si>
  <si>
    <t>その他収入</t>
    <rPh sb="2" eb="3">
      <t>タ</t>
    </rPh>
    <rPh sb="3" eb="5">
      <t>シュウニュウ</t>
    </rPh>
    <phoneticPr fontId="1"/>
  </si>
  <si>
    <t>【内訳】</t>
    <rPh sb="1" eb="3">
      <t>ウチワケ</t>
    </rPh>
    <phoneticPr fontId="1"/>
  </si>
  <si>
    <t>設置者負担</t>
    <rPh sb="0" eb="2">
      <t>セッチ</t>
    </rPh>
    <rPh sb="2" eb="3">
      <t>シャ</t>
    </rPh>
    <rPh sb="3" eb="5">
      <t>フタン</t>
    </rPh>
    <phoneticPr fontId="1"/>
  </si>
  <si>
    <t>※２）収入と支出の合計額は一致させてください。</t>
    <rPh sb="3" eb="5">
      <t>シュウニュウ</t>
    </rPh>
    <rPh sb="6" eb="8">
      <t>シシュツ</t>
    </rPh>
    <rPh sb="9" eb="11">
      <t>ゴウケイ</t>
    </rPh>
    <rPh sb="11" eb="12">
      <t>ガク</t>
    </rPh>
    <rPh sb="13" eb="15">
      <t>イッチ</t>
    </rPh>
    <phoneticPr fontId="1"/>
  </si>
  <si>
    <t>円</t>
    <rPh sb="0" eb="1">
      <t>エン</t>
    </rPh>
    <phoneticPr fontId="1"/>
  </si>
  <si>
    <t>支　　出</t>
    <rPh sb="0" eb="1">
      <t>シ</t>
    </rPh>
    <rPh sb="3" eb="4">
      <t>デ</t>
    </rPh>
    <phoneticPr fontId="1"/>
  </si>
  <si>
    <t>収　　入</t>
    <rPh sb="0" eb="1">
      <t>オサム</t>
    </rPh>
    <rPh sb="3" eb="4">
      <t>ニュウ</t>
    </rPh>
    <phoneticPr fontId="1"/>
  </si>
  <si>
    <t>その他支出</t>
    <rPh sb="2" eb="3">
      <t>タ</t>
    </rPh>
    <rPh sb="3" eb="5">
      <t>シシュツ</t>
    </rPh>
    <phoneticPr fontId="1"/>
  </si>
  <si>
    <t>賃借料</t>
    <rPh sb="0" eb="3">
      <t>チンシャクリョウ</t>
    </rPh>
    <phoneticPr fontId="1"/>
  </si>
  <si>
    <t>住居手当</t>
    <rPh sb="0" eb="2">
      <t>ジュウキョ</t>
    </rPh>
    <rPh sb="2" eb="4">
      <t>テアテ</t>
    </rPh>
    <phoneticPr fontId="1"/>
  </si>
  <si>
    <t>別紙１</t>
    <rPh sb="0" eb="2">
      <t>ベッシ</t>
    </rPh>
    <phoneticPr fontId="1"/>
  </si>
  <si>
    <t>番号</t>
    <rPh sb="0" eb="2">
      <t>バンゴウ</t>
    </rPh>
    <phoneticPr fontId="1"/>
  </si>
  <si>
    <t>氏名</t>
    <rPh sb="0" eb="2">
      <t>シメイ</t>
    </rPh>
    <phoneticPr fontId="1"/>
  </si>
  <si>
    <t>生年月日</t>
    <rPh sb="0" eb="2">
      <t>セイネン</t>
    </rPh>
    <rPh sb="2" eb="4">
      <t>ガッピ</t>
    </rPh>
    <phoneticPr fontId="1"/>
  </si>
  <si>
    <t>住所</t>
    <rPh sb="0" eb="2">
      <t>ジュウショ</t>
    </rPh>
    <phoneticPr fontId="1"/>
  </si>
  <si>
    <t>資格</t>
    <rPh sb="0" eb="2">
      <t>シカク</t>
    </rPh>
    <phoneticPr fontId="1"/>
  </si>
  <si>
    <t>採用年月日</t>
    <rPh sb="0" eb="2">
      <t>サイヨウ</t>
    </rPh>
    <rPh sb="2" eb="5">
      <t>ネンガッピ</t>
    </rPh>
    <phoneticPr fontId="1"/>
  </si>
  <si>
    <t>備考</t>
    <rPh sb="0" eb="2">
      <t>ビコウ</t>
    </rPh>
    <phoneticPr fontId="1"/>
  </si>
  <si>
    <t>補助基準額（年額）
【①×②】</t>
    <rPh sb="0" eb="2">
      <t>ホジョ</t>
    </rPh>
    <rPh sb="2" eb="4">
      <t>キジュン</t>
    </rPh>
    <rPh sb="4" eb="5">
      <t>ガク</t>
    </rPh>
    <rPh sb="6" eb="8">
      <t>ネンガク</t>
    </rPh>
    <phoneticPr fontId="1"/>
  </si>
  <si>
    <t>※１）横浜市補助金収入金額は、第１号様式（変更交付申請の場合は第１号様式の２）の交付申請金額と一致させてください。</t>
    <rPh sb="3" eb="6">
      <t>ヨコハマシ</t>
    </rPh>
    <rPh sb="6" eb="9">
      <t>ホジョキン</t>
    </rPh>
    <rPh sb="9" eb="11">
      <t>シュウニュウ</t>
    </rPh>
    <rPh sb="11" eb="13">
      <t>キンガク</t>
    </rPh>
    <rPh sb="15" eb="16">
      <t>ダイ</t>
    </rPh>
    <rPh sb="17" eb="18">
      <t>ゴウ</t>
    </rPh>
    <rPh sb="18" eb="20">
      <t>ヨウシキ</t>
    </rPh>
    <rPh sb="21" eb="23">
      <t>ヘンコウ</t>
    </rPh>
    <rPh sb="23" eb="25">
      <t>コウフ</t>
    </rPh>
    <rPh sb="25" eb="27">
      <t>シンセイ</t>
    </rPh>
    <rPh sb="28" eb="30">
      <t>バアイ</t>
    </rPh>
    <rPh sb="31" eb="32">
      <t>ダイ</t>
    </rPh>
    <rPh sb="33" eb="34">
      <t>ゴウ</t>
    </rPh>
    <rPh sb="34" eb="36">
      <t>ヨウシキ</t>
    </rPh>
    <rPh sb="40" eb="42">
      <t>コウフ</t>
    </rPh>
    <rPh sb="42" eb="44">
      <t>シンセイ</t>
    </rPh>
    <rPh sb="44" eb="46">
      <t>キンガク</t>
    </rPh>
    <rPh sb="47" eb="49">
      <t>イッチ</t>
    </rPh>
    <phoneticPr fontId="1"/>
  </si>
  <si>
    <t>　横浜市幼稚園教諭等住居手当補助金の交付を受けたいので、次のとおり申請します。なお、補助金の交付を受けるにあたっては、横浜市補助金等の交付に関する規則（平成17年11月30日横浜市規則第139号）及び横浜市幼稚園教諭等住居手当補助金交付要綱を遵守します。</t>
    <rPh sb="1" eb="3">
      <t>ヨコハマ</t>
    </rPh>
    <rPh sb="18" eb="20">
      <t>コウフ</t>
    </rPh>
    <rPh sb="21" eb="22">
      <t>ウ</t>
    </rPh>
    <rPh sb="28" eb="29">
      <t>ツギ</t>
    </rPh>
    <rPh sb="33" eb="35">
      <t>シンセイ</t>
    </rPh>
    <rPh sb="42" eb="45">
      <t>ホジョキン</t>
    </rPh>
    <rPh sb="46" eb="48">
      <t>コウフ</t>
    </rPh>
    <rPh sb="49" eb="50">
      <t>ウ</t>
    </rPh>
    <rPh sb="59" eb="62">
      <t>ヨコハマシ</t>
    </rPh>
    <rPh sb="62" eb="65">
      <t>ホジョキン</t>
    </rPh>
    <rPh sb="65" eb="66">
      <t>トウ</t>
    </rPh>
    <rPh sb="70" eb="71">
      <t>カン</t>
    </rPh>
    <rPh sb="73" eb="75">
      <t>キソク</t>
    </rPh>
    <rPh sb="76" eb="78">
      <t>ヘイセイ</t>
    </rPh>
    <rPh sb="80" eb="81">
      <t>ネン</t>
    </rPh>
    <rPh sb="83" eb="84">
      <t>ガツ</t>
    </rPh>
    <rPh sb="86" eb="87">
      <t>ニチ</t>
    </rPh>
    <rPh sb="87" eb="90">
      <t>ヨコハマシ</t>
    </rPh>
    <rPh sb="90" eb="92">
      <t>キソク</t>
    </rPh>
    <rPh sb="92" eb="93">
      <t>ダイ</t>
    </rPh>
    <rPh sb="96" eb="97">
      <t>ゴウ</t>
    </rPh>
    <rPh sb="98" eb="99">
      <t>オヨ</t>
    </rPh>
    <rPh sb="100" eb="103">
      <t>ヨコハマシ</t>
    </rPh>
    <rPh sb="103" eb="106">
      <t>ヨウチエン</t>
    </rPh>
    <rPh sb="106" eb="108">
      <t>キョウユ</t>
    </rPh>
    <rPh sb="108" eb="109">
      <t>トウ</t>
    </rPh>
    <rPh sb="109" eb="111">
      <t>ジュウキョ</t>
    </rPh>
    <rPh sb="111" eb="113">
      <t>テアテ</t>
    </rPh>
    <rPh sb="113" eb="116">
      <t>ホジョキン</t>
    </rPh>
    <rPh sb="116" eb="118">
      <t>コウフ</t>
    </rPh>
    <rPh sb="118" eb="120">
      <t>ヨウコウ</t>
    </rPh>
    <rPh sb="121" eb="123">
      <t>ジュンシュ</t>
    </rPh>
    <phoneticPr fontId="1"/>
  </si>
  <si>
    <t>（月額上限反映）</t>
    <rPh sb="1" eb="3">
      <t>ゲツガク</t>
    </rPh>
    <rPh sb="3" eb="5">
      <t>ジョウゲン</t>
    </rPh>
    <rPh sb="5" eb="7">
      <t>ハンエイ</t>
    </rPh>
    <phoneticPr fontId="1"/>
  </si>
  <si>
    <t>※月額上限</t>
    <rPh sb="1" eb="3">
      <t>ゲツガク</t>
    </rPh>
    <rPh sb="3" eb="5">
      <t>ジョウゲン</t>
    </rPh>
    <phoneticPr fontId="1"/>
  </si>
  <si>
    <t>市外に所在する賃貸住宅等が必要な理由書</t>
    <rPh sb="0" eb="2">
      <t>シガイ</t>
    </rPh>
    <rPh sb="3" eb="5">
      <t>ショザイ</t>
    </rPh>
    <rPh sb="7" eb="9">
      <t>チンタイ</t>
    </rPh>
    <rPh sb="9" eb="11">
      <t>ジュウタク</t>
    </rPh>
    <rPh sb="11" eb="12">
      <t>トウ</t>
    </rPh>
    <rPh sb="13" eb="15">
      <t>ヒツヨウ</t>
    </rPh>
    <rPh sb="16" eb="19">
      <t>リユウショ</t>
    </rPh>
    <phoneticPr fontId="1"/>
  </si>
  <si>
    <t>令和　　年　　月　　日</t>
    <rPh sb="0" eb="2">
      <t>レイワ</t>
    </rPh>
    <rPh sb="4" eb="5">
      <t>ネン</t>
    </rPh>
    <rPh sb="7" eb="8">
      <t>ツキ</t>
    </rPh>
    <rPh sb="10" eb="11">
      <t>ニチ</t>
    </rPh>
    <phoneticPr fontId="1"/>
  </si>
  <si>
    <t>（申請先）</t>
    <rPh sb="1" eb="3">
      <t>シンセイ</t>
    </rPh>
    <rPh sb="3" eb="4">
      <t>サキ</t>
    </rPh>
    <phoneticPr fontId="1"/>
  </si>
  <si>
    <t>　横浜市幼稚園教諭等住居手当補助事業について、次の理由により、市外に所在する物件を補助対象賃貸住宅として、申請します。</t>
    <rPh sb="1" eb="4">
      <t>ヨコハマシ</t>
    </rPh>
    <rPh sb="4" eb="7">
      <t>ヨウチエン</t>
    </rPh>
    <rPh sb="7" eb="9">
      <t>キョウユ</t>
    </rPh>
    <rPh sb="9" eb="10">
      <t>トウ</t>
    </rPh>
    <rPh sb="10" eb="12">
      <t>ジュウキョ</t>
    </rPh>
    <rPh sb="12" eb="14">
      <t>テアテ</t>
    </rPh>
    <rPh sb="14" eb="16">
      <t>ホジョ</t>
    </rPh>
    <rPh sb="16" eb="18">
      <t>ジギョウ</t>
    </rPh>
    <rPh sb="23" eb="24">
      <t>ツギ</t>
    </rPh>
    <rPh sb="25" eb="27">
      <t>リユウ</t>
    </rPh>
    <rPh sb="31" eb="33">
      <t>シガイ</t>
    </rPh>
    <rPh sb="34" eb="36">
      <t>ショザイ</t>
    </rPh>
    <rPh sb="38" eb="40">
      <t>ブッケン</t>
    </rPh>
    <rPh sb="41" eb="43">
      <t>ホジョ</t>
    </rPh>
    <rPh sb="43" eb="45">
      <t>タイショウ</t>
    </rPh>
    <rPh sb="45" eb="47">
      <t>チンタイ</t>
    </rPh>
    <rPh sb="47" eb="49">
      <t>ジュウタク</t>
    </rPh>
    <rPh sb="53" eb="55">
      <t>シンセイ</t>
    </rPh>
    <phoneticPr fontId="1"/>
  </si>
  <si>
    <t>（補助対象となる幼稚園教諭等・賃貸住宅等）</t>
    <rPh sb="1" eb="3">
      <t>ホジョ</t>
    </rPh>
    <rPh sb="3" eb="5">
      <t>タイショウ</t>
    </rPh>
    <rPh sb="8" eb="11">
      <t>ヨウチエン</t>
    </rPh>
    <rPh sb="11" eb="13">
      <t>キョウユ</t>
    </rPh>
    <rPh sb="13" eb="14">
      <t>トウ</t>
    </rPh>
    <rPh sb="15" eb="17">
      <t>チンタイ</t>
    </rPh>
    <rPh sb="17" eb="19">
      <t>ジュウタク</t>
    </rPh>
    <rPh sb="19" eb="20">
      <t>トウ</t>
    </rPh>
    <phoneticPr fontId="1"/>
  </si>
  <si>
    <t>幼稚園教諭等の氏名</t>
    <rPh sb="0" eb="3">
      <t>ヨウチエン</t>
    </rPh>
    <rPh sb="3" eb="5">
      <t>キョウユ</t>
    </rPh>
    <rPh sb="5" eb="6">
      <t>トウ</t>
    </rPh>
    <rPh sb="7" eb="9">
      <t>シメイ</t>
    </rPh>
    <phoneticPr fontId="1"/>
  </si>
  <si>
    <t>住所（建物名・部屋番号まで）</t>
    <rPh sb="0" eb="2">
      <t>ジュウショ</t>
    </rPh>
    <rPh sb="3" eb="5">
      <t>タテモノ</t>
    </rPh>
    <rPh sb="5" eb="6">
      <t>メイ</t>
    </rPh>
    <rPh sb="7" eb="9">
      <t>ヘヤ</t>
    </rPh>
    <rPh sb="9" eb="11">
      <t>バンゴウ</t>
    </rPh>
    <phoneticPr fontId="1"/>
  </si>
  <si>
    <t>理　　由</t>
    <rPh sb="0" eb="1">
      <t>リ</t>
    </rPh>
    <rPh sb="3" eb="4">
      <t>ヨシ</t>
    </rPh>
    <phoneticPr fontId="1"/>
  </si>
  <si>
    <t>　　　年　月　日</t>
    <rPh sb="3" eb="4">
      <t>ネン</t>
    </rPh>
    <rPh sb="5" eb="6">
      <t>ツキ</t>
    </rPh>
    <rPh sb="7" eb="8">
      <t>ニチ</t>
    </rPh>
    <phoneticPr fontId="1"/>
  </si>
  <si>
    <t>　　　年　月分から　　　年　月分まで</t>
    <rPh sb="3" eb="4">
      <t>ネン</t>
    </rPh>
    <rPh sb="5" eb="6">
      <t>ガツ</t>
    </rPh>
    <rPh sb="6" eb="7">
      <t>ブン</t>
    </rPh>
    <rPh sb="12" eb="13">
      <t>ネン</t>
    </rPh>
    <rPh sb="14" eb="15">
      <t>ガツ</t>
    </rPh>
    <rPh sb="15" eb="16">
      <t>ブン</t>
    </rPh>
    <phoneticPr fontId="1"/>
  </si>
  <si>
    <t>（4）横浜市幼稚園教諭等住居手当補助金　内容確認書兼誓約書（別紙２）</t>
    <phoneticPr fontId="1"/>
  </si>
  <si>
    <t>（5）就業規則及び給与規定等の住居手当等に関する規定が確認できる書類</t>
    <phoneticPr fontId="1"/>
  </si>
  <si>
    <t>（6）不動産賃貸借契約書（写し）</t>
    <phoneticPr fontId="1"/>
  </si>
  <si>
    <t>（7）幼稚園教諭免許状及び保育士証及び看護師免許証（写し）</t>
    <phoneticPr fontId="1"/>
  </si>
  <si>
    <t>別紙３</t>
    <rPh sb="0" eb="2">
      <t>ベッシ</t>
    </rPh>
    <phoneticPr fontId="1"/>
  </si>
  <si>
    <t>　　　令和７年度　横浜市幼稚園教諭等住居手当補助金交付申請書</t>
    <rPh sb="3" eb="5">
      <t>レイワ</t>
    </rPh>
    <rPh sb="6" eb="7">
      <t>ネン</t>
    </rPh>
    <rPh sb="7" eb="8">
      <t>ド</t>
    </rPh>
    <rPh sb="9" eb="12">
      <t>ヨコハマシ</t>
    </rPh>
    <rPh sb="12" eb="15">
      <t>ヨウチエン</t>
    </rPh>
    <rPh sb="15" eb="17">
      <t>キョウユ</t>
    </rPh>
    <rPh sb="17" eb="18">
      <t>トウ</t>
    </rPh>
    <rPh sb="18" eb="20">
      <t>ジュウキョ</t>
    </rPh>
    <rPh sb="20" eb="22">
      <t>テアテ</t>
    </rPh>
    <rPh sb="22" eb="25">
      <t>ホジョキン</t>
    </rPh>
    <rPh sb="25" eb="27">
      <t>コウフ</t>
    </rPh>
    <rPh sb="27" eb="30">
      <t>シンセイショ</t>
    </rPh>
    <phoneticPr fontId="1"/>
  </si>
  <si>
    <t>　　　　　　令和７年度　横浜市幼稚園教諭等住居手当補助金　事業計画書</t>
    <rPh sb="6" eb="8">
      <t>レイワ</t>
    </rPh>
    <rPh sb="9" eb="10">
      <t>ネン</t>
    </rPh>
    <rPh sb="10" eb="11">
      <t>ド</t>
    </rPh>
    <rPh sb="12" eb="15">
      <t>ヨコハマシ</t>
    </rPh>
    <rPh sb="15" eb="18">
      <t>ヨウチエン</t>
    </rPh>
    <rPh sb="18" eb="20">
      <t>キョウユ</t>
    </rPh>
    <rPh sb="20" eb="21">
      <t>トウ</t>
    </rPh>
    <rPh sb="21" eb="23">
      <t>ジュウキョ</t>
    </rPh>
    <rPh sb="23" eb="25">
      <t>テアテ</t>
    </rPh>
    <rPh sb="25" eb="28">
      <t>ホジョキン</t>
    </rPh>
    <rPh sb="29" eb="31">
      <t>ジギョウ</t>
    </rPh>
    <rPh sb="31" eb="34">
      <t>ケイカクショ</t>
    </rPh>
    <phoneticPr fontId="1"/>
  </si>
  <si>
    <t>　　　令和７年度　横浜市幼稚園教諭等住居手当補助金　収支予算書</t>
    <rPh sb="3" eb="5">
      <t>レイワ</t>
    </rPh>
    <rPh sb="6" eb="8">
      <t>ネンド</t>
    </rPh>
    <rPh sb="9" eb="12">
      <t>ヨコハマシ</t>
    </rPh>
    <rPh sb="12" eb="15">
      <t>ヨウチエン</t>
    </rPh>
    <rPh sb="15" eb="17">
      <t>キョウユ</t>
    </rPh>
    <rPh sb="17" eb="18">
      <t>トウ</t>
    </rPh>
    <rPh sb="18" eb="20">
      <t>ジュウキョ</t>
    </rPh>
    <rPh sb="20" eb="22">
      <t>テアテ</t>
    </rPh>
    <rPh sb="22" eb="25">
      <t>ホジョキン</t>
    </rPh>
    <rPh sb="26" eb="28">
      <t>シュウシ</t>
    </rPh>
    <rPh sb="28" eb="31">
      <t>ヨサンショ</t>
    </rPh>
    <phoneticPr fontId="1"/>
  </si>
  <si>
    <t>　　　令和７年度　横浜市幼稚園教諭等住居手当補助金　補助対象幼稚園教諭等一覧</t>
    <rPh sb="3" eb="5">
      <t>レイワ</t>
    </rPh>
    <rPh sb="6" eb="8">
      <t>ネンド</t>
    </rPh>
    <rPh sb="9" eb="12">
      <t>ヨコハマシ</t>
    </rPh>
    <rPh sb="12" eb="15">
      <t>ヨウチエン</t>
    </rPh>
    <rPh sb="15" eb="17">
      <t>キョウユ</t>
    </rPh>
    <rPh sb="17" eb="18">
      <t>トウ</t>
    </rPh>
    <rPh sb="18" eb="20">
      <t>ジュウキョ</t>
    </rPh>
    <rPh sb="20" eb="22">
      <t>テアテ</t>
    </rPh>
    <rPh sb="22" eb="25">
      <t>ホジョキン</t>
    </rPh>
    <rPh sb="26" eb="28">
      <t>ホジョ</t>
    </rPh>
    <rPh sb="28" eb="30">
      <t>タイショウ</t>
    </rPh>
    <rPh sb="30" eb="33">
      <t>ヨウチエン</t>
    </rPh>
    <rPh sb="33" eb="35">
      <t>キョウユ</t>
    </rPh>
    <rPh sb="35" eb="36">
      <t>トウ</t>
    </rPh>
    <rPh sb="36" eb="38">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</si>
</sst>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quot;円&quot;"/>
    <numFmt numFmtId="177" formatCode="###&quot;人&quot;"/>
    <numFmt numFmtId="178" formatCode="#&quot;か月&quot;"/>
    <numFmt numFmtId="179" formatCode="#&quot;人&quot;"/>
    <numFmt numFmtId="180" formatCode="#&quot;か&quot;&quot;月&quot;"/>
  </numFmts>
  <fonts count="1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10"/>
      <color theme="1"/>
      <name val="ＭＳ 明朝"/>
      <family val="1"/>
      <charset val="128"/>
    </font>
    <font>
      <b/>
      <sz val="14"/>
      <color theme="1"/>
      <name val="ＭＳ 明朝"/>
      <family val="1"/>
      <charset val="128"/>
    </font>
    <font>
      <sz val="9"/>
      <color indexed="81"/>
      <name val="ＭＳ Ｐゴシック"/>
      <family val="3"/>
      <charset val="128"/>
    </font>
    <font>
      <sz val="1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ＭＳ Ｐゴシック"/>
      <family val="3"/>
      <charset val="128"/>
    </font>
    <font>
      <sz val="16"/>
      <color indexed="81"/>
      <name val="MS P ゴシック"/>
      <family val="3"/>
      <charset val="128"/>
    </font>
    <font>
      <sz val="14"/>
      <color theme="1"/>
      <name val="ＭＳ 明朝"/>
      <family val="1"/>
      <charset val="128"/>
    </font>
    <font>
      <b/>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double">
        <color indexed="64"/>
      </bottom>
      <diagonal/>
    </border>
    <border>
      <left style="thin">
        <color indexed="64"/>
      </left>
      <right style="thin">
        <color theme="0"/>
      </right>
      <top style="double">
        <color indexed="64"/>
      </top>
      <bottom style="thin">
        <color indexed="64"/>
      </bottom>
      <diagonal/>
    </border>
    <border>
      <left style="thin">
        <color theme="0"/>
      </left>
      <right style="thin">
        <color indexed="64"/>
      </right>
      <top style="double">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0"/>
      </left>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theme="0"/>
      </left>
      <right style="dashed">
        <color indexed="64"/>
      </right>
      <top style="thin">
        <color indexed="64"/>
      </top>
      <bottom style="thin">
        <color indexed="64"/>
      </bottom>
      <diagonal/>
    </border>
    <border>
      <left style="thin">
        <color theme="0"/>
      </left>
      <right style="dashed">
        <color indexed="64"/>
      </right>
      <top style="thin">
        <color indexed="64"/>
      </top>
      <bottom style="double">
        <color indexed="64"/>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6" fontId="0" fillId="0" borderId="1" xfId="0" quotePrefix="1" applyNumberFormat="1" applyBorder="1" applyAlignment="1">
      <alignment horizontal="center" vertical="center"/>
    </xf>
    <xf numFmtId="0" fontId="0" fillId="0" borderId="1" xfId="0" quotePrefix="1" applyBorder="1" applyAlignment="1">
      <alignment horizontal="center" vertical="center"/>
    </xf>
    <xf numFmtId="0" fontId="2" fillId="0" borderId="0" xfId="0" applyFont="1" applyProtection="1">
      <alignment vertical="center"/>
      <protection locked="0"/>
    </xf>
    <xf numFmtId="0" fontId="6"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0" xfId="0" applyFont="1" applyProtection="1">
      <alignment vertical="center"/>
    </xf>
    <xf numFmtId="179" fontId="2" fillId="0" borderId="3" xfId="0" applyNumberFormat="1" applyFont="1" applyBorder="1" applyProtection="1">
      <alignment vertical="center"/>
    </xf>
    <xf numFmtId="176" fontId="2" fillId="0" borderId="10" xfId="0" applyNumberFormat="1" applyFont="1" applyBorder="1" applyProtection="1">
      <alignment vertical="center"/>
    </xf>
    <xf numFmtId="176" fontId="2" fillId="0" borderId="12" xfId="0" applyNumberFormat="1" applyFont="1" applyBorder="1" applyProtection="1">
      <alignment vertical="center"/>
    </xf>
    <xf numFmtId="0" fontId="2" fillId="0" borderId="14"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38" fontId="2" fillId="0" borderId="34" xfId="1" applyFont="1" applyBorder="1" applyAlignment="1" applyProtection="1">
      <alignment horizontal="center" vertical="center"/>
      <protection locked="0"/>
    </xf>
    <xf numFmtId="0" fontId="2" fillId="0" borderId="35" xfId="0" applyFont="1" applyBorder="1" applyProtection="1">
      <alignment vertical="center"/>
      <protection locked="0"/>
    </xf>
    <xf numFmtId="0" fontId="2" fillId="0" borderId="0" xfId="0" applyFont="1" applyBorder="1" applyProtection="1">
      <alignment vertical="center"/>
      <protection locked="0"/>
    </xf>
    <xf numFmtId="38" fontId="2" fillId="0" borderId="27" xfId="1" applyFont="1" applyBorder="1" applyProtection="1">
      <alignment vertical="center"/>
      <protection locked="0"/>
    </xf>
    <xf numFmtId="0" fontId="2" fillId="0" borderId="36" xfId="0" applyFont="1" applyBorder="1" applyProtection="1">
      <alignment vertical="center"/>
      <protection locked="0"/>
    </xf>
    <xf numFmtId="38" fontId="2" fillId="0" borderId="0" xfId="1"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27" xfId="0" applyFont="1" applyBorder="1" applyProtection="1">
      <alignment vertical="center"/>
      <protection locked="0"/>
    </xf>
    <xf numFmtId="0" fontId="2" fillId="0" borderId="16" xfId="0" applyFont="1" applyBorder="1" applyProtection="1">
      <alignment vertical="center"/>
      <protection locked="0"/>
    </xf>
    <xf numFmtId="0" fontId="2" fillId="0" borderId="17" xfId="0" applyFont="1" applyBorder="1" applyProtection="1">
      <alignment vertical="center"/>
      <protection locked="0"/>
    </xf>
    <xf numFmtId="38" fontId="2" fillId="0" borderId="27" xfId="1" applyFont="1" applyBorder="1" applyProtection="1">
      <alignment vertical="center"/>
    </xf>
    <xf numFmtId="0" fontId="2" fillId="0" borderId="0" xfId="0" applyFont="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0" xfId="0" applyFont="1" applyBorder="1" applyAlignment="1" applyProtection="1">
      <alignment vertical="center" shrinkToFit="1"/>
      <protection locked="0"/>
    </xf>
    <xf numFmtId="0" fontId="2" fillId="0" borderId="0" xfId="0"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176" fontId="2" fillId="0" borderId="0" xfId="0" applyNumberFormat="1" applyFont="1" applyBorder="1" applyAlignment="1" applyProtection="1">
      <alignment vertical="center"/>
    </xf>
    <xf numFmtId="176" fontId="2" fillId="0" borderId="5" xfId="1" applyNumberFormat="1" applyFont="1" applyFill="1" applyBorder="1" applyAlignment="1" applyProtection="1">
      <alignment vertical="center"/>
    </xf>
    <xf numFmtId="0" fontId="2" fillId="0" borderId="1"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38" xfId="0" applyFont="1" applyBorder="1" applyAlignment="1" applyProtection="1">
      <alignment vertical="center"/>
    </xf>
    <xf numFmtId="0" fontId="4" fillId="0" borderId="11" xfId="0" applyFont="1" applyBorder="1" applyAlignment="1" applyProtection="1">
      <alignment vertical="center" shrinkToFit="1"/>
    </xf>
    <xf numFmtId="0" fontId="4" fillId="0" borderId="13" xfId="0" applyFont="1" applyBorder="1" applyProtection="1">
      <alignment vertical="center"/>
    </xf>
    <xf numFmtId="177" fontId="2" fillId="2" borderId="1" xfId="0" applyNumberFormat="1" applyFont="1" applyFill="1" applyBorder="1" applyAlignment="1" applyProtection="1">
      <alignment horizontal="center" vertical="center"/>
      <protection locked="0"/>
    </xf>
    <xf numFmtId="176" fontId="2" fillId="0" borderId="45" xfId="1" applyNumberFormat="1" applyFont="1" applyFill="1" applyBorder="1" applyAlignment="1" applyProtection="1">
      <alignment vertical="center"/>
    </xf>
    <xf numFmtId="176" fontId="2" fillId="0" borderId="46" xfId="1" applyNumberFormat="1" applyFont="1" applyFill="1" applyBorder="1" applyAlignment="1" applyProtection="1">
      <alignment vertical="center"/>
    </xf>
    <xf numFmtId="176" fontId="2" fillId="0" borderId="47" xfId="1" applyNumberFormat="1"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0" xfId="0" applyFont="1" applyAlignment="1" applyProtection="1">
      <alignment horizontal="right" vertical="center"/>
    </xf>
    <xf numFmtId="6" fontId="2" fillId="0" borderId="27" xfId="1" applyNumberFormat="1" applyFont="1" applyBorder="1" applyAlignment="1" applyProtection="1">
      <alignment horizontal="left" vertical="center"/>
    </xf>
    <xf numFmtId="0" fontId="2" fillId="0" borderId="1" xfId="0" applyFont="1" applyBorder="1" applyAlignment="1" applyProtection="1">
      <alignment vertical="center" shrinkToFit="1"/>
    </xf>
    <xf numFmtId="57"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shrinkToFit="1"/>
      <protection locked="0"/>
    </xf>
    <xf numFmtId="178" fontId="2" fillId="2" borderId="40" xfId="0" applyNumberFormat="1" applyFont="1" applyFill="1" applyBorder="1" applyAlignment="1" applyProtection="1">
      <alignment vertical="center" shrinkToFit="1"/>
      <protection locked="0"/>
    </xf>
    <xf numFmtId="178" fontId="2" fillId="2" borderId="6" xfId="0" applyNumberFormat="1" applyFont="1" applyFill="1" applyBorder="1" applyAlignment="1" applyProtection="1">
      <alignment vertical="center" shrinkToFit="1"/>
      <protection locked="0"/>
    </xf>
    <xf numFmtId="178" fontId="2" fillId="2" borderId="39" xfId="0" applyNumberFormat="1" applyFont="1" applyFill="1" applyBorder="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0" borderId="0" xfId="0" applyFont="1" applyBorder="1" applyAlignment="1" applyProtection="1">
      <alignment horizontal="center" vertical="center"/>
    </xf>
    <xf numFmtId="0" fontId="8" fillId="0" borderId="0" xfId="0" applyFont="1" applyAlignment="1" applyProtection="1">
      <alignment horizontal="left" vertical="top" wrapText="1"/>
      <protection locked="0"/>
    </xf>
    <xf numFmtId="0" fontId="8" fillId="0" borderId="0" xfId="0" applyFont="1" applyProtection="1">
      <alignment vertical="center"/>
      <protection locked="0"/>
    </xf>
    <xf numFmtId="0" fontId="15"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vertical="center" shrinkToFit="1"/>
      <protection locked="0"/>
    </xf>
    <xf numFmtId="0" fontId="8" fillId="0" borderId="27" xfId="0" applyFont="1" applyBorder="1" applyAlignment="1" applyProtection="1">
      <alignment horizontal="center" vertical="center"/>
      <protection locked="0"/>
    </xf>
    <xf numFmtId="0" fontId="8" fillId="0" borderId="0" xfId="0" applyFont="1" applyBorder="1" applyAlignment="1" applyProtection="1">
      <alignment vertical="center" shrinkToFit="1"/>
      <protection locked="0"/>
    </xf>
    <xf numFmtId="0" fontId="8" fillId="0" borderId="0" xfId="0" applyFont="1" applyAlignment="1" applyProtection="1">
      <alignment horizontal="right" vertical="center"/>
      <protection locked="0"/>
    </xf>
    <xf numFmtId="0" fontId="8" fillId="0" borderId="27" xfId="0" applyFont="1" applyFill="1" applyBorder="1" applyAlignment="1" applyProtection="1">
      <alignment vertical="center"/>
    </xf>
    <xf numFmtId="0" fontId="8" fillId="0" borderId="27" xfId="0" applyFont="1" applyBorder="1" applyAlignment="1" applyProtection="1">
      <alignment vertical="center" shrinkToFit="1"/>
      <protection locked="0"/>
    </xf>
    <xf numFmtId="0" fontId="15" fillId="0" borderId="0" xfId="0" applyFont="1" applyAlignment="1" applyProtection="1">
      <alignment horizontal="center" vertical="center"/>
      <protection locked="0"/>
    </xf>
    <xf numFmtId="0" fontId="8" fillId="0" borderId="5" xfId="0" applyFont="1" applyBorder="1" applyAlignment="1" applyProtection="1">
      <alignment vertical="center" shrinkToFit="1"/>
      <protection locked="0"/>
    </xf>
    <xf numFmtId="0" fontId="8" fillId="0" borderId="0" xfId="0" applyFont="1" applyAlignment="1" applyProtection="1">
      <alignment horizontal="left" vertical="top" wrapText="1"/>
      <protection locked="0"/>
    </xf>
    <xf numFmtId="180" fontId="2" fillId="2" borderId="4" xfId="0" applyNumberFormat="1" applyFont="1" applyFill="1" applyBorder="1" applyAlignment="1" applyProtection="1">
      <alignment horizontal="center" vertical="center"/>
      <protection locked="0"/>
    </xf>
    <xf numFmtId="180" fontId="2" fillId="2" borderId="6"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2" fillId="0" borderId="0" xfId="0" applyFont="1" applyAlignment="1" applyProtection="1">
      <alignment horizontal="right" vertical="center"/>
      <protection locked="0"/>
    </xf>
    <xf numFmtId="0" fontId="2" fillId="0" borderId="27" xfId="0" applyFont="1" applyBorder="1" applyAlignment="1" applyProtection="1">
      <alignment horizontal="center" vertical="center" shrinkToFit="1"/>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2" borderId="40" xfId="0" applyFont="1" applyFill="1" applyBorder="1" applyAlignment="1" applyProtection="1">
      <alignment horizontal="center" vertical="center"/>
      <protection locked="0"/>
    </xf>
    <xf numFmtId="176" fontId="2" fillId="0" borderId="4"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6" xfId="0" applyFont="1" applyBorder="1" applyAlignment="1" applyProtection="1">
      <alignment horizontal="center" vertical="center"/>
    </xf>
    <xf numFmtId="17" fontId="2" fillId="2" borderId="8" xfId="0" applyNumberFormat="1" applyFont="1" applyFill="1" applyBorder="1" applyAlignment="1" applyProtection="1">
      <alignment horizontal="center" vertical="center"/>
      <protection locked="0"/>
    </xf>
    <xf numFmtId="17" fontId="2" fillId="2" borderId="37" xfId="0" applyNumberFormat="1" applyFont="1" applyFill="1" applyBorder="1" applyAlignment="1" applyProtection="1">
      <alignment horizontal="center" vertical="center"/>
      <protection locked="0"/>
    </xf>
    <xf numFmtId="176" fontId="2" fillId="2" borderId="4" xfId="1" applyNumberFormat="1" applyFont="1" applyFill="1" applyBorder="1" applyAlignment="1" applyProtection="1">
      <alignment vertical="center"/>
      <protection locked="0"/>
    </xf>
    <xf numFmtId="176" fontId="2" fillId="2" borderId="5" xfId="1" applyNumberFormat="1" applyFont="1" applyFill="1" applyBorder="1" applyAlignment="1" applyProtection="1">
      <alignment vertical="center"/>
      <protection locked="0"/>
    </xf>
    <xf numFmtId="176" fontId="2" fillId="0" borderId="5" xfId="0" applyNumberFormat="1" applyFont="1" applyBorder="1" applyAlignment="1" applyProtection="1">
      <alignment vertical="center"/>
    </xf>
    <xf numFmtId="176" fontId="2" fillId="0" borderId="6" xfId="0" applyNumberFormat="1" applyFont="1" applyBorder="1" applyAlignment="1" applyProtection="1">
      <alignment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176" fontId="2" fillId="0" borderId="46" xfId="0" applyNumberFormat="1" applyFont="1" applyBorder="1" applyAlignment="1" applyProtection="1">
      <alignment vertical="center"/>
    </xf>
    <xf numFmtId="176" fontId="2" fillId="2" borderId="43" xfId="1" applyNumberFormat="1" applyFont="1" applyFill="1" applyBorder="1" applyAlignment="1" applyProtection="1">
      <alignment vertical="center"/>
      <protection locked="0"/>
    </xf>
    <xf numFmtId="0" fontId="2" fillId="2" borderId="41" xfId="0"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176" fontId="2" fillId="2" borderId="7" xfId="1" applyNumberFormat="1" applyFont="1" applyFill="1" applyBorder="1" applyAlignment="1" applyProtection="1">
      <alignment vertical="center"/>
      <protection locked="0"/>
    </xf>
    <xf numFmtId="176" fontId="2" fillId="2" borderId="44" xfId="1" applyNumberFormat="1" applyFont="1" applyFill="1" applyBorder="1" applyAlignment="1" applyProtection="1">
      <alignment vertical="center"/>
      <protection locked="0"/>
    </xf>
    <xf numFmtId="176" fontId="2" fillId="0" borderId="47" xfId="0" applyNumberFormat="1" applyFont="1" applyBorder="1" applyAlignment="1" applyProtection="1">
      <alignment vertical="center"/>
    </xf>
    <xf numFmtId="176" fontId="2" fillId="0" borderId="39" xfId="0" applyNumberFormat="1" applyFont="1" applyBorder="1" applyAlignment="1" applyProtection="1">
      <alignment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4" xfId="0" applyFont="1" applyBorder="1" applyAlignment="1" applyProtection="1">
      <alignment vertical="center"/>
    </xf>
    <xf numFmtId="0" fontId="2" fillId="0" borderId="26" xfId="0" applyFont="1" applyBorder="1" applyAlignment="1" applyProtection="1">
      <alignment vertical="center"/>
    </xf>
    <xf numFmtId="0" fontId="2" fillId="0" borderId="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176" fontId="2" fillId="0" borderId="30" xfId="0" applyNumberFormat="1" applyFont="1" applyBorder="1" applyAlignment="1" applyProtection="1">
      <alignment horizontal="center" vertical="center"/>
    </xf>
    <xf numFmtId="176" fontId="2" fillId="0" borderId="31" xfId="0" applyNumberFormat="1" applyFont="1" applyBorder="1" applyAlignment="1" applyProtection="1">
      <alignment horizontal="center" vertical="center"/>
    </xf>
    <xf numFmtId="176" fontId="2" fillId="0" borderId="33" xfId="0" applyNumberFormat="1" applyFont="1" applyBorder="1" applyAlignment="1" applyProtection="1">
      <alignment horizontal="center" vertical="center"/>
    </xf>
    <xf numFmtId="0" fontId="2" fillId="0" borderId="1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 vertical="center"/>
      <protection locked="0"/>
    </xf>
    <xf numFmtId="0" fontId="2" fillId="0" borderId="27" xfId="0" applyFont="1" applyBorder="1" applyAlignment="1" applyProtection="1">
      <alignment vertical="center" wrapText="1"/>
    </xf>
    <xf numFmtId="0" fontId="2" fillId="0" borderId="27" xfId="0" applyFont="1" applyBorder="1" applyAlignment="1" applyProtection="1">
      <alignment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5"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36"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0" xfId="0" applyFont="1" applyAlignment="1" applyProtection="1">
      <alignment horizontal="right" vertical="center"/>
    </xf>
    <xf numFmtId="0" fontId="14" fillId="0" borderId="0" xfId="0" applyFont="1" applyAlignment="1" applyProtection="1">
      <alignment horizontal="center" vertical="center"/>
    </xf>
    <xf numFmtId="0" fontId="2" fillId="0" borderId="14"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5" xfId="0" applyFont="1" applyBorder="1" applyAlignment="1" applyProtection="1">
      <alignment horizontal="left" vertical="center" shrinkToFit="1"/>
      <protection locked="0"/>
    </xf>
    <xf numFmtId="0" fontId="2" fillId="0" borderId="0" xfId="0" applyFont="1" applyAlignment="1" applyProtection="1">
      <alignment vertical="center" wrapText="1"/>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219075</xdr:colOff>
      <xdr:row>5</xdr:row>
      <xdr:rowOff>28575</xdr:rowOff>
    </xdr:from>
    <xdr:to>
      <xdr:col>18</xdr:col>
      <xdr:colOff>333375</xdr:colOff>
      <xdr:row>9</xdr:row>
      <xdr:rowOff>171450</xdr:rowOff>
    </xdr:to>
    <xdr:sp macro="" textlink="">
      <xdr:nvSpPr>
        <xdr:cNvPr id="2" name="正方形/長方形 1"/>
        <xdr:cNvSpPr/>
      </xdr:nvSpPr>
      <xdr:spPr>
        <a:xfrm>
          <a:off x="7058025" y="1219200"/>
          <a:ext cx="2857500" cy="1209675"/>
        </a:xfrm>
        <a:prstGeom prst="rect">
          <a:avLst/>
        </a:prstGeom>
        <a:solidFill>
          <a:srgbClr val="FFFF0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収入の合計と支出の合計は</a:t>
          </a:r>
          <a:endParaRPr kumimoji="1" lang="en-US" altLang="ja-JP" sz="1600" b="1">
            <a:solidFill>
              <a:sysClr val="windowText" lastClr="000000"/>
            </a:solidFill>
          </a:endParaRPr>
        </a:p>
        <a:p>
          <a:pPr algn="l"/>
          <a:r>
            <a:rPr kumimoji="1" lang="ja-JP" altLang="en-US" sz="1600" b="1">
              <a:solidFill>
                <a:sysClr val="windowText" lastClr="000000"/>
              </a:solidFill>
            </a:rPr>
            <a:t>必ず一致させてください。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24188;&#20816;&#25945;&#32946;&#20418;/800_&#24188;&#31258;&#22290;&#25945;&#35565;&#31561;&#20303;&#23621;&#25163;&#24403;&#35036;&#21161;&#20107;&#26989;/R3/220_&#22793;&#26356;&#20132;&#20184;&#27770;&#23450;/01_&#22793;&#26356;&#20132;&#20184;&#27770;&#23450;&#38306;&#20418;&#27096;&#24335;/&#12304;&#12295;&#12295;&#24188;&#31258;&#22290;&#12305;&#22793;&#26356;&#20132;&#20184;&#30003;&#35531;&#26360;_&#24188;&#31258;&#22290;&#25945;&#35565;&#31561;&#20303;&#23621;&#25163;&#24403;&#35036;&#21161;&#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交付申請書（第１号の２）"/>
      <sheetName val="事業計画書（第２号）"/>
      <sheetName val="収支予算書（第３号）"/>
      <sheetName val="幼稚園教諭等一覧（別紙１）"/>
      <sheetName val="補助基準額表"/>
    </sheetNames>
    <sheetDataSet>
      <sheetData sheetId="0">
        <row r="11">
          <cell r="G11">
            <v>0</v>
          </cell>
        </row>
      </sheetData>
      <sheetData sheetId="1">
        <row r="12">
          <cell r="A12">
            <v>1</v>
          </cell>
        </row>
      </sheetData>
      <sheetData sheetId="2"/>
      <sheetData sheetId="3"/>
      <sheetData sheetId="4">
        <row r="2">
          <cell r="A2" t="str">
            <v>人数下限</v>
          </cell>
          <cell r="B2" t="str">
            <v>区分</v>
          </cell>
          <cell r="C2" t="str">
            <v>補助基準額</v>
          </cell>
        </row>
        <row r="3">
          <cell r="A3">
            <v>1</v>
          </cell>
          <cell r="B3">
            <v>1</v>
          </cell>
          <cell r="C3">
            <v>40000</v>
          </cell>
        </row>
        <row r="4">
          <cell r="A4">
            <v>11</v>
          </cell>
          <cell r="B4">
            <v>2</v>
          </cell>
          <cell r="C4">
            <v>80000</v>
          </cell>
        </row>
        <row r="5">
          <cell r="A5">
            <v>21</v>
          </cell>
          <cell r="B5">
            <v>3</v>
          </cell>
          <cell r="C5">
            <v>120000</v>
          </cell>
        </row>
        <row r="6">
          <cell r="A6">
            <v>31</v>
          </cell>
          <cell r="B6">
            <v>4</v>
          </cell>
          <cell r="C6">
            <v>160000</v>
          </cell>
        </row>
        <row r="7">
          <cell r="A7">
            <v>41</v>
          </cell>
          <cell r="B7">
            <v>5</v>
          </cell>
          <cell r="C7">
            <v>200000</v>
          </cell>
        </row>
        <row r="8">
          <cell r="A8">
            <v>51</v>
          </cell>
          <cell r="B8">
            <v>6</v>
          </cell>
          <cell r="C8">
            <v>240000</v>
          </cell>
        </row>
        <row r="9">
          <cell r="A9">
            <v>61</v>
          </cell>
          <cell r="B9">
            <v>7</v>
          </cell>
          <cell r="C9">
            <v>280000</v>
          </cell>
        </row>
        <row r="10">
          <cell r="A10">
            <v>71</v>
          </cell>
          <cell r="B10">
            <v>8</v>
          </cell>
          <cell r="C10">
            <v>320000</v>
          </cell>
        </row>
        <row r="11">
          <cell r="A11">
            <v>81</v>
          </cell>
          <cell r="B11">
            <v>9</v>
          </cell>
          <cell r="C11">
            <v>360000</v>
          </cell>
        </row>
        <row r="12">
          <cell r="A12">
            <v>91</v>
          </cell>
          <cell r="B12">
            <v>10</v>
          </cell>
          <cell r="C12">
            <v>400000</v>
          </cell>
        </row>
        <row r="16">
          <cell r="A16" t="str">
            <v>人数下限</v>
          </cell>
          <cell r="B16" t="str">
            <v>区分</v>
          </cell>
          <cell r="C16" t="str">
            <v>補助基準額</v>
          </cell>
        </row>
        <row r="17">
          <cell r="A17">
            <v>1</v>
          </cell>
          <cell r="B17" t="str">
            <v>2-1</v>
          </cell>
          <cell r="C17">
            <v>40000</v>
          </cell>
        </row>
        <row r="18">
          <cell r="A18">
            <v>7</v>
          </cell>
          <cell r="B18" t="str">
            <v>2-2</v>
          </cell>
          <cell r="C18">
            <v>80000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32"/>
  <sheetViews>
    <sheetView tabSelected="1" view="pageBreakPreview" zoomScaleNormal="100" zoomScaleSheetLayoutView="100" workbookViewId="0">
      <selection activeCell="M29" sqref="M29"/>
    </sheetView>
  </sheetViews>
  <sheetFormatPr defaultRowHeight="13.5"/>
  <cols>
    <col min="1" max="1" width="5.625" style="62" customWidth="1"/>
    <col min="2" max="2" width="4.625" style="62" customWidth="1"/>
    <col min="3" max="3" width="9" style="62"/>
    <col min="4" max="4" width="9" style="62" customWidth="1"/>
    <col min="5" max="5" width="9" style="62"/>
    <col min="6" max="6" width="16.625" style="62" customWidth="1"/>
    <col min="7" max="7" width="33.625" style="62" customWidth="1"/>
    <col min="8" max="8" width="4.625" style="62" customWidth="1"/>
    <col min="9" max="16384" width="9" style="62"/>
  </cols>
  <sheetData>
    <row r="1" spans="1:10" ht="24.95" customHeight="1">
      <c r="A1" s="62" t="s">
        <v>0</v>
      </c>
    </row>
    <row r="2" spans="1:10" ht="24.95" customHeight="1">
      <c r="G2" s="68" t="s">
        <v>84</v>
      </c>
      <c r="H2" s="68"/>
    </row>
    <row r="3" spans="1:10" ht="24.95" customHeight="1">
      <c r="A3" s="71" t="s">
        <v>91</v>
      </c>
      <c r="B3" s="71"/>
      <c r="C3" s="71"/>
      <c r="D3" s="71"/>
      <c r="E3" s="71"/>
      <c r="F3" s="71"/>
      <c r="G3" s="71"/>
      <c r="H3" s="71"/>
      <c r="I3" s="63"/>
      <c r="J3" s="63"/>
    </row>
    <row r="4" spans="1:10" ht="24.95" customHeight="1">
      <c r="A4" s="62" t="s">
        <v>1</v>
      </c>
    </row>
    <row r="5" spans="1:10" ht="24.95" customHeight="1"/>
    <row r="6" spans="1:10" ht="24.95" customHeight="1">
      <c r="F6" s="64" t="s">
        <v>45</v>
      </c>
      <c r="G6" s="70"/>
      <c r="H6" s="70"/>
    </row>
    <row r="7" spans="1:10" ht="24.95" customHeight="1">
      <c r="F7" s="64" t="s">
        <v>47</v>
      </c>
      <c r="G7" s="72"/>
      <c r="H7" s="72"/>
    </row>
    <row r="8" spans="1:10" ht="24.95" customHeight="1">
      <c r="F8" s="64" t="s">
        <v>46</v>
      </c>
      <c r="G8" s="65"/>
      <c r="H8" s="66"/>
    </row>
    <row r="9" spans="1:10" ht="24.95" customHeight="1">
      <c r="F9" s="64" t="s">
        <v>48</v>
      </c>
      <c r="G9" s="72"/>
      <c r="H9" s="72"/>
    </row>
    <row r="10" spans="1:10" ht="24.95" customHeight="1">
      <c r="F10" s="64"/>
      <c r="G10" s="67"/>
      <c r="H10" s="67"/>
    </row>
    <row r="11" spans="1:10" ht="24.95" customHeight="1">
      <c r="F11" s="64"/>
      <c r="G11" s="67"/>
      <c r="H11" s="67"/>
    </row>
    <row r="12" spans="1:10" ht="24.95" customHeight="1">
      <c r="A12" s="73" t="s">
        <v>73</v>
      </c>
      <c r="B12" s="73"/>
      <c r="C12" s="73"/>
      <c r="D12" s="73"/>
      <c r="E12" s="73"/>
      <c r="F12" s="73"/>
      <c r="G12" s="73"/>
      <c r="H12" s="73"/>
    </row>
    <row r="13" spans="1:10" ht="24.95" customHeight="1">
      <c r="A13" s="73"/>
      <c r="B13" s="73"/>
      <c r="C13" s="73"/>
      <c r="D13" s="73"/>
      <c r="E13" s="73"/>
      <c r="F13" s="73"/>
      <c r="G13" s="73"/>
      <c r="H13" s="73"/>
    </row>
    <row r="14" spans="1:10" ht="24.95" customHeight="1">
      <c r="A14" s="61"/>
      <c r="B14" s="61"/>
      <c r="C14" s="61"/>
      <c r="D14" s="61"/>
      <c r="E14" s="61"/>
      <c r="F14" s="61"/>
      <c r="G14" s="61"/>
      <c r="H14" s="61"/>
    </row>
    <row r="15" spans="1:10" ht="24.95" customHeight="1">
      <c r="B15" s="62" t="s">
        <v>2</v>
      </c>
    </row>
    <row r="16" spans="1:10" ht="24.95" customHeight="1">
      <c r="C16" s="62" t="s">
        <v>6</v>
      </c>
      <c r="D16" s="62" t="s">
        <v>7</v>
      </c>
    </row>
    <row r="17" spans="2:6" ht="24.95" customHeight="1">
      <c r="C17" s="62" t="s">
        <v>6</v>
      </c>
      <c r="D17" s="62" t="s">
        <v>8</v>
      </c>
    </row>
    <row r="18" spans="2:6" ht="24.95" customHeight="1"/>
    <row r="19" spans="2:6" ht="24.95" customHeight="1">
      <c r="B19" s="62" t="s">
        <v>3</v>
      </c>
    </row>
    <row r="20" spans="2:6" ht="24.95" customHeight="1">
      <c r="C20" s="69" t="str">
        <f>IF('事業計画書（第２号）'!H25="","","￥"&amp;DBCS(TEXT('事業計画書（第２号）'!H25,"###,###"))&amp;"．－")</f>
        <v/>
      </c>
      <c r="D20" s="69"/>
      <c r="E20" s="69"/>
    </row>
    <row r="21" spans="2:6" ht="24.95" customHeight="1"/>
    <row r="22" spans="2:6" ht="24.95" customHeight="1">
      <c r="B22" s="62" t="s">
        <v>4</v>
      </c>
    </row>
    <row r="23" spans="2:6" ht="24.95" customHeight="1">
      <c r="C23" s="70" t="s">
        <v>85</v>
      </c>
      <c r="D23" s="70"/>
      <c r="E23" s="70"/>
      <c r="F23" s="70"/>
    </row>
    <row r="24" spans="2:6" ht="24.95" customHeight="1"/>
    <row r="25" spans="2:6" ht="24.95" customHeight="1">
      <c r="B25" s="62" t="s">
        <v>5</v>
      </c>
    </row>
    <row r="26" spans="2:6" ht="24.95" customHeight="1">
      <c r="C26" s="62" t="s">
        <v>42</v>
      </c>
    </row>
    <row r="27" spans="2:6" ht="24.95" customHeight="1">
      <c r="C27" s="62" t="s">
        <v>43</v>
      </c>
    </row>
    <row r="28" spans="2:6" ht="24.95" customHeight="1">
      <c r="C28" s="62" t="s">
        <v>44</v>
      </c>
    </row>
    <row r="29" spans="2:6" ht="24.95" customHeight="1">
      <c r="C29" s="62" t="s">
        <v>86</v>
      </c>
    </row>
    <row r="30" spans="2:6" ht="24.95" customHeight="1">
      <c r="C30" s="62" t="s">
        <v>87</v>
      </c>
    </row>
    <row r="31" spans="2:6" ht="24.95" customHeight="1">
      <c r="C31" s="62" t="s">
        <v>88</v>
      </c>
    </row>
    <row r="32" spans="2:6" ht="24.95" customHeight="1">
      <c r="C32" s="62" t="s">
        <v>89</v>
      </c>
    </row>
  </sheetData>
  <sheetProtection sheet="1" objects="1" scenarios="1"/>
  <mergeCells count="8">
    <mergeCell ref="G2:H2"/>
    <mergeCell ref="C20:E20"/>
    <mergeCell ref="C23:F23"/>
    <mergeCell ref="A3:H3"/>
    <mergeCell ref="G6:H6"/>
    <mergeCell ref="G7:H7"/>
    <mergeCell ref="G9:H9"/>
    <mergeCell ref="A12:H13"/>
  </mergeCells>
  <phoneticPr fontId="1"/>
  <dataValidations count="1">
    <dataValidation type="list" allowBlank="1" showInputMessage="1" showErrorMessage="1" sqref="C16:C17">
      <formula1>"（　　）,（ ○ ）"</formula1>
    </dataValidation>
  </dataValidations>
  <pageMargins left="0.59055118110236227" right="0.59055118110236227" top="0.74803149606299213" bottom="0.74803149606299213" header="0.31496062992125984" footer="0.31496062992125984"/>
  <pageSetup paperSize="9" scale="9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5"/>
  <sheetViews>
    <sheetView view="pageBreakPreview" topLeftCell="A4" zoomScale="85" zoomScaleNormal="100" zoomScaleSheetLayoutView="85" workbookViewId="0">
      <selection activeCell="F12" sqref="F12:G12"/>
    </sheetView>
  </sheetViews>
  <sheetFormatPr defaultRowHeight="13.5"/>
  <cols>
    <col min="1" max="1" width="4.25" style="5" customWidth="1"/>
    <col min="2" max="2" width="23.375" style="5" customWidth="1"/>
    <col min="3" max="3" width="7.125" style="5" customWidth="1"/>
    <col min="4" max="4" width="9.75" style="5" customWidth="1"/>
    <col min="5" max="5" width="6.625" style="5" customWidth="1"/>
    <col min="6" max="6" width="13" style="5" customWidth="1"/>
    <col min="7" max="7" width="8" style="5" customWidth="1"/>
    <col min="8" max="8" width="20.75" style="5" customWidth="1"/>
    <col min="9" max="9" width="16.125" style="5" customWidth="1"/>
    <col min="10" max="10" width="4.75" style="5" customWidth="1"/>
    <col min="11" max="11" width="15.625" style="5" customWidth="1"/>
    <col min="12" max="12" width="6.875" style="5" customWidth="1"/>
    <col min="13" max="13" width="14.625" style="5" customWidth="1"/>
    <col min="14" max="14" width="9" style="5" hidden="1" customWidth="1"/>
    <col min="15" max="16384" width="9" style="5"/>
  </cols>
  <sheetData>
    <row r="1" spans="1:14">
      <c r="A1" s="9" t="s">
        <v>24</v>
      </c>
      <c r="B1" s="9"/>
      <c r="C1" s="9"/>
      <c r="D1" s="9"/>
      <c r="E1" s="9"/>
      <c r="F1" s="9"/>
      <c r="G1" s="9"/>
      <c r="H1" s="9"/>
      <c r="I1" s="9"/>
      <c r="J1" s="9"/>
      <c r="K1" s="9"/>
      <c r="L1" s="9"/>
      <c r="M1" s="9"/>
    </row>
    <row r="2" spans="1:14" ht="24.95" customHeight="1">
      <c r="A2" s="78" t="s">
        <v>92</v>
      </c>
      <c r="B2" s="78"/>
      <c r="C2" s="78"/>
      <c r="D2" s="78"/>
      <c r="E2" s="78"/>
      <c r="F2" s="78"/>
      <c r="G2" s="78"/>
      <c r="H2" s="78"/>
      <c r="I2" s="78"/>
      <c r="J2" s="78"/>
      <c r="K2" s="78"/>
      <c r="L2" s="78"/>
      <c r="M2" s="78"/>
    </row>
    <row r="3" spans="1:14" ht="24.95" customHeight="1">
      <c r="I3" s="79" t="s">
        <v>41</v>
      </c>
      <c r="J3" s="79"/>
      <c r="K3" s="80" t="str">
        <f>IF('交付申請書（第１号）'!G9="","",'交付申請書（第１号）'!G9)</f>
        <v/>
      </c>
      <c r="L3" s="80"/>
      <c r="M3" s="80"/>
    </row>
    <row r="4" spans="1:14" ht="15" customHeight="1">
      <c r="A4" s="9" t="s">
        <v>9</v>
      </c>
    </row>
    <row r="5" spans="1:14" ht="24.95" customHeight="1">
      <c r="A5" s="76" t="s">
        <v>10</v>
      </c>
      <c r="B5" s="76"/>
      <c r="C5" s="76"/>
      <c r="D5" s="76"/>
      <c r="E5" s="76"/>
      <c r="F5" s="35" t="s">
        <v>14</v>
      </c>
      <c r="G5" s="36" t="s">
        <v>33</v>
      </c>
      <c r="H5" s="81" t="s">
        <v>15</v>
      </c>
      <c r="I5" s="82"/>
      <c r="J5" s="76" t="s">
        <v>25</v>
      </c>
      <c r="K5" s="76"/>
      <c r="L5" s="81" t="s">
        <v>26</v>
      </c>
      <c r="M5" s="82"/>
    </row>
    <row r="6" spans="1:14" ht="24.95" customHeight="1">
      <c r="A6" s="81" t="s">
        <v>31</v>
      </c>
      <c r="B6" s="83"/>
      <c r="C6" s="83"/>
      <c r="D6" s="84"/>
      <c r="E6" s="77"/>
      <c r="F6" s="43"/>
      <c r="G6" s="8" t="str">
        <f>IF(F6="","",VLOOKUP(F6,市型預かり基準額表,2,TRUE))</f>
        <v/>
      </c>
      <c r="H6" s="85" t="str">
        <f>IF(G6="","",INDEX(補助基準額表!$C$3:$C$12,MATCH(G6,補助基準額表!$B$3:$B$12,0)))</f>
        <v/>
      </c>
      <c r="I6" s="86"/>
      <c r="J6" s="77"/>
      <c r="K6" s="77"/>
      <c r="L6" s="74"/>
      <c r="M6" s="75"/>
      <c r="N6" s="9" t="str">
        <f>IF(D6="実施",H6*L6,"")</f>
        <v/>
      </c>
    </row>
    <row r="7" spans="1:14" ht="24.95" customHeight="1">
      <c r="A7" s="81" t="s">
        <v>32</v>
      </c>
      <c r="B7" s="83"/>
      <c r="C7" s="83"/>
      <c r="D7" s="84"/>
      <c r="E7" s="77"/>
      <c r="F7" s="43"/>
      <c r="G7" s="8" t="str">
        <f>IF(F7="","",VLOOKUP(F7,二歳児受入れ基準額表,2,TRUE))</f>
        <v/>
      </c>
      <c r="H7" s="85" t="str">
        <f>IF(G7="","",INDEX(補助基準額表!$C$17:$C$18,MATCH(G7,補助基準額表!$B$17:$B$18,0)))</f>
        <v/>
      </c>
      <c r="I7" s="86"/>
      <c r="J7" s="77"/>
      <c r="K7" s="77"/>
      <c r="L7" s="74"/>
      <c r="M7" s="75"/>
      <c r="N7" s="9" t="str">
        <f>IF(D7="実施",H7*L7,"")</f>
        <v/>
      </c>
    </row>
    <row r="9" spans="1:14" ht="15" customHeight="1">
      <c r="A9" s="9" t="s">
        <v>11</v>
      </c>
      <c r="B9" s="9"/>
      <c r="G9" s="48" t="s">
        <v>75</v>
      </c>
      <c r="H9" s="49">
        <v>40000</v>
      </c>
    </row>
    <row r="10" spans="1:14" ht="24.95" customHeight="1">
      <c r="A10" s="87" t="s">
        <v>34</v>
      </c>
      <c r="B10" s="76" t="s">
        <v>12</v>
      </c>
      <c r="C10" s="76" t="s">
        <v>13</v>
      </c>
      <c r="D10" s="76"/>
      <c r="E10" s="76"/>
      <c r="F10" s="81" t="s">
        <v>35</v>
      </c>
      <c r="G10" s="83"/>
      <c r="H10" s="83"/>
      <c r="I10" s="83"/>
      <c r="J10" s="82"/>
      <c r="K10" s="88" t="s">
        <v>71</v>
      </c>
      <c r="L10" s="89"/>
    </row>
    <row r="11" spans="1:14" ht="24.95" customHeight="1">
      <c r="A11" s="76"/>
      <c r="B11" s="76"/>
      <c r="C11" s="76"/>
      <c r="D11" s="76"/>
      <c r="E11" s="76"/>
      <c r="F11" s="81" t="s">
        <v>28</v>
      </c>
      <c r="G11" s="92"/>
      <c r="H11" s="47" t="s">
        <v>74</v>
      </c>
      <c r="I11" s="93" t="s">
        <v>29</v>
      </c>
      <c r="J11" s="82"/>
      <c r="K11" s="90"/>
      <c r="L11" s="91"/>
    </row>
    <row r="12" spans="1:14" ht="24.95" customHeight="1">
      <c r="A12" s="37">
        <v>1</v>
      </c>
      <c r="B12" s="58"/>
      <c r="C12" s="94"/>
      <c r="D12" s="95"/>
      <c r="E12" s="55"/>
      <c r="F12" s="96"/>
      <c r="G12" s="97"/>
      <c r="H12" s="44" t="str">
        <f>IF(F12="","",MIN(F12,$H$9))</f>
        <v/>
      </c>
      <c r="I12" s="98" t="str">
        <f>IF(H12="","",E12*H12)</f>
        <v/>
      </c>
      <c r="J12" s="99"/>
      <c r="K12" s="100"/>
      <c r="L12" s="101"/>
    </row>
    <row r="13" spans="1:14" ht="24.95" customHeight="1">
      <c r="A13" s="37">
        <v>2</v>
      </c>
      <c r="B13" s="58"/>
      <c r="C13" s="106"/>
      <c r="D13" s="107"/>
      <c r="E13" s="55"/>
      <c r="F13" s="96"/>
      <c r="G13" s="97"/>
      <c r="H13" s="44" t="str">
        <f>IF(F13="","",MIN(F13,$H$9))</f>
        <v/>
      </c>
      <c r="I13" s="98" t="str">
        <f t="shared" ref="I13:I21" si="0">IF(H13="","",E13*H13)</f>
        <v/>
      </c>
      <c r="J13" s="99"/>
      <c r="K13" s="102"/>
      <c r="L13" s="103"/>
    </row>
    <row r="14" spans="1:14" ht="24.95" customHeight="1">
      <c r="A14" s="37">
        <v>3</v>
      </c>
      <c r="B14" s="58"/>
      <c r="C14" s="106"/>
      <c r="D14" s="107"/>
      <c r="E14" s="55"/>
      <c r="F14" s="96"/>
      <c r="G14" s="97"/>
      <c r="H14" s="44" t="str">
        <f t="shared" ref="H14:H21" si="1">IF(F14="","",MIN(F14,$H$9))</f>
        <v/>
      </c>
      <c r="I14" s="98" t="str">
        <f t="shared" si="0"/>
        <v/>
      </c>
      <c r="J14" s="99"/>
      <c r="K14" s="102"/>
      <c r="L14" s="103"/>
    </row>
    <row r="15" spans="1:14" ht="24.95" customHeight="1">
      <c r="A15" s="37">
        <v>4</v>
      </c>
      <c r="B15" s="58"/>
      <c r="C15" s="106"/>
      <c r="D15" s="107"/>
      <c r="E15" s="55"/>
      <c r="F15" s="96"/>
      <c r="G15" s="97"/>
      <c r="H15" s="45" t="str">
        <f t="shared" si="1"/>
        <v/>
      </c>
      <c r="I15" s="108" t="str">
        <f t="shared" si="0"/>
        <v/>
      </c>
      <c r="J15" s="99"/>
      <c r="K15" s="102"/>
      <c r="L15" s="103"/>
    </row>
    <row r="16" spans="1:14" ht="24.95" customHeight="1">
      <c r="A16" s="37">
        <v>5</v>
      </c>
      <c r="B16" s="58"/>
      <c r="C16" s="106"/>
      <c r="D16" s="107"/>
      <c r="E16" s="55"/>
      <c r="F16" s="96"/>
      <c r="G16" s="97"/>
      <c r="H16" s="45" t="str">
        <f>IF(F16="","",MIN(F16,$H$9))</f>
        <v/>
      </c>
      <c r="I16" s="108" t="str">
        <f t="shared" si="0"/>
        <v/>
      </c>
      <c r="J16" s="99"/>
      <c r="K16" s="102"/>
      <c r="L16" s="103"/>
    </row>
    <row r="17" spans="1:12" ht="24.95" customHeight="1">
      <c r="A17" s="37">
        <v>6</v>
      </c>
      <c r="B17" s="58"/>
      <c r="C17" s="106"/>
      <c r="D17" s="107"/>
      <c r="E17" s="55"/>
      <c r="F17" s="96"/>
      <c r="G17" s="109"/>
      <c r="H17" s="34" t="str">
        <f t="shared" si="1"/>
        <v/>
      </c>
      <c r="I17" s="108" t="str">
        <f t="shared" si="0"/>
        <v/>
      </c>
      <c r="J17" s="99"/>
      <c r="K17" s="102"/>
      <c r="L17" s="103"/>
    </row>
    <row r="18" spans="1:12" ht="24.95" customHeight="1">
      <c r="A18" s="37">
        <v>7</v>
      </c>
      <c r="B18" s="58"/>
      <c r="C18" s="106"/>
      <c r="D18" s="110"/>
      <c r="E18" s="56"/>
      <c r="F18" s="96"/>
      <c r="G18" s="109"/>
      <c r="H18" s="34" t="str">
        <f t="shared" si="1"/>
        <v/>
      </c>
      <c r="I18" s="108" t="str">
        <f t="shared" si="0"/>
        <v/>
      </c>
      <c r="J18" s="99"/>
      <c r="K18" s="102"/>
      <c r="L18" s="103"/>
    </row>
    <row r="19" spans="1:12" ht="24.95" customHeight="1">
      <c r="A19" s="37">
        <v>8</v>
      </c>
      <c r="B19" s="58"/>
      <c r="C19" s="106"/>
      <c r="D19" s="107"/>
      <c r="E19" s="55"/>
      <c r="F19" s="96"/>
      <c r="G19" s="97"/>
      <c r="H19" s="45" t="str">
        <f t="shared" si="1"/>
        <v/>
      </c>
      <c r="I19" s="108" t="str">
        <f t="shared" si="0"/>
        <v/>
      </c>
      <c r="J19" s="99"/>
      <c r="K19" s="102"/>
      <c r="L19" s="103"/>
    </row>
    <row r="20" spans="1:12" ht="24.95" customHeight="1">
      <c r="A20" s="37">
        <v>9</v>
      </c>
      <c r="B20" s="58"/>
      <c r="C20" s="106"/>
      <c r="D20" s="107"/>
      <c r="E20" s="55"/>
      <c r="F20" s="96"/>
      <c r="G20" s="109"/>
      <c r="H20" s="34" t="str">
        <f t="shared" si="1"/>
        <v/>
      </c>
      <c r="I20" s="108" t="str">
        <f t="shared" si="0"/>
        <v/>
      </c>
      <c r="J20" s="99"/>
      <c r="K20" s="102"/>
      <c r="L20" s="103"/>
    </row>
    <row r="21" spans="1:12" ht="24.95" customHeight="1" thickBot="1">
      <c r="A21" s="38">
        <v>10</v>
      </c>
      <c r="B21" s="59"/>
      <c r="C21" s="112"/>
      <c r="D21" s="113"/>
      <c r="E21" s="57"/>
      <c r="F21" s="114"/>
      <c r="G21" s="115"/>
      <c r="H21" s="46" t="str">
        <f t="shared" si="1"/>
        <v/>
      </c>
      <c r="I21" s="116" t="str">
        <f t="shared" si="0"/>
        <v/>
      </c>
      <c r="J21" s="117"/>
      <c r="K21" s="104"/>
      <c r="L21" s="105"/>
    </row>
    <row r="22" spans="1:12" ht="24.95" customHeight="1" thickTop="1">
      <c r="A22" s="39" t="s">
        <v>30</v>
      </c>
      <c r="B22" s="10">
        <f>COUNTA(B12:B21)</f>
        <v>0</v>
      </c>
      <c r="C22" s="118"/>
      <c r="D22" s="119"/>
      <c r="E22" s="120"/>
      <c r="F22" s="121"/>
      <c r="G22" s="122"/>
      <c r="H22" s="40"/>
      <c r="I22" s="11" t="str">
        <f>IF(B22=0,"",SUM(I12:J21))</f>
        <v/>
      </c>
      <c r="J22" s="41" t="s">
        <v>39</v>
      </c>
      <c r="K22" s="12" t="str">
        <f>IF(B22=0,"",SUM(N6:N7))</f>
        <v/>
      </c>
      <c r="L22" s="42" t="s">
        <v>40</v>
      </c>
    </row>
    <row r="23" spans="1:12" ht="14.25" thickBot="1"/>
    <row r="24" spans="1:12" ht="24.95" customHeight="1">
      <c r="A24" s="123" t="s">
        <v>36</v>
      </c>
      <c r="B24" s="123"/>
      <c r="C24" s="123"/>
      <c r="D24" s="123" t="s">
        <v>37</v>
      </c>
      <c r="E24" s="123"/>
      <c r="F24" s="123"/>
      <c r="G24" s="124"/>
      <c r="H24" s="125" t="s">
        <v>38</v>
      </c>
      <c r="I24" s="126"/>
      <c r="J24" s="127"/>
      <c r="K24" s="30"/>
      <c r="L24" s="31"/>
    </row>
    <row r="25" spans="1:12" ht="24.95" customHeight="1" thickBot="1">
      <c r="A25" s="111" t="str">
        <f>IF(I22="","",I22)</f>
        <v/>
      </c>
      <c r="B25" s="111"/>
      <c r="C25" s="111"/>
      <c r="D25" s="111" t="str">
        <f>IF(K22="","",K22)</f>
        <v/>
      </c>
      <c r="E25" s="111"/>
      <c r="F25" s="111"/>
      <c r="G25" s="85"/>
      <c r="H25" s="128" t="str">
        <f>IF(A25="","",IF(D25="","",ROUNDDOWN(MIN(A25:G25)/2,-2)))</f>
        <v/>
      </c>
      <c r="I25" s="129"/>
      <c r="J25" s="130"/>
      <c r="K25" s="33"/>
      <c r="L25" s="32"/>
    </row>
  </sheetData>
  <sheetProtection sheet="1" objects="1" scenarios="1"/>
  <mergeCells count="63">
    <mergeCell ref="A25:C25"/>
    <mergeCell ref="D25:G25"/>
    <mergeCell ref="C21:D21"/>
    <mergeCell ref="F21:G21"/>
    <mergeCell ref="I21:J21"/>
    <mergeCell ref="C22:E22"/>
    <mergeCell ref="F22:G22"/>
    <mergeCell ref="A24:C24"/>
    <mergeCell ref="D24:G24"/>
    <mergeCell ref="H24:J24"/>
    <mergeCell ref="H25:J25"/>
    <mergeCell ref="C19:D19"/>
    <mergeCell ref="F19:G19"/>
    <mergeCell ref="I19:J19"/>
    <mergeCell ref="C20:D20"/>
    <mergeCell ref="F20:G20"/>
    <mergeCell ref="I20:J20"/>
    <mergeCell ref="C17:D17"/>
    <mergeCell ref="F17:G17"/>
    <mergeCell ref="I17:J17"/>
    <mergeCell ref="C18:D18"/>
    <mergeCell ref="F18:G18"/>
    <mergeCell ref="I18:J18"/>
    <mergeCell ref="C12:D12"/>
    <mergeCell ref="F12:G12"/>
    <mergeCell ref="I12:J12"/>
    <mergeCell ref="K12:L21"/>
    <mergeCell ref="C13:D13"/>
    <mergeCell ref="F13:G13"/>
    <mergeCell ref="I13:J13"/>
    <mergeCell ref="C14:D14"/>
    <mergeCell ref="F14:G14"/>
    <mergeCell ref="I14:J14"/>
    <mergeCell ref="C15:D15"/>
    <mergeCell ref="F15:G15"/>
    <mergeCell ref="I15:J15"/>
    <mergeCell ref="C16:D16"/>
    <mergeCell ref="F16:G16"/>
    <mergeCell ref="I16:J16"/>
    <mergeCell ref="A10:A11"/>
    <mergeCell ref="B10:B11"/>
    <mergeCell ref="C10:E11"/>
    <mergeCell ref="F10:J10"/>
    <mergeCell ref="K10:L11"/>
    <mergeCell ref="F11:G11"/>
    <mergeCell ref="I11:J11"/>
    <mergeCell ref="A6:C6"/>
    <mergeCell ref="D6:E6"/>
    <mergeCell ref="H6:I6"/>
    <mergeCell ref="A7:C7"/>
    <mergeCell ref="D7:E7"/>
    <mergeCell ref="H7:I7"/>
    <mergeCell ref="A2:M2"/>
    <mergeCell ref="I3:J3"/>
    <mergeCell ref="K3:M3"/>
    <mergeCell ref="A5:E5"/>
    <mergeCell ref="H5:I5"/>
    <mergeCell ref="L5:M5"/>
    <mergeCell ref="L6:M6"/>
    <mergeCell ref="L7:M7"/>
    <mergeCell ref="J5:K5"/>
    <mergeCell ref="J6:K6"/>
    <mergeCell ref="J7:K7"/>
  </mergeCells>
  <phoneticPr fontId="1"/>
  <dataValidations count="2">
    <dataValidation type="list" allowBlank="1" showInputMessage="1" showErrorMessage="1" sqref="E12:E21 L6 L7">
      <formula1>"12,11,10,9,8,7,6,5,4,3,2,1"</formula1>
    </dataValidation>
    <dataValidation type="list" allowBlank="1" showInputMessage="1" showErrorMessage="1" sqref="D6:D7">
      <formula1>"実施,未実施"</formula1>
    </dataValidation>
  </dataValidations>
  <pageMargins left="0.70866141732283472" right="0.70866141732283472" top="0.39370078740157483" bottom="0.39370078740157483" header="0.11811023622047245" footer="0.11811023622047245"/>
  <pageSetup paperSize="9" scale="81"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0"/>
  <sheetViews>
    <sheetView view="pageBreakPreview" topLeftCell="A16" zoomScaleNormal="100" zoomScaleSheetLayoutView="100" workbookViewId="0">
      <selection activeCell="A4" sqref="A4"/>
    </sheetView>
  </sheetViews>
  <sheetFormatPr defaultRowHeight="13.5"/>
  <cols>
    <col min="1" max="1" width="2.625" style="5" customWidth="1"/>
    <col min="2" max="2" width="18.625" style="5" customWidth="1"/>
    <col min="3" max="3" width="2.625" style="5" customWidth="1"/>
    <col min="4" max="4" width="2.125" style="5" customWidth="1"/>
    <col min="5" max="5" width="12.625" style="5" customWidth="1"/>
    <col min="6" max="6" width="3.625" style="7" customWidth="1"/>
    <col min="7" max="8" width="2.625" style="5" customWidth="1"/>
    <col min="9" max="9" width="18.625" style="5" customWidth="1"/>
    <col min="10" max="10" width="2.625" style="5" customWidth="1"/>
    <col min="11" max="11" width="2.125" style="5" customWidth="1"/>
    <col min="12" max="12" width="12.625" style="5" customWidth="1"/>
    <col min="13" max="13" width="3.625" style="7" customWidth="1"/>
    <col min="14" max="14" width="2.625" style="5" customWidth="1"/>
    <col min="15" max="16384" width="9" style="5"/>
  </cols>
  <sheetData>
    <row r="1" spans="1:14" ht="24.95" customHeight="1">
      <c r="A1" s="5" t="s">
        <v>49</v>
      </c>
    </row>
    <row r="2" spans="1:14" ht="9.9499999999999993" customHeight="1"/>
    <row r="3" spans="1:14" ht="24.95" customHeight="1">
      <c r="A3" s="134" t="s">
        <v>93</v>
      </c>
      <c r="B3" s="134"/>
      <c r="C3" s="134"/>
      <c r="D3" s="134"/>
      <c r="E3" s="134"/>
      <c r="F3" s="134"/>
      <c r="G3" s="134"/>
      <c r="H3" s="134"/>
      <c r="I3" s="134"/>
      <c r="J3" s="134"/>
      <c r="K3" s="134"/>
      <c r="L3" s="134"/>
      <c r="M3" s="134"/>
      <c r="N3" s="134"/>
    </row>
    <row r="4" spans="1:14" ht="9.9499999999999993" customHeight="1"/>
    <row r="5" spans="1:14" ht="24.95" customHeight="1">
      <c r="H5" s="26" t="s">
        <v>41</v>
      </c>
      <c r="I5" s="135" t="str">
        <f>IF('交付申請書（第１号）'!G9="","",'交付申請書（第１号）'!G9)</f>
        <v/>
      </c>
      <c r="J5" s="136"/>
      <c r="K5" s="136"/>
      <c r="L5" s="136"/>
      <c r="M5" s="136"/>
      <c r="N5" s="136"/>
    </row>
    <row r="6" spans="1:14" ht="5.0999999999999996" customHeight="1"/>
    <row r="7" spans="1:14" ht="30" customHeight="1">
      <c r="A7" s="137" t="s">
        <v>59</v>
      </c>
      <c r="B7" s="138"/>
      <c r="C7" s="138"/>
      <c r="D7" s="138"/>
      <c r="E7" s="138"/>
      <c r="F7" s="138"/>
      <c r="G7" s="139"/>
      <c r="H7" s="140" t="s">
        <v>58</v>
      </c>
      <c r="I7" s="140"/>
      <c r="J7" s="140"/>
      <c r="K7" s="140"/>
      <c r="L7" s="140"/>
      <c r="M7" s="140"/>
      <c r="N7" s="140"/>
    </row>
    <row r="8" spans="1:14" ht="24.95" customHeight="1">
      <c r="A8" s="13"/>
      <c r="B8" s="14"/>
      <c r="C8" s="14"/>
      <c r="D8" s="13"/>
      <c r="E8" s="15"/>
      <c r="F8" s="14"/>
      <c r="G8" s="28"/>
      <c r="H8" s="14"/>
      <c r="I8" s="14"/>
      <c r="J8" s="14"/>
      <c r="K8" s="13"/>
      <c r="L8" s="15"/>
      <c r="M8" s="14"/>
      <c r="N8" s="28"/>
    </row>
    <row r="9" spans="1:14" ht="24.95" customHeight="1">
      <c r="A9" s="16" t="s">
        <v>50</v>
      </c>
      <c r="B9" s="17"/>
      <c r="C9" s="17"/>
      <c r="D9" s="16"/>
      <c r="E9" s="25" t="str">
        <f>'事業計画書（第２号）'!H25</f>
        <v/>
      </c>
      <c r="F9" s="29" t="s">
        <v>57</v>
      </c>
      <c r="G9" s="19"/>
      <c r="H9" s="17" t="s">
        <v>62</v>
      </c>
      <c r="I9" s="17"/>
      <c r="J9" s="17"/>
      <c r="K9" s="16"/>
      <c r="L9" s="18"/>
      <c r="M9" s="29" t="s">
        <v>57</v>
      </c>
      <c r="N9" s="19"/>
    </row>
    <row r="10" spans="1:14" ht="24.95" customHeight="1">
      <c r="A10" s="16"/>
      <c r="B10" s="17"/>
      <c r="C10" s="17"/>
      <c r="D10" s="16"/>
      <c r="E10" s="20"/>
      <c r="F10" s="21"/>
      <c r="G10" s="19"/>
      <c r="H10" s="17"/>
      <c r="I10" s="17"/>
      <c r="J10" s="17"/>
      <c r="K10" s="16"/>
      <c r="L10" s="20"/>
      <c r="M10" s="21"/>
      <c r="N10" s="19"/>
    </row>
    <row r="11" spans="1:14" ht="24.95" customHeight="1">
      <c r="A11" s="16"/>
      <c r="B11" s="17"/>
      <c r="C11" s="17"/>
      <c r="D11" s="16"/>
      <c r="E11" s="20"/>
      <c r="F11" s="21"/>
      <c r="G11" s="19"/>
      <c r="H11" s="17"/>
      <c r="I11" s="17"/>
      <c r="J11" s="17"/>
      <c r="K11" s="16"/>
      <c r="L11" s="20"/>
      <c r="M11" s="21"/>
      <c r="N11" s="19"/>
    </row>
    <row r="12" spans="1:14" ht="24.95" customHeight="1">
      <c r="A12" s="16"/>
      <c r="B12" s="17"/>
      <c r="C12" s="17"/>
      <c r="D12" s="16"/>
      <c r="E12" s="20"/>
      <c r="F12" s="21"/>
      <c r="G12" s="19"/>
      <c r="H12" s="17"/>
      <c r="I12" s="17"/>
      <c r="J12" s="17"/>
      <c r="K12" s="16"/>
      <c r="L12" s="20"/>
      <c r="M12" s="21"/>
      <c r="N12" s="19"/>
    </row>
    <row r="13" spans="1:14" ht="24.95" customHeight="1">
      <c r="A13" s="141" t="s">
        <v>51</v>
      </c>
      <c r="B13" s="142"/>
      <c r="C13" s="143"/>
      <c r="D13" s="16"/>
      <c r="E13" s="20"/>
      <c r="F13" s="21"/>
      <c r="G13" s="19"/>
      <c r="H13" s="141" t="s">
        <v>51</v>
      </c>
      <c r="I13" s="142"/>
      <c r="J13" s="143"/>
      <c r="K13" s="16"/>
      <c r="L13" s="20"/>
      <c r="M13" s="21"/>
      <c r="N13" s="19"/>
    </row>
    <row r="14" spans="1:14" ht="24.95" customHeight="1">
      <c r="A14" s="16" t="s">
        <v>52</v>
      </c>
      <c r="B14" s="17"/>
      <c r="C14" s="17"/>
      <c r="D14" s="16"/>
      <c r="E14" s="18"/>
      <c r="F14" s="29" t="s">
        <v>57</v>
      </c>
      <c r="G14" s="19"/>
      <c r="H14" s="17" t="s">
        <v>61</v>
      </c>
      <c r="I14" s="17"/>
      <c r="J14" s="17"/>
      <c r="K14" s="16"/>
      <c r="L14" s="18"/>
      <c r="M14" s="29" t="s">
        <v>57</v>
      </c>
      <c r="N14" s="19"/>
    </row>
    <row r="15" spans="1:14" ht="24.95" customHeight="1">
      <c r="A15" s="16"/>
      <c r="B15" s="17"/>
      <c r="C15" s="17"/>
      <c r="D15" s="16"/>
      <c r="E15" s="20"/>
      <c r="F15" s="21"/>
      <c r="G15" s="19"/>
      <c r="H15" s="17"/>
      <c r="I15" s="17"/>
      <c r="J15" s="17"/>
      <c r="K15" s="16"/>
      <c r="L15" s="20"/>
      <c r="M15" s="21"/>
      <c r="N15" s="19"/>
    </row>
    <row r="16" spans="1:14" ht="24.95" customHeight="1">
      <c r="A16" s="16"/>
      <c r="B16" s="17"/>
      <c r="C16" s="17"/>
      <c r="D16" s="16"/>
      <c r="E16" s="20"/>
      <c r="F16" s="21"/>
      <c r="G16" s="19"/>
      <c r="H16" s="17"/>
      <c r="I16" s="17"/>
      <c r="J16" s="17"/>
      <c r="K16" s="16"/>
      <c r="L16" s="20"/>
      <c r="M16" s="21"/>
      <c r="N16" s="19"/>
    </row>
    <row r="17" spans="1:14" ht="24.95" customHeight="1">
      <c r="A17" s="16"/>
      <c r="B17" s="17"/>
      <c r="C17" s="17"/>
      <c r="D17" s="16"/>
      <c r="E17" s="20"/>
      <c r="F17" s="21"/>
      <c r="G17" s="19"/>
      <c r="H17" s="17"/>
      <c r="I17" s="17"/>
      <c r="J17" s="17"/>
      <c r="K17" s="16"/>
      <c r="L17" s="20"/>
      <c r="M17" s="21"/>
      <c r="N17" s="19"/>
    </row>
    <row r="18" spans="1:14" ht="24.95" customHeight="1">
      <c r="A18" s="16"/>
      <c r="B18" s="17"/>
      <c r="C18" s="17"/>
      <c r="D18" s="16"/>
      <c r="E18" s="20"/>
      <c r="F18" s="21"/>
      <c r="G18" s="19"/>
      <c r="H18" s="17"/>
      <c r="I18" s="17"/>
      <c r="J18" s="17"/>
      <c r="K18" s="16"/>
      <c r="L18" s="20"/>
      <c r="M18" s="21"/>
      <c r="N18" s="19"/>
    </row>
    <row r="19" spans="1:14" ht="24.95" customHeight="1">
      <c r="A19" s="16" t="s">
        <v>53</v>
      </c>
      <c r="B19" s="17"/>
      <c r="C19" s="17"/>
      <c r="D19" s="16"/>
      <c r="E19" s="25" t="str">
        <f>IF(E22="","",SUM(E22,E24))</f>
        <v/>
      </c>
      <c r="F19" s="29" t="s">
        <v>57</v>
      </c>
      <c r="G19" s="19"/>
      <c r="H19" s="17" t="s">
        <v>60</v>
      </c>
      <c r="I19" s="17"/>
      <c r="J19" s="17"/>
      <c r="K19" s="16"/>
      <c r="L19" s="25" t="str">
        <f>IF(L22="","",SUM(L22,L24))</f>
        <v/>
      </c>
      <c r="M19" s="29" t="s">
        <v>57</v>
      </c>
      <c r="N19" s="19"/>
    </row>
    <row r="20" spans="1:14" ht="24.95" customHeight="1">
      <c r="A20" s="16"/>
      <c r="B20" s="17"/>
      <c r="C20" s="17"/>
      <c r="D20" s="16"/>
      <c r="E20" s="20"/>
      <c r="F20" s="21"/>
      <c r="G20" s="19"/>
      <c r="H20" s="17"/>
      <c r="I20" s="17"/>
      <c r="J20" s="17"/>
      <c r="K20" s="16"/>
      <c r="L20" s="20"/>
      <c r="M20" s="21"/>
      <c r="N20" s="19"/>
    </row>
    <row r="21" spans="1:14" ht="24.95" customHeight="1">
      <c r="A21" s="16"/>
      <c r="B21" s="17" t="s">
        <v>54</v>
      </c>
      <c r="C21" s="17"/>
      <c r="D21" s="16"/>
      <c r="E21" s="20"/>
      <c r="F21" s="21"/>
      <c r="G21" s="19"/>
      <c r="H21" s="17"/>
      <c r="I21" s="17" t="s">
        <v>54</v>
      </c>
      <c r="J21" s="17"/>
      <c r="K21" s="16"/>
      <c r="L21" s="20"/>
      <c r="M21" s="21"/>
      <c r="N21" s="19"/>
    </row>
    <row r="22" spans="1:14" ht="24.95" customHeight="1">
      <c r="A22" s="16"/>
      <c r="B22" s="22" t="s">
        <v>55</v>
      </c>
      <c r="C22" s="17"/>
      <c r="D22" s="16"/>
      <c r="E22" s="18"/>
      <c r="F22" s="29" t="s">
        <v>57</v>
      </c>
      <c r="G22" s="19"/>
      <c r="H22" s="17"/>
      <c r="I22" s="22"/>
      <c r="J22" s="17"/>
      <c r="K22" s="16"/>
      <c r="L22" s="18"/>
      <c r="M22" s="29" t="s">
        <v>57</v>
      </c>
      <c r="N22" s="19"/>
    </row>
    <row r="23" spans="1:14" ht="24.95" customHeight="1">
      <c r="A23" s="16"/>
      <c r="B23" s="17"/>
      <c r="C23" s="17"/>
      <c r="D23" s="16"/>
      <c r="E23" s="20"/>
      <c r="F23" s="21"/>
      <c r="G23" s="19"/>
      <c r="H23" s="17"/>
      <c r="I23" s="17"/>
      <c r="J23" s="17"/>
      <c r="K23" s="16"/>
      <c r="L23" s="20"/>
      <c r="M23" s="21"/>
      <c r="N23" s="19"/>
    </row>
    <row r="24" spans="1:14" ht="24.95" customHeight="1">
      <c r="A24" s="16"/>
      <c r="B24" s="22"/>
      <c r="C24" s="17"/>
      <c r="D24" s="16"/>
      <c r="E24" s="18"/>
      <c r="F24" s="29" t="s">
        <v>57</v>
      </c>
      <c r="G24" s="19"/>
      <c r="H24" s="17"/>
      <c r="I24" s="22"/>
      <c r="J24" s="17"/>
      <c r="K24" s="16"/>
      <c r="L24" s="18"/>
      <c r="M24" s="29" t="s">
        <v>57</v>
      </c>
      <c r="N24" s="19"/>
    </row>
    <row r="25" spans="1:14" ht="24.95" customHeight="1">
      <c r="A25" s="16"/>
      <c r="B25" s="17"/>
      <c r="C25" s="17"/>
      <c r="D25" s="16"/>
      <c r="E25" s="20"/>
      <c r="F25" s="21"/>
      <c r="G25" s="19"/>
      <c r="H25" s="17"/>
      <c r="I25" s="17"/>
      <c r="J25" s="17"/>
      <c r="K25" s="16"/>
      <c r="L25" s="20"/>
      <c r="M25" s="21"/>
      <c r="N25" s="19"/>
    </row>
    <row r="26" spans="1:14" ht="24.95" customHeight="1">
      <c r="A26" s="23"/>
      <c r="B26" s="22"/>
      <c r="C26" s="22"/>
      <c r="D26" s="23"/>
      <c r="E26" s="18"/>
      <c r="F26" s="29"/>
      <c r="G26" s="24"/>
      <c r="H26" s="22"/>
      <c r="I26" s="22"/>
      <c r="J26" s="22"/>
      <c r="K26" s="23"/>
      <c r="L26" s="18"/>
      <c r="M26" s="29"/>
      <c r="N26" s="24"/>
    </row>
    <row r="27" spans="1:14" ht="30" customHeight="1">
      <c r="A27" s="131" t="s">
        <v>30</v>
      </c>
      <c r="B27" s="132"/>
      <c r="C27" s="29"/>
      <c r="D27" s="23"/>
      <c r="E27" s="25" t="str">
        <f>IF(E9="","",SUM(E9,E14,E19))</f>
        <v/>
      </c>
      <c r="F27" s="29" t="s">
        <v>57</v>
      </c>
      <c r="G27" s="24"/>
      <c r="H27" s="131" t="s">
        <v>30</v>
      </c>
      <c r="I27" s="132"/>
      <c r="J27" s="29"/>
      <c r="K27" s="23"/>
      <c r="L27" s="25" t="str">
        <f>IF(L9="","",SUM(L9,L14,L19))</f>
        <v/>
      </c>
      <c r="M27" s="29" t="s">
        <v>57</v>
      </c>
      <c r="N27" s="24"/>
    </row>
    <row r="28" spans="1:14" ht="5.0999999999999996" customHeight="1"/>
    <row r="29" spans="1:14" ht="50.1" customHeight="1">
      <c r="A29" s="133" t="s">
        <v>72</v>
      </c>
      <c r="B29" s="133"/>
      <c r="C29" s="133"/>
      <c r="D29" s="133"/>
      <c r="E29" s="133"/>
      <c r="F29" s="133"/>
      <c r="G29" s="133"/>
      <c r="H29" s="133"/>
      <c r="I29" s="133"/>
      <c r="J29" s="133"/>
      <c r="K29" s="133"/>
      <c r="L29" s="133"/>
      <c r="M29" s="133"/>
      <c r="N29" s="133"/>
    </row>
    <row r="30" spans="1:14" ht="24.95" customHeight="1">
      <c r="A30" s="5" t="s">
        <v>56</v>
      </c>
    </row>
  </sheetData>
  <sheetProtection sheet="1" objects="1" scenarios="1"/>
  <mergeCells count="9">
    <mergeCell ref="A27:B27"/>
    <mergeCell ref="H27:I27"/>
    <mergeCell ref="A29:N29"/>
    <mergeCell ref="A3:N3"/>
    <mergeCell ref="I5:N5"/>
    <mergeCell ref="A7:G7"/>
    <mergeCell ref="H7:N7"/>
    <mergeCell ref="A13:C13"/>
    <mergeCell ref="H13:J13"/>
  </mergeCells>
  <phoneticPr fontId="1"/>
  <printOptions horizontalCentered="1"/>
  <pageMargins left="0.51181102362204722" right="0.51181102362204722"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16"/>
  <sheetViews>
    <sheetView view="pageBreakPreview" topLeftCell="A10" zoomScaleNormal="100" zoomScaleSheetLayoutView="100" workbookViewId="0">
      <selection activeCell="A4" sqref="A4"/>
    </sheetView>
  </sheetViews>
  <sheetFormatPr defaultRowHeight="13.5"/>
  <cols>
    <col min="1" max="1" width="5.625" style="5" customWidth="1"/>
    <col min="2" max="2" width="20.625" style="5" customWidth="1"/>
    <col min="3" max="3" width="16.625" style="5" customWidth="1"/>
    <col min="4" max="4" width="32.625" style="5" customWidth="1"/>
    <col min="5" max="5" width="15.625" style="7" customWidth="1"/>
    <col min="6" max="6" width="16.625" style="5" customWidth="1"/>
    <col min="7" max="7" width="20.625" style="5" customWidth="1"/>
    <col min="8" max="16384" width="9" style="5"/>
  </cols>
  <sheetData>
    <row r="1" spans="1:7">
      <c r="A1" s="5" t="s">
        <v>63</v>
      </c>
    </row>
    <row r="3" spans="1:7" ht="24.95" customHeight="1">
      <c r="A3" s="134" t="s">
        <v>94</v>
      </c>
      <c r="B3" s="134"/>
      <c r="C3" s="134"/>
      <c r="D3" s="134"/>
      <c r="E3" s="134"/>
      <c r="F3" s="134"/>
      <c r="G3" s="134"/>
    </row>
    <row r="5" spans="1:7" ht="24.95" customHeight="1">
      <c r="E5" s="26" t="s">
        <v>41</v>
      </c>
      <c r="F5" s="136" t="str">
        <f>IF('交付申請書（第１号）'!G9="","",'交付申請書（第１号）'!G9)</f>
        <v/>
      </c>
      <c r="G5" s="136"/>
    </row>
    <row r="7" spans="1:7" ht="35.1" customHeight="1">
      <c r="A7" s="27" t="s">
        <v>64</v>
      </c>
      <c r="B7" s="27" t="s">
        <v>65</v>
      </c>
      <c r="C7" s="27" t="s">
        <v>66</v>
      </c>
      <c r="D7" s="27" t="s">
        <v>67</v>
      </c>
      <c r="E7" s="27" t="s">
        <v>68</v>
      </c>
      <c r="F7" s="27" t="s">
        <v>69</v>
      </c>
      <c r="G7" s="27" t="s">
        <v>70</v>
      </c>
    </row>
    <row r="8" spans="1:7" ht="35.1" customHeight="1">
      <c r="A8" s="50" t="str">
        <f>IF('事業計画書（第２号）'!B12="","",'事業計画書（第２号）'!A12)</f>
        <v/>
      </c>
      <c r="B8" s="50" t="str">
        <f>IF('事業計画書（第２号）'!B12="","",'事業計画書（第２号）'!B12)</f>
        <v/>
      </c>
      <c r="C8" s="51"/>
      <c r="D8" s="54"/>
      <c r="E8" s="53"/>
      <c r="F8" s="51"/>
      <c r="G8" s="52"/>
    </row>
    <row r="9" spans="1:7" ht="35.1" customHeight="1">
      <c r="A9" s="50" t="str">
        <f>IF('事業計画書（第２号）'!B13="","",'事業計画書（第２号）'!A13)</f>
        <v/>
      </c>
      <c r="B9" s="50" t="str">
        <f>IF('事業計画書（第２号）'!B13="","",'事業計画書（第２号）'!B13)</f>
        <v/>
      </c>
      <c r="C9" s="53"/>
      <c r="D9" s="54"/>
      <c r="E9" s="53"/>
      <c r="F9" s="51"/>
      <c r="G9" s="52"/>
    </row>
    <row r="10" spans="1:7" ht="35.1" customHeight="1">
      <c r="A10" s="50" t="str">
        <f>IF('事業計画書（第２号）'!B14="","",'事業計画書（第２号）'!A14)</f>
        <v/>
      </c>
      <c r="B10" s="50" t="str">
        <f>IF('事業計画書（第２号）'!B14="","",'事業計画書（第２号）'!B14)</f>
        <v/>
      </c>
      <c r="C10" s="53"/>
      <c r="D10" s="54"/>
      <c r="E10" s="53"/>
      <c r="F10" s="51"/>
      <c r="G10" s="52"/>
    </row>
    <row r="11" spans="1:7" ht="35.1" customHeight="1">
      <c r="A11" s="50" t="str">
        <f>IF('事業計画書（第２号）'!B15="","",'事業計画書（第２号）'!A15)</f>
        <v/>
      </c>
      <c r="B11" s="50" t="str">
        <f>IF('事業計画書（第２号）'!B15="","",'事業計画書（第２号）'!B15)</f>
        <v/>
      </c>
      <c r="C11" s="53"/>
      <c r="D11" s="54"/>
      <c r="E11" s="53"/>
      <c r="F11" s="51"/>
      <c r="G11" s="52"/>
    </row>
    <row r="12" spans="1:7" ht="35.1" customHeight="1">
      <c r="A12" s="50" t="str">
        <f>IF('事業計画書（第２号）'!B16="","",'事業計画書（第２号）'!A16)</f>
        <v/>
      </c>
      <c r="B12" s="50" t="str">
        <f>IF('事業計画書（第２号）'!B16="","",'事業計画書（第２号）'!B16)</f>
        <v/>
      </c>
      <c r="C12" s="53"/>
      <c r="D12" s="54"/>
      <c r="E12" s="53"/>
      <c r="F12" s="51"/>
      <c r="G12" s="52"/>
    </row>
    <row r="13" spans="1:7" ht="35.1" customHeight="1">
      <c r="A13" s="50" t="str">
        <f>IF('事業計画書（第２号）'!B17="","",'事業計画書（第２号）'!A17)</f>
        <v/>
      </c>
      <c r="B13" s="50" t="str">
        <f>IF('事業計画書（第２号）'!B17="","",'事業計画書（第２号）'!B17)</f>
        <v/>
      </c>
      <c r="C13" s="53"/>
      <c r="D13" s="54"/>
      <c r="E13" s="53"/>
      <c r="F13" s="51"/>
      <c r="G13" s="52"/>
    </row>
    <row r="14" spans="1:7" ht="35.1" customHeight="1">
      <c r="A14" s="50" t="str">
        <f>IF('事業計画書（第２号）'!B18="","",'事業計画書（第２号）'!A18)</f>
        <v/>
      </c>
      <c r="B14" s="50" t="str">
        <f>IF('事業計画書（第２号）'!B18="","",'事業計画書（第２号）'!B18)</f>
        <v/>
      </c>
      <c r="C14" s="53"/>
      <c r="D14" s="54"/>
      <c r="E14" s="53"/>
      <c r="F14" s="51"/>
      <c r="G14" s="52"/>
    </row>
    <row r="15" spans="1:7" ht="35.1" customHeight="1">
      <c r="A15" s="50" t="str">
        <f>IF('事業計画書（第２号）'!B19="","",'事業計画書（第２号）'!A19)</f>
        <v/>
      </c>
      <c r="B15" s="50" t="str">
        <f>IF('事業計画書（第２号）'!B19="","",'事業計画書（第２号）'!B19)</f>
        <v/>
      </c>
      <c r="C15" s="53"/>
      <c r="D15" s="54"/>
      <c r="E15" s="53"/>
      <c r="F15" s="51"/>
      <c r="G15" s="52"/>
    </row>
    <row r="16" spans="1:7" ht="35.1" customHeight="1">
      <c r="A16" s="50" t="str">
        <f>IF('事業計画書（第２号）'!B20="","",'事業計画書（第２号）'!A20)</f>
        <v/>
      </c>
      <c r="B16" s="50" t="str">
        <f>IF('事業計画書（第２号）'!B20="","",'事業計画書（第２号）'!B20)</f>
        <v/>
      </c>
      <c r="C16" s="53"/>
      <c r="D16" s="54"/>
      <c r="E16" s="53"/>
      <c r="F16" s="51"/>
      <c r="G16" s="52"/>
    </row>
  </sheetData>
  <sheetProtection sheet="1" objects="1" scenarios="1"/>
  <mergeCells count="2">
    <mergeCell ref="A3:G3"/>
    <mergeCell ref="F5:G5"/>
  </mergeCells>
  <phoneticPr fontId="1"/>
  <dataValidations count="1">
    <dataValidation type="list" allowBlank="1" showInputMessage="1" showErrorMessage="1" sqref="E8:E16">
      <formula1>"幼稚園教諭,保育士,保育教諭,看護師"</formula1>
    </dataValidation>
  </dataValidations>
  <pageMargins left="0.7" right="0.7" top="0.75" bottom="0.75" header="0.3" footer="0.3"/>
  <pageSetup paperSize="9"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Normal="100" zoomScaleSheetLayoutView="100" workbookViewId="0">
      <selection activeCell="J10" sqref="J10"/>
    </sheetView>
  </sheetViews>
  <sheetFormatPr defaultRowHeight="13.5"/>
  <cols>
    <col min="1" max="1" width="5.625" style="5" customWidth="1"/>
    <col min="2" max="2" width="4.625" style="5" customWidth="1"/>
    <col min="3" max="3" width="18.625" style="5" customWidth="1"/>
    <col min="4" max="4" width="7.625" style="5" customWidth="1"/>
    <col min="5" max="5" width="16.625" style="5" customWidth="1"/>
    <col min="6" max="6" width="20.625" style="5" customWidth="1"/>
    <col min="7" max="7" width="13.625" style="5" customWidth="1"/>
    <col min="8" max="8" width="4.625" style="5" customWidth="1"/>
    <col min="9" max="16384" width="9" style="5"/>
  </cols>
  <sheetData>
    <row r="1" spans="1:10" ht="24.95" customHeight="1">
      <c r="A1" s="9" t="s">
        <v>90</v>
      </c>
      <c r="B1" s="9"/>
      <c r="C1" s="9"/>
      <c r="D1" s="9"/>
      <c r="E1" s="9"/>
      <c r="F1" s="9"/>
      <c r="G1" s="9"/>
      <c r="H1" s="9"/>
    </row>
    <row r="2" spans="1:10" ht="24.95" customHeight="1">
      <c r="A2" s="9"/>
      <c r="B2" s="9"/>
      <c r="C2" s="9"/>
      <c r="D2" s="9"/>
      <c r="E2" s="9"/>
      <c r="F2" s="145"/>
      <c r="G2" s="145"/>
      <c r="H2" s="145"/>
    </row>
    <row r="3" spans="1:10" ht="24.95" customHeight="1">
      <c r="A3" s="146" t="s">
        <v>76</v>
      </c>
      <c r="B3" s="146"/>
      <c r="C3" s="146"/>
      <c r="D3" s="146"/>
      <c r="E3" s="146"/>
      <c r="F3" s="146"/>
      <c r="G3" s="146"/>
      <c r="H3" s="146"/>
    </row>
    <row r="4" spans="1:10" ht="24.95" customHeight="1">
      <c r="A4" s="78"/>
      <c r="B4" s="78"/>
      <c r="C4" s="78"/>
      <c r="D4" s="78"/>
      <c r="E4" s="78"/>
      <c r="F4" s="78"/>
      <c r="G4" s="78"/>
      <c r="H4" s="78"/>
      <c r="I4" s="6"/>
      <c r="J4" s="6"/>
    </row>
    <row r="5" spans="1:10" ht="24.95" customHeight="1">
      <c r="A5" s="9"/>
      <c r="B5" s="9"/>
      <c r="C5" s="9"/>
      <c r="D5" s="9"/>
      <c r="E5" s="9"/>
      <c r="F5" s="79" t="s">
        <v>77</v>
      </c>
      <c r="G5" s="79"/>
      <c r="H5" s="79"/>
    </row>
    <row r="6" spans="1:10" ht="24.95" customHeight="1">
      <c r="A6" s="9" t="s">
        <v>78</v>
      </c>
      <c r="B6" s="9"/>
      <c r="C6" s="9"/>
      <c r="D6" s="9"/>
      <c r="E6" s="9"/>
      <c r="F6" s="9"/>
      <c r="G6" s="9"/>
      <c r="H6" s="9"/>
    </row>
    <row r="7" spans="1:10" ht="24.95" customHeight="1">
      <c r="A7" s="9" t="s">
        <v>1</v>
      </c>
      <c r="B7" s="9"/>
      <c r="C7" s="9"/>
      <c r="D7" s="9"/>
      <c r="E7" s="9"/>
      <c r="F7" s="9"/>
      <c r="G7" s="9"/>
      <c r="H7" s="9"/>
    </row>
    <row r="8" spans="1:10" ht="24.95" customHeight="1">
      <c r="A8" s="9"/>
      <c r="B8" s="9"/>
      <c r="C8" s="9"/>
      <c r="D8" s="9"/>
      <c r="E8" s="9"/>
      <c r="F8" s="9"/>
      <c r="G8" s="9"/>
      <c r="H8" s="9"/>
    </row>
    <row r="9" spans="1:10" ht="24.95" customHeight="1">
      <c r="A9" s="9"/>
      <c r="B9" s="9"/>
      <c r="C9" s="9"/>
      <c r="D9" s="9"/>
      <c r="E9" s="60" t="s">
        <v>45</v>
      </c>
      <c r="F9" s="144"/>
      <c r="G9" s="144"/>
      <c r="H9" s="144"/>
    </row>
    <row r="10" spans="1:10" ht="24.95" customHeight="1">
      <c r="A10" s="9"/>
      <c r="B10" s="9"/>
      <c r="C10" s="9"/>
      <c r="D10" s="9"/>
      <c r="E10" s="60" t="s">
        <v>47</v>
      </c>
      <c r="F10" s="144"/>
      <c r="G10" s="144"/>
      <c r="H10" s="144"/>
    </row>
    <row r="11" spans="1:10" ht="24.95" customHeight="1">
      <c r="A11" s="9"/>
      <c r="B11" s="9"/>
      <c r="C11" s="9"/>
      <c r="D11" s="9"/>
      <c r="E11" s="60" t="s">
        <v>46</v>
      </c>
      <c r="F11" s="156"/>
      <c r="G11" s="156"/>
      <c r="H11" s="156"/>
    </row>
    <row r="12" spans="1:10" ht="24.95" customHeight="1">
      <c r="A12" s="9"/>
      <c r="B12" s="9"/>
      <c r="C12" s="9"/>
      <c r="D12" s="9"/>
      <c r="E12" s="60" t="s">
        <v>48</v>
      </c>
      <c r="F12" s="144"/>
      <c r="G12" s="144"/>
      <c r="H12" s="144"/>
    </row>
    <row r="13" spans="1:10" ht="24.95" customHeight="1">
      <c r="A13" s="9"/>
      <c r="B13" s="9"/>
      <c r="C13" s="9"/>
      <c r="D13" s="9"/>
      <c r="E13" s="9"/>
      <c r="F13" s="9"/>
      <c r="G13" s="9"/>
      <c r="H13" s="9"/>
    </row>
    <row r="14" spans="1:10" ht="24.95" customHeight="1">
      <c r="A14" s="9"/>
      <c r="B14" s="9"/>
      <c r="C14" s="9"/>
      <c r="D14" s="9"/>
      <c r="E14" s="9"/>
      <c r="F14" s="9"/>
      <c r="G14" s="9"/>
      <c r="H14" s="9"/>
    </row>
    <row r="15" spans="1:10" ht="24.95" customHeight="1">
      <c r="A15" s="9"/>
      <c r="B15" s="157" t="s">
        <v>79</v>
      </c>
      <c r="C15" s="157"/>
      <c r="D15" s="157"/>
      <c r="E15" s="157"/>
      <c r="F15" s="157"/>
      <c r="G15" s="157"/>
      <c r="H15" s="9"/>
    </row>
    <row r="16" spans="1:10" ht="24.95" customHeight="1">
      <c r="A16" s="9"/>
      <c r="B16" s="157"/>
      <c r="C16" s="157"/>
      <c r="D16" s="157"/>
      <c r="E16" s="157"/>
      <c r="F16" s="157"/>
      <c r="G16" s="157"/>
      <c r="H16" s="9"/>
    </row>
    <row r="17" spans="1:8" ht="24.95" customHeight="1">
      <c r="A17" s="9"/>
      <c r="B17" s="9"/>
      <c r="C17" s="9"/>
      <c r="D17" s="9"/>
      <c r="E17" s="9"/>
      <c r="F17" s="9"/>
      <c r="G17" s="9"/>
      <c r="H17" s="9"/>
    </row>
    <row r="18" spans="1:8" ht="24.95" customHeight="1">
      <c r="A18" s="9"/>
      <c r="B18" s="9" t="s">
        <v>80</v>
      </c>
      <c r="C18" s="9"/>
      <c r="D18" s="9"/>
      <c r="E18" s="9"/>
      <c r="F18" s="9"/>
      <c r="G18" s="9"/>
      <c r="H18" s="9"/>
    </row>
    <row r="19" spans="1:8" ht="24.95" customHeight="1">
      <c r="A19" s="9"/>
      <c r="B19" s="158" t="s">
        <v>81</v>
      </c>
      <c r="C19" s="158"/>
      <c r="D19" s="158"/>
      <c r="E19" s="159"/>
      <c r="F19" s="159"/>
      <c r="G19" s="159"/>
      <c r="H19" s="9"/>
    </row>
    <row r="20" spans="1:8" ht="24.95" customHeight="1">
      <c r="A20" s="9"/>
      <c r="B20" s="158" t="s">
        <v>82</v>
      </c>
      <c r="C20" s="158"/>
      <c r="D20" s="158"/>
      <c r="E20" s="159"/>
      <c r="F20" s="159"/>
      <c r="G20" s="159"/>
      <c r="H20" s="9"/>
    </row>
    <row r="21" spans="1:8" ht="24.95" customHeight="1">
      <c r="A21" s="9"/>
      <c r="B21" s="9"/>
      <c r="C21" s="9"/>
      <c r="D21" s="9"/>
      <c r="E21" s="9"/>
      <c r="F21" s="9"/>
      <c r="G21" s="9"/>
      <c r="H21" s="9"/>
    </row>
    <row r="22" spans="1:8" ht="24.95" customHeight="1">
      <c r="A22" s="9"/>
      <c r="B22" s="76" t="s">
        <v>83</v>
      </c>
      <c r="C22" s="76"/>
      <c r="D22" s="76"/>
      <c r="E22" s="76"/>
      <c r="F22" s="76"/>
      <c r="G22" s="76"/>
      <c r="H22" s="9"/>
    </row>
    <row r="23" spans="1:8" ht="24.95" customHeight="1">
      <c r="A23" s="9"/>
      <c r="B23" s="147"/>
      <c r="C23" s="148"/>
      <c r="D23" s="148"/>
      <c r="E23" s="148"/>
      <c r="F23" s="148"/>
      <c r="G23" s="149"/>
      <c r="H23" s="9"/>
    </row>
    <row r="24" spans="1:8" ht="24.95" customHeight="1">
      <c r="A24" s="9"/>
      <c r="B24" s="150"/>
      <c r="C24" s="151"/>
      <c r="D24" s="151"/>
      <c r="E24" s="151"/>
      <c r="F24" s="151"/>
      <c r="G24" s="152"/>
      <c r="H24" s="9"/>
    </row>
    <row r="25" spans="1:8" ht="24.95" customHeight="1">
      <c r="A25" s="9"/>
      <c r="B25" s="150"/>
      <c r="C25" s="151"/>
      <c r="D25" s="151"/>
      <c r="E25" s="151"/>
      <c r="F25" s="151"/>
      <c r="G25" s="152"/>
      <c r="H25" s="9"/>
    </row>
    <row r="26" spans="1:8" ht="50.1" customHeight="1">
      <c r="A26" s="9"/>
      <c r="B26" s="150"/>
      <c r="C26" s="151"/>
      <c r="D26" s="151"/>
      <c r="E26" s="151"/>
      <c r="F26" s="151"/>
      <c r="G26" s="152"/>
      <c r="H26" s="9"/>
    </row>
    <row r="27" spans="1:8" ht="24.95" customHeight="1">
      <c r="A27" s="9"/>
      <c r="B27" s="150"/>
      <c r="C27" s="151"/>
      <c r="D27" s="151"/>
      <c r="E27" s="151"/>
      <c r="F27" s="151"/>
      <c r="G27" s="152"/>
      <c r="H27" s="9"/>
    </row>
    <row r="28" spans="1:8" ht="24.95" customHeight="1">
      <c r="A28" s="9"/>
      <c r="B28" s="153"/>
      <c r="C28" s="154"/>
      <c r="D28" s="154"/>
      <c r="E28" s="154"/>
      <c r="F28" s="154"/>
      <c r="G28" s="155"/>
      <c r="H28" s="9"/>
    </row>
    <row r="29" spans="1:8" ht="24.95" customHeight="1"/>
  </sheetData>
  <sheetProtection sheet="1" objects="1" scenarios="1"/>
  <mergeCells count="15">
    <mergeCell ref="B22:G22"/>
    <mergeCell ref="B23:G28"/>
    <mergeCell ref="F11:H11"/>
    <mergeCell ref="F12:H12"/>
    <mergeCell ref="B15:G16"/>
    <mergeCell ref="B19:D19"/>
    <mergeCell ref="E19:G19"/>
    <mergeCell ref="B20:D20"/>
    <mergeCell ref="E20:G20"/>
    <mergeCell ref="F10:H10"/>
    <mergeCell ref="F2:H2"/>
    <mergeCell ref="A3:H3"/>
    <mergeCell ref="A4:H4"/>
    <mergeCell ref="F5:H5"/>
    <mergeCell ref="F9:H9"/>
  </mergeCells>
  <phoneticPr fontId="1"/>
  <pageMargins left="0.59055118110236227" right="0.59055118110236227"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8"/>
  <sheetViews>
    <sheetView workbookViewId="0">
      <selection activeCell="B4" sqref="B4"/>
    </sheetView>
  </sheetViews>
  <sheetFormatPr defaultRowHeight="13.5"/>
  <cols>
    <col min="3" max="3" width="11.125" customWidth="1"/>
  </cols>
  <sheetData>
    <row r="1" spans="1:3">
      <c r="A1" t="s">
        <v>16</v>
      </c>
      <c r="C1" t="s">
        <v>17</v>
      </c>
    </row>
    <row r="2" spans="1:3">
      <c r="A2" s="2" t="s">
        <v>27</v>
      </c>
      <c r="B2" s="2" t="s">
        <v>18</v>
      </c>
      <c r="C2" s="1" t="s">
        <v>19</v>
      </c>
    </row>
    <row r="3" spans="1:3">
      <c r="A3" s="2">
        <v>1</v>
      </c>
      <c r="B3" s="2">
        <v>1</v>
      </c>
      <c r="C3" s="1">
        <v>40000</v>
      </c>
    </row>
    <row r="4" spans="1:3">
      <c r="A4" s="2">
        <v>11</v>
      </c>
      <c r="B4" s="2">
        <v>2</v>
      </c>
      <c r="C4" s="1">
        <v>80000</v>
      </c>
    </row>
    <row r="5" spans="1:3">
      <c r="A5" s="2">
        <v>21</v>
      </c>
      <c r="B5" s="2">
        <v>3</v>
      </c>
      <c r="C5" s="1">
        <v>120000</v>
      </c>
    </row>
    <row r="6" spans="1:3">
      <c r="A6" s="2">
        <v>31</v>
      </c>
      <c r="B6" s="2">
        <v>4</v>
      </c>
      <c r="C6" s="1">
        <v>160000</v>
      </c>
    </row>
    <row r="7" spans="1:3">
      <c r="A7" s="2">
        <v>41</v>
      </c>
      <c r="B7" s="2">
        <v>5</v>
      </c>
      <c r="C7" s="1">
        <v>200000</v>
      </c>
    </row>
    <row r="8" spans="1:3">
      <c r="A8" s="2">
        <v>51</v>
      </c>
      <c r="B8" s="2">
        <v>6</v>
      </c>
      <c r="C8" s="1">
        <v>240000</v>
      </c>
    </row>
    <row r="9" spans="1:3">
      <c r="A9" s="2">
        <v>61</v>
      </c>
      <c r="B9" s="2">
        <v>7</v>
      </c>
      <c r="C9" s="1">
        <v>280000</v>
      </c>
    </row>
    <row r="10" spans="1:3">
      <c r="A10" s="2">
        <v>71</v>
      </c>
      <c r="B10" s="2">
        <v>8</v>
      </c>
      <c r="C10" s="1">
        <v>320000</v>
      </c>
    </row>
    <row r="11" spans="1:3">
      <c r="A11" s="2">
        <v>81</v>
      </c>
      <c r="B11" s="2">
        <v>9</v>
      </c>
      <c r="C11" s="1">
        <v>360000</v>
      </c>
    </row>
    <row r="12" spans="1:3">
      <c r="A12" s="2">
        <v>91</v>
      </c>
      <c r="B12" s="2">
        <v>10</v>
      </c>
      <c r="C12" s="1">
        <v>400000</v>
      </c>
    </row>
    <row r="15" spans="1:3">
      <c r="A15" t="s">
        <v>20</v>
      </c>
      <c r="C15" t="s">
        <v>21</v>
      </c>
    </row>
    <row r="16" spans="1:3">
      <c r="A16" s="2" t="s">
        <v>27</v>
      </c>
      <c r="B16" s="2" t="s">
        <v>18</v>
      </c>
      <c r="C16" s="2" t="s">
        <v>19</v>
      </c>
    </row>
    <row r="17" spans="1:3">
      <c r="A17" s="4">
        <v>1</v>
      </c>
      <c r="B17" s="3" t="s">
        <v>22</v>
      </c>
      <c r="C17" s="1">
        <v>40000</v>
      </c>
    </row>
    <row r="18" spans="1:3">
      <c r="A18" s="4">
        <v>7</v>
      </c>
      <c r="B18" s="4" t="s">
        <v>23</v>
      </c>
      <c r="C18" s="1">
        <v>80000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交付申請書（第１号）</vt:lpstr>
      <vt:lpstr>事業計画書（第２号）</vt:lpstr>
      <vt:lpstr>収支予算書（第３号）</vt:lpstr>
      <vt:lpstr>幼稚園教諭等一覧（別紙１）</vt:lpstr>
      <vt:lpstr>市外理由書（別紙３）</vt:lpstr>
      <vt:lpstr>補助基準額表</vt:lpstr>
      <vt:lpstr>'市外理由書（別紙３）'!Print_Area</vt:lpstr>
      <vt:lpstr>'事業計画書（第２号）'!Print_Area</vt:lpstr>
      <vt:lpstr>'収支予算書（第３号）'!Print_Area</vt:lpstr>
      <vt:lpstr>市型預かり基準額表</vt:lpstr>
      <vt:lpstr>二歳児受入れ基準額表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2022-09-22T00:05:45Z</cp:lastPrinted>
  <dcterms:created xsi:type="dcterms:W3CDTF">2020-07-08T05:59:51Z</dcterms:created>
  <dcterms:modified xsi:type="dcterms:W3CDTF">2025-08-18T23:42:04Z</dcterms:modified>
</cp:coreProperties>
</file>