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53222"/>
  <bookViews>
    <workbookView xWindow="0" yWindow="0" windowWidth="20490" windowHeight="9075" activeTab="3"/>
  </bookViews>
  <sheets>
    <sheet name="実績報告書（第６号）" sheetId="16" r:id="rId1"/>
    <sheet name="実績明細書（第７号）" sheetId="20" r:id="rId2"/>
    <sheet name="収支計算書（第８号）" sheetId="18" r:id="rId3"/>
    <sheet name="請求書（第10号）" sheetId="19" r:id="rId4"/>
    <sheet name="補助基準額表" sheetId="3" state="hidden" r:id="rId5"/>
  </sheets>
  <externalReferences>
    <externalReference r:id="rId6"/>
    <externalReference r:id="rId7"/>
    <externalReference r:id="rId8"/>
  </externalReferences>
  <definedNames>
    <definedName name="_xlnm.Print_Area" localSheetId="0">'実績報告書（第６号）'!$A$1:$H$25</definedName>
    <definedName name="_xlnm.Print_Area" localSheetId="1">'実績明細書（第７号）'!$A$1:$M$25</definedName>
    <definedName name="_xlnm.Print_Area" localSheetId="2">'収支計算書（第８号）'!$A$1:$N$30</definedName>
    <definedName name="_xlnm.Print_Area" localSheetId="3">'請求書（第10号）'!$A$1:$H$28</definedName>
    <definedName name="市型預かり基準額表" localSheetId="0">[1]補助基準額表!$A$2:$C$12</definedName>
    <definedName name="市型預かり基準額表" localSheetId="1">[2]補助基準額表!$A$2:$C$12</definedName>
    <definedName name="市型預かり基準額表" localSheetId="2">[1]補助基準額表!$A$2:$C$12</definedName>
    <definedName name="市型預かり基準額表" localSheetId="3">[3]補助基準額表!$A$2:$C$12</definedName>
    <definedName name="市型預かり基準額表">補助基準額表!$A$2:$C$12</definedName>
    <definedName name="二歳児受入れ基準額表" localSheetId="0">[1]補助基準額表!$A$16:$C$18</definedName>
    <definedName name="二歳児受入れ基準額表" localSheetId="1">[2]補助基準額表!$A$16:$C$18</definedName>
    <definedName name="二歳児受入れ基準額表" localSheetId="2">[1]補助基準額表!$A$16:$C$18</definedName>
    <definedName name="二歳児受入れ基準額表" localSheetId="3">[3]補助基準額表!$A$16:$C$18</definedName>
    <definedName name="二歳児受入れ基準額表">補助基準額表!$A$16:$C$18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20" l="1"/>
  <c r="I5" i="18"/>
  <c r="G7" i="20" l="1"/>
  <c r="H7" i="20" s="1"/>
  <c r="N7" i="20" s="1"/>
  <c r="G6" i="20"/>
  <c r="H6" i="20" s="1"/>
  <c r="B22" i="20"/>
  <c r="I22" i="20" s="1"/>
  <c r="A25" i="20" s="1"/>
  <c r="H25" i="20" s="1"/>
  <c r="C15" i="19" s="1"/>
  <c r="H21" i="20"/>
  <c r="I21" i="20" s="1"/>
  <c r="H20" i="20"/>
  <c r="I20" i="20" s="1"/>
  <c r="H19" i="20"/>
  <c r="I19" i="20" s="1"/>
  <c r="H18" i="20"/>
  <c r="I18" i="20" s="1"/>
  <c r="H17" i="20"/>
  <c r="I17" i="20" s="1"/>
  <c r="H16" i="20"/>
  <c r="I16" i="20" s="1"/>
  <c r="H15" i="20"/>
  <c r="I15" i="20" s="1"/>
  <c r="H14" i="20"/>
  <c r="I14" i="20" s="1"/>
  <c r="H13" i="20"/>
  <c r="I13" i="20" s="1"/>
  <c r="H12" i="20"/>
  <c r="I12" i="20" s="1"/>
  <c r="N6" i="20"/>
  <c r="C17" i="16" l="1"/>
  <c r="K22" i="20"/>
  <c r="D25" i="20" s="1"/>
  <c r="C20" i="16"/>
  <c r="E9" i="18"/>
  <c r="F26" i="19"/>
  <c r="F25" i="19"/>
  <c r="F9" i="19"/>
  <c r="F8" i="19"/>
  <c r="F7" i="19"/>
  <c r="F6" i="19"/>
  <c r="E19" i="18"/>
  <c r="L19" i="18"/>
  <c r="L27" i="18" l="1"/>
  <c r="E27" i="18" l="1"/>
</calcChain>
</file>

<file path=xl/comments1.xml><?xml version="1.0" encoding="utf-8"?>
<comments xmlns="http://schemas.openxmlformats.org/spreadsheetml/2006/main">
  <authors>
    <author>作成者</author>
  </authors>
  <commentList>
    <comment ref="G2" authorId="0" shapeId="0">
      <text>
        <r>
          <rPr>
            <sz val="14"/>
            <color indexed="81"/>
            <rFont val="MS P ゴシック"/>
            <family val="3"/>
            <charset val="128"/>
          </rPr>
          <t>日付変更しないようお願いいたします。</t>
        </r>
      </text>
    </comment>
    <comment ref="F8" authorId="0" shapeId="0">
      <text>
        <r>
          <rPr>
            <sz val="12"/>
            <color indexed="81"/>
            <rFont val="MS P ゴシック"/>
            <family val="3"/>
            <charset val="128"/>
          </rPr>
          <t>法人所在地～園名については、特に慎重に入力をお願いいたします。
誤りがある場合、補助金の支出ができません。</t>
        </r>
      </text>
    </comment>
    <comment ref="C17" authorId="0" shapeId="0">
      <text>
        <r>
          <rPr>
            <sz val="12"/>
            <color indexed="81"/>
            <rFont val="MS P ゴシック"/>
            <family val="3"/>
            <charset val="128"/>
          </rPr>
          <t>実績明細書（第７号）を入力すると表示されます。</t>
        </r>
      </text>
    </comment>
    <comment ref="C20" authorId="0" shapeId="0">
      <text>
        <r>
          <rPr>
            <sz val="12"/>
            <color indexed="81"/>
            <rFont val="MS P ゴシック"/>
            <family val="3"/>
            <charset val="128"/>
          </rPr>
          <t>実績明細書（第７号）を入力すると表示されます。</t>
        </r>
      </text>
    </comment>
  </commentList>
</comments>
</file>

<file path=xl/comments2.xml><?xml version="1.0" encoding="utf-8"?>
<comments xmlns="http://schemas.openxmlformats.org/spreadsheetml/2006/main">
  <authors>
    <author>作成者</author>
  </authors>
  <commentList>
    <comment ref="D6" authorId="0" shapeId="0">
      <text>
        <r>
          <rPr>
            <sz val="12"/>
            <color indexed="81"/>
            <rFont val="ＭＳ Ｐゴシック"/>
            <family val="3"/>
            <charset val="128"/>
          </rPr>
          <t>「実施」・「未実施」を選択してください。</t>
        </r>
        <r>
          <rPr>
            <sz val="9"/>
            <color indexed="81"/>
            <rFont val="ＭＳ Ｐゴシック"/>
            <family val="3"/>
            <charset val="128"/>
          </rPr>
          <t xml:space="preserve">
</t>
        </r>
      </text>
    </comment>
    <comment ref="G6" authorId="0" shapeId="0">
      <text>
        <r>
          <rPr>
            <sz val="12"/>
            <color indexed="81"/>
            <rFont val="ＭＳ Ｐゴシック"/>
            <family val="3"/>
            <charset val="128"/>
          </rPr>
          <t>月平均利用人数を入力すると、表示されます。</t>
        </r>
        <r>
          <rPr>
            <sz val="9"/>
            <color indexed="81"/>
            <rFont val="ＭＳ Ｐゴシック"/>
            <family val="3"/>
            <charset val="128"/>
          </rPr>
          <t xml:space="preserve">
</t>
        </r>
      </text>
    </comment>
    <comment ref="J6" authorId="0" shapeId="0">
      <text>
        <r>
          <rPr>
            <sz val="12"/>
            <color indexed="81"/>
            <rFont val="MS P ゴシック"/>
            <family val="3"/>
            <charset val="128"/>
          </rPr>
          <t>年度途中に事業開始した園以外は「R7.4～R8.3」と入力してください。</t>
        </r>
      </text>
    </comment>
    <comment ref="L6" authorId="0" shapeId="0">
      <text>
        <r>
          <rPr>
            <sz val="12"/>
            <color indexed="81"/>
            <rFont val="ＭＳ Ｐゴシック"/>
            <family val="3"/>
            <charset val="128"/>
          </rPr>
          <t xml:space="preserve">必ず選択してください。
</t>
        </r>
      </text>
    </comment>
    <comment ref="D7" authorId="0" shapeId="0">
      <text>
        <r>
          <rPr>
            <sz val="12"/>
            <color indexed="81"/>
            <rFont val="ＭＳ Ｐゴシック"/>
            <family val="3"/>
            <charset val="128"/>
          </rPr>
          <t xml:space="preserve">「実施」・「未実施」を選択してください。
</t>
        </r>
      </text>
    </comment>
    <comment ref="H11" authorId="0" shapeId="0">
      <text>
        <r>
          <rPr>
            <sz val="11"/>
            <color indexed="81"/>
            <rFont val="MS P ゴシック"/>
            <family val="3"/>
            <charset val="128"/>
          </rPr>
          <t>４万以上は４万、
４万以下は同額を表示します。</t>
        </r>
        <r>
          <rPr>
            <sz val="9"/>
            <color indexed="81"/>
            <rFont val="MS P ゴシック"/>
            <family val="3"/>
            <charset val="128"/>
          </rPr>
          <t xml:space="preserve">
</t>
        </r>
      </text>
    </comment>
    <comment ref="C12" authorId="0" shapeId="0">
      <text>
        <r>
          <rPr>
            <sz val="12"/>
            <color indexed="81"/>
            <rFont val="ＭＳ Ｐゴシック"/>
            <family val="3"/>
            <charset val="128"/>
          </rPr>
          <t>職員ごとに「R7.4～R8.3」というように入力してください。</t>
        </r>
        <r>
          <rPr>
            <sz val="9"/>
            <color indexed="81"/>
            <rFont val="ＭＳ Ｐゴシック"/>
            <family val="3"/>
            <charset val="128"/>
          </rPr>
          <t xml:space="preserve">
</t>
        </r>
      </text>
    </comment>
    <comment ref="E12" authorId="0" shapeId="0">
      <text>
        <r>
          <rPr>
            <sz val="12"/>
            <color indexed="81"/>
            <rFont val="ＭＳ Ｐゴシック"/>
            <family val="3"/>
            <charset val="128"/>
          </rPr>
          <t>月数を選択してください。</t>
        </r>
        <r>
          <rPr>
            <sz val="9"/>
            <color indexed="81"/>
            <rFont val="ＭＳ Ｐゴシック"/>
            <family val="3"/>
            <charset val="128"/>
          </rPr>
          <t xml:space="preserve">
</t>
        </r>
      </text>
    </comment>
    <comment ref="F12" authorId="0" shapeId="0">
      <text>
        <r>
          <rPr>
            <sz val="14"/>
            <color indexed="81"/>
            <rFont val="ＭＳ Ｐゴシック"/>
            <family val="3"/>
            <charset val="128"/>
          </rPr>
          <t>実際に教諭等に支給する住居手当（月額）を記載してください。
「20000」と金額のみ入力してください（自動で「円」がつきます）</t>
        </r>
      </text>
    </comment>
    <comment ref="I12" authorId="0" shapeId="0">
      <text>
        <r>
          <rPr>
            <sz val="12"/>
            <color indexed="81"/>
            <rFont val="ＭＳ Ｐゴシック"/>
            <family val="3"/>
            <charset val="128"/>
          </rPr>
          <t>月額を入力すると、年額が表示されます。</t>
        </r>
      </text>
    </comment>
  </commentList>
</comments>
</file>

<file path=xl/sharedStrings.xml><?xml version="1.0" encoding="utf-8"?>
<sst xmlns="http://schemas.openxmlformats.org/spreadsheetml/2006/main" count="108" uniqueCount="81">
  <si>
    <t>横浜市長</t>
    <rPh sb="0" eb="2">
      <t>ヨコハマ</t>
    </rPh>
    <rPh sb="2" eb="4">
      <t>シチョウ</t>
    </rPh>
    <phoneticPr fontId="1"/>
  </si>
  <si>
    <t>１　事業概要</t>
    <rPh sb="2" eb="4">
      <t>ジギョウ</t>
    </rPh>
    <rPh sb="4" eb="6">
      <t>ガイヨウ</t>
    </rPh>
    <phoneticPr fontId="1"/>
  </si>
  <si>
    <t>対象事業</t>
    <rPh sb="0" eb="2">
      <t>タイショウ</t>
    </rPh>
    <rPh sb="2" eb="4">
      <t>ジギョウ</t>
    </rPh>
    <phoneticPr fontId="1"/>
  </si>
  <si>
    <t>対象者氏名</t>
    <rPh sb="0" eb="3">
      <t>タイショウシャ</t>
    </rPh>
    <rPh sb="3" eb="5">
      <t>シメイ</t>
    </rPh>
    <phoneticPr fontId="1"/>
  </si>
  <si>
    <t>対象期間</t>
    <rPh sb="0" eb="2">
      <t>タイショウ</t>
    </rPh>
    <rPh sb="2" eb="4">
      <t>キカン</t>
    </rPh>
    <phoneticPr fontId="1"/>
  </si>
  <si>
    <t>月平均利用人数</t>
    <rPh sb="0" eb="1">
      <t>ツキ</t>
    </rPh>
    <rPh sb="1" eb="3">
      <t>ヘイキン</t>
    </rPh>
    <rPh sb="3" eb="5">
      <t>リヨウ</t>
    </rPh>
    <rPh sb="5" eb="7">
      <t>ニンズウ</t>
    </rPh>
    <phoneticPr fontId="1"/>
  </si>
  <si>
    <t>補助基準額(月額)①</t>
    <rPh sb="0" eb="2">
      <t>ホジョ</t>
    </rPh>
    <rPh sb="2" eb="4">
      <t>キジュン</t>
    </rPh>
    <rPh sb="4" eb="5">
      <t>ガク</t>
    </rPh>
    <rPh sb="6" eb="7">
      <t>ゲツ</t>
    </rPh>
    <rPh sb="7" eb="8">
      <t>ガク</t>
    </rPh>
    <phoneticPr fontId="1"/>
  </si>
  <si>
    <t>別表１</t>
    <rPh sb="0" eb="2">
      <t>ベッピョウ</t>
    </rPh>
    <phoneticPr fontId="1"/>
  </si>
  <si>
    <t>私立幼稚園等預かり保育事業実施園における補助基準額表</t>
    <rPh sb="0" eb="2">
      <t>シリツ</t>
    </rPh>
    <rPh sb="2" eb="5">
      <t>ヨウチエン</t>
    </rPh>
    <rPh sb="5" eb="6">
      <t>トウ</t>
    </rPh>
    <rPh sb="6" eb="7">
      <t>アズ</t>
    </rPh>
    <rPh sb="9" eb="11">
      <t>ホイク</t>
    </rPh>
    <rPh sb="11" eb="13">
      <t>ジギョウ</t>
    </rPh>
    <rPh sb="13" eb="15">
      <t>ジッシ</t>
    </rPh>
    <rPh sb="15" eb="16">
      <t>エン</t>
    </rPh>
    <rPh sb="20" eb="22">
      <t>ホジョ</t>
    </rPh>
    <rPh sb="22" eb="24">
      <t>キジュン</t>
    </rPh>
    <rPh sb="24" eb="25">
      <t>ガク</t>
    </rPh>
    <rPh sb="25" eb="26">
      <t>ヒョウ</t>
    </rPh>
    <phoneticPr fontId="1"/>
  </si>
  <si>
    <t>区分</t>
    <rPh sb="0" eb="2">
      <t>クブン</t>
    </rPh>
    <phoneticPr fontId="1"/>
  </si>
  <si>
    <t>補助基準額</t>
    <rPh sb="0" eb="2">
      <t>ホジョ</t>
    </rPh>
    <rPh sb="2" eb="4">
      <t>キジュン</t>
    </rPh>
    <rPh sb="4" eb="5">
      <t>ガク</t>
    </rPh>
    <phoneticPr fontId="1"/>
  </si>
  <si>
    <t>別表２</t>
    <rPh sb="0" eb="2">
      <t>ベッピョウ</t>
    </rPh>
    <phoneticPr fontId="1"/>
  </si>
  <si>
    <t>私立幼稚園２歳児受入れ推進事業実施園における補助基準額表</t>
    <rPh sb="0" eb="2">
      <t>シリツ</t>
    </rPh>
    <rPh sb="2" eb="5">
      <t>ヨウチエン</t>
    </rPh>
    <rPh sb="6" eb="8">
      <t>サイジ</t>
    </rPh>
    <rPh sb="8" eb="10">
      <t>ウケイ</t>
    </rPh>
    <rPh sb="11" eb="13">
      <t>スイシン</t>
    </rPh>
    <rPh sb="13" eb="15">
      <t>ジギョウ</t>
    </rPh>
    <rPh sb="15" eb="17">
      <t>ジッシ</t>
    </rPh>
    <rPh sb="17" eb="18">
      <t>エン</t>
    </rPh>
    <rPh sb="22" eb="24">
      <t>ホジョ</t>
    </rPh>
    <rPh sb="24" eb="26">
      <t>キジュン</t>
    </rPh>
    <rPh sb="26" eb="27">
      <t>ガク</t>
    </rPh>
    <rPh sb="27" eb="28">
      <t>ヒョウ</t>
    </rPh>
    <phoneticPr fontId="1"/>
  </si>
  <si>
    <t>2-1</t>
    <phoneticPr fontId="1"/>
  </si>
  <si>
    <t>2-2</t>
    <phoneticPr fontId="1"/>
  </si>
  <si>
    <t>補助事業実施期間</t>
    <rPh sb="0" eb="2">
      <t>ホジョ</t>
    </rPh>
    <rPh sb="2" eb="4">
      <t>ジギョウ</t>
    </rPh>
    <rPh sb="4" eb="6">
      <t>ジッシ</t>
    </rPh>
    <rPh sb="6" eb="8">
      <t>キカン</t>
    </rPh>
    <phoneticPr fontId="1"/>
  </si>
  <si>
    <t>補助対象月数②</t>
    <rPh sb="0" eb="2">
      <t>ホジョ</t>
    </rPh>
    <rPh sb="2" eb="4">
      <t>タイショウ</t>
    </rPh>
    <rPh sb="4" eb="5">
      <t>ツキ</t>
    </rPh>
    <rPh sb="5" eb="6">
      <t>スウ</t>
    </rPh>
    <phoneticPr fontId="1"/>
  </si>
  <si>
    <t>人数下限</t>
    <rPh sb="0" eb="2">
      <t>ニンズウ</t>
    </rPh>
    <rPh sb="2" eb="4">
      <t>カゲン</t>
    </rPh>
    <phoneticPr fontId="1"/>
  </si>
  <si>
    <t>（月額）</t>
    <rPh sb="1" eb="3">
      <t>ゲツガク</t>
    </rPh>
    <phoneticPr fontId="1"/>
  </si>
  <si>
    <t>（年額）</t>
    <rPh sb="1" eb="3">
      <t>ネンガク</t>
    </rPh>
    <phoneticPr fontId="1"/>
  </si>
  <si>
    <t>合計</t>
    <rPh sb="0" eb="2">
      <t>ゴウケイ</t>
    </rPh>
    <phoneticPr fontId="1"/>
  </si>
  <si>
    <t>私立幼稚園等預かり保育事業：</t>
    <rPh sb="0" eb="2">
      <t>シリツ</t>
    </rPh>
    <rPh sb="2" eb="5">
      <t>ヨウチエン</t>
    </rPh>
    <rPh sb="5" eb="6">
      <t>トウ</t>
    </rPh>
    <rPh sb="6" eb="7">
      <t>アズ</t>
    </rPh>
    <rPh sb="9" eb="11">
      <t>ホイク</t>
    </rPh>
    <rPh sb="11" eb="13">
      <t>ジギョウ</t>
    </rPh>
    <phoneticPr fontId="1"/>
  </si>
  <si>
    <t>私立幼稚園２歳児受入れ推進事業：</t>
    <rPh sb="0" eb="2">
      <t>シリツ</t>
    </rPh>
    <rPh sb="2" eb="5">
      <t>ヨウチエン</t>
    </rPh>
    <rPh sb="6" eb="8">
      <t>サイジ</t>
    </rPh>
    <rPh sb="8" eb="10">
      <t>ウケイ</t>
    </rPh>
    <rPh sb="11" eb="13">
      <t>スイシン</t>
    </rPh>
    <rPh sb="13" eb="15">
      <t>ジギョウ</t>
    </rPh>
    <phoneticPr fontId="1"/>
  </si>
  <si>
    <t>補助
区分</t>
    <rPh sb="0" eb="2">
      <t>ホジョ</t>
    </rPh>
    <rPh sb="3" eb="5">
      <t>クブン</t>
    </rPh>
    <phoneticPr fontId="1"/>
  </si>
  <si>
    <t>番
号</t>
    <rPh sb="0" eb="1">
      <t>バン</t>
    </rPh>
    <rPh sb="2" eb="3">
      <t>ゴウ</t>
    </rPh>
    <phoneticPr fontId="1"/>
  </si>
  <si>
    <t>住居手当等</t>
    <rPh sb="0" eb="2">
      <t>ジュウキョ</t>
    </rPh>
    <rPh sb="2" eb="4">
      <t>テアテ</t>
    </rPh>
    <rPh sb="4" eb="5">
      <t>トウ</t>
    </rPh>
    <phoneticPr fontId="1"/>
  </si>
  <si>
    <t>実際の住居手当等の額(年間)【A】</t>
    <rPh sb="0" eb="2">
      <t>ジッサイ</t>
    </rPh>
    <rPh sb="3" eb="5">
      <t>ジュウキョ</t>
    </rPh>
    <rPh sb="5" eb="7">
      <t>テアテ</t>
    </rPh>
    <rPh sb="7" eb="8">
      <t>トウ</t>
    </rPh>
    <rPh sb="9" eb="10">
      <t>ガク</t>
    </rPh>
    <rPh sb="11" eb="13">
      <t>ネンカン</t>
    </rPh>
    <phoneticPr fontId="1"/>
  </si>
  <si>
    <t>補助区分による補助基準額(年間)【B】</t>
    <rPh sb="0" eb="2">
      <t>ホジョ</t>
    </rPh>
    <rPh sb="2" eb="4">
      <t>クブン</t>
    </rPh>
    <rPh sb="7" eb="9">
      <t>ホジョ</t>
    </rPh>
    <rPh sb="9" eb="11">
      <t>キジュン</t>
    </rPh>
    <rPh sb="11" eb="12">
      <t>ガク</t>
    </rPh>
    <rPh sb="13" eb="15">
      <t>ネンカン</t>
    </rPh>
    <phoneticPr fontId="1"/>
  </si>
  <si>
    <t>幼稚園名：</t>
    <rPh sb="0" eb="3">
      <t>ヨウチエン</t>
    </rPh>
    <rPh sb="3" eb="4">
      <t>メイ</t>
    </rPh>
    <phoneticPr fontId="1"/>
  </si>
  <si>
    <t>法人所在地</t>
    <rPh sb="0" eb="2">
      <t>ホウジン</t>
    </rPh>
    <rPh sb="2" eb="5">
      <t>ショザイチ</t>
    </rPh>
    <phoneticPr fontId="1"/>
  </si>
  <si>
    <t>法人代表職氏名</t>
    <rPh sb="0" eb="2">
      <t>ホウジン</t>
    </rPh>
    <rPh sb="2" eb="4">
      <t>ダイヒョウ</t>
    </rPh>
    <rPh sb="4" eb="5">
      <t>ショク</t>
    </rPh>
    <rPh sb="5" eb="7">
      <t>シメイ</t>
    </rPh>
    <phoneticPr fontId="1"/>
  </si>
  <si>
    <t>法　人　名</t>
    <rPh sb="0" eb="1">
      <t>ホウ</t>
    </rPh>
    <rPh sb="2" eb="3">
      <t>ヒト</t>
    </rPh>
    <rPh sb="4" eb="5">
      <t>メイ</t>
    </rPh>
    <phoneticPr fontId="1"/>
  </si>
  <si>
    <t>園　　名</t>
    <rPh sb="0" eb="1">
      <t>エン</t>
    </rPh>
    <rPh sb="3" eb="4">
      <t>メイ</t>
    </rPh>
    <phoneticPr fontId="1"/>
  </si>
  <si>
    <t>横浜市補助金収入</t>
    <rPh sb="0" eb="3">
      <t>ヨコハマシ</t>
    </rPh>
    <rPh sb="3" eb="6">
      <t>ホジョキン</t>
    </rPh>
    <rPh sb="6" eb="8">
      <t>シュウニュウ</t>
    </rPh>
    <phoneticPr fontId="1"/>
  </si>
  <si>
    <t>（借り上げ宿舎の場合）</t>
    <rPh sb="1" eb="2">
      <t>カ</t>
    </rPh>
    <rPh sb="3" eb="4">
      <t>ア</t>
    </rPh>
    <rPh sb="5" eb="7">
      <t>シュクシャ</t>
    </rPh>
    <rPh sb="8" eb="10">
      <t>バアイ</t>
    </rPh>
    <phoneticPr fontId="1"/>
  </si>
  <si>
    <t>幼稚園教諭等本人負担</t>
    <rPh sb="0" eb="3">
      <t>ヨウチエン</t>
    </rPh>
    <rPh sb="3" eb="5">
      <t>キョウユ</t>
    </rPh>
    <rPh sb="5" eb="6">
      <t>トウ</t>
    </rPh>
    <rPh sb="6" eb="8">
      <t>ホンニン</t>
    </rPh>
    <rPh sb="8" eb="10">
      <t>フタン</t>
    </rPh>
    <phoneticPr fontId="1"/>
  </si>
  <si>
    <t>その他収入</t>
    <rPh sb="2" eb="3">
      <t>タ</t>
    </rPh>
    <rPh sb="3" eb="5">
      <t>シュウニュウ</t>
    </rPh>
    <phoneticPr fontId="1"/>
  </si>
  <si>
    <t>【内訳】</t>
    <rPh sb="1" eb="3">
      <t>ウチワケ</t>
    </rPh>
    <phoneticPr fontId="1"/>
  </si>
  <si>
    <t>設置者負担</t>
    <rPh sb="0" eb="2">
      <t>セッチ</t>
    </rPh>
    <rPh sb="2" eb="3">
      <t>シャ</t>
    </rPh>
    <rPh sb="3" eb="5">
      <t>フタン</t>
    </rPh>
    <phoneticPr fontId="1"/>
  </si>
  <si>
    <t>※２）収入と支出の合計額は一致させてください。</t>
    <rPh sb="3" eb="5">
      <t>シュウニュウ</t>
    </rPh>
    <rPh sb="6" eb="8">
      <t>シシュツ</t>
    </rPh>
    <rPh sb="9" eb="11">
      <t>ゴウケイ</t>
    </rPh>
    <rPh sb="11" eb="12">
      <t>ガク</t>
    </rPh>
    <rPh sb="13" eb="15">
      <t>イッチ</t>
    </rPh>
    <phoneticPr fontId="1"/>
  </si>
  <si>
    <t>円</t>
    <rPh sb="0" eb="1">
      <t>エン</t>
    </rPh>
    <phoneticPr fontId="1"/>
  </si>
  <si>
    <t>支　　出</t>
    <rPh sb="0" eb="1">
      <t>シ</t>
    </rPh>
    <rPh sb="3" eb="4">
      <t>デ</t>
    </rPh>
    <phoneticPr fontId="1"/>
  </si>
  <si>
    <t>収　　入</t>
    <rPh sb="0" eb="1">
      <t>オサム</t>
    </rPh>
    <rPh sb="3" eb="4">
      <t>ニュウ</t>
    </rPh>
    <phoneticPr fontId="1"/>
  </si>
  <si>
    <t>その他支出</t>
    <rPh sb="2" eb="3">
      <t>タ</t>
    </rPh>
    <rPh sb="3" eb="5">
      <t>シシュツ</t>
    </rPh>
    <phoneticPr fontId="1"/>
  </si>
  <si>
    <t>賃借料</t>
    <rPh sb="0" eb="3">
      <t>チンシャクリョウ</t>
    </rPh>
    <phoneticPr fontId="1"/>
  </si>
  <si>
    <t>住居手当</t>
    <rPh sb="0" eb="2">
      <t>ジュウキョ</t>
    </rPh>
    <rPh sb="2" eb="4">
      <t>テアテ</t>
    </rPh>
    <phoneticPr fontId="1"/>
  </si>
  <si>
    <t>補助基準額（年額）
【①×②】</t>
    <rPh sb="0" eb="2">
      <t>ホジョ</t>
    </rPh>
    <rPh sb="2" eb="4">
      <t>キジュン</t>
    </rPh>
    <rPh sb="4" eb="5">
      <t>ガク</t>
    </rPh>
    <rPh sb="6" eb="8">
      <t>ネンガク</t>
    </rPh>
    <phoneticPr fontId="1"/>
  </si>
  <si>
    <t>３　添付書類</t>
    <rPh sb="2" eb="4">
      <t>テンプ</t>
    </rPh>
    <rPh sb="4" eb="6">
      <t>ショルイ</t>
    </rPh>
    <phoneticPr fontId="1"/>
  </si>
  <si>
    <t>第６号様式</t>
    <rPh sb="0" eb="1">
      <t>ダイ</t>
    </rPh>
    <rPh sb="2" eb="3">
      <t>ゴウ</t>
    </rPh>
    <rPh sb="3" eb="5">
      <t>ヨウシキ</t>
    </rPh>
    <phoneticPr fontId="1"/>
  </si>
  <si>
    <t>１　補助金交付対象額</t>
    <rPh sb="2" eb="5">
      <t>ホジョキン</t>
    </rPh>
    <rPh sb="5" eb="7">
      <t>コウフ</t>
    </rPh>
    <rPh sb="7" eb="9">
      <t>タイショウ</t>
    </rPh>
    <rPh sb="9" eb="10">
      <t>ガク</t>
    </rPh>
    <phoneticPr fontId="1"/>
  </si>
  <si>
    <t>２　補助対象経費</t>
    <rPh sb="2" eb="4">
      <t>ホジョ</t>
    </rPh>
    <rPh sb="4" eb="6">
      <t>タイショウ</t>
    </rPh>
    <rPh sb="6" eb="8">
      <t>ケイヒ</t>
    </rPh>
    <phoneticPr fontId="1"/>
  </si>
  <si>
    <t>（1）横浜市幼稚園教諭等住居手当補助金　実績明細書（第７号様式）</t>
    <rPh sb="20" eb="22">
      <t>ジッセキ</t>
    </rPh>
    <rPh sb="22" eb="25">
      <t>メイサイショ</t>
    </rPh>
    <phoneticPr fontId="1"/>
  </si>
  <si>
    <t>（2）横浜市幼稚園教諭等住居手当補助金　収支計算書（第８号様式）</t>
    <rPh sb="22" eb="24">
      <t>ケイサン</t>
    </rPh>
    <phoneticPr fontId="1"/>
  </si>
  <si>
    <t>（3）賃金台帳及び給与台帳等の住居手当支給額等が確認できる書類</t>
    <rPh sb="3" eb="5">
      <t>チンギン</t>
    </rPh>
    <rPh sb="5" eb="7">
      <t>ダイチョウ</t>
    </rPh>
    <rPh sb="7" eb="8">
      <t>オヨ</t>
    </rPh>
    <rPh sb="9" eb="11">
      <t>キュウヨ</t>
    </rPh>
    <rPh sb="11" eb="13">
      <t>ダイチョウ</t>
    </rPh>
    <rPh sb="13" eb="14">
      <t>トウ</t>
    </rPh>
    <rPh sb="15" eb="17">
      <t>ジュウキョ</t>
    </rPh>
    <rPh sb="17" eb="19">
      <t>テアテ</t>
    </rPh>
    <rPh sb="19" eb="21">
      <t>シキュウ</t>
    </rPh>
    <rPh sb="21" eb="22">
      <t>ガク</t>
    </rPh>
    <rPh sb="22" eb="23">
      <t>トウ</t>
    </rPh>
    <rPh sb="24" eb="26">
      <t>カクニン</t>
    </rPh>
    <rPh sb="29" eb="31">
      <t>ショルイ</t>
    </rPh>
    <phoneticPr fontId="1"/>
  </si>
  <si>
    <t>交付対象額(【A】と【B】を比較し、小さい方の金額の1/2）</t>
    <rPh sb="0" eb="2">
      <t>コウフ</t>
    </rPh>
    <rPh sb="2" eb="4">
      <t>タイショウ</t>
    </rPh>
    <rPh sb="4" eb="5">
      <t>ガク</t>
    </rPh>
    <rPh sb="14" eb="16">
      <t>ヒカク</t>
    </rPh>
    <rPh sb="18" eb="19">
      <t>チイ</t>
    </rPh>
    <rPh sb="21" eb="22">
      <t>ホウ</t>
    </rPh>
    <rPh sb="23" eb="25">
      <t>キンガク</t>
    </rPh>
    <phoneticPr fontId="1"/>
  </si>
  <si>
    <t>第８号様式</t>
    <rPh sb="0" eb="1">
      <t>ダイ</t>
    </rPh>
    <rPh sb="2" eb="3">
      <t>ゴウ</t>
    </rPh>
    <rPh sb="3" eb="5">
      <t>ヨウシキ</t>
    </rPh>
    <phoneticPr fontId="1"/>
  </si>
  <si>
    <t>※１）横浜市補助金収入金額は、第６号様式の補助金交付対象額と一致させてください。</t>
    <rPh sb="3" eb="6">
      <t>ヨコハマシ</t>
    </rPh>
    <rPh sb="6" eb="9">
      <t>ホジョキン</t>
    </rPh>
    <rPh sb="9" eb="11">
      <t>シュウニュウ</t>
    </rPh>
    <rPh sb="11" eb="13">
      <t>キンガク</t>
    </rPh>
    <rPh sb="15" eb="16">
      <t>ダイ</t>
    </rPh>
    <rPh sb="17" eb="18">
      <t>ゴウ</t>
    </rPh>
    <rPh sb="18" eb="20">
      <t>ヨウシキ</t>
    </rPh>
    <rPh sb="21" eb="24">
      <t>ホジョキン</t>
    </rPh>
    <rPh sb="24" eb="26">
      <t>コウフ</t>
    </rPh>
    <rPh sb="26" eb="28">
      <t>タイショウ</t>
    </rPh>
    <rPh sb="28" eb="29">
      <t>ガク</t>
    </rPh>
    <rPh sb="30" eb="32">
      <t>イッチ</t>
    </rPh>
    <phoneticPr fontId="1"/>
  </si>
  <si>
    <t>（留意事項）請求委任や受領委任を行わない場合は請求書の押印を省略できます。</t>
    <rPh sb="1" eb="3">
      <t>リュウイ</t>
    </rPh>
    <rPh sb="3" eb="5">
      <t>ジコウ</t>
    </rPh>
    <rPh sb="6" eb="8">
      <t>セイキュウ</t>
    </rPh>
    <rPh sb="8" eb="10">
      <t>イニン</t>
    </rPh>
    <rPh sb="11" eb="13">
      <t>ジュリョウ</t>
    </rPh>
    <rPh sb="13" eb="15">
      <t>イニン</t>
    </rPh>
    <rPh sb="16" eb="17">
      <t>オコナ</t>
    </rPh>
    <rPh sb="20" eb="22">
      <t>バアイ</t>
    </rPh>
    <rPh sb="23" eb="26">
      <t>セイキュウショ</t>
    </rPh>
    <rPh sb="27" eb="29">
      <t>オウイン</t>
    </rPh>
    <rPh sb="30" eb="32">
      <t>ショウリャク</t>
    </rPh>
    <phoneticPr fontId="1"/>
  </si>
  <si>
    <t>印</t>
    <rPh sb="0" eb="1">
      <t>イン</t>
    </rPh>
    <phoneticPr fontId="1"/>
  </si>
  <si>
    <t>本件振込については上記名義人宛振込願います。</t>
    <rPh sb="0" eb="2">
      <t>ホンケン</t>
    </rPh>
    <rPh sb="2" eb="4">
      <t>フリコミ</t>
    </rPh>
    <rPh sb="9" eb="11">
      <t>ジョウキ</t>
    </rPh>
    <rPh sb="11" eb="14">
      <t>メイギニン</t>
    </rPh>
    <rPh sb="14" eb="15">
      <t>アテ</t>
    </rPh>
    <rPh sb="15" eb="17">
      <t>フリコミ</t>
    </rPh>
    <rPh sb="17" eb="18">
      <t>ネガ</t>
    </rPh>
    <phoneticPr fontId="1"/>
  </si>
  <si>
    <t>口座名義人
（　カ　ナ　）</t>
    <rPh sb="0" eb="2">
      <t>コウザ</t>
    </rPh>
    <rPh sb="2" eb="4">
      <t>メイギ</t>
    </rPh>
    <rPh sb="4" eb="5">
      <t>ニン</t>
    </rPh>
    <phoneticPr fontId="1"/>
  </si>
  <si>
    <t>口座番号</t>
    <rPh sb="0" eb="2">
      <t>コウザ</t>
    </rPh>
    <rPh sb="2" eb="4">
      <t>バンゴウ</t>
    </rPh>
    <phoneticPr fontId="1"/>
  </si>
  <si>
    <t>口座の種類</t>
    <rPh sb="0" eb="2">
      <t>コウザ</t>
    </rPh>
    <rPh sb="3" eb="5">
      <t>シュルイ</t>
    </rPh>
    <phoneticPr fontId="1"/>
  </si>
  <si>
    <t>支店名</t>
    <rPh sb="0" eb="3">
      <t>シテンメイ</t>
    </rPh>
    <phoneticPr fontId="1"/>
  </si>
  <si>
    <t>銀行名</t>
    <rPh sb="0" eb="2">
      <t>ギンコウ</t>
    </rPh>
    <rPh sb="2" eb="3">
      <t>メイ</t>
    </rPh>
    <phoneticPr fontId="1"/>
  </si>
  <si>
    <t>２　振込先口座</t>
    <rPh sb="2" eb="5">
      <t>フリコミサキ</t>
    </rPh>
    <rPh sb="5" eb="7">
      <t>コウザ</t>
    </rPh>
    <phoneticPr fontId="1"/>
  </si>
  <si>
    <t>１　請求金額</t>
    <rPh sb="2" eb="4">
      <t>セイキュウ</t>
    </rPh>
    <rPh sb="4" eb="6">
      <t>キンガク</t>
    </rPh>
    <phoneticPr fontId="1"/>
  </si>
  <si>
    <t>令和　　年　　月　　日</t>
    <rPh sb="0" eb="2">
      <t>レイワ</t>
    </rPh>
    <rPh sb="4" eb="5">
      <t>ネン</t>
    </rPh>
    <rPh sb="7" eb="8">
      <t>ツキ</t>
    </rPh>
    <rPh sb="10" eb="11">
      <t>ニチ</t>
    </rPh>
    <phoneticPr fontId="1"/>
  </si>
  <si>
    <t>第10号様式</t>
    <rPh sb="0" eb="1">
      <t>ダイ</t>
    </rPh>
    <rPh sb="3" eb="4">
      <t>ゴウ</t>
    </rPh>
    <rPh sb="4" eb="6">
      <t>ヨウシキ</t>
    </rPh>
    <phoneticPr fontId="1"/>
  </si>
  <si>
    <t>（月額上限反映）</t>
    <rPh sb="1" eb="3">
      <t>ゲツガク</t>
    </rPh>
    <rPh sb="3" eb="5">
      <t>ジョウゲン</t>
    </rPh>
    <rPh sb="5" eb="7">
      <t>ハンエイ</t>
    </rPh>
    <phoneticPr fontId="1"/>
  </si>
  <si>
    <t>【A】</t>
    <phoneticPr fontId="1"/>
  </si>
  <si>
    <t>【B】</t>
    <phoneticPr fontId="1"/>
  </si>
  <si>
    <t>第７号様式</t>
    <rPh sb="0" eb="1">
      <t>ダイ</t>
    </rPh>
    <rPh sb="2" eb="3">
      <t>ゴウ</t>
    </rPh>
    <rPh sb="3" eb="5">
      <t>ヨウシキ</t>
    </rPh>
    <phoneticPr fontId="1"/>
  </si>
  <si>
    <t>２　補助金交付対象額</t>
    <rPh sb="2" eb="5">
      <t>ホジョキン</t>
    </rPh>
    <rPh sb="5" eb="9">
      <t>コウフタイショウ</t>
    </rPh>
    <rPh sb="9" eb="10">
      <t>ガク</t>
    </rPh>
    <phoneticPr fontId="1"/>
  </si>
  <si>
    <t>※月額上限</t>
    <rPh sb="1" eb="3">
      <t>ゲツガク</t>
    </rPh>
    <rPh sb="3" eb="5">
      <t>ジョウゲン</t>
    </rPh>
    <phoneticPr fontId="1"/>
  </si>
  <si>
    <t>　令和　年　月　日に交付決定を受けた横浜市幼稚園教諭等住居手当補助金の実績について、次のとおり報告します。</t>
    <rPh sb="1" eb="3">
      <t>レイワ</t>
    </rPh>
    <rPh sb="4" eb="5">
      <t>ネン</t>
    </rPh>
    <rPh sb="6" eb="7">
      <t>ツキ</t>
    </rPh>
    <rPh sb="8" eb="9">
      <t>ヒ</t>
    </rPh>
    <rPh sb="10" eb="12">
      <t>コウフ</t>
    </rPh>
    <rPh sb="12" eb="14">
      <t>ケッテイ</t>
    </rPh>
    <rPh sb="15" eb="16">
      <t>ウ</t>
    </rPh>
    <rPh sb="18" eb="21">
      <t>ヨコハマシ</t>
    </rPh>
    <rPh sb="21" eb="24">
      <t>ヨウチエン</t>
    </rPh>
    <rPh sb="24" eb="26">
      <t>キョウユ</t>
    </rPh>
    <rPh sb="26" eb="27">
      <t>トウ</t>
    </rPh>
    <rPh sb="27" eb="29">
      <t>ジュウキョ</t>
    </rPh>
    <rPh sb="29" eb="31">
      <t>テアテ</t>
    </rPh>
    <rPh sb="31" eb="34">
      <t>ホジョキン</t>
    </rPh>
    <rPh sb="35" eb="37">
      <t>ジッセキ</t>
    </rPh>
    <rPh sb="42" eb="43">
      <t>ツギ</t>
    </rPh>
    <rPh sb="47" eb="49">
      <t>ホウコク</t>
    </rPh>
    <phoneticPr fontId="1"/>
  </si>
  <si>
    <t>令和７年度　横浜市幼稚園教諭等住居手当補助金　実績報告書</t>
    <rPh sb="0" eb="2">
      <t>レイワ</t>
    </rPh>
    <rPh sb="3" eb="4">
      <t>ネン</t>
    </rPh>
    <rPh sb="4" eb="5">
      <t>ド</t>
    </rPh>
    <rPh sb="6" eb="9">
      <t>ヨコハマシ</t>
    </rPh>
    <rPh sb="9" eb="12">
      <t>ヨウチエン</t>
    </rPh>
    <rPh sb="12" eb="14">
      <t>キョウユ</t>
    </rPh>
    <rPh sb="14" eb="15">
      <t>トウ</t>
    </rPh>
    <rPh sb="15" eb="17">
      <t>ジュウキョ</t>
    </rPh>
    <rPh sb="17" eb="19">
      <t>テアテ</t>
    </rPh>
    <rPh sb="19" eb="22">
      <t>ホジョキン</t>
    </rPh>
    <rPh sb="23" eb="25">
      <t>ジッセキ</t>
    </rPh>
    <rPh sb="25" eb="28">
      <t>ホウコクショ</t>
    </rPh>
    <phoneticPr fontId="1"/>
  </si>
  <si>
    <t>　　　令和７年度　横浜市幼稚園教諭等住居手当補助金　実績明細書</t>
    <rPh sb="3" eb="5">
      <t>レイワ</t>
    </rPh>
    <rPh sb="6" eb="7">
      <t>ネン</t>
    </rPh>
    <rPh sb="7" eb="8">
      <t>ド</t>
    </rPh>
    <rPh sb="9" eb="12">
      <t>ヨコハマシ</t>
    </rPh>
    <rPh sb="12" eb="15">
      <t>ヨウチエン</t>
    </rPh>
    <rPh sb="15" eb="17">
      <t>キョウユ</t>
    </rPh>
    <rPh sb="17" eb="18">
      <t>トウ</t>
    </rPh>
    <rPh sb="18" eb="20">
      <t>ジュウキョ</t>
    </rPh>
    <rPh sb="20" eb="22">
      <t>テアテ</t>
    </rPh>
    <rPh sb="22" eb="25">
      <t>ホジョキン</t>
    </rPh>
    <rPh sb="26" eb="31">
      <t>ジッセキメイサイショ</t>
    </rPh>
    <phoneticPr fontId="1"/>
  </si>
  <si>
    <t>令和７年度　横浜市幼稚園教諭等住居手当補助金　収支計算書</t>
    <rPh sb="0" eb="2">
      <t>レイワ</t>
    </rPh>
    <rPh sb="3" eb="5">
      <t>ネンド</t>
    </rPh>
    <rPh sb="6" eb="9">
      <t>ヨコハマシ</t>
    </rPh>
    <rPh sb="9" eb="12">
      <t>ヨウチエン</t>
    </rPh>
    <rPh sb="12" eb="14">
      <t>キョウユ</t>
    </rPh>
    <rPh sb="14" eb="15">
      <t>トウ</t>
    </rPh>
    <rPh sb="15" eb="17">
      <t>ジュウキョ</t>
    </rPh>
    <rPh sb="17" eb="19">
      <t>テアテ</t>
    </rPh>
    <rPh sb="19" eb="22">
      <t>ホジョキン</t>
    </rPh>
    <rPh sb="23" eb="25">
      <t>シュウシ</t>
    </rPh>
    <rPh sb="25" eb="28">
      <t>ケイサンショ</t>
    </rPh>
    <phoneticPr fontId="1"/>
  </si>
  <si>
    <t>令和７年度　横浜市幼稚園教諭等住居手当補助金　請求書</t>
    <rPh sb="0" eb="2">
      <t>レイワ</t>
    </rPh>
    <rPh sb="3" eb="4">
      <t>ネン</t>
    </rPh>
    <rPh sb="4" eb="5">
      <t>ド</t>
    </rPh>
    <rPh sb="6" eb="9">
      <t>ヨコハマシ</t>
    </rPh>
    <rPh sb="9" eb="12">
      <t>ヨウチエン</t>
    </rPh>
    <rPh sb="12" eb="14">
      <t>キョウユ</t>
    </rPh>
    <rPh sb="14" eb="15">
      <t>トウ</t>
    </rPh>
    <rPh sb="15" eb="17">
      <t>ジュウキョ</t>
    </rPh>
    <rPh sb="17" eb="19">
      <t>テアテ</t>
    </rPh>
    <rPh sb="19" eb="22">
      <t>ホジョキン</t>
    </rPh>
    <rPh sb="23" eb="26">
      <t>セイキュウショ</t>
    </rPh>
    <phoneticPr fontId="1"/>
  </si>
  <si>
    <t>　令和７年度横浜市幼稚園教諭等住居手当補助金を下記のとおり請求します。</t>
    <rPh sb="1" eb="3">
      <t>レイワ</t>
    </rPh>
    <rPh sb="4" eb="6">
      <t>ネンド</t>
    </rPh>
    <rPh sb="6" eb="9">
      <t>ヨコハマシ</t>
    </rPh>
    <rPh sb="9" eb="12">
      <t>ヨウチエン</t>
    </rPh>
    <rPh sb="12" eb="14">
      <t>キョウユ</t>
    </rPh>
    <rPh sb="14" eb="15">
      <t>トウ</t>
    </rPh>
    <rPh sb="15" eb="17">
      <t>ジュウキョ</t>
    </rPh>
    <rPh sb="17" eb="19">
      <t>テアテ</t>
    </rPh>
    <rPh sb="19" eb="22">
      <t>ホジョキン</t>
    </rPh>
    <rPh sb="23" eb="25">
      <t>カキ</t>
    </rPh>
    <rPh sb="29" eb="31">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</si>
</sst>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quot;円&quot;"/>
    <numFmt numFmtId="177" formatCode="###&quot;人&quot;"/>
    <numFmt numFmtId="178" formatCode="#&quot;か月&quot;"/>
    <numFmt numFmtId="179" formatCode="#&quot;人&quot;"/>
    <numFmt numFmtId="180" formatCode="#&quot;か&quot;&quot;月&quot;"/>
  </numFmts>
  <fonts count="1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9"/>
      <color theme="1"/>
      <name val="ＭＳ 明朝"/>
      <family val="1"/>
      <charset val="128"/>
    </font>
    <font>
      <sz val="10"/>
      <color theme="1"/>
      <name val="ＭＳ 明朝"/>
      <family val="1"/>
      <charset val="128"/>
    </font>
    <font>
      <b/>
      <sz val="14"/>
      <color theme="1"/>
      <name val="ＭＳ 明朝"/>
      <family val="1"/>
      <charset val="128"/>
    </font>
    <font>
      <sz val="9"/>
      <color indexed="81"/>
      <name val="ＭＳ Ｐゴシック"/>
      <family val="3"/>
      <charset val="128"/>
    </font>
    <font>
      <b/>
      <sz val="14"/>
      <color rgb="FFFF0000"/>
      <name val="ＭＳ 明朝"/>
      <family val="1"/>
      <charset val="128"/>
    </font>
    <font>
      <sz val="9"/>
      <color indexed="81"/>
      <name val="MS P ゴシック"/>
      <family val="3"/>
      <charset val="128"/>
    </font>
    <font>
      <sz val="11"/>
      <name val="ＭＳ 明朝"/>
      <family val="1"/>
      <charset val="128"/>
    </font>
    <font>
      <sz val="11"/>
      <color indexed="81"/>
      <name val="MS P ゴシック"/>
      <family val="3"/>
      <charset val="128"/>
    </font>
    <font>
      <sz val="12"/>
      <color indexed="81"/>
      <name val="MS P ゴシック"/>
      <family val="3"/>
      <charset val="128"/>
    </font>
    <font>
      <sz val="12"/>
      <color indexed="81"/>
      <name val="ＭＳ Ｐゴシック"/>
      <family val="3"/>
      <charset val="128"/>
    </font>
    <font>
      <sz val="14"/>
      <color indexed="81"/>
      <name val="ＭＳ Ｐゴシック"/>
      <family val="3"/>
      <charset val="128"/>
    </font>
    <font>
      <sz val="14"/>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style="double">
        <color indexed="64"/>
      </bottom>
      <diagonal/>
    </border>
    <border>
      <left style="thin">
        <color indexed="64"/>
      </left>
      <right style="thin">
        <color theme="0"/>
      </right>
      <top style="double">
        <color indexed="64"/>
      </top>
      <bottom style="thin">
        <color indexed="64"/>
      </bottom>
      <diagonal/>
    </border>
    <border>
      <left style="thin">
        <color theme="0"/>
      </left>
      <right style="thin">
        <color indexed="64"/>
      </right>
      <top style="double">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theme="0"/>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theme="0"/>
      </left>
      <right style="dashed">
        <color indexed="64"/>
      </right>
      <top style="thin">
        <color indexed="64"/>
      </top>
      <bottom style="thin">
        <color indexed="64"/>
      </bottom>
      <diagonal/>
    </border>
    <border>
      <left style="thin">
        <color theme="0"/>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139">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56" fontId="0" fillId="0" borderId="1" xfId="0" quotePrefix="1" applyNumberFormat="1" applyBorder="1" applyAlignment="1">
      <alignment horizontal="center" vertical="center"/>
    </xf>
    <xf numFmtId="0" fontId="0" fillId="0" borderId="1" xfId="0" quotePrefix="1" applyBorder="1" applyAlignment="1">
      <alignment horizontal="center" vertical="center"/>
    </xf>
    <xf numFmtId="0" fontId="2" fillId="0" borderId="0" xfId="0" applyFont="1" applyProtection="1">
      <alignment vertical="center"/>
      <protection locked="0"/>
    </xf>
    <xf numFmtId="0" fontId="6"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Protection="1">
      <alignment vertical="center"/>
    </xf>
    <xf numFmtId="179" fontId="2" fillId="0" borderId="3" xfId="0" applyNumberFormat="1" applyFont="1" applyBorder="1" applyProtection="1">
      <alignment vertical="center"/>
    </xf>
    <xf numFmtId="176" fontId="2" fillId="0" borderId="12" xfId="0" applyNumberFormat="1" applyFont="1" applyBorder="1" applyProtection="1">
      <alignment vertical="center"/>
    </xf>
    <xf numFmtId="176" fontId="2" fillId="0" borderId="14" xfId="0" applyNumberFormat="1" applyFont="1" applyBorder="1" applyProtection="1">
      <alignment vertical="center"/>
    </xf>
    <xf numFmtId="0" fontId="2" fillId="0" borderId="16"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38" fontId="2" fillId="0" borderId="36" xfId="1" applyFont="1" applyBorder="1" applyAlignment="1" applyProtection="1">
      <alignment horizontal="center" vertical="center"/>
      <protection locked="0"/>
    </xf>
    <xf numFmtId="0" fontId="2" fillId="0" borderId="37" xfId="0" applyFont="1" applyBorder="1" applyProtection="1">
      <alignment vertical="center"/>
      <protection locked="0"/>
    </xf>
    <xf numFmtId="0" fontId="2" fillId="0" borderId="0" xfId="0" applyFont="1" applyBorder="1" applyProtection="1">
      <alignment vertical="center"/>
      <protection locked="0"/>
    </xf>
    <xf numFmtId="38" fontId="2" fillId="0" borderId="29" xfId="1" applyFont="1" applyBorder="1" applyProtection="1">
      <alignment vertical="center"/>
      <protection locked="0"/>
    </xf>
    <xf numFmtId="0" fontId="2" fillId="0" borderId="38" xfId="0" applyFont="1" applyBorder="1" applyProtection="1">
      <alignment vertical="center"/>
      <protection locked="0"/>
    </xf>
    <xf numFmtId="38" fontId="2" fillId="0" borderId="0" xfId="1" applyFont="1" applyBorder="1" applyProtection="1">
      <alignment vertical="center"/>
      <protection locked="0"/>
    </xf>
    <xf numFmtId="0" fontId="2" fillId="0" borderId="0" xfId="0" applyFont="1" applyBorder="1" applyAlignment="1" applyProtection="1">
      <alignment horizontal="center" vertical="center"/>
      <protection locked="0"/>
    </xf>
    <xf numFmtId="0" fontId="2" fillId="0" borderId="29" xfId="0" applyFont="1" applyBorder="1" applyProtection="1">
      <alignment vertical="center"/>
      <protection locked="0"/>
    </xf>
    <xf numFmtId="0" fontId="2" fillId="0" borderId="18" xfId="0" applyFont="1" applyBorder="1" applyProtection="1">
      <alignment vertical="center"/>
      <protection locked="0"/>
    </xf>
    <xf numFmtId="0" fontId="2" fillId="0" borderId="19" xfId="0" applyFont="1" applyBorder="1" applyProtection="1">
      <alignment vertical="center"/>
      <protection locked="0"/>
    </xf>
    <xf numFmtId="38" fontId="2" fillId="0" borderId="29" xfId="1" applyFont="1" applyBorder="1" applyProtection="1">
      <alignment vertical="center"/>
    </xf>
    <xf numFmtId="0" fontId="2" fillId="0" borderId="29" xfId="0" applyFont="1" applyBorder="1" applyAlignment="1" applyProtection="1">
      <alignment vertical="center" shrinkToFit="1"/>
      <protection locked="0"/>
    </xf>
    <xf numFmtId="0" fontId="2" fillId="0" borderId="0" xfId="0" applyFont="1" applyAlignment="1" applyProtection="1">
      <alignment horizontal="right" vertical="center"/>
      <protection locked="0"/>
    </xf>
    <xf numFmtId="0" fontId="2" fillId="0" borderId="17"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8" fillId="0" borderId="0" xfId="0" applyFont="1" applyAlignment="1" applyProtection="1">
      <alignment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0" xfId="0" applyFont="1" applyBorder="1" applyAlignment="1" applyProtection="1">
      <alignment vertical="center" shrinkToFit="1"/>
    </xf>
    <xf numFmtId="38" fontId="2" fillId="0" borderId="29" xfId="1" applyFont="1" applyFill="1" applyBorder="1" applyProtection="1">
      <alignment vertical="center"/>
    </xf>
    <xf numFmtId="0" fontId="2" fillId="0" borderId="0" xfId="0" applyFont="1" applyBorder="1" applyAlignment="1" applyProtection="1">
      <alignment vertical="center" shrinkToFit="1"/>
      <protection locked="0"/>
    </xf>
    <xf numFmtId="0" fontId="2" fillId="0" borderId="1" xfId="0" applyFont="1" applyBorder="1" applyAlignment="1" applyProtection="1">
      <alignment horizontal="center" vertical="center" shrinkToFit="1"/>
    </xf>
    <xf numFmtId="0" fontId="5" fillId="0" borderId="4" xfId="0" applyFont="1" applyBorder="1" applyAlignment="1" applyProtection="1">
      <alignment horizontal="center" vertical="center"/>
    </xf>
    <xf numFmtId="177" fontId="2" fillId="2" borderId="1" xfId="0" applyNumberFormat="1" applyFont="1" applyFill="1" applyBorder="1" applyAlignment="1" applyProtection="1">
      <alignment horizontal="center" vertical="center"/>
      <protection locked="0"/>
    </xf>
    <xf numFmtId="0" fontId="2" fillId="0" borderId="4" xfId="0" applyFont="1" applyBorder="1" applyAlignment="1" applyProtection="1">
      <alignment horizontal="center" vertical="center"/>
    </xf>
    <xf numFmtId="0" fontId="2" fillId="0" borderId="1" xfId="0" applyFont="1" applyBorder="1" applyAlignment="1" applyProtection="1">
      <alignment horizontal="center" vertical="center"/>
    </xf>
    <xf numFmtId="176" fontId="2" fillId="0" borderId="43" xfId="1" applyNumberFormat="1" applyFont="1" applyFill="1" applyBorder="1" applyAlignment="1" applyProtection="1">
      <alignment vertical="center"/>
    </xf>
    <xf numFmtId="176" fontId="2" fillId="0" borderId="42" xfId="1" applyNumberFormat="1" applyFont="1" applyFill="1" applyBorder="1" applyAlignment="1" applyProtection="1">
      <alignment vertical="center"/>
    </xf>
    <xf numFmtId="176" fontId="2" fillId="0" borderId="5" xfId="1" applyNumberFormat="1" applyFont="1" applyFill="1" applyBorder="1" applyAlignment="1" applyProtection="1">
      <alignment vertical="center"/>
    </xf>
    <xf numFmtId="0" fontId="2" fillId="0" borderId="2" xfId="0" applyFont="1" applyBorder="1" applyAlignment="1" applyProtection="1">
      <alignment horizontal="center" vertical="center"/>
    </xf>
    <xf numFmtId="176" fontId="2" fillId="0" borderId="46" xfId="1" applyNumberFormat="1" applyFont="1" applyFill="1" applyBorder="1" applyAlignment="1" applyProtection="1">
      <alignment vertical="center"/>
    </xf>
    <xf numFmtId="0" fontId="2" fillId="0" borderId="3" xfId="0" applyFont="1" applyBorder="1" applyAlignment="1" applyProtection="1">
      <alignment horizontal="center" vertical="center"/>
    </xf>
    <xf numFmtId="0" fontId="2" fillId="0" borderId="47" xfId="0" applyFont="1" applyBorder="1" applyAlignment="1" applyProtection="1">
      <alignment vertical="center"/>
    </xf>
    <xf numFmtId="0" fontId="4" fillId="0" borderId="13" xfId="0" applyFont="1" applyBorder="1" applyAlignment="1" applyProtection="1">
      <alignment vertical="center" shrinkToFit="1"/>
    </xf>
    <xf numFmtId="0" fontId="4" fillId="0" borderId="15" xfId="0" applyFont="1" applyBorder="1" applyProtection="1">
      <alignment vertical="center"/>
    </xf>
    <xf numFmtId="0" fontId="2" fillId="0" borderId="0" xfId="0" applyFont="1" applyBorder="1" applyAlignment="1" applyProtection="1">
      <alignment vertical="center"/>
      <protection locked="0"/>
    </xf>
    <xf numFmtId="176" fontId="2" fillId="0" borderId="0" xfId="0" applyNumberFormat="1" applyFont="1" applyBorder="1" applyAlignment="1" applyProtection="1">
      <alignment vertical="center"/>
    </xf>
    <xf numFmtId="176" fontId="2" fillId="0" borderId="0" xfId="0" applyNumberFormat="1" applyFont="1" applyBorder="1" applyAlignment="1" applyProtection="1">
      <alignment vertical="center"/>
      <protection locked="0"/>
    </xf>
    <xf numFmtId="0" fontId="10" fillId="0" borderId="0" xfId="0" applyFont="1" applyAlignment="1" applyProtection="1">
      <alignment horizontal="right" vertical="center"/>
    </xf>
    <xf numFmtId="6" fontId="10" fillId="0" borderId="0" xfId="1" applyNumberFormat="1" applyFont="1" applyAlignment="1" applyProtection="1">
      <alignment horizontal="left" vertical="center"/>
    </xf>
    <xf numFmtId="0" fontId="10" fillId="0" borderId="5" xfId="0" applyFont="1" applyFill="1" applyBorder="1" applyAlignment="1" applyProtection="1">
      <alignment horizontal="center" vertical="center"/>
    </xf>
    <xf numFmtId="178" fontId="2" fillId="2" borderId="40" xfId="0" applyNumberFormat="1" applyFont="1" applyFill="1" applyBorder="1" applyAlignment="1" applyProtection="1">
      <alignment vertical="center" shrinkToFit="1"/>
      <protection locked="0"/>
    </xf>
    <xf numFmtId="178" fontId="2" fillId="2" borderId="6" xfId="0" applyNumberFormat="1" applyFont="1" applyFill="1" applyBorder="1" applyAlignment="1" applyProtection="1">
      <alignment vertical="center" shrinkToFit="1"/>
      <protection locked="0"/>
    </xf>
    <xf numFmtId="178" fontId="2" fillId="2" borderId="9" xfId="0" applyNumberFormat="1" applyFont="1" applyFill="1" applyBorder="1" applyAlignment="1" applyProtection="1">
      <alignment vertical="center" shrinkToFit="1"/>
      <protection locked="0"/>
    </xf>
    <xf numFmtId="0" fontId="2" fillId="2" borderId="1" xfId="0"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0" borderId="29" xfId="0" applyFont="1" applyFill="1" applyBorder="1" applyAlignment="1" applyProtection="1">
      <alignment vertical="center"/>
    </xf>
    <xf numFmtId="58" fontId="2" fillId="0" borderId="0" xfId="0" applyNumberFormat="1" applyFont="1" applyAlignment="1" applyProtection="1">
      <alignment horizontal="right" vertical="center"/>
    </xf>
    <xf numFmtId="0" fontId="2" fillId="0" borderId="0" xfId="0" applyFont="1" applyAlignment="1" applyProtection="1">
      <alignment horizontal="right" vertical="center"/>
    </xf>
    <xf numFmtId="0" fontId="6" fillId="0" borderId="0" xfId="0" applyFont="1" applyAlignment="1" applyProtection="1">
      <alignment horizontal="center" vertical="center"/>
      <protection locked="0"/>
    </xf>
    <xf numFmtId="0" fontId="2" fillId="0" borderId="29"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0" xfId="0" applyFont="1" applyAlignment="1" applyProtection="1">
      <alignment vertical="center" wrapText="1"/>
      <protection locked="0"/>
    </xf>
    <xf numFmtId="0" fontId="6" fillId="0" borderId="0" xfId="0" applyFont="1" applyAlignment="1" applyProtection="1">
      <alignment horizontal="center" vertical="center"/>
    </xf>
    <xf numFmtId="0" fontId="2" fillId="0" borderId="0" xfId="0" applyFont="1" applyAlignment="1" applyProtection="1">
      <alignment horizontal="right" vertical="center"/>
      <protection locked="0"/>
    </xf>
    <xf numFmtId="0" fontId="2" fillId="0" borderId="29" xfId="0" applyFont="1" applyBorder="1" applyAlignment="1" applyProtection="1">
      <alignment horizontal="center" vertical="center" shrinkToFit="1"/>
    </xf>
    <xf numFmtId="0" fontId="2" fillId="0" borderId="1"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2" borderId="40"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76" fontId="2" fillId="0" borderId="4" xfId="0" applyNumberFormat="1" applyFont="1" applyBorder="1" applyAlignment="1" applyProtection="1">
      <alignment horizontal="center" vertical="center"/>
    </xf>
    <xf numFmtId="176" fontId="2" fillId="0" borderId="6" xfId="0" applyNumberFormat="1" applyFont="1" applyBorder="1" applyAlignment="1" applyProtection="1">
      <alignment horizontal="center" vertical="center"/>
    </xf>
    <xf numFmtId="180" fontId="2" fillId="2" borderId="4" xfId="0" applyNumberFormat="1" applyFont="1" applyFill="1" applyBorder="1" applyAlignment="1" applyProtection="1">
      <alignment horizontal="center" vertical="center"/>
      <protection locked="0"/>
    </xf>
    <xf numFmtId="180" fontId="2" fillId="2" borderId="6"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17"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42" xfId="0" applyFont="1" applyBorder="1" applyAlignment="1" applyProtection="1">
      <alignment horizontal="center" vertical="center"/>
    </xf>
    <xf numFmtId="17" fontId="2" fillId="2" borderId="10" xfId="0" applyNumberFormat="1" applyFont="1" applyFill="1" applyBorder="1" applyAlignment="1" applyProtection="1">
      <alignment horizontal="center" vertical="center"/>
      <protection locked="0"/>
    </xf>
    <xf numFmtId="17" fontId="2" fillId="2" borderId="39" xfId="0" applyNumberFormat="1" applyFont="1" applyFill="1" applyBorder="1" applyAlignment="1" applyProtection="1">
      <alignment horizontal="center" vertical="center"/>
      <protection locked="0"/>
    </xf>
    <xf numFmtId="176" fontId="2" fillId="2" borderId="4" xfId="1" applyNumberFormat="1" applyFont="1" applyFill="1" applyBorder="1" applyAlignment="1" applyProtection="1">
      <alignment vertical="center"/>
      <protection locked="0"/>
    </xf>
    <xf numFmtId="176" fontId="2" fillId="2" borderId="5" xfId="1" applyNumberFormat="1" applyFont="1" applyFill="1" applyBorder="1" applyAlignment="1" applyProtection="1">
      <alignment vertical="center"/>
      <protection locked="0"/>
    </xf>
    <xf numFmtId="176" fontId="2" fillId="0" borderId="5" xfId="0" applyNumberFormat="1" applyFont="1" applyBorder="1" applyAlignment="1" applyProtection="1">
      <alignment vertical="center"/>
    </xf>
    <xf numFmtId="176" fontId="2" fillId="0" borderId="6" xfId="0" applyNumberFormat="1" applyFont="1" applyBorder="1" applyAlignment="1" applyProtection="1">
      <alignment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2" borderId="10" xfId="0" applyFont="1" applyFill="1" applyBorder="1" applyAlignment="1" applyProtection="1">
      <alignment horizontal="center" vertical="center"/>
      <protection locked="0"/>
    </xf>
    <xf numFmtId="0" fontId="2" fillId="2" borderId="39" xfId="0" applyFont="1" applyFill="1" applyBorder="1" applyAlignment="1" applyProtection="1">
      <alignment horizontal="center" vertical="center"/>
      <protection locked="0"/>
    </xf>
    <xf numFmtId="176" fontId="2" fillId="0" borderId="42" xfId="0" applyNumberFormat="1" applyFont="1" applyBorder="1" applyAlignment="1" applyProtection="1">
      <alignment vertical="center"/>
    </xf>
    <xf numFmtId="176" fontId="2" fillId="2" borderId="41" xfId="1" applyNumberFormat="1" applyFont="1" applyFill="1" applyBorder="1" applyAlignment="1" applyProtection="1">
      <alignment vertical="center"/>
      <protection locked="0"/>
    </xf>
    <xf numFmtId="0" fontId="2" fillId="2" borderId="44" xfId="0" applyFont="1" applyFill="1" applyBorder="1" applyAlignment="1" applyProtection="1">
      <alignment horizontal="center" vertical="center"/>
      <protection locked="0"/>
    </xf>
    <xf numFmtId="176" fontId="2" fillId="0" borderId="1" xfId="0" applyNumberFormat="1" applyFont="1" applyBorder="1" applyAlignment="1" applyProtection="1">
      <alignment horizontal="center" vertical="center"/>
    </xf>
    <xf numFmtId="176" fontId="2" fillId="0" borderId="32" xfId="0" applyNumberFormat="1" applyFont="1" applyBorder="1" applyAlignment="1" applyProtection="1">
      <alignment horizontal="center" vertical="center"/>
    </xf>
    <xf numFmtId="176" fontId="2" fillId="0" borderId="33" xfId="0" applyNumberFormat="1" applyFont="1" applyBorder="1" applyAlignment="1" applyProtection="1">
      <alignment horizontal="center" vertical="center"/>
    </xf>
    <xf numFmtId="176" fontId="2" fillId="0" borderId="35" xfId="0" applyNumberFormat="1" applyFont="1" applyBorder="1" applyAlignment="1" applyProtection="1">
      <alignment horizontal="center" vertical="center"/>
    </xf>
    <xf numFmtId="0" fontId="2" fillId="2" borderId="11" xfId="0" applyFont="1" applyFill="1" applyBorder="1" applyAlignment="1" applyProtection="1">
      <alignment horizontal="center" vertical="center"/>
      <protection locked="0"/>
    </xf>
    <xf numFmtId="0" fontId="2" fillId="2" borderId="45" xfId="0" applyFont="1" applyFill="1" applyBorder="1" applyAlignment="1" applyProtection="1">
      <alignment horizontal="center" vertical="center"/>
      <protection locked="0"/>
    </xf>
    <xf numFmtId="176" fontId="2" fillId="2" borderId="7" xfId="1" applyNumberFormat="1" applyFont="1" applyFill="1" applyBorder="1" applyAlignment="1" applyProtection="1">
      <alignment vertical="center"/>
      <protection locked="0"/>
    </xf>
    <xf numFmtId="176" fontId="2" fillId="2" borderId="8" xfId="1" applyNumberFormat="1" applyFont="1" applyFill="1" applyBorder="1" applyAlignment="1" applyProtection="1">
      <alignment vertical="center"/>
      <protection locked="0"/>
    </xf>
    <xf numFmtId="176" fontId="2" fillId="0" borderId="46" xfId="0" applyNumberFormat="1" applyFont="1" applyBorder="1" applyAlignment="1" applyProtection="1">
      <alignment vertical="center"/>
    </xf>
    <xf numFmtId="176" fontId="2" fillId="0" borderId="9" xfId="0" applyNumberFormat="1" applyFont="1" applyBorder="1" applyAlignment="1" applyProtection="1">
      <alignment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6" xfId="0" applyFont="1" applyBorder="1" applyAlignment="1" applyProtection="1">
      <alignment vertical="center"/>
    </xf>
    <xf numFmtId="0" fontId="2" fillId="0" borderId="28" xfId="0" applyFont="1" applyBorder="1" applyAlignment="1" applyProtection="1">
      <alignment vertical="center"/>
    </xf>
    <xf numFmtId="0" fontId="2" fillId="0" borderId="1"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30" xfId="0" applyFont="1" applyBorder="1" applyAlignment="1" applyProtection="1">
      <alignment horizontal="center" vertical="center" shrinkToFit="1"/>
    </xf>
    <xf numFmtId="0" fontId="2" fillId="0" borderId="31" xfId="0" applyFont="1" applyBorder="1" applyAlignment="1" applyProtection="1">
      <alignment horizontal="center" vertical="center" shrinkToFit="1"/>
    </xf>
    <xf numFmtId="0" fontId="2" fillId="0" borderId="34" xfId="0" applyFont="1" applyBorder="1" applyAlignment="1" applyProtection="1">
      <alignment horizontal="center" vertical="center" shrinkToFit="1"/>
    </xf>
    <xf numFmtId="0" fontId="2" fillId="0" borderId="1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29" xfId="0" applyFont="1" applyBorder="1" applyAlignment="1" applyProtection="1">
      <alignment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7"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2" fillId="0" borderId="38" xfId="0" applyFont="1" applyBorder="1" applyAlignment="1" applyProtection="1">
      <alignment vertical="center" shrinkToFit="1"/>
      <protection locked="0"/>
    </xf>
    <xf numFmtId="0" fontId="2" fillId="0" borderId="29" xfId="0" applyFont="1" applyBorder="1" applyAlignment="1" applyProtection="1">
      <alignment vertical="center" shrinkToFit="1"/>
    </xf>
    <xf numFmtId="0" fontId="2" fillId="0" borderId="5" xfId="0" applyFont="1" applyBorder="1" applyAlignment="1" applyProtection="1">
      <alignment vertical="center" shrinkToFit="1"/>
    </xf>
    <xf numFmtId="0" fontId="10" fillId="0" borderId="0" xfId="0" applyFont="1" applyAlignment="1" applyProtection="1">
      <alignment horizontal="left" vertical="center"/>
      <protection locked="0"/>
    </xf>
    <xf numFmtId="0" fontId="2" fillId="0" borderId="29"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190500</xdr:colOff>
      <xdr:row>6</xdr:row>
      <xdr:rowOff>247650</xdr:rowOff>
    </xdr:from>
    <xdr:to>
      <xdr:col>18</xdr:col>
      <xdr:colOff>304800</xdr:colOff>
      <xdr:row>10</xdr:row>
      <xdr:rowOff>133350</xdr:rowOff>
    </xdr:to>
    <xdr:sp macro="" textlink="">
      <xdr:nvSpPr>
        <xdr:cNvPr id="2" name="正方形/長方形 1"/>
        <xdr:cNvSpPr/>
      </xdr:nvSpPr>
      <xdr:spPr>
        <a:xfrm>
          <a:off x="7029450" y="1495425"/>
          <a:ext cx="2857500" cy="1209675"/>
        </a:xfrm>
        <a:prstGeom prst="rect">
          <a:avLst/>
        </a:prstGeom>
        <a:solidFill>
          <a:srgbClr val="FFFF00"/>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収入の合計と支出の合計は</a:t>
          </a:r>
          <a:endParaRPr kumimoji="1" lang="en-US" altLang="ja-JP" sz="1600" b="1">
            <a:solidFill>
              <a:sysClr val="windowText" lastClr="000000"/>
            </a:solidFill>
          </a:endParaRPr>
        </a:p>
        <a:p>
          <a:pPr algn="l"/>
          <a:r>
            <a:rPr kumimoji="1" lang="ja-JP" altLang="en-US" sz="1600" b="1">
              <a:solidFill>
                <a:sysClr val="windowText" lastClr="000000"/>
              </a:solidFill>
            </a:rPr>
            <a:t>必ず一致させてください。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445;&#32946;&#12539;&#25945;&#32946;&#36939;&#21942;&#35506;/&#24188;&#20816;&#25945;&#32946;&#20418;/800_&#24188;&#31258;&#22290;&#25945;&#35565;&#31561;&#20303;&#23621;&#25163;&#24403;&#35036;&#21161;&#20107;&#26989;/R3/300_&#23455;&#32318;&#22577;&#21578;/01_&#23455;&#32318;&#22577;&#21578;&#38306;&#20418;&#27096;&#24335;/&#12304;&#9675;&#9675;&#24188;&#31258;&#22290;&#12305;&#23455;&#32318;&#22577;&#21578;&#26360;_&#24188;&#31258;&#22290;&#25945;&#35565;&#31561;&#20303;&#23621;&#25163;&#24403;&#35036;&#21161;&#373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445;&#32946;&#12539;&#25945;&#32946;&#36939;&#21942;&#35506;/&#24188;&#20816;&#25945;&#32946;&#20418;/800_&#24188;&#31258;&#22290;&#25945;&#35565;&#31561;&#20303;&#23621;&#25163;&#24403;&#35036;&#21161;&#20107;&#26989;/R3/220_&#22793;&#26356;&#20132;&#20184;&#27770;&#23450;/01_&#22793;&#26356;&#20132;&#20184;&#27770;&#23450;&#38306;&#20418;&#27096;&#24335;/&#12304;&#12295;&#12295;&#24188;&#31258;&#22290;&#12305;&#22793;&#26356;&#20132;&#20184;&#30003;&#35531;&#26360;_&#24188;&#31258;&#22290;&#25945;&#35565;&#31561;&#20303;&#23621;&#25163;&#24403;&#35036;&#21161;&#373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20445;&#32946;&#12539;&#25945;&#32946;&#36939;&#21942;&#35506;/&#24188;&#20816;&#25945;&#32946;&#20418;/800_&#24188;&#31258;&#22290;&#25945;&#35565;&#31561;&#20303;&#23621;&#25163;&#24403;&#35036;&#21161;&#20107;&#26989;/R3/300_&#23455;&#32318;&#22577;&#21578;/01_&#23455;&#32318;&#22577;&#21578;&#38306;&#20418;&#27096;&#24335;/&#35531;&#27714;&#26360;&#12354;&#12426;/&#12304;&#9675;&#9675;&#24188;&#31258;&#22290;&#12305;&#23455;&#32318;&#22577;&#21578;&#26360;_&#24188;&#31258;&#22290;&#25945;&#35565;&#31561;&#20303;&#23621;&#25163;&#24403;&#35036;&#21161;&#373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績報告書（第６号）"/>
      <sheetName val="実績明細書（第７号）"/>
      <sheetName val="収支計算書（第８号）"/>
      <sheetName val="補助基準額表"/>
    </sheetNames>
    <sheetDataSet>
      <sheetData sheetId="0">
        <row r="11">
          <cell r="G11">
            <v>0</v>
          </cell>
        </row>
      </sheetData>
      <sheetData sheetId="1">
        <row r="22">
          <cell r="H22" t="str">
            <v/>
          </cell>
        </row>
      </sheetData>
      <sheetData sheetId="2"/>
      <sheetData sheetId="3">
        <row r="2">
          <cell r="A2" t="str">
            <v>人数下限</v>
          </cell>
          <cell r="B2" t="str">
            <v>区分</v>
          </cell>
          <cell r="C2" t="str">
            <v>補助基準額</v>
          </cell>
        </row>
        <row r="3">
          <cell r="A3">
            <v>1</v>
          </cell>
          <cell r="B3">
            <v>1</v>
          </cell>
          <cell r="C3">
            <v>40000</v>
          </cell>
        </row>
        <row r="4">
          <cell r="A4">
            <v>11</v>
          </cell>
          <cell r="B4">
            <v>2</v>
          </cell>
          <cell r="C4">
            <v>80000</v>
          </cell>
        </row>
        <row r="5">
          <cell r="A5">
            <v>21</v>
          </cell>
          <cell r="B5">
            <v>3</v>
          </cell>
          <cell r="C5">
            <v>120000</v>
          </cell>
        </row>
        <row r="6">
          <cell r="A6">
            <v>31</v>
          </cell>
          <cell r="B6">
            <v>4</v>
          </cell>
          <cell r="C6">
            <v>160000</v>
          </cell>
        </row>
        <row r="7">
          <cell r="A7">
            <v>41</v>
          </cell>
          <cell r="B7">
            <v>5</v>
          </cell>
          <cell r="C7">
            <v>200000</v>
          </cell>
        </row>
        <row r="8">
          <cell r="A8">
            <v>51</v>
          </cell>
          <cell r="B8">
            <v>6</v>
          </cell>
          <cell r="C8">
            <v>240000</v>
          </cell>
        </row>
        <row r="9">
          <cell r="A9">
            <v>61</v>
          </cell>
          <cell r="B9">
            <v>7</v>
          </cell>
          <cell r="C9">
            <v>280000</v>
          </cell>
        </row>
        <row r="10">
          <cell r="A10">
            <v>71</v>
          </cell>
          <cell r="B10">
            <v>8</v>
          </cell>
          <cell r="C10">
            <v>320000</v>
          </cell>
        </row>
        <row r="11">
          <cell r="A11">
            <v>81</v>
          </cell>
          <cell r="B11">
            <v>9</v>
          </cell>
          <cell r="C11">
            <v>360000</v>
          </cell>
        </row>
        <row r="12">
          <cell r="A12">
            <v>91</v>
          </cell>
          <cell r="B12">
            <v>10</v>
          </cell>
          <cell r="C12">
            <v>400000</v>
          </cell>
        </row>
        <row r="16">
          <cell r="A16" t="str">
            <v>人数下限</v>
          </cell>
          <cell r="B16" t="str">
            <v>区分</v>
          </cell>
          <cell r="C16" t="str">
            <v>補助基準額</v>
          </cell>
        </row>
        <row r="17">
          <cell r="A17">
            <v>1</v>
          </cell>
          <cell r="B17" t="str">
            <v>2-1</v>
          </cell>
          <cell r="C17">
            <v>40000</v>
          </cell>
        </row>
        <row r="18">
          <cell r="A18">
            <v>7</v>
          </cell>
          <cell r="B18" t="str">
            <v>2-2</v>
          </cell>
          <cell r="C18">
            <v>80000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交付申請書（第１号の２）"/>
      <sheetName val="事業計画書（第２号）"/>
      <sheetName val="収支予算書（第３号）"/>
      <sheetName val="幼稚園教諭等一覧（別紙１）"/>
      <sheetName val="補助基準額表"/>
    </sheetNames>
    <sheetDataSet>
      <sheetData sheetId="0">
        <row r="11">
          <cell r="G11">
            <v>0</v>
          </cell>
        </row>
      </sheetData>
      <sheetData sheetId="1">
        <row r="12">
          <cell r="A12">
            <v>1</v>
          </cell>
        </row>
      </sheetData>
      <sheetData sheetId="2"/>
      <sheetData sheetId="3"/>
      <sheetData sheetId="4">
        <row r="2">
          <cell r="A2" t="str">
            <v>人数下限</v>
          </cell>
          <cell r="B2" t="str">
            <v>区分</v>
          </cell>
          <cell r="C2" t="str">
            <v>補助基準額</v>
          </cell>
        </row>
        <row r="3">
          <cell r="A3">
            <v>1</v>
          </cell>
          <cell r="B3">
            <v>1</v>
          </cell>
          <cell r="C3">
            <v>40000</v>
          </cell>
        </row>
        <row r="4">
          <cell r="A4">
            <v>11</v>
          </cell>
          <cell r="B4">
            <v>2</v>
          </cell>
          <cell r="C4">
            <v>80000</v>
          </cell>
        </row>
        <row r="5">
          <cell r="A5">
            <v>21</v>
          </cell>
          <cell r="B5">
            <v>3</v>
          </cell>
          <cell r="C5">
            <v>120000</v>
          </cell>
        </row>
        <row r="6">
          <cell r="A6">
            <v>31</v>
          </cell>
          <cell r="B6">
            <v>4</v>
          </cell>
          <cell r="C6">
            <v>160000</v>
          </cell>
        </row>
        <row r="7">
          <cell r="A7">
            <v>41</v>
          </cell>
          <cell r="B7">
            <v>5</v>
          </cell>
          <cell r="C7">
            <v>200000</v>
          </cell>
        </row>
        <row r="8">
          <cell r="A8">
            <v>51</v>
          </cell>
          <cell r="B8">
            <v>6</v>
          </cell>
          <cell r="C8">
            <v>240000</v>
          </cell>
        </row>
        <row r="9">
          <cell r="A9">
            <v>61</v>
          </cell>
          <cell r="B9">
            <v>7</v>
          </cell>
          <cell r="C9">
            <v>280000</v>
          </cell>
        </row>
        <row r="10">
          <cell r="A10">
            <v>71</v>
          </cell>
          <cell r="B10">
            <v>8</v>
          </cell>
          <cell r="C10">
            <v>320000</v>
          </cell>
        </row>
        <row r="11">
          <cell r="A11">
            <v>81</v>
          </cell>
          <cell r="B11">
            <v>9</v>
          </cell>
          <cell r="C11">
            <v>360000</v>
          </cell>
        </row>
        <row r="12">
          <cell r="A12">
            <v>91</v>
          </cell>
          <cell r="B12">
            <v>10</v>
          </cell>
          <cell r="C12">
            <v>400000</v>
          </cell>
        </row>
        <row r="16">
          <cell r="A16" t="str">
            <v>人数下限</v>
          </cell>
          <cell r="B16" t="str">
            <v>区分</v>
          </cell>
          <cell r="C16" t="str">
            <v>補助基準額</v>
          </cell>
        </row>
        <row r="17">
          <cell r="A17">
            <v>1</v>
          </cell>
          <cell r="B17" t="str">
            <v>2-1</v>
          </cell>
          <cell r="C17">
            <v>40000</v>
          </cell>
        </row>
        <row r="18">
          <cell r="A18">
            <v>7</v>
          </cell>
          <cell r="B18" t="str">
            <v>2-2</v>
          </cell>
          <cell r="C18">
            <v>80000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績報告書（第６号）"/>
      <sheetName val="実績明細書（第７号）"/>
      <sheetName val="収支計算書（第８号）"/>
      <sheetName val="請求書（第10号）"/>
      <sheetName val="補助基準額表"/>
    </sheetNames>
    <sheetDataSet>
      <sheetData sheetId="0">
        <row r="8">
          <cell r="G8">
            <v>0</v>
          </cell>
        </row>
      </sheetData>
      <sheetData sheetId="1">
        <row r="25">
          <cell r="H25" t="str">
            <v/>
          </cell>
        </row>
      </sheetData>
      <sheetData sheetId="2"/>
      <sheetData sheetId="3"/>
      <sheetData sheetId="4">
        <row r="2">
          <cell r="A2" t="str">
            <v>人数下限</v>
          </cell>
          <cell r="B2" t="str">
            <v>区分</v>
          </cell>
          <cell r="C2" t="str">
            <v>補助基準額</v>
          </cell>
        </row>
        <row r="3">
          <cell r="A3">
            <v>1</v>
          </cell>
          <cell r="B3">
            <v>1</v>
          </cell>
          <cell r="C3">
            <v>40000</v>
          </cell>
        </row>
        <row r="4">
          <cell r="A4">
            <v>11</v>
          </cell>
          <cell r="B4">
            <v>2</v>
          </cell>
          <cell r="C4">
            <v>80000</v>
          </cell>
        </row>
        <row r="5">
          <cell r="A5">
            <v>21</v>
          </cell>
          <cell r="B5">
            <v>3</v>
          </cell>
          <cell r="C5">
            <v>120000</v>
          </cell>
        </row>
        <row r="6">
          <cell r="A6">
            <v>31</v>
          </cell>
          <cell r="B6">
            <v>4</v>
          </cell>
          <cell r="C6">
            <v>160000</v>
          </cell>
        </row>
        <row r="7">
          <cell r="A7">
            <v>41</v>
          </cell>
          <cell r="B7">
            <v>5</v>
          </cell>
          <cell r="C7">
            <v>200000</v>
          </cell>
        </row>
        <row r="8">
          <cell r="A8">
            <v>51</v>
          </cell>
          <cell r="B8">
            <v>6</v>
          </cell>
          <cell r="C8">
            <v>240000</v>
          </cell>
        </row>
        <row r="9">
          <cell r="A9">
            <v>61</v>
          </cell>
          <cell r="B9">
            <v>7</v>
          </cell>
          <cell r="C9">
            <v>280000</v>
          </cell>
        </row>
        <row r="10">
          <cell r="A10">
            <v>71</v>
          </cell>
          <cell r="B10">
            <v>8</v>
          </cell>
          <cell r="C10">
            <v>320000</v>
          </cell>
        </row>
        <row r="11">
          <cell r="A11">
            <v>81</v>
          </cell>
          <cell r="B11">
            <v>9</v>
          </cell>
          <cell r="C11">
            <v>360000</v>
          </cell>
        </row>
        <row r="12">
          <cell r="A12">
            <v>91</v>
          </cell>
          <cell r="B12">
            <v>10</v>
          </cell>
          <cell r="C12">
            <v>400000</v>
          </cell>
        </row>
        <row r="16">
          <cell r="A16" t="str">
            <v>人数下限</v>
          </cell>
          <cell r="B16" t="str">
            <v>区分</v>
          </cell>
          <cell r="C16" t="str">
            <v>補助基準額</v>
          </cell>
        </row>
        <row r="17">
          <cell r="A17">
            <v>1</v>
          </cell>
          <cell r="B17" t="str">
            <v>2-1</v>
          </cell>
          <cell r="C17">
            <v>40000</v>
          </cell>
        </row>
        <row r="18">
          <cell r="A18">
            <v>7</v>
          </cell>
          <cell r="B18" t="str">
            <v>2-2</v>
          </cell>
          <cell r="C18">
            <v>80000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J28"/>
  <sheetViews>
    <sheetView view="pageBreakPreview" topLeftCell="A16" zoomScaleNormal="100" zoomScaleSheetLayoutView="100" workbookViewId="0">
      <selection activeCell="A5" sqref="A5"/>
    </sheetView>
  </sheetViews>
  <sheetFormatPr defaultRowHeight="13.5"/>
  <cols>
    <col min="1" max="1" width="5.625" style="5" customWidth="1"/>
    <col min="2" max="2" width="4.625" style="5" customWidth="1"/>
    <col min="3" max="3" width="9" style="5"/>
    <col min="4" max="4" width="9" style="5" customWidth="1"/>
    <col min="5" max="5" width="9" style="5"/>
    <col min="6" max="6" width="16.625" style="5" customWidth="1"/>
    <col min="7" max="7" width="33.625" style="5" customWidth="1"/>
    <col min="8" max="8" width="4.625" style="5" customWidth="1"/>
    <col min="9" max="16384" width="9" style="5"/>
  </cols>
  <sheetData>
    <row r="1" spans="1:10" ht="24.95" customHeight="1">
      <c r="A1" s="5" t="s">
        <v>48</v>
      </c>
    </row>
    <row r="2" spans="1:10" ht="24.95" customHeight="1">
      <c r="G2" s="62">
        <v>46112</v>
      </c>
      <c r="H2" s="63"/>
    </row>
    <row r="3" spans="1:10" ht="24.95" customHeight="1"/>
    <row r="4" spans="1:10" ht="24.95" customHeight="1">
      <c r="A4" s="64" t="s">
        <v>76</v>
      </c>
      <c r="B4" s="64"/>
      <c r="C4" s="64"/>
      <c r="D4" s="64"/>
      <c r="E4" s="64"/>
      <c r="F4" s="64"/>
      <c r="G4" s="64"/>
      <c r="H4" s="64"/>
      <c r="I4" s="29"/>
      <c r="J4" s="6"/>
    </row>
    <row r="5" spans="1:10" ht="24.95" customHeight="1"/>
    <row r="6" spans="1:10" ht="24.95" customHeight="1">
      <c r="A6" s="5" t="s">
        <v>0</v>
      </c>
    </row>
    <row r="7" spans="1:10" ht="24.95" customHeight="1"/>
    <row r="8" spans="1:10" ht="24.95" customHeight="1">
      <c r="F8" s="7" t="s">
        <v>29</v>
      </c>
      <c r="G8" s="65"/>
      <c r="H8" s="65"/>
    </row>
    <row r="9" spans="1:10" ht="24.95" customHeight="1">
      <c r="F9" s="7" t="s">
        <v>31</v>
      </c>
      <c r="G9" s="66"/>
      <c r="H9" s="66"/>
    </row>
    <row r="10" spans="1:10" ht="24.95" customHeight="1">
      <c r="F10" s="7" t="s">
        <v>30</v>
      </c>
      <c r="G10" s="25"/>
      <c r="H10" s="28"/>
    </row>
    <row r="11" spans="1:10" ht="24.95" customHeight="1">
      <c r="F11" s="7" t="s">
        <v>32</v>
      </c>
      <c r="G11" s="66"/>
      <c r="H11" s="66"/>
    </row>
    <row r="12" spans="1:10" ht="24.95" customHeight="1"/>
    <row r="13" spans="1:10" ht="24.95" customHeight="1">
      <c r="B13" s="67" t="s">
        <v>75</v>
      </c>
      <c r="C13" s="67"/>
      <c r="D13" s="67"/>
      <c r="E13" s="67"/>
      <c r="F13" s="67"/>
      <c r="G13" s="67"/>
    </row>
    <row r="14" spans="1:10" ht="24.95" customHeight="1">
      <c r="B14" s="67"/>
      <c r="C14" s="67"/>
      <c r="D14" s="67"/>
      <c r="E14" s="67"/>
      <c r="F14" s="67"/>
      <c r="G14" s="67"/>
    </row>
    <row r="15" spans="1:10" ht="24.95" customHeight="1"/>
    <row r="16" spans="1:10" ht="24.95" customHeight="1">
      <c r="B16" s="5" t="s">
        <v>49</v>
      </c>
    </row>
    <row r="17" spans="2:5" ht="24.95" customHeight="1">
      <c r="C17" s="61" t="str">
        <f>IF('実績明細書（第７号）'!H25="","","￥"&amp;DBCS(TEXT('実績明細書（第７号）'!H25,"###,###"))&amp;".  -")</f>
        <v/>
      </c>
      <c r="D17" s="61"/>
      <c r="E17" s="61"/>
    </row>
    <row r="18" spans="2:5" ht="24.95" customHeight="1"/>
    <row r="19" spans="2:5" ht="24.95" customHeight="1">
      <c r="B19" s="5" t="s">
        <v>50</v>
      </c>
    </row>
    <row r="20" spans="2:5" ht="24.95" customHeight="1">
      <c r="C20" s="61" t="str">
        <f>IF('実績明細書（第７号）'!I22="","","\"&amp;DBCS(TEXT('実績明細書（第７号）'!I22,"###,###"))&amp;".  -")</f>
        <v/>
      </c>
      <c r="D20" s="61"/>
      <c r="E20" s="61"/>
    </row>
    <row r="21" spans="2:5" ht="24.95" customHeight="1"/>
    <row r="22" spans="2:5" ht="24.95" customHeight="1">
      <c r="B22" s="5" t="s">
        <v>47</v>
      </c>
    </row>
    <row r="23" spans="2:5" ht="24.95" customHeight="1">
      <c r="C23" s="5" t="s">
        <v>51</v>
      </c>
    </row>
    <row r="24" spans="2:5" ht="24.95" customHeight="1">
      <c r="C24" s="5" t="s">
        <v>52</v>
      </c>
    </row>
    <row r="25" spans="2:5" ht="24.95" customHeight="1">
      <c r="C25" s="5" t="s">
        <v>53</v>
      </c>
    </row>
    <row r="26" spans="2:5" ht="24.95" customHeight="1"/>
    <row r="27" spans="2:5" ht="24.95" customHeight="1"/>
    <row r="28" spans="2:5" ht="24.95" customHeight="1"/>
  </sheetData>
  <sheetProtection sheet="1" objects="1" scenarios="1"/>
  <mergeCells count="8">
    <mergeCell ref="C17:E17"/>
    <mergeCell ref="C20:E20"/>
    <mergeCell ref="G2:H2"/>
    <mergeCell ref="A4:H4"/>
    <mergeCell ref="G8:H8"/>
    <mergeCell ref="G9:H9"/>
    <mergeCell ref="G11:H11"/>
    <mergeCell ref="B13:G14"/>
  </mergeCells>
  <phoneticPr fontId="1"/>
  <pageMargins left="0.59055118110236227" right="0.59055118110236227" top="0.74803149606299213" bottom="0.74803149606299213" header="0.31496062992125984" footer="0.31496062992125984"/>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N25"/>
  <sheetViews>
    <sheetView view="pageBreakPreview" zoomScale="85" zoomScaleNormal="100" zoomScaleSheetLayoutView="85" workbookViewId="0">
      <selection activeCell="I12" sqref="I12:J12"/>
    </sheetView>
  </sheetViews>
  <sheetFormatPr defaultRowHeight="13.5"/>
  <cols>
    <col min="1" max="1" width="4.25" style="5" customWidth="1"/>
    <col min="2" max="2" width="23.375" style="5" customWidth="1"/>
    <col min="3" max="3" width="7.125" style="5" customWidth="1"/>
    <col min="4" max="4" width="9.75" style="5" customWidth="1"/>
    <col min="5" max="5" width="6.625" style="5" customWidth="1"/>
    <col min="6" max="6" width="13" style="5" customWidth="1"/>
    <col min="7" max="7" width="8" style="5" customWidth="1"/>
    <col min="8" max="8" width="20.75" style="5" customWidth="1"/>
    <col min="9" max="9" width="16.125" style="5" customWidth="1"/>
    <col min="10" max="10" width="4.75" style="5" customWidth="1"/>
    <col min="11" max="11" width="15.625" style="5" customWidth="1"/>
    <col min="12" max="12" width="6.875" style="5" customWidth="1"/>
    <col min="13" max="13" width="14.625" style="5" customWidth="1"/>
    <col min="14" max="14" width="9" style="5" hidden="1" customWidth="1"/>
    <col min="15" max="16384" width="9" style="5"/>
  </cols>
  <sheetData>
    <row r="1" spans="1:14">
      <c r="A1" s="8" t="s">
        <v>72</v>
      </c>
      <c r="B1" s="8"/>
      <c r="C1" s="8"/>
      <c r="D1" s="8"/>
      <c r="E1" s="8"/>
      <c r="F1" s="8"/>
      <c r="G1" s="8"/>
      <c r="H1" s="8"/>
      <c r="I1" s="8"/>
      <c r="J1" s="8"/>
      <c r="K1" s="8"/>
      <c r="L1" s="8"/>
      <c r="M1" s="8"/>
    </row>
    <row r="2" spans="1:14" ht="24.95" customHeight="1">
      <c r="A2" s="68" t="s">
        <v>77</v>
      </c>
      <c r="B2" s="68"/>
      <c r="C2" s="68"/>
      <c r="D2" s="68"/>
      <c r="E2" s="68"/>
      <c r="F2" s="68"/>
      <c r="G2" s="68"/>
      <c r="H2" s="68"/>
      <c r="I2" s="68"/>
      <c r="J2" s="68"/>
      <c r="K2" s="68"/>
      <c r="L2" s="68"/>
      <c r="M2" s="68"/>
    </row>
    <row r="3" spans="1:14" ht="24.95" customHeight="1">
      <c r="I3" s="69" t="s">
        <v>28</v>
      </c>
      <c r="J3" s="69"/>
      <c r="K3" s="70" t="str">
        <f>IF('実績報告書（第６号）'!G11="","",'実績報告書（第６号）'!G11)</f>
        <v/>
      </c>
      <c r="L3" s="70"/>
      <c r="M3" s="70"/>
    </row>
    <row r="4" spans="1:14" ht="15" customHeight="1">
      <c r="A4" s="8" t="s">
        <v>1</v>
      </c>
    </row>
    <row r="5" spans="1:14" ht="24.95" customHeight="1">
      <c r="A5" s="71" t="s">
        <v>2</v>
      </c>
      <c r="B5" s="71"/>
      <c r="C5" s="71"/>
      <c r="D5" s="71"/>
      <c r="E5" s="71"/>
      <c r="F5" s="36" t="s">
        <v>5</v>
      </c>
      <c r="G5" s="37" t="s">
        <v>23</v>
      </c>
      <c r="H5" s="72" t="s">
        <v>6</v>
      </c>
      <c r="I5" s="73"/>
      <c r="J5" s="71" t="s">
        <v>15</v>
      </c>
      <c r="K5" s="71"/>
      <c r="L5" s="72" t="s">
        <v>16</v>
      </c>
      <c r="M5" s="73"/>
    </row>
    <row r="6" spans="1:14" ht="24.95" customHeight="1">
      <c r="A6" s="72" t="s">
        <v>21</v>
      </c>
      <c r="B6" s="74"/>
      <c r="C6" s="74"/>
      <c r="D6" s="75"/>
      <c r="E6" s="76"/>
      <c r="F6" s="38"/>
      <c r="G6" s="39" t="str">
        <f>IF(F6="","",VLOOKUP(F6,市型預かり基準額表,2,TRUE))</f>
        <v/>
      </c>
      <c r="H6" s="77" t="str">
        <f>IF(G6="","",INDEX(補助基準額表!$C$3:$C$12,MATCH(G6,補助基準額表!$B$3:$B$12,0)))</f>
        <v/>
      </c>
      <c r="I6" s="78"/>
      <c r="J6" s="76"/>
      <c r="K6" s="76"/>
      <c r="L6" s="79"/>
      <c r="M6" s="80"/>
      <c r="N6" s="8" t="str">
        <f>IF(D6="実施",H6*L6,"")</f>
        <v/>
      </c>
    </row>
    <row r="7" spans="1:14" ht="24.95" customHeight="1">
      <c r="A7" s="72" t="s">
        <v>22</v>
      </c>
      <c r="B7" s="74"/>
      <c r="C7" s="74"/>
      <c r="D7" s="75"/>
      <c r="E7" s="76"/>
      <c r="F7" s="38"/>
      <c r="G7" s="39" t="str">
        <f>IF(F7="","",VLOOKUP(F7,二歳児受入れ基準額表,2,TRUE))</f>
        <v/>
      </c>
      <c r="H7" s="77" t="str">
        <f>IF(G7="","",INDEX(補助基準額表!$C$17:$C$18,MATCH(G7,補助基準額表!$B$17:$B$18,0)))</f>
        <v/>
      </c>
      <c r="I7" s="78"/>
      <c r="J7" s="76"/>
      <c r="K7" s="76"/>
      <c r="L7" s="79"/>
      <c r="M7" s="80"/>
      <c r="N7" s="8" t="str">
        <f>IF(D7="実施",H7*L7,"")</f>
        <v/>
      </c>
    </row>
    <row r="9" spans="1:14" ht="15" customHeight="1">
      <c r="A9" s="8" t="s">
        <v>73</v>
      </c>
      <c r="B9" s="8"/>
      <c r="G9" s="53" t="s">
        <v>74</v>
      </c>
      <c r="H9" s="54">
        <v>40000</v>
      </c>
    </row>
    <row r="10" spans="1:14" ht="24.95" customHeight="1">
      <c r="A10" s="81" t="s">
        <v>24</v>
      </c>
      <c r="B10" s="71" t="s">
        <v>3</v>
      </c>
      <c r="C10" s="71" t="s">
        <v>4</v>
      </c>
      <c r="D10" s="71"/>
      <c r="E10" s="71"/>
      <c r="F10" s="72" t="s">
        <v>25</v>
      </c>
      <c r="G10" s="74"/>
      <c r="H10" s="74"/>
      <c r="I10" s="74"/>
      <c r="J10" s="73"/>
      <c r="K10" s="82" t="s">
        <v>46</v>
      </c>
      <c r="L10" s="83"/>
    </row>
    <row r="11" spans="1:14" ht="24.95" customHeight="1">
      <c r="A11" s="71"/>
      <c r="B11" s="71"/>
      <c r="C11" s="71"/>
      <c r="D11" s="71"/>
      <c r="E11" s="71"/>
      <c r="F11" s="72" t="s">
        <v>18</v>
      </c>
      <c r="G11" s="86"/>
      <c r="H11" s="55" t="s">
        <v>69</v>
      </c>
      <c r="I11" s="87" t="s">
        <v>19</v>
      </c>
      <c r="J11" s="73"/>
      <c r="K11" s="84"/>
      <c r="L11" s="85"/>
    </row>
    <row r="12" spans="1:14" ht="24.95" customHeight="1">
      <c r="A12" s="40">
        <v>1</v>
      </c>
      <c r="B12" s="59"/>
      <c r="C12" s="88"/>
      <c r="D12" s="89"/>
      <c r="E12" s="56"/>
      <c r="F12" s="90"/>
      <c r="G12" s="91"/>
      <c r="H12" s="41" t="str">
        <f>IF(F12="","",MIN(F12,$H$9))</f>
        <v/>
      </c>
      <c r="I12" s="92" t="str">
        <f>IF(H12="","",E12*H12)</f>
        <v/>
      </c>
      <c r="J12" s="93"/>
      <c r="K12" s="94"/>
      <c r="L12" s="95"/>
    </row>
    <row r="13" spans="1:14" ht="24.95" customHeight="1">
      <c r="A13" s="40">
        <v>2</v>
      </c>
      <c r="B13" s="59"/>
      <c r="C13" s="100"/>
      <c r="D13" s="101"/>
      <c r="E13" s="56"/>
      <c r="F13" s="90"/>
      <c r="G13" s="91"/>
      <c r="H13" s="41" t="str">
        <f>IF(F13="","",MIN(F13,$H$9))</f>
        <v/>
      </c>
      <c r="I13" s="92" t="str">
        <f t="shared" ref="I13:I21" si="0">IF(H13="","",E13*H13)</f>
        <v/>
      </c>
      <c r="J13" s="93"/>
      <c r="K13" s="96"/>
      <c r="L13" s="97"/>
    </row>
    <row r="14" spans="1:14" ht="24.95" customHeight="1">
      <c r="A14" s="40">
        <v>3</v>
      </c>
      <c r="B14" s="59"/>
      <c r="C14" s="100"/>
      <c r="D14" s="101"/>
      <c r="E14" s="56"/>
      <c r="F14" s="90"/>
      <c r="G14" s="91"/>
      <c r="H14" s="41" t="str">
        <f t="shared" ref="H14:H21" si="1">IF(F14="","",MIN(F14,$H$9))</f>
        <v/>
      </c>
      <c r="I14" s="92" t="str">
        <f t="shared" si="0"/>
        <v/>
      </c>
      <c r="J14" s="93"/>
      <c r="K14" s="96"/>
      <c r="L14" s="97"/>
    </row>
    <row r="15" spans="1:14" ht="24.95" customHeight="1">
      <c r="A15" s="40">
        <v>4</v>
      </c>
      <c r="B15" s="59"/>
      <c r="C15" s="100"/>
      <c r="D15" s="101"/>
      <c r="E15" s="56"/>
      <c r="F15" s="90"/>
      <c r="G15" s="91"/>
      <c r="H15" s="42" t="str">
        <f t="shared" si="1"/>
        <v/>
      </c>
      <c r="I15" s="102" t="str">
        <f t="shared" si="0"/>
        <v/>
      </c>
      <c r="J15" s="93"/>
      <c r="K15" s="96"/>
      <c r="L15" s="97"/>
    </row>
    <row r="16" spans="1:14" ht="24.95" customHeight="1">
      <c r="A16" s="40">
        <v>5</v>
      </c>
      <c r="B16" s="59"/>
      <c r="C16" s="100"/>
      <c r="D16" s="101"/>
      <c r="E16" s="56"/>
      <c r="F16" s="90"/>
      <c r="G16" s="91"/>
      <c r="H16" s="42" t="str">
        <f>IF(F16="","",MIN(F16,$H$9))</f>
        <v/>
      </c>
      <c r="I16" s="102" t="str">
        <f t="shared" si="0"/>
        <v/>
      </c>
      <c r="J16" s="93"/>
      <c r="K16" s="96"/>
      <c r="L16" s="97"/>
    </row>
    <row r="17" spans="1:12" ht="24.95" customHeight="1">
      <c r="A17" s="40">
        <v>6</v>
      </c>
      <c r="B17" s="59"/>
      <c r="C17" s="100"/>
      <c r="D17" s="101"/>
      <c r="E17" s="56"/>
      <c r="F17" s="90"/>
      <c r="G17" s="103"/>
      <c r="H17" s="43" t="str">
        <f t="shared" si="1"/>
        <v/>
      </c>
      <c r="I17" s="102" t="str">
        <f t="shared" si="0"/>
        <v/>
      </c>
      <c r="J17" s="93"/>
      <c r="K17" s="96"/>
      <c r="L17" s="97"/>
    </row>
    <row r="18" spans="1:12" ht="24.95" customHeight="1">
      <c r="A18" s="40">
        <v>7</v>
      </c>
      <c r="B18" s="59"/>
      <c r="C18" s="100"/>
      <c r="D18" s="104"/>
      <c r="E18" s="57"/>
      <c r="F18" s="90"/>
      <c r="G18" s="103"/>
      <c r="H18" s="43" t="str">
        <f t="shared" si="1"/>
        <v/>
      </c>
      <c r="I18" s="102" t="str">
        <f t="shared" si="0"/>
        <v/>
      </c>
      <c r="J18" s="93"/>
      <c r="K18" s="96"/>
      <c r="L18" s="97"/>
    </row>
    <row r="19" spans="1:12" ht="24.95" customHeight="1">
      <c r="A19" s="40">
        <v>8</v>
      </c>
      <c r="B19" s="59"/>
      <c r="C19" s="100"/>
      <c r="D19" s="101"/>
      <c r="E19" s="56"/>
      <c r="F19" s="90"/>
      <c r="G19" s="91"/>
      <c r="H19" s="42" t="str">
        <f t="shared" si="1"/>
        <v/>
      </c>
      <c r="I19" s="102" t="str">
        <f t="shared" si="0"/>
        <v/>
      </c>
      <c r="J19" s="93"/>
      <c r="K19" s="96"/>
      <c r="L19" s="97"/>
    </row>
    <row r="20" spans="1:12" ht="24.95" customHeight="1">
      <c r="A20" s="40">
        <v>9</v>
      </c>
      <c r="B20" s="59"/>
      <c r="C20" s="100"/>
      <c r="D20" s="101"/>
      <c r="E20" s="56"/>
      <c r="F20" s="90"/>
      <c r="G20" s="103"/>
      <c r="H20" s="43" t="str">
        <f t="shared" si="1"/>
        <v/>
      </c>
      <c r="I20" s="102" t="str">
        <f t="shared" si="0"/>
        <v/>
      </c>
      <c r="J20" s="93"/>
      <c r="K20" s="96"/>
      <c r="L20" s="97"/>
    </row>
    <row r="21" spans="1:12" ht="24.95" customHeight="1" thickBot="1">
      <c r="A21" s="44">
        <v>10</v>
      </c>
      <c r="B21" s="60"/>
      <c r="C21" s="109"/>
      <c r="D21" s="110"/>
      <c r="E21" s="58"/>
      <c r="F21" s="111"/>
      <c r="G21" s="112"/>
      <c r="H21" s="45" t="str">
        <f t="shared" si="1"/>
        <v/>
      </c>
      <c r="I21" s="113" t="str">
        <f t="shared" si="0"/>
        <v/>
      </c>
      <c r="J21" s="114"/>
      <c r="K21" s="98"/>
      <c r="L21" s="99"/>
    </row>
    <row r="22" spans="1:12" ht="24.95" customHeight="1" thickTop="1">
      <c r="A22" s="46" t="s">
        <v>20</v>
      </c>
      <c r="B22" s="9">
        <f>COUNTA(B12:B21)</f>
        <v>0</v>
      </c>
      <c r="C22" s="115"/>
      <c r="D22" s="116"/>
      <c r="E22" s="117"/>
      <c r="F22" s="118"/>
      <c r="G22" s="119"/>
      <c r="H22" s="47"/>
      <c r="I22" s="10" t="str">
        <f>IF(B22=0,"",SUM(I12:J21))</f>
        <v/>
      </c>
      <c r="J22" s="48" t="s">
        <v>70</v>
      </c>
      <c r="K22" s="11" t="str">
        <f>IF(B22=0,"",SUM(N6:N7))</f>
        <v/>
      </c>
      <c r="L22" s="49" t="s">
        <v>71</v>
      </c>
    </row>
    <row r="23" spans="1:12" ht="14.25" thickBot="1"/>
    <row r="24" spans="1:12" ht="24.95" customHeight="1">
      <c r="A24" s="120" t="s">
        <v>26</v>
      </c>
      <c r="B24" s="120"/>
      <c r="C24" s="120"/>
      <c r="D24" s="120" t="s">
        <v>27</v>
      </c>
      <c r="E24" s="120"/>
      <c r="F24" s="120"/>
      <c r="G24" s="121"/>
      <c r="H24" s="122" t="s">
        <v>54</v>
      </c>
      <c r="I24" s="123"/>
      <c r="J24" s="124"/>
      <c r="K24" s="35"/>
      <c r="L24" s="50"/>
    </row>
    <row r="25" spans="1:12" ht="24.95" customHeight="1" thickBot="1">
      <c r="A25" s="105" t="str">
        <f>IF(I22="","",I22)</f>
        <v/>
      </c>
      <c r="B25" s="105"/>
      <c r="C25" s="105"/>
      <c r="D25" s="105" t="str">
        <f>IF(K22="","",K22)</f>
        <v/>
      </c>
      <c r="E25" s="105"/>
      <c r="F25" s="105"/>
      <c r="G25" s="77"/>
      <c r="H25" s="106" t="str">
        <f>IF(A25="","",IF(D25="","",ROUNDDOWN(MIN(A25:G25)/2,-2)))</f>
        <v/>
      </c>
      <c r="I25" s="107"/>
      <c r="J25" s="108"/>
      <c r="K25" s="51"/>
      <c r="L25" s="52"/>
    </row>
  </sheetData>
  <sheetProtection sheet="1" objects="1" scenarios="1"/>
  <mergeCells count="63">
    <mergeCell ref="A25:C25"/>
    <mergeCell ref="D25:G25"/>
    <mergeCell ref="H25:J25"/>
    <mergeCell ref="C21:D21"/>
    <mergeCell ref="F21:G21"/>
    <mergeCell ref="I21:J21"/>
    <mergeCell ref="C22:E22"/>
    <mergeCell ref="F22:G22"/>
    <mergeCell ref="A24:C24"/>
    <mergeCell ref="D24:G24"/>
    <mergeCell ref="H24:J24"/>
    <mergeCell ref="C19:D19"/>
    <mergeCell ref="F19:G19"/>
    <mergeCell ref="I19:J19"/>
    <mergeCell ref="C20:D20"/>
    <mergeCell ref="F20:G20"/>
    <mergeCell ref="I20:J20"/>
    <mergeCell ref="C17:D17"/>
    <mergeCell ref="F17:G17"/>
    <mergeCell ref="I17:J17"/>
    <mergeCell ref="C18:D18"/>
    <mergeCell ref="F18:G18"/>
    <mergeCell ref="I18:J18"/>
    <mergeCell ref="C12:D12"/>
    <mergeCell ref="F12:G12"/>
    <mergeCell ref="I12:J12"/>
    <mergeCell ref="K12:L21"/>
    <mergeCell ref="C13:D13"/>
    <mergeCell ref="F13:G13"/>
    <mergeCell ref="I13:J13"/>
    <mergeCell ref="C14:D14"/>
    <mergeCell ref="F14:G14"/>
    <mergeCell ref="I14:J14"/>
    <mergeCell ref="C15:D15"/>
    <mergeCell ref="F15:G15"/>
    <mergeCell ref="I15:J15"/>
    <mergeCell ref="C16:D16"/>
    <mergeCell ref="F16:G16"/>
    <mergeCell ref="I16:J16"/>
    <mergeCell ref="A10:A11"/>
    <mergeCell ref="B10:B11"/>
    <mergeCell ref="C10:E11"/>
    <mergeCell ref="F10:J10"/>
    <mergeCell ref="K10:L11"/>
    <mergeCell ref="F11:G11"/>
    <mergeCell ref="I11:J11"/>
    <mergeCell ref="A6:C6"/>
    <mergeCell ref="D6:E6"/>
    <mergeCell ref="H6:I6"/>
    <mergeCell ref="J6:K6"/>
    <mergeCell ref="L6:M6"/>
    <mergeCell ref="A7:C7"/>
    <mergeCell ref="D7:E7"/>
    <mergeCell ref="H7:I7"/>
    <mergeCell ref="J7:K7"/>
    <mergeCell ref="L7:M7"/>
    <mergeCell ref="A2:M2"/>
    <mergeCell ref="I3:J3"/>
    <mergeCell ref="K3:M3"/>
    <mergeCell ref="A5:E5"/>
    <mergeCell ref="H5:I5"/>
    <mergeCell ref="J5:K5"/>
    <mergeCell ref="L5:M5"/>
  </mergeCells>
  <phoneticPr fontId="1"/>
  <dataValidations count="2">
    <dataValidation type="list" allowBlank="1" showInputMessage="1" showErrorMessage="1" sqref="D6:D7">
      <formula1>"実施,未実施"</formula1>
    </dataValidation>
    <dataValidation type="list" allowBlank="1" showInputMessage="1" showErrorMessage="1" sqref="E12:E21 L6:L7">
      <formula1>"12,11,10,9,8,7,6,5,4,3,2,1"</formula1>
    </dataValidation>
  </dataValidations>
  <pageMargins left="0.70866141732283472" right="0.70866141732283472" top="0.39370078740157483" bottom="0.39370078740157483" header="0.11811023622047245" footer="0.11811023622047245"/>
  <pageSetup paperSize="9" scale="81"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30"/>
  <sheetViews>
    <sheetView view="pageBreakPreview" zoomScaleNormal="100" zoomScaleSheetLayoutView="100" workbookViewId="0">
      <selection activeCell="A4" sqref="A4"/>
    </sheetView>
  </sheetViews>
  <sheetFormatPr defaultRowHeight="13.5"/>
  <cols>
    <col min="1" max="1" width="2.625" style="5" customWidth="1"/>
    <col min="2" max="2" width="18.625" style="5" customWidth="1"/>
    <col min="3" max="3" width="2.625" style="5" customWidth="1"/>
    <col min="4" max="4" width="2.125" style="5" customWidth="1"/>
    <col min="5" max="5" width="12.625" style="5" customWidth="1"/>
    <col min="6" max="6" width="3.625" style="7" customWidth="1"/>
    <col min="7" max="8" width="2.625" style="5" customWidth="1"/>
    <col min="9" max="9" width="18.625" style="5" customWidth="1"/>
    <col min="10" max="10" width="2.625" style="5" customWidth="1"/>
    <col min="11" max="11" width="2.125" style="5" customWidth="1"/>
    <col min="12" max="12" width="12.625" style="5" customWidth="1"/>
    <col min="13" max="13" width="3.625" style="7" customWidth="1"/>
    <col min="14" max="14" width="2.625" style="5" customWidth="1"/>
    <col min="15" max="16384" width="9" style="5"/>
  </cols>
  <sheetData>
    <row r="1" spans="1:14" ht="24.95" customHeight="1">
      <c r="A1" s="5" t="s">
        <v>55</v>
      </c>
    </row>
    <row r="2" spans="1:14" ht="9.9499999999999993" customHeight="1"/>
    <row r="3" spans="1:14" ht="24.95" customHeight="1">
      <c r="A3" s="64" t="s">
        <v>78</v>
      </c>
      <c r="B3" s="64"/>
      <c r="C3" s="64"/>
      <c r="D3" s="64"/>
      <c r="E3" s="64"/>
      <c r="F3" s="64"/>
      <c r="G3" s="64"/>
      <c r="H3" s="64"/>
      <c r="I3" s="64"/>
      <c r="J3" s="64"/>
      <c r="K3" s="64"/>
      <c r="L3" s="64"/>
      <c r="M3" s="64"/>
      <c r="N3" s="64"/>
    </row>
    <row r="4" spans="1:14" ht="9.9499999999999993" customHeight="1"/>
    <row r="5" spans="1:14" ht="24.95" customHeight="1">
      <c r="H5" s="26" t="s">
        <v>28</v>
      </c>
      <c r="I5" s="127" t="str">
        <f>IF('実績報告書（第６号）'!G11="","",'実績報告書（第６号）'!G11)</f>
        <v/>
      </c>
      <c r="J5" s="127"/>
      <c r="K5" s="127"/>
      <c r="L5" s="127"/>
      <c r="M5" s="127"/>
      <c r="N5" s="127"/>
    </row>
    <row r="6" spans="1:14" ht="5.0999999999999996" customHeight="1"/>
    <row r="7" spans="1:14" ht="30" customHeight="1">
      <c r="A7" s="128" t="s">
        <v>42</v>
      </c>
      <c r="B7" s="129"/>
      <c r="C7" s="129"/>
      <c r="D7" s="129"/>
      <c r="E7" s="129"/>
      <c r="F7" s="129"/>
      <c r="G7" s="130"/>
      <c r="H7" s="131" t="s">
        <v>41</v>
      </c>
      <c r="I7" s="131"/>
      <c r="J7" s="131"/>
      <c r="K7" s="131"/>
      <c r="L7" s="131"/>
      <c r="M7" s="131"/>
      <c r="N7" s="131"/>
    </row>
    <row r="8" spans="1:14" ht="24.95" customHeight="1">
      <c r="A8" s="12"/>
      <c r="B8" s="13"/>
      <c r="C8" s="13"/>
      <c r="D8" s="12"/>
      <c r="E8" s="14"/>
      <c r="F8" s="13"/>
      <c r="G8" s="27"/>
      <c r="H8" s="13"/>
      <c r="I8" s="13"/>
      <c r="J8" s="13"/>
      <c r="K8" s="12"/>
      <c r="L8" s="14"/>
      <c r="M8" s="13"/>
      <c r="N8" s="27"/>
    </row>
    <row r="9" spans="1:14" ht="24.95" customHeight="1">
      <c r="A9" s="15" t="s">
        <v>33</v>
      </c>
      <c r="B9" s="16"/>
      <c r="C9" s="16"/>
      <c r="D9" s="15"/>
      <c r="E9" s="34" t="str">
        <f>'実績明細書（第７号）'!H25</f>
        <v/>
      </c>
      <c r="F9" s="28" t="s">
        <v>40</v>
      </c>
      <c r="G9" s="18"/>
      <c r="H9" s="16" t="s">
        <v>45</v>
      </c>
      <c r="I9" s="16"/>
      <c r="J9" s="16"/>
      <c r="K9" s="15"/>
      <c r="L9" s="17"/>
      <c r="M9" s="28" t="s">
        <v>40</v>
      </c>
      <c r="N9" s="18"/>
    </row>
    <row r="10" spans="1:14" ht="24.95" customHeight="1">
      <c r="A10" s="15"/>
      <c r="B10" s="16"/>
      <c r="C10" s="16"/>
      <c r="D10" s="15"/>
      <c r="E10" s="19"/>
      <c r="F10" s="20"/>
      <c r="G10" s="18"/>
      <c r="H10" s="16"/>
      <c r="I10" s="16"/>
      <c r="J10" s="16"/>
      <c r="K10" s="15"/>
      <c r="L10" s="19"/>
      <c r="M10" s="20"/>
      <c r="N10" s="18"/>
    </row>
    <row r="11" spans="1:14" ht="24.95" customHeight="1">
      <c r="A11" s="15"/>
      <c r="B11" s="16"/>
      <c r="C11" s="16"/>
      <c r="D11" s="15"/>
      <c r="E11" s="19"/>
      <c r="F11" s="20"/>
      <c r="G11" s="18"/>
      <c r="H11" s="16"/>
      <c r="I11" s="16"/>
      <c r="J11" s="16"/>
      <c r="K11" s="15"/>
      <c r="L11" s="19"/>
      <c r="M11" s="20"/>
      <c r="N11" s="18"/>
    </row>
    <row r="12" spans="1:14" ht="24.95" customHeight="1">
      <c r="A12" s="15"/>
      <c r="B12" s="16"/>
      <c r="C12" s="16"/>
      <c r="D12" s="15"/>
      <c r="E12" s="19"/>
      <c r="F12" s="20"/>
      <c r="G12" s="18"/>
      <c r="H12" s="16"/>
      <c r="I12" s="16"/>
      <c r="J12" s="16"/>
      <c r="K12" s="15"/>
      <c r="L12" s="19"/>
      <c r="M12" s="20"/>
      <c r="N12" s="18"/>
    </row>
    <row r="13" spans="1:14" ht="24.95" customHeight="1">
      <c r="A13" s="132" t="s">
        <v>34</v>
      </c>
      <c r="B13" s="133"/>
      <c r="C13" s="134"/>
      <c r="D13" s="15"/>
      <c r="E13" s="19"/>
      <c r="F13" s="20"/>
      <c r="G13" s="18"/>
      <c r="H13" s="132" t="s">
        <v>34</v>
      </c>
      <c r="I13" s="133"/>
      <c r="J13" s="134"/>
      <c r="K13" s="15"/>
      <c r="L13" s="19"/>
      <c r="M13" s="20"/>
      <c r="N13" s="18"/>
    </row>
    <row r="14" spans="1:14" ht="24.95" customHeight="1">
      <c r="A14" s="15" t="s">
        <v>35</v>
      </c>
      <c r="B14" s="16"/>
      <c r="C14" s="16"/>
      <c r="D14" s="15"/>
      <c r="E14" s="17"/>
      <c r="F14" s="28" t="s">
        <v>40</v>
      </c>
      <c r="G14" s="18"/>
      <c r="H14" s="16" t="s">
        <v>44</v>
      </c>
      <c r="I14" s="16"/>
      <c r="J14" s="16"/>
      <c r="K14" s="15"/>
      <c r="L14" s="17"/>
      <c r="M14" s="28" t="s">
        <v>40</v>
      </c>
      <c r="N14" s="18"/>
    </row>
    <row r="15" spans="1:14" ht="24.95" customHeight="1">
      <c r="A15" s="15"/>
      <c r="B15" s="16"/>
      <c r="C15" s="16"/>
      <c r="D15" s="15"/>
      <c r="E15" s="19"/>
      <c r="F15" s="20"/>
      <c r="G15" s="18"/>
      <c r="H15" s="16"/>
      <c r="I15" s="16"/>
      <c r="J15" s="16"/>
      <c r="K15" s="15"/>
      <c r="L15" s="19"/>
      <c r="M15" s="20"/>
      <c r="N15" s="18"/>
    </row>
    <row r="16" spans="1:14" ht="24.95" customHeight="1">
      <c r="A16" s="15"/>
      <c r="B16" s="16"/>
      <c r="C16" s="16"/>
      <c r="D16" s="15"/>
      <c r="E16" s="19"/>
      <c r="F16" s="20"/>
      <c r="G16" s="18"/>
      <c r="H16" s="16"/>
      <c r="I16" s="16"/>
      <c r="J16" s="16"/>
      <c r="K16" s="15"/>
      <c r="L16" s="19"/>
      <c r="M16" s="20"/>
      <c r="N16" s="18"/>
    </row>
    <row r="17" spans="1:14" ht="24.95" customHeight="1">
      <c r="A17" s="15"/>
      <c r="B17" s="16"/>
      <c r="C17" s="16"/>
      <c r="D17" s="15"/>
      <c r="E17" s="19"/>
      <c r="F17" s="20"/>
      <c r="G17" s="18"/>
      <c r="H17" s="16"/>
      <c r="I17" s="16"/>
      <c r="J17" s="16"/>
      <c r="K17" s="15"/>
      <c r="L17" s="19"/>
      <c r="M17" s="20"/>
      <c r="N17" s="18"/>
    </row>
    <row r="18" spans="1:14" ht="24.95" customHeight="1">
      <c r="A18" s="15"/>
      <c r="B18" s="16"/>
      <c r="C18" s="16"/>
      <c r="D18" s="15"/>
      <c r="E18" s="19"/>
      <c r="F18" s="20"/>
      <c r="G18" s="18"/>
      <c r="H18" s="16"/>
      <c r="I18" s="16"/>
      <c r="J18" s="16"/>
      <c r="K18" s="15"/>
      <c r="L18" s="19"/>
      <c r="M18" s="20"/>
      <c r="N18" s="18"/>
    </row>
    <row r="19" spans="1:14" ht="24.95" customHeight="1">
      <c r="A19" s="15" t="s">
        <v>36</v>
      </c>
      <c r="B19" s="16"/>
      <c r="C19" s="16"/>
      <c r="D19" s="15"/>
      <c r="E19" s="24" t="str">
        <f>IF(E22="","",SUM(E22,E24))</f>
        <v/>
      </c>
      <c r="F19" s="28" t="s">
        <v>40</v>
      </c>
      <c r="G19" s="18"/>
      <c r="H19" s="16" t="s">
        <v>43</v>
      </c>
      <c r="I19" s="16"/>
      <c r="J19" s="16"/>
      <c r="K19" s="15"/>
      <c r="L19" s="24" t="str">
        <f>IF(L22="","",SUM(L22,L24))</f>
        <v/>
      </c>
      <c r="M19" s="28" t="s">
        <v>40</v>
      </c>
      <c r="N19" s="18"/>
    </row>
    <row r="20" spans="1:14" ht="24.95" customHeight="1">
      <c r="A20" s="15"/>
      <c r="B20" s="16"/>
      <c r="C20" s="16"/>
      <c r="D20" s="15"/>
      <c r="E20" s="19"/>
      <c r="F20" s="20"/>
      <c r="G20" s="18"/>
      <c r="H20" s="16"/>
      <c r="I20" s="16"/>
      <c r="J20" s="16"/>
      <c r="K20" s="15"/>
      <c r="L20" s="19"/>
      <c r="M20" s="20"/>
      <c r="N20" s="18"/>
    </row>
    <row r="21" spans="1:14" ht="24.95" customHeight="1">
      <c r="A21" s="15"/>
      <c r="B21" s="16" t="s">
        <v>37</v>
      </c>
      <c r="C21" s="16"/>
      <c r="D21" s="15"/>
      <c r="E21" s="19"/>
      <c r="F21" s="20"/>
      <c r="G21" s="18"/>
      <c r="H21" s="16"/>
      <c r="I21" s="16" t="s">
        <v>37</v>
      </c>
      <c r="J21" s="16"/>
      <c r="K21" s="15"/>
      <c r="L21" s="19"/>
      <c r="M21" s="20"/>
      <c r="N21" s="18"/>
    </row>
    <row r="22" spans="1:14" ht="24.95" customHeight="1">
      <c r="A22" s="15"/>
      <c r="B22" s="21" t="s">
        <v>38</v>
      </c>
      <c r="C22" s="16"/>
      <c r="D22" s="15"/>
      <c r="E22" s="17"/>
      <c r="F22" s="28" t="s">
        <v>40</v>
      </c>
      <c r="G22" s="18"/>
      <c r="H22" s="16"/>
      <c r="I22" s="21"/>
      <c r="J22" s="16"/>
      <c r="K22" s="15"/>
      <c r="L22" s="17"/>
      <c r="M22" s="28" t="s">
        <v>40</v>
      </c>
      <c r="N22" s="18"/>
    </row>
    <row r="23" spans="1:14" ht="24.95" customHeight="1">
      <c r="A23" s="15"/>
      <c r="B23" s="16"/>
      <c r="C23" s="16"/>
      <c r="D23" s="15"/>
      <c r="E23" s="19"/>
      <c r="F23" s="20"/>
      <c r="G23" s="18"/>
      <c r="H23" s="16"/>
      <c r="I23" s="16"/>
      <c r="J23" s="16"/>
      <c r="K23" s="15"/>
      <c r="L23" s="19"/>
      <c r="M23" s="20"/>
      <c r="N23" s="18"/>
    </row>
    <row r="24" spans="1:14" ht="24.95" customHeight="1">
      <c r="A24" s="15"/>
      <c r="B24" s="21"/>
      <c r="C24" s="16"/>
      <c r="D24" s="15"/>
      <c r="E24" s="17"/>
      <c r="F24" s="28" t="s">
        <v>40</v>
      </c>
      <c r="G24" s="18"/>
      <c r="H24" s="16"/>
      <c r="I24" s="21"/>
      <c r="J24" s="16"/>
      <c r="K24" s="15"/>
      <c r="L24" s="17"/>
      <c r="M24" s="28" t="s">
        <v>40</v>
      </c>
      <c r="N24" s="18"/>
    </row>
    <row r="25" spans="1:14" ht="24.95" customHeight="1">
      <c r="A25" s="15"/>
      <c r="B25" s="16"/>
      <c r="C25" s="16"/>
      <c r="D25" s="15"/>
      <c r="E25" s="19"/>
      <c r="F25" s="20"/>
      <c r="G25" s="18"/>
      <c r="H25" s="16"/>
      <c r="I25" s="16"/>
      <c r="J25" s="16"/>
      <c r="K25" s="15"/>
      <c r="L25" s="19"/>
      <c r="M25" s="20"/>
      <c r="N25" s="18"/>
    </row>
    <row r="26" spans="1:14" ht="24.95" customHeight="1">
      <c r="A26" s="22"/>
      <c r="B26" s="21"/>
      <c r="C26" s="21"/>
      <c r="D26" s="22"/>
      <c r="E26" s="17"/>
      <c r="F26" s="28"/>
      <c r="G26" s="23"/>
      <c r="H26" s="21"/>
      <c r="I26" s="21"/>
      <c r="J26" s="21"/>
      <c r="K26" s="22"/>
      <c r="L26" s="17"/>
      <c r="M26" s="28"/>
      <c r="N26" s="23"/>
    </row>
    <row r="27" spans="1:14" ht="30" customHeight="1">
      <c r="A27" s="125" t="s">
        <v>20</v>
      </c>
      <c r="B27" s="126"/>
      <c r="C27" s="28"/>
      <c r="D27" s="22"/>
      <c r="E27" s="24" t="str">
        <f>IF(E9="","",SUM(E9,E14,E19))</f>
        <v/>
      </c>
      <c r="F27" s="28" t="s">
        <v>40</v>
      </c>
      <c r="G27" s="23"/>
      <c r="H27" s="125" t="s">
        <v>20</v>
      </c>
      <c r="I27" s="126"/>
      <c r="J27" s="28"/>
      <c r="K27" s="22"/>
      <c r="L27" s="24" t="str">
        <f>IF(L9="","",SUM(L9,L14,L19))</f>
        <v/>
      </c>
      <c r="M27" s="28" t="s">
        <v>40</v>
      </c>
      <c r="N27" s="23"/>
    </row>
    <row r="28" spans="1:14" ht="5.0999999999999996" customHeight="1"/>
    <row r="29" spans="1:14" ht="24.95" customHeight="1">
      <c r="A29" s="5" t="s">
        <v>56</v>
      </c>
    </row>
    <row r="30" spans="1:14" ht="24.95" customHeight="1">
      <c r="A30" s="5" t="s">
        <v>39</v>
      </c>
    </row>
  </sheetData>
  <sheetProtection sheet="1" objects="1" scenarios="1"/>
  <mergeCells count="8">
    <mergeCell ref="A27:B27"/>
    <mergeCell ref="H27:I27"/>
    <mergeCell ref="A3:N3"/>
    <mergeCell ref="I5:N5"/>
    <mergeCell ref="A7:G7"/>
    <mergeCell ref="H7:N7"/>
    <mergeCell ref="A13:C13"/>
    <mergeCell ref="H13:J13"/>
  </mergeCells>
  <phoneticPr fontId="1"/>
  <printOptions horizontalCentered="1"/>
  <pageMargins left="0.51181102362204722" right="0.51181102362204722" top="0.74803149606299213" bottom="0.74803149606299213"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view="pageBreakPreview" topLeftCell="A4" zoomScaleNormal="100" zoomScaleSheetLayoutView="100" workbookViewId="0">
      <selection activeCell="H5" sqref="H5"/>
    </sheetView>
  </sheetViews>
  <sheetFormatPr defaultRowHeight="13.5"/>
  <cols>
    <col min="1" max="1" width="5.625" style="5" customWidth="1"/>
    <col min="2" max="2" width="4.625" style="5" customWidth="1"/>
    <col min="3" max="3" width="18.625" style="5" customWidth="1"/>
    <col min="4" max="4" width="7.625" style="5" customWidth="1"/>
    <col min="5" max="5" width="16.625" style="5" customWidth="1"/>
    <col min="6" max="6" width="20.625" style="5" customWidth="1"/>
    <col min="7" max="7" width="13.625" style="5" customWidth="1"/>
    <col min="8" max="8" width="4.625" style="5" customWidth="1"/>
    <col min="9" max="16384" width="9" style="5"/>
  </cols>
  <sheetData>
    <row r="1" spans="1:10" ht="24.95" customHeight="1">
      <c r="A1" s="5" t="s">
        <v>68</v>
      </c>
    </row>
    <row r="2" spans="1:10" ht="24.95" customHeight="1">
      <c r="F2" s="69" t="s">
        <v>67</v>
      </c>
      <c r="G2" s="69"/>
      <c r="H2" s="69"/>
    </row>
    <row r="3" spans="1:10" ht="24.95" customHeight="1"/>
    <row r="4" spans="1:10" ht="24.95" customHeight="1">
      <c r="A4" s="64" t="s">
        <v>79</v>
      </c>
      <c r="B4" s="64"/>
      <c r="C4" s="64"/>
      <c r="D4" s="64"/>
      <c r="E4" s="64"/>
      <c r="F4" s="64"/>
      <c r="G4" s="64"/>
      <c r="H4" s="64"/>
      <c r="I4" s="6"/>
      <c r="J4" s="6"/>
    </row>
    <row r="5" spans="1:10" ht="24.95" customHeight="1">
      <c r="A5" s="5" t="s">
        <v>0</v>
      </c>
    </row>
    <row r="6" spans="1:10" ht="24.95" customHeight="1">
      <c r="E6" s="7" t="s">
        <v>29</v>
      </c>
      <c r="F6" s="135" t="str">
        <f>IF('実績報告書（第６号）'!G8="","",'実績報告書（第６号）'!G8)</f>
        <v/>
      </c>
      <c r="G6" s="135"/>
      <c r="H6" s="135"/>
    </row>
    <row r="7" spans="1:10" ht="24.95" customHeight="1">
      <c r="E7" s="7" t="s">
        <v>31</v>
      </c>
      <c r="F7" s="135" t="str">
        <f>IF('実績報告書（第６号）'!G9="","",'実績報告書（第６号）'!G9)</f>
        <v/>
      </c>
      <c r="G7" s="135"/>
      <c r="H7" s="135"/>
    </row>
    <row r="8" spans="1:10" ht="24.95" customHeight="1">
      <c r="E8" s="7" t="s">
        <v>30</v>
      </c>
      <c r="F8" s="136" t="str">
        <f>IF('実績報告書（第６号）'!G10="","",'実績報告書（第６号）'!G10)</f>
        <v/>
      </c>
      <c r="G8" s="136"/>
      <c r="H8" s="32" t="s">
        <v>58</v>
      </c>
    </row>
    <row r="9" spans="1:10" ht="24.95" customHeight="1">
      <c r="E9" s="7" t="s">
        <v>32</v>
      </c>
      <c r="F9" s="135" t="str">
        <f>IF('実績報告書（第６号）'!G11="","",'実績報告書（第６号）'!G11)</f>
        <v/>
      </c>
      <c r="G9" s="135"/>
      <c r="H9" s="135"/>
    </row>
    <row r="10" spans="1:10" ht="24.95" customHeight="1"/>
    <row r="11" spans="1:10" ht="24.95" customHeight="1">
      <c r="B11" s="67" t="s">
        <v>80</v>
      </c>
      <c r="C11" s="67"/>
      <c r="D11" s="67"/>
      <c r="E11" s="67"/>
      <c r="F11" s="67"/>
      <c r="G11" s="67"/>
    </row>
    <row r="12" spans="1:10" ht="24.95" customHeight="1">
      <c r="B12" s="67"/>
      <c r="C12" s="67"/>
      <c r="D12" s="67"/>
      <c r="E12" s="67"/>
      <c r="F12" s="67"/>
      <c r="G12" s="67"/>
    </row>
    <row r="13" spans="1:10" ht="24.95" customHeight="1"/>
    <row r="14" spans="1:10" ht="24.95" customHeight="1">
      <c r="B14" s="5" t="s">
        <v>66</v>
      </c>
    </row>
    <row r="15" spans="1:10" ht="24.95" customHeight="1">
      <c r="C15" s="138" t="str">
        <f>IF('実績明細書（第７号）'!H25="","","￥"&amp;DBCS(TEXT('実績明細書（第７号）'!H25,"###,###"))&amp;"．－")</f>
        <v/>
      </c>
      <c r="D15" s="138"/>
    </row>
    <row r="16" spans="1:10" ht="24.95" customHeight="1"/>
    <row r="17" spans="1:8" ht="24.95" customHeight="1">
      <c r="B17" s="5" t="s">
        <v>65</v>
      </c>
    </row>
    <row r="18" spans="1:8" ht="24.95" customHeight="1">
      <c r="C18" s="31" t="s">
        <v>64</v>
      </c>
      <c r="D18" s="128"/>
      <c r="E18" s="129"/>
      <c r="F18" s="130"/>
      <c r="G18" s="16"/>
    </row>
    <row r="19" spans="1:8" ht="24.95" customHeight="1">
      <c r="C19" s="31" t="s">
        <v>63</v>
      </c>
      <c r="D19" s="128"/>
      <c r="E19" s="129"/>
      <c r="F19" s="130"/>
      <c r="G19" s="16"/>
    </row>
    <row r="20" spans="1:8" ht="24.95" customHeight="1">
      <c r="C20" s="31" t="s">
        <v>62</v>
      </c>
      <c r="D20" s="128"/>
      <c r="E20" s="129"/>
      <c r="F20" s="130"/>
      <c r="G20" s="16"/>
    </row>
    <row r="21" spans="1:8" ht="24.95" customHeight="1">
      <c r="C21" s="31" t="s">
        <v>61</v>
      </c>
      <c r="D21" s="128"/>
      <c r="E21" s="129"/>
      <c r="F21" s="130"/>
      <c r="G21" s="16"/>
    </row>
    <row r="22" spans="1:8" ht="50.1" customHeight="1">
      <c r="C22" s="30" t="s">
        <v>60</v>
      </c>
      <c r="D22" s="128"/>
      <c r="E22" s="129"/>
      <c r="F22" s="130"/>
      <c r="G22" s="16"/>
    </row>
    <row r="23" spans="1:8" ht="24.95" customHeight="1"/>
    <row r="24" spans="1:8" ht="24.95" customHeight="1">
      <c r="E24" s="5" t="s">
        <v>59</v>
      </c>
    </row>
    <row r="25" spans="1:8" ht="24.95" customHeight="1">
      <c r="E25" s="7" t="s">
        <v>31</v>
      </c>
      <c r="F25" s="135" t="str">
        <f>IF('実績報告書（第６号）'!G9="","",'実績報告書（第６号）'!G9)</f>
        <v/>
      </c>
      <c r="G25" s="135"/>
      <c r="H25" s="135"/>
    </row>
    <row r="26" spans="1:8" ht="24.95" customHeight="1">
      <c r="E26" s="7" t="s">
        <v>30</v>
      </c>
      <c r="F26" s="136" t="str">
        <f>IF('実績報告書（第６号）'!G10="","",'実績報告書（第６号）'!G10)</f>
        <v/>
      </c>
      <c r="G26" s="136"/>
      <c r="H26" s="32" t="s">
        <v>58</v>
      </c>
    </row>
    <row r="27" spans="1:8" ht="24.95" customHeight="1">
      <c r="E27" s="7"/>
      <c r="F27" s="33"/>
      <c r="G27" s="33"/>
      <c r="H27" s="20"/>
    </row>
    <row r="28" spans="1:8" ht="24.95" customHeight="1">
      <c r="A28" s="137" t="s">
        <v>57</v>
      </c>
      <c r="B28" s="137"/>
      <c r="C28" s="137"/>
      <c r="D28" s="137"/>
      <c r="E28" s="137"/>
      <c r="F28" s="137"/>
      <c r="G28" s="137"/>
      <c r="H28" s="137"/>
    </row>
    <row r="29" spans="1:8" ht="24.95" customHeight="1"/>
  </sheetData>
  <sheetProtection sheet="1" objects="1" scenarios="1"/>
  <mergeCells count="16">
    <mergeCell ref="D22:F22"/>
    <mergeCell ref="F25:H25"/>
    <mergeCell ref="F26:G26"/>
    <mergeCell ref="A28:H28"/>
    <mergeCell ref="B11:G12"/>
    <mergeCell ref="C15:D15"/>
    <mergeCell ref="D18:F18"/>
    <mergeCell ref="D19:F19"/>
    <mergeCell ref="D20:F20"/>
    <mergeCell ref="D21:F21"/>
    <mergeCell ref="F9:H9"/>
    <mergeCell ref="F2:H2"/>
    <mergeCell ref="A4:H4"/>
    <mergeCell ref="F6:H6"/>
    <mergeCell ref="F7:H7"/>
    <mergeCell ref="F8:G8"/>
  </mergeCells>
  <phoneticPr fontId="1"/>
  <pageMargins left="0.59055118110236227" right="0.59055118110236227"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8"/>
  <sheetViews>
    <sheetView workbookViewId="0">
      <selection activeCell="B11" sqref="B11"/>
    </sheetView>
  </sheetViews>
  <sheetFormatPr defaultRowHeight="13.5"/>
  <cols>
    <col min="3" max="3" width="11.125" customWidth="1"/>
  </cols>
  <sheetData>
    <row r="1" spans="1:3">
      <c r="A1" t="s">
        <v>7</v>
      </c>
      <c r="C1" t="s">
        <v>8</v>
      </c>
    </row>
    <row r="2" spans="1:3">
      <c r="A2" s="2" t="s">
        <v>17</v>
      </c>
      <c r="B2" s="2" t="s">
        <v>9</v>
      </c>
      <c r="C2" s="1" t="s">
        <v>10</v>
      </c>
    </row>
    <row r="3" spans="1:3">
      <c r="A3" s="2">
        <v>1</v>
      </c>
      <c r="B3" s="2">
        <v>1</v>
      </c>
      <c r="C3" s="1">
        <v>40000</v>
      </c>
    </row>
    <row r="4" spans="1:3">
      <c r="A4" s="2">
        <v>11</v>
      </c>
      <c r="B4" s="2">
        <v>2</v>
      </c>
      <c r="C4" s="1">
        <v>80000</v>
      </c>
    </row>
    <row r="5" spans="1:3">
      <c r="A5" s="2">
        <v>21</v>
      </c>
      <c r="B5" s="2">
        <v>3</v>
      </c>
      <c r="C5" s="1">
        <v>120000</v>
      </c>
    </row>
    <row r="6" spans="1:3">
      <c r="A6" s="2">
        <v>31</v>
      </c>
      <c r="B6" s="2">
        <v>4</v>
      </c>
      <c r="C6" s="1">
        <v>160000</v>
      </c>
    </row>
    <row r="7" spans="1:3">
      <c r="A7" s="2">
        <v>41</v>
      </c>
      <c r="B7" s="2">
        <v>5</v>
      </c>
      <c r="C7" s="1">
        <v>200000</v>
      </c>
    </row>
    <row r="8" spans="1:3">
      <c r="A8" s="2">
        <v>51</v>
      </c>
      <c r="B8" s="2">
        <v>6</v>
      </c>
      <c r="C8" s="1">
        <v>240000</v>
      </c>
    </row>
    <row r="9" spans="1:3">
      <c r="A9" s="2">
        <v>61</v>
      </c>
      <c r="B9" s="2">
        <v>7</v>
      </c>
      <c r="C9" s="1">
        <v>280000</v>
      </c>
    </row>
    <row r="10" spans="1:3">
      <c r="A10" s="2">
        <v>71</v>
      </c>
      <c r="B10" s="2">
        <v>8</v>
      </c>
      <c r="C10" s="1">
        <v>320000</v>
      </c>
    </row>
    <row r="11" spans="1:3">
      <c r="A11" s="2">
        <v>81</v>
      </c>
      <c r="B11" s="2">
        <v>9</v>
      </c>
      <c r="C11" s="1">
        <v>360000</v>
      </c>
    </row>
    <row r="12" spans="1:3">
      <c r="A12" s="2">
        <v>91</v>
      </c>
      <c r="B12" s="2">
        <v>10</v>
      </c>
      <c r="C12" s="1">
        <v>400000</v>
      </c>
    </row>
    <row r="15" spans="1:3">
      <c r="A15" t="s">
        <v>11</v>
      </c>
      <c r="C15" t="s">
        <v>12</v>
      </c>
    </row>
    <row r="16" spans="1:3">
      <c r="A16" s="2" t="s">
        <v>17</v>
      </c>
      <c r="B16" s="2" t="s">
        <v>9</v>
      </c>
      <c r="C16" s="2" t="s">
        <v>10</v>
      </c>
    </row>
    <row r="17" spans="1:3">
      <c r="A17" s="4">
        <v>1</v>
      </c>
      <c r="B17" s="3" t="s">
        <v>13</v>
      </c>
      <c r="C17" s="1">
        <v>40000</v>
      </c>
    </row>
    <row r="18" spans="1:3">
      <c r="A18" s="4">
        <v>7</v>
      </c>
      <c r="B18" s="4" t="s">
        <v>14</v>
      </c>
      <c r="C18" s="1">
        <v>80000</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実績報告書（第６号）</vt:lpstr>
      <vt:lpstr>実績明細書（第７号）</vt:lpstr>
      <vt:lpstr>収支計算書（第８号）</vt:lpstr>
      <vt:lpstr>請求書（第10号）</vt:lpstr>
      <vt:lpstr>補助基準額表</vt:lpstr>
      <vt:lpstr>'実績報告書（第６号）'!Print_Area</vt:lpstr>
      <vt:lpstr>'実績明細書（第７号）'!Print_Area</vt:lpstr>
      <vt:lpstr>'収支計算書（第８号）'!Print_Area</vt:lpstr>
      <vt:lpstr>'請求書（第10号）'!Print_Area</vt:lpstr>
      <vt:lpstr>市型預かり基準額表</vt:lpstr>
      <vt:lpstr>二歳児受入れ基準額表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2025-08-13T05:26:07Z</dcterms:modified>
</cp:coreProperties>
</file>