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12090" yWindow="0" windowWidth="20490" windowHeight="7530" activeTab="1"/>
  </bookViews>
  <sheets>
    <sheet name="入力要領" sheetId="29" r:id="rId1"/>
    <sheet name="添付資料一覧 " sheetId="22" r:id="rId2"/>
    <sheet name="様式３" sheetId="2" r:id="rId3"/>
    <sheet name="様式４" sheetId="15" r:id="rId4"/>
    <sheet name="様式５" sheetId="18" r:id="rId5"/>
    <sheet name="様式６ー１" sheetId="7" r:id="rId6"/>
    <sheet name="様式６－２" sheetId="8" r:id="rId7"/>
    <sheet name="様式７" sheetId="9" r:id="rId8"/>
    <sheet name="様式７＜記載例＞役員等一覧" sheetId="11" r:id="rId9"/>
    <sheet name="様式７照会データ（転記確認）" sheetId="10" r:id="rId10"/>
    <sheet name="様式８ " sheetId="12" r:id="rId11"/>
    <sheet name="様式９" sheetId="13" r:id="rId12"/>
    <sheet name="様式10（参考）" sheetId="28" r:id="rId13"/>
    <sheet name="単価表（随時更新）" sheetId="26" state="hidden" r:id="rId14"/>
    <sheet name="様式11" sheetId="30" r:id="rId15"/>
    <sheet name="様式12" sheetId="14" r:id="rId16"/>
    <sheet name="様式13,14" sheetId="27" r:id="rId17"/>
    <sheet name="様式15" sheetId="4" r:id="rId18"/>
    <sheet name="様式16" sheetId="31" r:id="rId19"/>
    <sheet name="様式17" sheetId="6" r:id="rId20"/>
  </sheets>
  <externalReferences>
    <externalReference r:id="rId21"/>
  </externalReferences>
  <definedNames>
    <definedName name="_xlnm._FilterDatabase" localSheetId="14" hidden="1">様式11!$A$61:$D$65</definedName>
    <definedName name="★法人種別" localSheetId="18">#REF!</definedName>
    <definedName name="★法人種別">#REF!</definedName>
    <definedName name="a">#REF!</definedName>
    <definedName name="Excel_BuiltIn_Print_Area" localSheetId="3">様式４!$A$3:$E$4</definedName>
    <definedName name="Excel_BuiltIn_Print_Area" localSheetId="4">様式５!$A$3:$H$4</definedName>
    <definedName name="Excel_BuiltIn_Print_Titles" localSheetId="3">様式４!$3:$4</definedName>
    <definedName name="Excel_BuiltIn_Print_Titles" localSheetId="4">様式５!$3:$4</definedName>
    <definedName name="_xlnm.Print_Area" localSheetId="1">'添付資料一覧 '!$A$1:$E$76</definedName>
    <definedName name="_xlnm.Print_Area" localSheetId="0">入力要領!$A$1:$M$19</definedName>
    <definedName name="_xlnm.Print_Area" localSheetId="12">'様式10（参考）'!$A$1:$K$171</definedName>
    <definedName name="_xlnm.Print_Area" localSheetId="14">様式11!$A$1:$H$68</definedName>
    <definedName name="_xlnm.Print_Area" localSheetId="15">様式12!$A$1:$C$7</definedName>
    <definedName name="_xlnm.Print_Area" localSheetId="16">'様式13,14'!$A$1:$V$118</definedName>
    <definedName name="_xlnm.Print_Area" localSheetId="17">様式15!$A$1:$V$41</definedName>
    <definedName name="_xlnm.Print_Area" localSheetId="18">様式16!$A$1:$BB$28</definedName>
    <definedName name="_xlnm.Print_Area" localSheetId="19">様式17!$A$1:$V$40</definedName>
    <definedName name="_xlnm.Print_Area" localSheetId="2">様式３!$A$1:$J$26</definedName>
    <definedName name="_xlnm.Print_Area" localSheetId="3">様式４!$A$1:$F$27</definedName>
    <definedName name="_xlnm.Print_Area" localSheetId="4">様式５!$A$1:$F$27</definedName>
    <definedName name="_xlnm.Print_Area" localSheetId="6">'様式６－２'!$A$1:$E$80</definedName>
    <definedName name="_xlnm.Print_Area" localSheetId="5">様式６ー１!$A$1:$E$20</definedName>
    <definedName name="_xlnm.Print_Area" localSheetId="7">様式７!$A$1:$K$33</definedName>
    <definedName name="_xlnm.Print_Area" localSheetId="8">'様式７＜記載例＞役員等一覧'!$A$1:$H$33</definedName>
    <definedName name="_xlnm.Print_Area" localSheetId="9">'様式７照会データ（転記確認）'!$A$1:$I$30</definedName>
    <definedName name="_xlnm.Print_Area" localSheetId="10">'様式８ '!$A$1:$G$37</definedName>
    <definedName name="_xlnm.Print_Area" localSheetId="11">様式９!$A$1:$F$37</definedName>
    <definedName name="_xlnm.Print_Titles" localSheetId="3">様式４!$3:$4</definedName>
    <definedName name="_xlnm.Print_Titles" localSheetId="4">様式５!$3:$4</definedName>
    <definedName name="新規">#REF!</definedName>
    <definedName name="法人" localSheetId="18">#REF!</definedName>
    <definedName name="法人">#REF!</definedName>
    <definedName name="法人種別" localSheetId="1">#REF!</definedName>
    <definedName name="法人種別" localSheetId="0">#REF!</definedName>
    <definedName name="法人種別" localSheetId="14">#REF!</definedName>
    <definedName name="法人種別" localSheetId="16">#REF!</definedName>
    <definedName name="法人種別" localSheetId="18">#REF!</definedName>
    <definedName name="法人種別">#REF!</definedName>
    <definedName name="法人種別※" localSheetId="18">#REF!</definedName>
    <definedName name="法人種別※">#REF!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Q27" i="31" l="1"/>
  <c r="AK27" i="31"/>
  <c r="Y27" i="31"/>
  <c r="S27" i="31"/>
  <c r="M27" i="31"/>
  <c r="G27" i="31"/>
  <c r="AW26" i="31"/>
  <c r="AE26" i="31"/>
  <c r="AW25" i="31"/>
  <c r="AE25" i="31"/>
  <c r="AW24" i="31"/>
  <c r="AE24" i="31"/>
  <c r="AW23" i="31"/>
  <c r="AE23" i="31"/>
  <c r="AW22" i="31"/>
  <c r="AE22" i="31"/>
  <c r="AW21" i="31"/>
  <c r="AE21" i="31"/>
  <c r="AW20" i="31"/>
  <c r="AE20" i="31"/>
  <c r="AW19" i="31"/>
  <c r="AE19" i="31"/>
  <c r="AW18" i="31"/>
  <c r="AE18" i="31"/>
  <c r="AW17" i="31"/>
  <c r="AE17" i="31"/>
  <c r="AW16" i="31"/>
  <c r="AE16" i="31"/>
  <c r="AW15" i="31"/>
  <c r="AE15" i="31"/>
  <c r="AW14" i="31"/>
  <c r="AE14" i="31"/>
  <c r="AW13" i="31"/>
  <c r="AE13" i="31"/>
  <c r="AW12" i="31"/>
  <c r="AE12" i="31"/>
  <c r="AW11" i="31"/>
  <c r="AE11" i="31"/>
  <c r="AW10" i="31"/>
  <c r="AE10" i="31"/>
  <c r="AW9" i="31"/>
  <c r="AE9" i="31"/>
  <c r="AW8" i="31"/>
  <c r="AW27" i="31" s="1"/>
  <c r="AE8" i="31"/>
  <c r="AE27" i="31" s="1"/>
  <c r="AW7" i="31"/>
  <c r="AE7" i="31"/>
  <c r="G65" i="30" l="1"/>
  <c r="C65" i="30"/>
  <c r="C64" i="30"/>
  <c r="C63" i="30"/>
  <c r="C62" i="30"/>
  <c r="B52" i="30"/>
  <c r="F50" i="30"/>
  <c r="E50" i="30" s="1"/>
  <c r="C58" i="30" s="1"/>
  <c r="F49" i="30"/>
  <c r="E49" i="30" s="1"/>
  <c r="B58" i="30" s="1"/>
  <c r="G46" i="30"/>
  <c r="F44" i="30"/>
  <c r="E44" i="30"/>
  <c r="E56" i="30" s="1"/>
  <c r="C29" i="30"/>
  <c r="G42" i="30" s="1"/>
  <c r="F24" i="30"/>
  <c r="D24" i="30"/>
  <c r="F23" i="30"/>
  <c r="D23" i="30"/>
  <c r="L19" i="30"/>
  <c r="H19" i="30"/>
  <c r="L18" i="30"/>
  <c r="C28" i="30" s="1"/>
  <c r="H18" i="30"/>
  <c r="L17" i="30"/>
  <c r="C30" i="30" s="1"/>
  <c r="G43" i="30" s="1"/>
  <c r="H17" i="30"/>
  <c r="L16" i="30"/>
  <c r="H16" i="30"/>
  <c r="E12" i="30"/>
  <c r="M19" i="30" s="1"/>
  <c r="E11" i="30"/>
  <c r="E10" i="30"/>
  <c r="K17" i="30" s="1"/>
  <c r="B30" i="30" s="1"/>
  <c r="F43" i="30" s="1"/>
  <c r="E9" i="30"/>
  <c r="M16" i="30" l="1"/>
  <c r="K16" i="30"/>
  <c r="B29" i="30" s="1"/>
  <c r="F42" i="30" s="1"/>
  <c r="E42" i="30" s="1"/>
  <c r="C56" i="30" s="1"/>
  <c r="K19" i="30"/>
  <c r="M18" i="30"/>
  <c r="K18" i="30"/>
  <c r="G41" i="30"/>
  <c r="G52" i="30" s="1"/>
  <c r="L20" i="30"/>
  <c r="D65" i="30"/>
  <c r="E43" i="30"/>
  <c r="D56" i="30" s="1"/>
  <c r="B28" i="30"/>
  <c r="M17" i="30"/>
  <c r="K20" i="30"/>
  <c r="F41" i="30" l="1"/>
  <c r="E41" i="30" s="1"/>
  <c r="F46" i="30"/>
  <c r="E46" i="30" s="1"/>
  <c r="F56" i="30" s="1"/>
  <c r="F52" i="30" l="1"/>
  <c r="B56" i="30"/>
  <c r="E52" i="30"/>
  <c r="G56" i="30" l="1"/>
  <c r="A56" i="30" s="1"/>
  <c r="B67" i="30" s="1"/>
  <c r="B68" i="30" s="1"/>
  <c r="F68" i="30" l="1"/>
  <c r="G68" i="30" s="1"/>
  <c r="H62" i="27" l="1"/>
  <c r="H92" i="27" l="1"/>
  <c r="R108" i="27"/>
  <c r="N108" i="27"/>
  <c r="K108" i="27"/>
  <c r="H108" i="27"/>
  <c r="J93" i="27"/>
  <c r="R78" i="27"/>
  <c r="N78" i="27"/>
  <c r="K78" i="27"/>
  <c r="H78" i="27"/>
  <c r="J63" i="27"/>
  <c r="R48" i="27"/>
  <c r="N48" i="27"/>
  <c r="K48" i="27"/>
  <c r="H48" i="27"/>
  <c r="J33" i="27"/>
  <c r="H45" i="26"/>
  <c r="D45" i="26"/>
  <c r="C38" i="26"/>
  <c r="B38" i="26"/>
  <c r="L31" i="26"/>
  <c r="H31" i="26"/>
  <c r="D31" i="26"/>
  <c r="L30" i="26"/>
  <c r="H30" i="26"/>
  <c r="D30" i="26"/>
  <c r="L29" i="26"/>
  <c r="H29" i="26"/>
  <c r="D29" i="26"/>
  <c r="L28" i="26"/>
  <c r="H28" i="26"/>
  <c r="D28" i="26"/>
  <c r="L27" i="26"/>
  <c r="H27" i="26"/>
  <c r="D27" i="26"/>
  <c r="L26" i="26"/>
  <c r="H26" i="26"/>
  <c r="D26" i="26"/>
  <c r="L25" i="26"/>
  <c r="H25" i="26"/>
  <c r="D25" i="26"/>
  <c r="L24" i="26"/>
  <c r="H24" i="26"/>
  <c r="D24" i="26"/>
  <c r="L23" i="26"/>
  <c r="H23" i="26"/>
  <c r="D23" i="26"/>
  <c r="L22" i="26"/>
  <c r="H22" i="26"/>
  <c r="D22" i="26"/>
  <c r="L21" i="26"/>
  <c r="H21" i="26"/>
  <c r="D21" i="26"/>
  <c r="L16" i="26"/>
  <c r="H16" i="26"/>
  <c r="D16" i="26"/>
  <c r="L15" i="26"/>
  <c r="H15" i="26"/>
  <c r="D15" i="26"/>
  <c r="L14" i="26"/>
  <c r="H14" i="26"/>
  <c r="D14" i="26"/>
  <c r="L13" i="26"/>
  <c r="H13" i="26"/>
  <c r="D13" i="26"/>
  <c r="L12" i="26"/>
  <c r="H12" i="26"/>
  <c r="D12" i="26"/>
  <c r="L11" i="26"/>
  <c r="H11" i="26"/>
  <c r="D11" i="26"/>
  <c r="L10" i="26"/>
  <c r="H10" i="26"/>
  <c r="D10" i="26"/>
  <c r="L9" i="26"/>
  <c r="H9" i="26"/>
  <c r="D9" i="26"/>
  <c r="L8" i="26"/>
  <c r="H8" i="26"/>
  <c r="D8" i="26"/>
  <c r="L7" i="26"/>
  <c r="H7" i="26"/>
  <c r="D7" i="26"/>
  <c r="L6" i="26"/>
  <c r="H6" i="26"/>
  <c r="D6" i="26"/>
  <c r="D1" i="18" l="1"/>
  <c r="D2" i="18"/>
  <c r="D2" i="15"/>
  <c r="H22" i="10" l="1"/>
  <c r="G22" i="10"/>
  <c r="F22" i="10"/>
  <c r="E22" i="10"/>
  <c r="D22" i="10"/>
  <c r="C22" i="10"/>
  <c r="B22" i="10"/>
  <c r="H21" i="10"/>
  <c r="G21" i="10"/>
  <c r="F21" i="10"/>
  <c r="E21" i="10"/>
  <c r="D21" i="10"/>
  <c r="C21" i="10"/>
  <c r="B21" i="10"/>
  <c r="H20" i="10"/>
  <c r="G20" i="10"/>
  <c r="F20" i="10"/>
  <c r="E20" i="10"/>
  <c r="D20" i="10"/>
  <c r="C20" i="10"/>
  <c r="B20" i="10"/>
  <c r="H19" i="10"/>
  <c r="G19" i="10"/>
  <c r="F19" i="10"/>
  <c r="E19" i="10"/>
  <c r="D19" i="10"/>
  <c r="C19" i="10"/>
  <c r="B19" i="10"/>
  <c r="H18" i="10"/>
  <c r="G18" i="10"/>
  <c r="F18" i="10"/>
  <c r="E18" i="10"/>
  <c r="D18" i="10"/>
  <c r="C18" i="10"/>
  <c r="B18" i="10"/>
  <c r="H17" i="10"/>
  <c r="G17" i="10"/>
  <c r="F17" i="10"/>
  <c r="E17" i="10"/>
  <c r="D17" i="10"/>
  <c r="C17" i="10"/>
  <c r="B17" i="10"/>
  <c r="H16" i="10"/>
  <c r="G16" i="10"/>
  <c r="F16" i="10"/>
  <c r="E16" i="10"/>
  <c r="D16" i="10"/>
  <c r="C16" i="10"/>
  <c r="B16" i="10"/>
  <c r="H15" i="10"/>
  <c r="G15" i="10"/>
  <c r="F15" i="10"/>
  <c r="E15" i="10"/>
  <c r="D15" i="10"/>
  <c r="C15" i="10"/>
  <c r="B15" i="10"/>
  <c r="H14" i="10"/>
  <c r="G14" i="10"/>
  <c r="F14" i="10"/>
  <c r="E14" i="10"/>
  <c r="D14" i="10"/>
  <c r="C14" i="10"/>
  <c r="B14" i="10"/>
  <c r="H13" i="10"/>
  <c r="G13" i="10"/>
  <c r="F13" i="10"/>
  <c r="E13" i="10"/>
  <c r="D13" i="10"/>
  <c r="C13" i="10"/>
  <c r="B13" i="10"/>
  <c r="H12" i="10"/>
  <c r="G12" i="10"/>
  <c r="F12" i="10"/>
  <c r="E12" i="10"/>
  <c r="D12" i="10"/>
  <c r="C12" i="10"/>
  <c r="B12" i="10"/>
  <c r="H11" i="10"/>
  <c r="G11" i="10"/>
  <c r="F11" i="10"/>
  <c r="E11" i="10"/>
  <c r="D11" i="10"/>
  <c r="C11" i="10"/>
  <c r="B11" i="10"/>
  <c r="H10" i="10"/>
  <c r="G10" i="10"/>
  <c r="F10" i="10"/>
  <c r="E10" i="10"/>
  <c r="D10" i="10"/>
  <c r="C10" i="10"/>
  <c r="B10" i="10"/>
  <c r="H9" i="10"/>
  <c r="G9" i="10"/>
  <c r="F9" i="10"/>
  <c r="E9" i="10"/>
  <c r="D9" i="10"/>
  <c r="C9" i="10"/>
  <c r="B9" i="10"/>
  <c r="H8" i="10"/>
  <c r="G8" i="10"/>
  <c r="F8" i="10"/>
  <c r="E8" i="10"/>
  <c r="D8" i="10"/>
  <c r="C8" i="10"/>
  <c r="B8" i="10"/>
  <c r="H7" i="10"/>
  <c r="G7" i="10"/>
  <c r="F7" i="10"/>
  <c r="E7" i="10"/>
  <c r="D7" i="10"/>
  <c r="C7" i="10"/>
  <c r="B7" i="10"/>
  <c r="H6" i="10"/>
  <c r="G6" i="10"/>
  <c r="F6" i="10"/>
  <c r="E6" i="10"/>
  <c r="D6" i="10"/>
  <c r="C6" i="10"/>
  <c r="B6" i="10"/>
  <c r="C5" i="10"/>
  <c r="E20" i="2"/>
</calcChain>
</file>

<file path=xl/comments1.xml><?xml version="1.0" encoding="utf-8"?>
<comments xmlns="http://schemas.openxmlformats.org/spreadsheetml/2006/main">
  <authors>
    <author>作成者</author>
  </authors>
  <commentList>
    <comment ref="H4" authorId="0" shapeId="0">
      <text>
        <r>
          <rPr>
            <b/>
            <sz val="9"/>
            <color indexed="81"/>
            <rFont val="ＭＳ Ｐゴシック"/>
            <family val="3"/>
            <charset val="128"/>
          </rPr>
          <t>日付を入力してください。</t>
        </r>
      </text>
    </comment>
    <comment ref="D6" authorId="0" shapeId="0">
      <text>
        <r>
          <rPr>
            <b/>
            <sz val="9"/>
            <color indexed="81"/>
            <rFont val="ＭＳ Ｐゴシック"/>
            <family val="3"/>
            <charset val="128"/>
          </rPr>
          <t>生年月日はプルダウンから選択してください。
明治：M　大正：T　昭和：S　平成：H</t>
        </r>
      </text>
    </comment>
    <comment ref="H6" authorId="0" shapeId="0">
      <text>
        <r>
          <rPr>
            <sz val="10"/>
            <color indexed="81"/>
            <rFont val="ＭＳ Ｐゴシック"/>
            <family val="3"/>
            <charset val="128"/>
          </rPr>
          <t xml:space="preserve">この表は、に入力したデータが「照会データ」に自動転記されます。
表以外の部分について、入力・押印ください。
</t>
        </r>
      </text>
    </comment>
    <comment ref="H23" authorId="0" shapeId="0">
      <text>
        <r>
          <rPr>
            <sz val="10"/>
            <color indexed="81"/>
            <rFont val="ＭＳ Ｐゴシック"/>
            <family val="3"/>
            <charset val="128"/>
          </rPr>
          <t xml:space="preserve">行が不足する場合は、次の作業を行ってください。
・「シートの保護の解除」
↓
・「照会データ」シートとリンクするように、上の行をコピー＆ペース
↓
・「シートの保護」
</t>
        </r>
      </text>
    </comment>
  </commentList>
</comments>
</file>

<file path=xl/comments2.xml><?xml version="1.0" encoding="utf-8"?>
<comments xmlns="http://schemas.openxmlformats.org/spreadsheetml/2006/main">
  <authors>
    <author>作成者</author>
  </authors>
  <commentList>
    <comment ref="I22" authorId="0" shapeId="0">
      <text>
        <r>
          <rPr>
            <sz val="10"/>
            <color indexed="81"/>
            <rFont val="ＭＳ Ｐゴシック"/>
            <family val="3"/>
            <charset val="128"/>
          </rPr>
          <t xml:space="preserve">行が不足する場合は、次の作業を行ってください。
・「シートの保護の解除」
↓
・「役員等一覧（入力シート；同意押印必要）」シートとリンクするように、上の行をコピー＆ペース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<sst xmlns="http://schemas.openxmlformats.org/spreadsheetml/2006/main" count="1536" uniqueCount="646">
  <si>
    <t>工事履歴一覧表</t>
    <rPh sb="0" eb="2">
      <t>コウジ</t>
    </rPh>
    <rPh sb="2" eb="4">
      <t>リレキ</t>
    </rPh>
    <rPh sb="4" eb="6">
      <t>イチラン</t>
    </rPh>
    <rPh sb="6" eb="7">
      <t>ヒョウ</t>
    </rPh>
    <phoneticPr fontId="7"/>
  </si>
  <si>
    <t>空調設備改修工事</t>
    <rPh sb="0" eb="2">
      <t>クウチョウ</t>
    </rPh>
    <rPh sb="2" eb="4">
      <t>セツビ</t>
    </rPh>
    <rPh sb="4" eb="6">
      <t>カイシュウ</t>
    </rPh>
    <rPh sb="6" eb="8">
      <t>コウジ</t>
    </rPh>
    <phoneticPr fontId="7"/>
  </si>
  <si>
    <t>工事年度</t>
    <rPh sb="0" eb="2">
      <t>コウジ</t>
    </rPh>
    <rPh sb="2" eb="4">
      <t>ネンド</t>
    </rPh>
    <phoneticPr fontId="7"/>
  </si>
  <si>
    <t>工事内容</t>
    <rPh sb="0" eb="2">
      <t>コウジ</t>
    </rPh>
    <rPh sb="2" eb="4">
      <t>ナイヨウ</t>
    </rPh>
    <phoneticPr fontId="7"/>
  </si>
  <si>
    <t>工事場所</t>
    <rPh sb="0" eb="2">
      <t>コウジ</t>
    </rPh>
    <rPh sb="2" eb="4">
      <t>バショ</t>
    </rPh>
    <phoneticPr fontId="7"/>
  </si>
  <si>
    <t>工事金額（税抜き）
（千円）</t>
    <rPh sb="0" eb="2">
      <t>コウジ</t>
    </rPh>
    <rPh sb="2" eb="4">
      <t>キンガク</t>
    </rPh>
    <rPh sb="5" eb="6">
      <t>ゼイ</t>
    </rPh>
    <rPh sb="6" eb="7">
      <t>ヌ</t>
    </rPh>
    <rPh sb="11" eb="12">
      <t>セン</t>
    </rPh>
    <rPh sb="12" eb="13">
      <t>エン</t>
    </rPh>
    <phoneticPr fontId="7"/>
  </si>
  <si>
    <t>補助金の有無</t>
    <rPh sb="0" eb="3">
      <t>ホジョキン</t>
    </rPh>
    <rPh sb="4" eb="6">
      <t>ウム</t>
    </rPh>
    <phoneticPr fontId="4"/>
  </si>
  <si>
    <t>給排水設備改修工事</t>
    <rPh sb="0" eb="5">
      <t>キュウハイスイセツビ</t>
    </rPh>
    <rPh sb="5" eb="7">
      <t>カイシュウ</t>
    </rPh>
    <rPh sb="7" eb="9">
      <t>コウジ</t>
    </rPh>
    <phoneticPr fontId="7"/>
  </si>
  <si>
    <t>記入例</t>
    <rPh sb="0" eb="2">
      <t>キニュウ</t>
    </rPh>
    <rPh sb="2" eb="3">
      <t>レイ</t>
    </rPh>
    <phoneticPr fontId="7"/>
  </si>
  <si>
    <t>H22</t>
    <phoneticPr fontId="7"/>
  </si>
  <si>
    <t>防水改修工事</t>
    <rPh sb="0" eb="2">
      <t>ボウスイ</t>
    </rPh>
    <rPh sb="2" eb="4">
      <t>カイシュウ</t>
    </rPh>
    <rPh sb="4" eb="6">
      <t>コウジ</t>
    </rPh>
    <phoneticPr fontId="7"/>
  </si>
  <si>
    <t>南面屋上一部（33.8m2）</t>
    <rPh sb="0" eb="1">
      <t>ミナミ</t>
    </rPh>
    <rPh sb="1" eb="2">
      <t>メン</t>
    </rPh>
    <rPh sb="2" eb="4">
      <t>オクジョウ</t>
    </rPh>
    <rPh sb="4" eb="6">
      <t>イチブ</t>
    </rPh>
    <phoneticPr fontId="7"/>
  </si>
  <si>
    <t>無</t>
    <rPh sb="0" eb="1">
      <t>ナシ</t>
    </rPh>
    <phoneticPr fontId="4"/>
  </si>
  <si>
    <t>外壁改修工事</t>
    <rPh sb="0" eb="4">
      <t>ガイヘキカイシュウ</t>
    </rPh>
    <rPh sb="4" eb="6">
      <t>コウジ</t>
    </rPh>
    <phoneticPr fontId="7"/>
  </si>
  <si>
    <t>耐震補強工事</t>
    <rPh sb="0" eb="2">
      <t>タイシン</t>
    </rPh>
    <rPh sb="2" eb="4">
      <t>ホキョウ</t>
    </rPh>
    <rPh sb="4" eb="6">
      <t>コウジ</t>
    </rPh>
    <phoneticPr fontId="7"/>
  </si>
  <si>
    <t>内装改修工事</t>
    <rPh sb="0" eb="2">
      <t>ナイソウ</t>
    </rPh>
    <rPh sb="2" eb="4">
      <t>カイシュウ</t>
    </rPh>
    <rPh sb="4" eb="6">
      <t>コウジ</t>
    </rPh>
    <phoneticPr fontId="7"/>
  </si>
  <si>
    <t>その他改修工事</t>
    <rPh sb="2" eb="3">
      <t>タ</t>
    </rPh>
    <rPh sb="3" eb="5">
      <t>カイシュウ</t>
    </rPh>
    <rPh sb="5" eb="7">
      <t>コウジ</t>
    </rPh>
    <phoneticPr fontId="7"/>
  </si>
  <si>
    <t>合計金額（税抜）（千円）</t>
    <rPh sb="0" eb="2">
      <t>ゴウケイ</t>
    </rPh>
    <rPh sb="2" eb="4">
      <t>キンガク</t>
    </rPh>
    <rPh sb="5" eb="6">
      <t>ゼイ</t>
    </rPh>
    <rPh sb="6" eb="7">
      <t>ヌ</t>
    </rPh>
    <rPh sb="9" eb="11">
      <t>センエン</t>
    </rPh>
    <phoneticPr fontId="7"/>
  </si>
  <si>
    <r>
      <t>記入にあたり、</t>
    </r>
    <r>
      <rPr>
        <b/>
        <u/>
        <sz val="11"/>
        <color theme="1"/>
        <rFont val="ＭＳ 明朝"/>
        <family val="1"/>
        <charset val="128"/>
      </rPr>
      <t>下記すべて</t>
    </r>
    <r>
      <rPr>
        <sz val="11"/>
        <color theme="1"/>
        <rFont val="ＭＳ 明朝"/>
        <family val="1"/>
        <charset val="128"/>
      </rPr>
      <t>に該当する工事を記入してください。</t>
    </r>
    <rPh sb="0" eb="2">
      <t>キニュウ</t>
    </rPh>
    <rPh sb="7" eb="9">
      <t>カキ</t>
    </rPh>
    <rPh sb="13" eb="15">
      <t>ガイトウ</t>
    </rPh>
    <rPh sb="17" eb="19">
      <t>コウジ</t>
    </rPh>
    <rPh sb="20" eb="22">
      <t>キニュウ</t>
    </rPh>
    <phoneticPr fontId="7"/>
  </si>
  <si>
    <t>　(2)１契約あたりの工事費（税抜）が100万円以上である工事</t>
    <rPh sb="5" eb="7">
      <t>ケイヤク</t>
    </rPh>
    <rPh sb="11" eb="13">
      <t>コウジ</t>
    </rPh>
    <rPh sb="13" eb="14">
      <t>ヒ</t>
    </rPh>
    <rPh sb="15" eb="16">
      <t>ゼイ</t>
    </rPh>
    <rPh sb="16" eb="17">
      <t>ヌ</t>
    </rPh>
    <rPh sb="22" eb="24">
      <t>マンエン</t>
    </rPh>
    <rPh sb="24" eb="26">
      <t>イジョウ</t>
    </rPh>
    <rPh sb="29" eb="31">
      <t>コウジ</t>
    </rPh>
    <phoneticPr fontId="7"/>
  </si>
  <si>
    <t>○</t>
    <phoneticPr fontId="4"/>
  </si>
  <si>
    <t>贈与契約書（参考）</t>
    <rPh sb="0" eb="2">
      <t>ゾウヨ</t>
    </rPh>
    <rPh sb="2" eb="5">
      <t>ケイヤクショ</t>
    </rPh>
    <rPh sb="6" eb="8">
      <t>サンコウ</t>
    </rPh>
    <phoneticPr fontId="3"/>
  </si>
  <si>
    <t>○○　○○（以下「甲」という。）と社会福祉法人○○○代表者（又は代表者代理人）</t>
    <phoneticPr fontId="4"/>
  </si>
  <si>
    <t>○○　○○（以下「乙」という。）は、次のとおり贈与契約を締結した。</t>
    <phoneticPr fontId="4"/>
  </si>
  <si>
    <t>第１条　甲は、社会福祉法人○○○が　横浜市の老朽改築事業の補助対象事業者として</t>
    <phoneticPr fontId="4"/>
  </si>
  <si>
    <t>決定したとときは、同法人の事業実施にかかる△△資金（※）として金○○万円を</t>
    <phoneticPr fontId="4"/>
  </si>
  <si>
    <t>同法人に贈与することを約し乙はこれを承諾した。</t>
    <phoneticPr fontId="4"/>
  </si>
  <si>
    <t>（→△△資金は、下記の補足説明を参照）</t>
  </si>
  <si>
    <t xml:space="preserve">第２条　甲は、前条による贈与を同法人の指定する期日までに行わなければならない。
</t>
    <phoneticPr fontId="4"/>
  </si>
  <si>
    <t>第３条　社会福祉法人○○○が　横浜市の老朽改築事業の補助対象事業者として</t>
    <rPh sb="4" eb="6">
      <t>シャカイ</t>
    </rPh>
    <rPh sb="6" eb="8">
      <t>フクシ</t>
    </rPh>
    <phoneticPr fontId="4"/>
  </si>
  <si>
    <t>選定されなかったときは、この契約は無効とし、これにより損害が発生した場合、</t>
    <phoneticPr fontId="4"/>
  </si>
  <si>
    <t>甲は損害の賠償を請求することができない。</t>
    <phoneticPr fontId="4"/>
  </si>
  <si>
    <t>第４条　この契約に定めていない事項については、甲、乙は誠意をもって協議のうえ</t>
    <phoneticPr fontId="4"/>
  </si>
  <si>
    <t>決定するものとする。</t>
    <phoneticPr fontId="4"/>
  </si>
  <si>
    <t>上記契約を証するため、同文２通を作成し、甲、乙署名捺印のうえ各１通を所持する。</t>
    <phoneticPr fontId="4"/>
  </si>
  <si>
    <t>令和</t>
    <rPh sb="0" eb="2">
      <t>レイワ</t>
    </rPh>
    <phoneticPr fontId="4"/>
  </si>
  <si>
    <t>年</t>
    <rPh sb="0" eb="1">
      <t>ネン</t>
    </rPh>
    <phoneticPr fontId="4"/>
  </si>
  <si>
    <t>月</t>
    <rPh sb="0" eb="1">
      <t>ガツ</t>
    </rPh>
    <phoneticPr fontId="4"/>
  </si>
  <si>
    <t>日</t>
    <rPh sb="0" eb="1">
      <t>ニチ</t>
    </rPh>
    <phoneticPr fontId="4"/>
  </si>
  <si>
    <t>甲</t>
    <rPh sb="0" eb="1">
      <t>コウ</t>
    </rPh>
    <phoneticPr fontId="3"/>
  </si>
  <si>
    <t>所在地</t>
    <rPh sb="0" eb="3">
      <t>ショザイチ</t>
    </rPh>
    <phoneticPr fontId="3"/>
  </si>
  <si>
    <t>氏名</t>
    <rPh sb="0" eb="2">
      <t>シメイ</t>
    </rPh>
    <phoneticPr fontId="3"/>
  </si>
  <si>
    <t>実印</t>
    <rPh sb="0" eb="2">
      <t>ジツイン</t>
    </rPh>
    <phoneticPr fontId="4"/>
  </si>
  <si>
    <t>乙</t>
    <rPh sb="0" eb="1">
      <t>オツ</t>
    </rPh>
    <phoneticPr fontId="3"/>
  </si>
  <si>
    <t>法人名</t>
    <rPh sb="0" eb="2">
      <t>ホウジン</t>
    </rPh>
    <rPh sb="2" eb="3">
      <t>メイ</t>
    </rPh>
    <phoneticPr fontId="3"/>
  </si>
  <si>
    <t>社会福祉法人○○会</t>
    <rPh sb="0" eb="2">
      <t>シャカイ</t>
    </rPh>
    <rPh sb="2" eb="4">
      <t>フクシ</t>
    </rPh>
    <rPh sb="4" eb="6">
      <t>ホウジン</t>
    </rPh>
    <rPh sb="8" eb="9">
      <t>カイ</t>
    </rPh>
    <phoneticPr fontId="4"/>
  </si>
  <si>
    <t>代表者　○○　○○</t>
    <rPh sb="0" eb="2">
      <t>ダイヒョウ</t>
    </rPh>
    <rPh sb="2" eb="3">
      <t>シャ</t>
    </rPh>
    <phoneticPr fontId="4"/>
  </si>
  <si>
    <t>（甲が代表者である場合は、乙に代表者代理人を立てて、甲と乙が同一人にならないようにしてください。）</t>
    <phoneticPr fontId="3"/>
  </si>
  <si>
    <t>（例）</t>
    <rPh sb="1" eb="2">
      <t>レイ</t>
    </rPh>
    <phoneticPr fontId="3"/>
  </si>
  <si>
    <t>代表者代理人氏名</t>
    <rPh sb="0" eb="2">
      <t>ダイヒョウ</t>
    </rPh>
    <rPh sb="2" eb="3">
      <t>シャ</t>
    </rPh>
    <rPh sb="3" eb="6">
      <t>ダイリニン</t>
    </rPh>
    <rPh sb="6" eb="8">
      <t>シメイ</t>
    </rPh>
    <phoneticPr fontId="3"/>
  </si>
  <si>
    <t>（代表者代理人）○○　○○</t>
    <rPh sb="1" eb="4">
      <t>ダイヒョウシャ</t>
    </rPh>
    <rPh sb="4" eb="7">
      <t>ダイリニン</t>
    </rPh>
    <phoneticPr fontId="3"/>
  </si>
  <si>
    <t>※「△△資金」には、贈与契約の内容により「建設自己資金」「開所準備費及び運転資金」</t>
    <rPh sb="21" eb="23">
      <t>ケンセツ</t>
    </rPh>
    <rPh sb="23" eb="25">
      <t>ジコ</t>
    </rPh>
    <rPh sb="25" eb="27">
      <t>シキン</t>
    </rPh>
    <rPh sb="29" eb="31">
      <t>カイショ</t>
    </rPh>
    <rPh sb="31" eb="33">
      <t>ジュンビ</t>
    </rPh>
    <rPh sb="33" eb="34">
      <t>ヒ</t>
    </rPh>
    <rPh sb="34" eb="35">
      <t>オヨ</t>
    </rPh>
    <rPh sb="36" eb="38">
      <t>ウンテン</t>
    </rPh>
    <rPh sb="38" eb="40">
      <t>シキン</t>
    </rPh>
    <phoneticPr fontId="4"/>
  </si>
  <si>
    <t>　と記入してください。</t>
    <rPh sb="2" eb="4">
      <t>キニュウ</t>
    </rPh>
    <phoneticPr fontId="4"/>
  </si>
  <si>
    <t>借入先</t>
    <rPh sb="0" eb="3">
      <t>カリイレサキ</t>
    </rPh>
    <phoneticPr fontId="4"/>
  </si>
  <si>
    <t>合計</t>
    <rPh sb="0" eb="2">
      <t>ゴウケイ</t>
    </rPh>
    <phoneticPr fontId="4"/>
  </si>
  <si>
    <t>借入額</t>
    <rPh sb="0" eb="2">
      <t>カリイレ</t>
    </rPh>
    <rPh sb="2" eb="3">
      <t>ガク</t>
    </rPh>
    <phoneticPr fontId="4"/>
  </si>
  <si>
    <t>償還年次</t>
    <rPh sb="0" eb="2">
      <t>ショウカン</t>
    </rPh>
    <rPh sb="2" eb="4">
      <t>ネンジ</t>
    </rPh>
    <phoneticPr fontId="4"/>
  </si>
  <si>
    <t>合　計</t>
    <rPh sb="0" eb="1">
      <t>ゴウ</t>
    </rPh>
    <rPh sb="2" eb="3">
      <t>ケイ</t>
    </rPh>
    <phoneticPr fontId="4"/>
  </si>
  <si>
    <t>償還金贈与契約書（参考）</t>
    <phoneticPr fontId="3"/>
  </si>
  <si>
    <t>第１条　甲は、社会福祉法人◎◎◎会が横浜市の老朽改築事業として決定したときは、</t>
    <phoneticPr fontId="4"/>
  </si>
  <si>
    <t>同法人の独立行政法人福祉医療機構からの借入金の償還財源として、</t>
    <phoneticPr fontId="4"/>
  </si>
  <si>
    <t>総額金○，○○○千円を別紙の借入金償還計画表のとおり同法人に贈与することを約し、</t>
    <phoneticPr fontId="4"/>
  </si>
  <si>
    <t>乙はこれを承諾した。</t>
    <phoneticPr fontId="4"/>
  </si>
  <si>
    <t>第２条　甲は、前条による贈与を毎年○月末日までに行わなければならない。</t>
    <phoneticPr fontId="4"/>
  </si>
  <si>
    <t>第３条　甲が、第１条による贈与を履行できないとき、又はできなくなったときは、</t>
    <phoneticPr fontId="4"/>
  </si>
  <si>
    <t>丙がその贈与を代替し、又は残余の贈与を継承して行う。</t>
    <phoneticPr fontId="4"/>
  </si>
  <si>
    <t>第４条　丙は、前条による贈与の継承を履行できなくなったときは、あらかじめ</t>
    <phoneticPr fontId="4"/>
  </si>
  <si>
    <t>乙の承諾を得なければならない。</t>
    <phoneticPr fontId="4"/>
  </si>
  <si>
    <t>第５条　この契約に定めていない事項については、甲、乙及び丙は、誠意をもって</t>
    <phoneticPr fontId="4"/>
  </si>
  <si>
    <t>協議のうえ決定するものとする。</t>
    <phoneticPr fontId="4"/>
  </si>
  <si>
    <t>上記契約を証するため、同文３通を作成し、甲、乙及び丙、署名捺印のうえ各１通を所</t>
  </si>
  <si>
    <t>持する。</t>
  </si>
  <si>
    <t>代表者（代理人）　○○　○○</t>
    <rPh sb="0" eb="2">
      <t>ダイヒョウ</t>
    </rPh>
    <rPh sb="2" eb="3">
      <t>シャ</t>
    </rPh>
    <rPh sb="4" eb="7">
      <t>ダイリニン</t>
    </rPh>
    <phoneticPr fontId="4"/>
  </si>
  <si>
    <t>丙</t>
    <phoneticPr fontId="3"/>
  </si>
  <si>
    <t>○○　○○</t>
    <phoneticPr fontId="3"/>
  </si>
  <si>
    <t>※　甲、乙、丙が同一人とならないようにしてください。（前項の贈与契約書の甲が代表者である場合</t>
  </si>
  <si>
    <t>の記入例を参照してください。）</t>
    <phoneticPr fontId="4"/>
  </si>
  <si>
    <t>履　　歴　　書</t>
    <rPh sb="0" eb="1">
      <t>クツ</t>
    </rPh>
    <rPh sb="3" eb="4">
      <t>レキ</t>
    </rPh>
    <rPh sb="6" eb="7">
      <t>ショ</t>
    </rPh>
    <phoneticPr fontId="4"/>
  </si>
  <si>
    <r>
      <rPr>
        <sz val="5.5"/>
        <rFont val="ＭＳ ゴシック"/>
        <family val="3"/>
        <charset val="128"/>
      </rPr>
      <t xml:space="preserve">（ ふ り が な ） 
</t>
    </r>
    <r>
      <rPr>
        <sz val="11"/>
        <rFont val="ＭＳ ゴシック"/>
        <family val="3"/>
        <charset val="128"/>
      </rPr>
      <t>氏        名</t>
    </r>
    <phoneticPr fontId="4"/>
  </si>
  <si>
    <t>住          所</t>
  </si>
  <si>
    <t>生  年  月  日</t>
  </si>
  <si>
    <t>　　　　年　　月　　日　生　（　　　　歳）</t>
    <rPh sb="4" eb="5">
      <t>ネン</t>
    </rPh>
    <rPh sb="7" eb="8">
      <t>ガツ</t>
    </rPh>
    <rPh sb="10" eb="11">
      <t>ニチ</t>
    </rPh>
    <rPh sb="12" eb="13">
      <t>ウ</t>
    </rPh>
    <rPh sb="19" eb="20">
      <t>サイ</t>
    </rPh>
    <phoneticPr fontId="4"/>
  </si>
  <si>
    <t>代表者との関係</t>
  </si>
  <si>
    <t>１　親族（　　　　　　）　　２　その他（　　　　　　）</t>
    <rPh sb="2" eb="4">
      <t>シンゾク</t>
    </rPh>
    <rPh sb="18" eb="19">
      <t>タ</t>
    </rPh>
    <phoneticPr fontId="4"/>
  </si>
  <si>
    <t>現在の職業</t>
  </si>
  <si>
    <t>略歴</t>
  </si>
  <si>
    <t>（保育所・幼稚園での勤務歴がある場合は、認可・認可外の別も記入してください。）</t>
    <phoneticPr fontId="4"/>
  </si>
  <si>
    <r>
      <rPr>
        <sz val="11"/>
        <rFont val="ＭＳ ゴシック"/>
        <family val="3"/>
        <charset val="128"/>
      </rPr>
      <t>その他
社会福祉関係活動歴</t>
    </r>
  </si>
  <si>
    <t>（町内会長、民生委員等の活動歴もあれば記入してください。）</t>
    <phoneticPr fontId="4"/>
  </si>
  <si>
    <t>資格</t>
  </si>
  <si>
    <t>役員等氏名一覧表</t>
    <rPh sb="0" eb="2">
      <t>ヤクイン</t>
    </rPh>
    <rPh sb="2" eb="3">
      <t>トウ</t>
    </rPh>
    <rPh sb="3" eb="5">
      <t>シメイ</t>
    </rPh>
    <rPh sb="5" eb="7">
      <t>イチラン</t>
    </rPh>
    <rPh sb="7" eb="8">
      <t>ヒョウ</t>
    </rPh>
    <phoneticPr fontId="4"/>
  </si>
  <si>
    <t>令和　　年　　月　　日現在の役員</t>
    <rPh sb="0" eb="1">
      <t>レイ</t>
    </rPh>
    <rPh sb="1" eb="2">
      <t>ワ</t>
    </rPh>
    <rPh sb="4" eb="5">
      <t>ネン</t>
    </rPh>
    <rPh sb="7" eb="8">
      <t>ガツ</t>
    </rPh>
    <rPh sb="10" eb="11">
      <t>ニチ</t>
    </rPh>
    <rPh sb="11" eb="13">
      <t>ゲンザイ</t>
    </rPh>
    <rPh sb="14" eb="16">
      <t>ヤクイン</t>
    </rPh>
    <phoneticPr fontId="4"/>
  </si>
  <si>
    <t>役職</t>
    <rPh sb="0" eb="2">
      <t>ヤクショク</t>
    </rPh>
    <phoneticPr fontId="4"/>
  </si>
  <si>
    <t>氏名</t>
    <rPh sb="0" eb="2">
      <t>シメイ</t>
    </rPh>
    <phoneticPr fontId="4"/>
  </si>
  <si>
    <t>氏名のカナ</t>
    <rPh sb="0" eb="2">
      <t>シメイ</t>
    </rPh>
    <phoneticPr fontId="4"/>
  </si>
  <si>
    <t>生年月日</t>
    <rPh sb="0" eb="2">
      <t>セイネン</t>
    </rPh>
    <rPh sb="2" eb="4">
      <t>ガッピ</t>
    </rPh>
    <phoneticPr fontId="4"/>
  </si>
  <si>
    <t>住所</t>
    <rPh sb="0" eb="2">
      <t>ジュウショ</t>
    </rPh>
    <phoneticPr fontId="4"/>
  </si>
  <si>
    <t>．</t>
    <phoneticPr fontId="4"/>
  </si>
  <si>
    <t>．</t>
  </si>
  <si>
    <t/>
  </si>
  <si>
    <t>住　　　所：</t>
    <rPh sb="0" eb="1">
      <t>ジュウ</t>
    </rPh>
    <rPh sb="4" eb="5">
      <t>トコロ</t>
    </rPh>
    <phoneticPr fontId="4"/>
  </si>
  <si>
    <t>団  体  名：</t>
    <rPh sb="0" eb="1">
      <t>ダン</t>
    </rPh>
    <rPh sb="3" eb="4">
      <t>タイ</t>
    </rPh>
    <rPh sb="6" eb="7">
      <t>メイ</t>
    </rPh>
    <phoneticPr fontId="4"/>
  </si>
  <si>
    <t>代表者氏名：</t>
    <rPh sb="0" eb="3">
      <t>ダイヒョウシャ</t>
    </rPh>
    <rPh sb="3" eb="5">
      <t>シメイ</t>
    </rPh>
    <phoneticPr fontId="4"/>
  </si>
  <si>
    <t>※押印は不要です。</t>
    <rPh sb="1" eb="3">
      <t>オウイン</t>
    </rPh>
    <rPh sb="4" eb="6">
      <t>フヨウ</t>
    </rPh>
    <phoneticPr fontId="4"/>
  </si>
  <si>
    <t>M</t>
    <phoneticPr fontId="4"/>
  </si>
  <si>
    <t>T</t>
    <phoneticPr fontId="4"/>
  </si>
  <si>
    <t>S</t>
    <phoneticPr fontId="4"/>
  </si>
  <si>
    <t>H</t>
    <phoneticPr fontId="4"/>
  </si>
  <si>
    <t>別紙</t>
    <rPh sb="0" eb="2">
      <t>ベッシ</t>
    </rPh>
    <phoneticPr fontId="4"/>
  </si>
  <si>
    <t>番号</t>
    <rPh sb="0" eb="2">
      <t>バンゴウ</t>
    </rPh>
    <phoneticPr fontId="4"/>
  </si>
  <si>
    <t>法人・団体名・氏名</t>
    <rPh sb="0" eb="2">
      <t>ホウジン</t>
    </rPh>
    <rPh sb="3" eb="5">
      <t>ダンタイ</t>
    </rPh>
    <rPh sb="5" eb="6">
      <t>ナ</t>
    </rPh>
    <rPh sb="7" eb="9">
      <t>シメイ</t>
    </rPh>
    <phoneticPr fontId="4"/>
  </si>
  <si>
    <t>法人・団体の所在地
個人の住所</t>
    <rPh sb="0" eb="2">
      <t>ホウジン</t>
    </rPh>
    <rPh sb="3" eb="5">
      <t>ダンタイ</t>
    </rPh>
    <rPh sb="6" eb="9">
      <t>ショザイチ</t>
    </rPh>
    <rPh sb="10" eb="12">
      <t>コジン</t>
    </rPh>
    <rPh sb="13" eb="15">
      <t>ジュウショ</t>
    </rPh>
    <phoneticPr fontId="4"/>
  </si>
  <si>
    <t>備考</t>
    <rPh sb="0" eb="2">
      <t>ビコウ</t>
    </rPh>
    <phoneticPr fontId="4"/>
  </si>
  <si>
    <t>ｶﾅ</t>
    <phoneticPr fontId="4"/>
  </si>
  <si>
    <t>漢字</t>
    <rPh sb="0" eb="2">
      <t>カンジ</t>
    </rPh>
    <phoneticPr fontId="4"/>
  </si>
  <si>
    <t>元号</t>
    <rPh sb="0" eb="2">
      <t>ゲンゴウ</t>
    </rPh>
    <phoneticPr fontId="4"/>
  </si>
  <si>
    <t>月</t>
    <rPh sb="0" eb="1">
      <t>ゲツ</t>
    </rPh>
    <phoneticPr fontId="4"/>
  </si>
  <si>
    <t>日</t>
    <rPh sb="0" eb="1">
      <t>ヒ</t>
    </rPh>
    <phoneticPr fontId="4"/>
  </si>
  <si>
    <t>備考１　法人・団体名・氏名のｶﾅ欄は、半角カタカナで入力し、商号と法人名、姓と名の間は半角スペースを空けること。</t>
    <rPh sb="0" eb="2">
      <t>ビコウ</t>
    </rPh>
    <rPh sb="4" eb="6">
      <t>ホウジン</t>
    </rPh>
    <rPh sb="7" eb="9">
      <t>ダンタイ</t>
    </rPh>
    <rPh sb="9" eb="10">
      <t>ナ</t>
    </rPh>
    <rPh sb="11" eb="13">
      <t>シメイ</t>
    </rPh>
    <rPh sb="16" eb="17">
      <t>ラン</t>
    </rPh>
    <rPh sb="19" eb="21">
      <t>ハンカク</t>
    </rPh>
    <rPh sb="26" eb="28">
      <t>ニュウリョク</t>
    </rPh>
    <rPh sb="30" eb="32">
      <t>ショウゴウ</t>
    </rPh>
    <rPh sb="33" eb="35">
      <t>ホウジン</t>
    </rPh>
    <rPh sb="35" eb="36">
      <t>ナ</t>
    </rPh>
    <rPh sb="37" eb="38">
      <t>セイ</t>
    </rPh>
    <rPh sb="39" eb="40">
      <t>ナ</t>
    </rPh>
    <rPh sb="41" eb="42">
      <t>アイダ</t>
    </rPh>
    <rPh sb="43" eb="45">
      <t>ハンカク</t>
    </rPh>
    <rPh sb="50" eb="51">
      <t>ア</t>
    </rPh>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</si>
  <si>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4"/>
  </si>
  <si>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4"/>
  </si>
  <si>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4"/>
  </si>
  <si>
    <t>様式○</t>
    <rPh sb="0" eb="2">
      <t>ヨウシキ</t>
    </rPh>
    <phoneticPr fontId="4"/>
  </si>
  <si>
    <t>平成２５年４月１日現在の役員</t>
    <rPh sb="0" eb="2">
      <t>ヘイセイ</t>
    </rPh>
    <rPh sb="4" eb="5">
      <t>ネン</t>
    </rPh>
    <rPh sb="6" eb="7">
      <t>ガツ</t>
    </rPh>
    <rPh sb="8" eb="9">
      <t>ニチ</t>
    </rPh>
    <rPh sb="9" eb="11">
      <t>ゲンザイ</t>
    </rPh>
    <rPh sb="12" eb="14">
      <t>ヤクイン</t>
    </rPh>
    <phoneticPr fontId="4"/>
  </si>
  <si>
    <t>代表取締役社長</t>
  </si>
  <si>
    <t>山田　順子</t>
  </si>
  <si>
    <t>ﾔﾏﾀﾞ ｼﾞｭﾝｺ</t>
    <phoneticPr fontId="4"/>
  </si>
  <si>
    <t>H</t>
  </si>
  <si>
    <t>横浜市●区●●1-2-3</t>
  </si>
  <si>
    <t>取締役</t>
  </si>
  <si>
    <t>鈴木　一平</t>
  </si>
  <si>
    <t>ｽｽﾞｷ ｲｯﾍﾟｲ</t>
    <phoneticPr fontId="4"/>
  </si>
  <si>
    <t>S</t>
  </si>
  <si>
    <t>神奈川県横須賀市●●4-5-6</t>
  </si>
  <si>
    <t>監査役</t>
  </si>
  <si>
    <t>佐藤　亮</t>
  </si>
  <si>
    <t>ｻﾄｳ ﾘｮｳ</t>
    <phoneticPr fontId="4"/>
  </si>
  <si>
    <t>東京都千代田区●●7-8-9</t>
  </si>
  <si>
    <t>理事長</t>
  </si>
  <si>
    <t>福祉　法子</t>
  </si>
  <si>
    <t>ﾌｸｼ ﾉﾘｺ</t>
  </si>
  <si>
    <t>T</t>
  </si>
  <si>
    <t>横浜市▲区▲▲10-11-12</t>
  </si>
  <si>
    <t>理事</t>
  </si>
  <si>
    <t>加藤　太郎</t>
  </si>
  <si>
    <t>ｶﾄｳ ﾀﾛｳ</t>
  </si>
  <si>
    <t>大阪市▼区▼▼1-2-3</t>
  </si>
  <si>
    <t>齋藤　一郎</t>
  </si>
  <si>
    <t>ｻｲﾄｳ ｲﾁﾛｳ</t>
  </si>
  <si>
    <t>横浜市■区■■4-5-6</t>
  </si>
  <si>
    <t>神奈川県横浜市中区港町１－１</t>
    <rPh sb="0" eb="4">
      <t>カナガワケン</t>
    </rPh>
    <rPh sb="4" eb="7">
      <t>ヨコハマシ</t>
    </rPh>
    <rPh sb="7" eb="9">
      <t>ナカク</t>
    </rPh>
    <rPh sb="9" eb="11">
      <t>ミナトマチ</t>
    </rPh>
    <phoneticPr fontId="4"/>
  </si>
  <si>
    <t>株式会社横浜</t>
    <rPh sb="0" eb="4">
      <t>カブシキガイシャ</t>
    </rPh>
    <rPh sb="4" eb="6">
      <t>ヨコハマ</t>
    </rPh>
    <phoneticPr fontId="4"/>
  </si>
  <si>
    <t>横浜　太郎</t>
    <rPh sb="0" eb="2">
      <t>ヨコハマ</t>
    </rPh>
    <rPh sb="3" eb="5">
      <t>タロウ</t>
    </rPh>
    <phoneticPr fontId="4"/>
  </si>
  <si>
    <t>履　　　　歴　　　　書</t>
    <rPh sb="0" eb="1">
      <t>クツ</t>
    </rPh>
    <rPh sb="5" eb="6">
      <t>レキ</t>
    </rPh>
    <rPh sb="10" eb="11">
      <t>ショ</t>
    </rPh>
    <phoneticPr fontId="4"/>
  </si>
  <si>
    <t>ふりがな</t>
    <phoneticPr fontId="4"/>
  </si>
  <si>
    <t>生年月日</t>
    <rPh sb="0" eb="4">
      <t>セイネンガッピ</t>
    </rPh>
    <phoneticPr fontId="4"/>
  </si>
  <si>
    <t>　　　　年　月　日（満　　歳）</t>
    <rPh sb="4" eb="5">
      <t>ネン</t>
    </rPh>
    <rPh sb="6" eb="7">
      <t>ガツ</t>
    </rPh>
    <rPh sb="8" eb="9">
      <t>ニチ</t>
    </rPh>
    <rPh sb="10" eb="11">
      <t>マン</t>
    </rPh>
    <rPh sb="13" eb="14">
      <t>サイ</t>
    </rPh>
    <phoneticPr fontId="4"/>
  </si>
  <si>
    <t>職　　　　　　　　　　　　　　歴
※常勤の場合には、○をつけてください</t>
    <rPh sb="0" eb="1">
      <t>ショク</t>
    </rPh>
    <rPh sb="15" eb="16">
      <t>レキ</t>
    </rPh>
    <rPh sb="18" eb="20">
      <t>ジョウキン</t>
    </rPh>
    <rPh sb="21" eb="23">
      <t>バアイ</t>
    </rPh>
    <phoneticPr fontId="4"/>
  </si>
  <si>
    <t>保育施設での勤務の場合記入して下さい</t>
    <rPh sb="0" eb="4">
      <t>ホイクシセツ</t>
    </rPh>
    <rPh sb="6" eb="8">
      <t>キンム</t>
    </rPh>
    <rPh sb="9" eb="11">
      <t>バアイ</t>
    </rPh>
    <rPh sb="11" eb="13">
      <t>キニュウ</t>
    </rPh>
    <rPh sb="15" eb="16">
      <t>クダ</t>
    </rPh>
    <phoneticPr fontId="4"/>
  </si>
  <si>
    <t>認可･認可外</t>
    <rPh sb="0" eb="2">
      <t>ニンカ</t>
    </rPh>
    <rPh sb="3" eb="6">
      <t>ニンカガイ</t>
    </rPh>
    <phoneticPr fontId="4"/>
  </si>
  <si>
    <t>施設長･主任･担任</t>
    <rPh sb="0" eb="3">
      <t>シセツチョウ</t>
    </rPh>
    <rPh sb="4" eb="6">
      <t>シュニン</t>
    </rPh>
    <rPh sb="7" eb="9">
      <t>タンニン</t>
    </rPh>
    <phoneticPr fontId="4"/>
  </si>
  <si>
    <t>Ｈ元年</t>
    <rPh sb="1" eb="2">
      <t>モト</t>
    </rPh>
    <rPh sb="2" eb="3">
      <t>ネン</t>
    </rPh>
    <phoneticPr fontId="4"/>
  </si>
  <si>
    <r>
      <t>社会福祉法人○○会　△△保育園（○○市）</t>
    </r>
    <r>
      <rPr>
        <sz val="10"/>
        <color rgb="FFFF0000"/>
        <rFont val="ＭＳ ゴシック"/>
        <family val="3"/>
        <charset val="128"/>
      </rPr>
      <t>（記入例）</t>
    </r>
    <rPh sb="0" eb="6">
      <t>シャカイフクシホウジン</t>
    </rPh>
    <rPh sb="8" eb="9">
      <t>カイ</t>
    </rPh>
    <rPh sb="12" eb="15">
      <t>ホイクエン</t>
    </rPh>
    <rPh sb="18" eb="19">
      <t>シ</t>
    </rPh>
    <rPh sb="21" eb="24">
      <t>キニュウレイ</t>
    </rPh>
    <phoneticPr fontId="4"/>
  </si>
  <si>
    <t>認可</t>
  </si>
  <si>
    <t>主任　３年
施設長　３年</t>
    <rPh sb="0" eb="2">
      <t>シュニン</t>
    </rPh>
    <rPh sb="4" eb="5">
      <t>ネン</t>
    </rPh>
    <phoneticPr fontId="4"/>
  </si>
  <si>
    <t>Ｈ9年</t>
    <rPh sb="2" eb="3">
      <t>ネン</t>
    </rPh>
    <phoneticPr fontId="4"/>
  </si>
  <si>
    <t>認可外（認証）</t>
  </si>
  <si>
    <t>１歳児担任</t>
    <rPh sb="1" eb="3">
      <t>サイジ</t>
    </rPh>
    <rPh sb="3" eb="5">
      <t>タンニン</t>
    </rPh>
    <phoneticPr fontId="4"/>
  </si>
  <si>
    <r>
      <rPr>
        <sz val="10"/>
        <color rgb="FF000000"/>
        <rFont val="ＭＳ ゴシック"/>
        <family val="3"/>
        <charset val="128"/>
      </rPr>
      <t>免　許　・　資　格</t>
    </r>
    <r>
      <rPr>
        <sz val="8"/>
        <color rgb="FF000000"/>
        <rFont val="ＭＳ ゴシック"/>
        <family val="3"/>
        <charset val="128"/>
      </rPr>
      <t xml:space="preserve">
（保育士又は保健師、看護師、助産師等の資格を記入し、資格証明書（写）を添付してください。）</t>
    </r>
    <rPh sb="0" eb="1">
      <t>メン</t>
    </rPh>
    <rPh sb="2" eb="3">
      <t>モト</t>
    </rPh>
    <rPh sb="6" eb="7">
      <t>シ</t>
    </rPh>
    <rPh sb="8" eb="9">
      <t>カク</t>
    </rPh>
    <rPh sb="11" eb="14">
      <t>ホイクシ</t>
    </rPh>
    <rPh sb="14" eb="15">
      <t>マタ</t>
    </rPh>
    <rPh sb="16" eb="19">
      <t>ホケンシ</t>
    </rPh>
    <rPh sb="20" eb="23">
      <t>カンゴシ</t>
    </rPh>
    <rPh sb="24" eb="28">
      <t>ジョサンシトウ</t>
    </rPh>
    <rPh sb="29" eb="31">
      <t>シカク</t>
    </rPh>
    <rPh sb="32" eb="34">
      <t>キニュウ</t>
    </rPh>
    <rPh sb="36" eb="38">
      <t>シカク</t>
    </rPh>
    <rPh sb="38" eb="41">
      <t>ショウメイショ</t>
    </rPh>
    <rPh sb="42" eb="43">
      <t>ウツ</t>
    </rPh>
    <rPh sb="45" eb="47">
      <t>テンプ</t>
    </rPh>
    <phoneticPr fontId="4"/>
  </si>
  <si>
    <t>賞　・　罰</t>
    <rPh sb="0" eb="1">
      <t>ショウ</t>
    </rPh>
    <rPh sb="4" eb="5">
      <t>バツ</t>
    </rPh>
    <phoneticPr fontId="4"/>
  </si>
  <si>
    <t>その他・特記事項</t>
    <phoneticPr fontId="4"/>
  </si>
  <si>
    <t>様式 12</t>
    <phoneticPr fontId="4"/>
  </si>
  <si>
    <t xml:space="preserve">
保護者及び近隣対応に関する計画書</t>
    <phoneticPr fontId="4"/>
  </si>
  <si>
    <r>
      <t>　</t>
    </r>
    <r>
      <rPr>
        <sz val="11"/>
        <rFont val="ＭＳ ゴシック"/>
        <family val="3"/>
        <charset val="128"/>
      </rPr>
      <t>計画を円滑に進めるために、保護者や近隣住民等への対応は重要な要素です。保護者、
近隣住民等への対応（説明実施時期や方法、配慮事項など）、に関する計画や考え方等を
記載してください。
　なお、事業応募前の段階に保護者や近隣住民等へ説明する際は、公募・選考事業につき
選考されることが確約されたわけではない旨も合わせて説明してください。</t>
    </r>
    <phoneticPr fontId="4"/>
  </si>
  <si>
    <t>段階</t>
  </si>
  <si>
    <t>保護者への対応</t>
  </si>
  <si>
    <t>近隣住民等への対応</t>
  </si>
  <si>
    <t>ア  事業申請時</t>
  </si>
  <si>
    <r>
      <rPr>
        <sz val="11"/>
        <rFont val="ＭＳ ゴシック"/>
        <family val="3"/>
        <charset val="128"/>
      </rPr>
      <t>イ  事業採択後
（ア）基本設計立案時</t>
    </r>
  </si>
  <si>
    <r>
      <rPr>
        <sz val="11"/>
        <rFont val="ＭＳ ゴシック"/>
        <family val="3"/>
        <charset val="128"/>
      </rPr>
      <t>イ  事業採択後
（イ）工事着手前及び適宜</t>
    </r>
  </si>
  <si>
    <t>備考</t>
    <rPh sb="0" eb="2">
      <t>ビコウ</t>
    </rPh>
    <phoneticPr fontId="3"/>
  </si>
  <si>
    <t>【指摘内容】</t>
    <rPh sb="1" eb="3">
      <t>シテキ</t>
    </rPh>
    <rPh sb="3" eb="5">
      <t>ナイヨウ</t>
    </rPh>
    <phoneticPr fontId="3"/>
  </si>
  <si>
    <t>【法人の対応内容】</t>
    <phoneticPr fontId="3"/>
  </si>
  <si>
    <t>口頭指摘</t>
  </si>
  <si>
    <t>記入例</t>
    <rPh sb="0" eb="2">
      <t>キニュウ</t>
    </rPh>
    <rPh sb="2" eb="3">
      <t>レイ</t>
    </rPh>
    <phoneticPr fontId="3"/>
  </si>
  <si>
    <t xml:space="preserve">・以後(1)について××（できるだけ詳細に記入）を行った。
</t>
    <rPh sb="1" eb="3">
      <t>イゴ</t>
    </rPh>
    <rPh sb="18" eb="20">
      <t>ショウサイ</t>
    </rPh>
    <rPh sb="21" eb="23">
      <t>キニュウ</t>
    </rPh>
    <rPh sb="25" eb="26">
      <t>オコナ</t>
    </rPh>
    <phoneticPr fontId="3"/>
  </si>
  <si>
    <t>添付書類一覧へ戻る</t>
  </si>
  <si>
    <t>【園での対処】</t>
    <rPh sb="1" eb="2">
      <t>エン</t>
    </rPh>
    <rPh sb="4" eb="6">
      <t>タイショ</t>
    </rPh>
    <phoneticPr fontId="3"/>
  </si>
  <si>
    <r>
      <t>　(3)家具、電化製品等の備品設置工事及び外構、植栽工事等に</t>
    </r>
    <r>
      <rPr>
        <u/>
        <sz val="11"/>
        <color theme="1"/>
        <rFont val="ＭＳ 明朝"/>
        <family val="1"/>
        <charset val="128"/>
      </rPr>
      <t>該当しない</t>
    </r>
    <r>
      <rPr>
        <sz val="11"/>
        <color theme="1"/>
        <rFont val="ＭＳ 明朝"/>
        <family val="1"/>
        <charset val="128"/>
      </rPr>
      <t>工事</t>
    </r>
    <rPh sb="4" eb="6">
      <t>カグ</t>
    </rPh>
    <rPh sb="7" eb="9">
      <t>デンカ</t>
    </rPh>
    <rPh sb="9" eb="11">
      <t>セイヒン</t>
    </rPh>
    <rPh sb="11" eb="12">
      <t>トウ</t>
    </rPh>
    <rPh sb="13" eb="15">
      <t>ビヒン</t>
    </rPh>
    <rPh sb="15" eb="17">
      <t>セッチ</t>
    </rPh>
    <rPh sb="17" eb="19">
      <t>コウジ</t>
    </rPh>
    <rPh sb="19" eb="20">
      <t>オヨ</t>
    </rPh>
    <rPh sb="21" eb="23">
      <t>ガイコウ</t>
    </rPh>
    <rPh sb="24" eb="26">
      <t>ショクサイ</t>
    </rPh>
    <rPh sb="26" eb="28">
      <t>コウジ</t>
    </rPh>
    <rPh sb="28" eb="29">
      <t>トウ</t>
    </rPh>
    <rPh sb="30" eb="32">
      <t>ガイトウ</t>
    </rPh>
    <rPh sb="35" eb="37">
      <t>コウジ</t>
    </rPh>
    <phoneticPr fontId="7"/>
  </si>
  <si>
    <t>写真を添付</t>
    <phoneticPr fontId="3"/>
  </si>
  <si>
    <t>単価年度</t>
    <rPh sb="0" eb="2">
      <t>タンカ</t>
    </rPh>
    <rPh sb="2" eb="4">
      <t>ネンド</t>
    </rPh>
    <phoneticPr fontId="4"/>
  </si>
  <si>
    <t>※　国の単価改正に合わせて毎年修正が必要。</t>
    <rPh sb="2" eb="3">
      <t>クニ</t>
    </rPh>
    <rPh sb="4" eb="6">
      <t>タンカ</t>
    </rPh>
    <rPh sb="6" eb="8">
      <t>カイセイ</t>
    </rPh>
    <rPh sb="9" eb="10">
      <t>ア</t>
    </rPh>
    <rPh sb="13" eb="15">
      <t>マイトシ</t>
    </rPh>
    <rPh sb="15" eb="17">
      <t>シュウセイ</t>
    </rPh>
    <rPh sb="18" eb="20">
      <t>ヒツヨウ</t>
    </rPh>
    <phoneticPr fontId="4"/>
  </si>
  <si>
    <t xml:space="preserve">（国単価を修正すれば、市要綱単価は自動修正） </t>
    <rPh sb="1" eb="2">
      <t>クニ</t>
    </rPh>
    <rPh sb="2" eb="4">
      <t>タンカ</t>
    </rPh>
    <rPh sb="5" eb="7">
      <t>シュウセイ</t>
    </rPh>
    <rPh sb="11" eb="14">
      <t>シヨウコウ</t>
    </rPh>
    <rPh sb="14" eb="16">
      <t>タンカ</t>
    </rPh>
    <rPh sb="17" eb="19">
      <t>ジドウ</t>
    </rPh>
    <rPh sb="19" eb="21">
      <t>シュウセイ</t>
    </rPh>
    <phoneticPr fontId="4"/>
  </si>
  <si>
    <t>１　建築費（本体工事、解体工事、仮設園舎工事）</t>
    <rPh sb="2" eb="5">
      <t>ケンチクヒ</t>
    </rPh>
    <rPh sb="6" eb="8">
      <t>ホンタイ</t>
    </rPh>
    <rPh sb="8" eb="10">
      <t>コウジ</t>
    </rPh>
    <rPh sb="11" eb="13">
      <t>カイタイ</t>
    </rPh>
    <rPh sb="13" eb="15">
      <t>コウジ</t>
    </rPh>
    <rPh sb="16" eb="18">
      <t>カセツ</t>
    </rPh>
    <rPh sb="18" eb="20">
      <t>エンシャ</t>
    </rPh>
    <rPh sb="20" eb="22">
      <t>コウジ</t>
    </rPh>
    <phoneticPr fontId="4"/>
  </si>
  <si>
    <t>(円）</t>
    <rPh sb="1" eb="2">
      <t>エン</t>
    </rPh>
    <phoneticPr fontId="4"/>
  </si>
  <si>
    <t>本体工事（保育所部分）</t>
    <rPh sb="0" eb="2">
      <t>ホンタイ</t>
    </rPh>
    <rPh sb="2" eb="4">
      <t>コウジ</t>
    </rPh>
    <rPh sb="5" eb="8">
      <t>ホイクジョ</t>
    </rPh>
    <rPh sb="8" eb="10">
      <t>ブブン</t>
    </rPh>
    <phoneticPr fontId="4"/>
  </si>
  <si>
    <t>解体工事（保育所部分）</t>
    <rPh sb="0" eb="2">
      <t>カイタイ</t>
    </rPh>
    <rPh sb="2" eb="4">
      <t>コウジ</t>
    </rPh>
    <rPh sb="5" eb="8">
      <t>ホイクジョ</t>
    </rPh>
    <rPh sb="8" eb="10">
      <t>ブブン</t>
    </rPh>
    <phoneticPr fontId="4"/>
  </si>
  <si>
    <t>仮設工事（保育所部分）</t>
    <rPh sb="0" eb="2">
      <t>カセツ</t>
    </rPh>
    <rPh sb="2" eb="4">
      <t>コウジ</t>
    </rPh>
    <rPh sb="5" eb="8">
      <t>ホイクジョ</t>
    </rPh>
    <rPh sb="8" eb="10">
      <t>ブブン</t>
    </rPh>
    <phoneticPr fontId="4"/>
  </si>
  <si>
    <t>定員区分</t>
    <rPh sb="0" eb="2">
      <t>テイイン</t>
    </rPh>
    <rPh sb="2" eb="4">
      <t>クブン</t>
    </rPh>
    <phoneticPr fontId="4"/>
  </si>
  <si>
    <r>
      <rPr>
        <sz val="11"/>
        <rFont val="BIZ UDPゴシック"/>
        <family val="3"/>
        <charset val="128"/>
      </rPr>
      <t>国基準額</t>
    </r>
    <rPh sb="0" eb="1">
      <t>クニ</t>
    </rPh>
    <rPh sb="1" eb="4">
      <t>キジュンガク</t>
    </rPh>
    <phoneticPr fontId="4"/>
  </si>
  <si>
    <r>
      <rPr>
        <sz val="11"/>
        <rFont val="BIZ UDPゴシック"/>
        <family val="3"/>
        <charset val="128"/>
      </rPr>
      <t>市要綱単価</t>
    </r>
    <rPh sb="0" eb="1">
      <t>シ</t>
    </rPh>
    <rPh sb="1" eb="3">
      <t>ヨウコウ</t>
    </rPh>
    <rPh sb="3" eb="5">
      <t>タンカ</t>
    </rPh>
    <phoneticPr fontId="4"/>
  </si>
  <si>
    <r>
      <rPr>
        <sz val="12"/>
        <color theme="1"/>
        <rFont val="BIZ UDPゴシック"/>
        <family val="3"/>
        <charset val="128"/>
      </rPr>
      <t>定員</t>
    </r>
    <r>
      <rPr>
        <sz val="12"/>
        <color theme="1"/>
        <rFont val="Century"/>
        <family val="1"/>
      </rPr>
      <t>20</t>
    </r>
    <r>
      <rPr>
        <sz val="12"/>
        <color theme="1"/>
        <rFont val="BIZ UDPゴシック"/>
        <family val="3"/>
        <charset val="128"/>
      </rPr>
      <t>名以下</t>
    </r>
  </si>
  <si>
    <r>
      <rPr>
        <sz val="12"/>
        <color theme="1"/>
        <rFont val="BIZ UDPゴシック"/>
        <family val="3"/>
        <charset val="128"/>
      </rPr>
      <t>定員</t>
    </r>
    <r>
      <rPr>
        <sz val="12"/>
        <color theme="1"/>
        <rFont val="Century"/>
        <family val="1"/>
      </rPr>
      <t>21</t>
    </r>
    <r>
      <rPr>
        <sz val="12"/>
        <color theme="1"/>
        <rFont val="BIZ UDPゴシック"/>
        <family val="3"/>
        <charset val="128"/>
      </rPr>
      <t>～</t>
    </r>
    <r>
      <rPr>
        <sz val="12"/>
        <color theme="1"/>
        <rFont val="Century"/>
        <family val="1"/>
      </rPr>
      <t>30</t>
    </r>
    <r>
      <rPr>
        <sz val="12"/>
        <color theme="1"/>
        <rFont val="BIZ UDPゴシック"/>
        <family val="3"/>
        <charset val="128"/>
      </rPr>
      <t>名</t>
    </r>
  </si>
  <si>
    <r>
      <rPr>
        <sz val="12"/>
        <color theme="1"/>
        <rFont val="BIZ UDPゴシック"/>
        <family val="3"/>
        <charset val="128"/>
      </rPr>
      <t>定員</t>
    </r>
    <r>
      <rPr>
        <sz val="12"/>
        <color theme="1"/>
        <rFont val="Century"/>
        <family val="1"/>
      </rPr>
      <t>31</t>
    </r>
    <r>
      <rPr>
        <sz val="12"/>
        <color theme="1"/>
        <rFont val="BIZ UDPゴシック"/>
        <family val="3"/>
        <charset val="128"/>
      </rPr>
      <t>～</t>
    </r>
    <r>
      <rPr>
        <sz val="12"/>
        <color theme="1"/>
        <rFont val="Century"/>
        <family val="1"/>
      </rPr>
      <t>40</t>
    </r>
    <r>
      <rPr>
        <sz val="12"/>
        <color theme="1"/>
        <rFont val="BIZ UDPゴシック"/>
        <family val="3"/>
        <charset val="128"/>
      </rPr>
      <t>名</t>
    </r>
  </si>
  <si>
    <r>
      <rPr>
        <sz val="12"/>
        <color theme="1"/>
        <rFont val="BIZ UDPゴシック"/>
        <family val="3"/>
        <charset val="128"/>
      </rPr>
      <t>定員</t>
    </r>
    <r>
      <rPr>
        <sz val="12"/>
        <color theme="1"/>
        <rFont val="Century"/>
        <family val="1"/>
      </rPr>
      <t>41</t>
    </r>
    <r>
      <rPr>
        <sz val="12"/>
        <color theme="1"/>
        <rFont val="BIZ UDPゴシック"/>
        <family val="3"/>
        <charset val="128"/>
      </rPr>
      <t>～</t>
    </r>
    <r>
      <rPr>
        <sz val="12"/>
        <color theme="1"/>
        <rFont val="Century"/>
        <family val="1"/>
      </rPr>
      <t>70</t>
    </r>
    <r>
      <rPr>
        <sz val="12"/>
        <color theme="1"/>
        <rFont val="BIZ UDPゴシック"/>
        <family val="3"/>
        <charset val="128"/>
      </rPr>
      <t>名</t>
    </r>
    <phoneticPr fontId="3"/>
  </si>
  <si>
    <r>
      <rPr>
        <sz val="12"/>
        <color theme="1"/>
        <rFont val="BIZ UDPゴシック"/>
        <family val="3"/>
        <charset val="128"/>
      </rPr>
      <t>定員</t>
    </r>
    <r>
      <rPr>
        <sz val="12"/>
        <color theme="1"/>
        <rFont val="Century"/>
        <family val="1"/>
      </rPr>
      <t>71</t>
    </r>
    <r>
      <rPr>
        <sz val="12"/>
        <color theme="1"/>
        <rFont val="BIZ UDPゴシック"/>
        <family val="3"/>
        <charset val="128"/>
      </rPr>
      <t>～</t>
    </r>
    <r>
      <rPr>
        <sz val="12"/>
        <color theme="1"/>
        <rFont val="Century"/>
        <family val="1"/>
      </rPr>
      <t>100</t>
    </r>
    <r>
      <rPr>
        <sz val="12"/>
        <color theme="1"/>
        <rFont val="BIZ UDPゴシック"/>
        <family val="3"/>
        <charset val="128"/>
      </rPr>
      <t>名</t>
    </r>
  </si>
  <si>
    <r>
      <rPr>
        <sz val="12"/>
        <color theme="1"/>
        <rFont val="BIZ UDPゴシック"/>
        <family val="3"/>
        <charset val="128"/>
      </rPr>
      <t>定員</t>
    </r>
    <r>
      <rPr>
        <sz val="12"/>
        <color theme="1"/>
        <rFont val="Century"/>
        <family val="1"/>
      </rPr>
      <t>101</t>
    </r>
    <r>
      <rPr>
        <sz val="12"/>
        <color theme="1"/>
        <rFont val="BIZ UDPゴシック"/>
        <family val="3"/>
        <charset val="128"/>
      </rPr>
      <t>～</t>
    </r>
    <r>
      <rPr>
        <sz val="12"/>
        <color theme="1"/>
        <rFont val="Century"/>
        <family val="1"/>
      </rPr>
      <t>130</t>
    </r>
    <r>
      <rPr>
        <sz val="12"/>
        <color theme="1"/>
        <rFont val="BIZ UDPゴシック"/>
        <family val="3"/>
        <charset val="128"/>
      </rPr>
      <t>名</t>
    </r>
  </si>
  <si>
    <r>
      <rPr>
        <sz val="12"/>
        <color theme="1"/>
        <rFont val="BIZ UDPゴシック"/>
        <family val="3"/>
        <charset val="128"/>
      </rPr>
      <t>定員</t>
    </r>
    <r>
      <rPr>
        <sz val="12"/>
        <color theme="1"/>
        <rFont val="Century"/>
        <family val="1"/>
      </rPr>
      <t>131</t>
    </r>
    <r>
      <rPr>
        <sz val="12"/>
        <color theme="1"/>
        <rFont val="BIZ UDPゴシック"/>
        <family val="3"/>
        <charset val="128"/>
      </rPr>
      <t>～</t>
    </r>
    <r>
      <rPr>
        <sz val="12"/>
        <color theme="1"/>
        <rFont val="Century"/>
        <family val="1"/>
      </rPr>
      <t>160</t>
    </r>
    <r>
      <rPr>
        <sz val="12"/>
        <color theme="1"/>
        <rFont val="BIZ UDPゴシック"/>
        <family val="3"/>
        <charset val="128"/>
      </rPr>
      <t>名</t>
    </r>
  </si>
  <si>
    <r>
      <rPr>
        <sz val="12"/>
        <color theme="1"/>
        <rFont val="BIZ UDPゴシック"/>
        <family val="3"/>
        <charset val="128"/>
      </rPr>
      <t>定員</t>
    </r>
    <r>
      <rPr>
        <sz val="12"/>
        <color theme="1"/>
        <rFont val="Century"/>
        <family val="1"/>
      </rPr>
      <t>161</t>
    </r>
    <r>
      <rPr>
        <sz val="12"/>
        <color theme="1"/>
        <rFont val="BIZ UDPゴシック"/>
        <family val="3"/>
        <charset val="128"/>
      </rPr>
      <t>～</t>
    </r>
    <r>
      <rPr>
        <sz val="12"/>
        <color theme="1"/>
        <rFont val="Century"/>
        <family val="1"/>
      </rPr>
      <t>190</t>
    </r>
    <r>
      <rPr>
        <sz val="12"/>
        <color theme="1"/>
        <rFont val="BIZ UDPゴシック"/>
        <family val="3"/>
        <charset val="128"/>
      </rPr>
      <t>名</t>
    </r>
  </si>
  <si>
    <r>
      <rPr>
        <sz val="12"/>
        <color theme="1"/>
        <rFont val="BIZ UDPゴシック"/>
        <family val="3"/>
        <charset val="128"/>
      </rPr>
      <t>定員</t>
    </r>
    <r>
      <rPr>
        <sz val="12"/>
        <color theme="1"/>
        <rFont val="Century"/>
        <family val="1"/>
      </rPr>
      <t>191</t>
    </r>
    <r>
      <rPr>
        <sz val="12"/>
        <color theme="1"/>
        <rFont val="BIZ UDPゴシック"/>
        <family val="3"/>
        <charset val="128"/>
      </rPr>
      <t>～</t>
    </r>
    <r>
      <rPr>
        <sz val="12"/>
        <color theme="1"/>
        <rFont val="Century"/>
        <family val="1"/>
      </rPr>
      <t>220</t>
    </r>
    <r>
      <rPr>
        <sz val="12"/>
        <color theme="1"/>
        <rFont val="BIZ UDPゴシック"/>
        <family val="3"/>
        <charset val="128"/>
      </rPr>
      <t>名</t>
    </r>
  </si>
  <si>
    <r>
      <rPr>
        <sz val="12"/>
        <color theme="1"/>
        <rFont val="BIZ UDPゴシック"/>
        <family val="3"/>
        <charset val="128"/>
      </rPr>
      <t>定員</t>
    </r>
    <r>
      <rPr>
        <sz val="12"/>
        <color theme="1"/>
        <rFont val="Century"/>
        <family val="1"/>
      </rPr>
      <t>221</t>
    </r>
    <r>
      <rPr>
        <sz val="12"/>
        <color theme="1"/>
        <rFont val="BIZ UDPゴシック"/>
        <family val="3"/>
        <charset val="128"/>
      </rPr>
      <t>～</t>
    </r>
    <r>
      <rPr>
        <sz val="12"/>
        <color theme="1"/>
        <rFont val="Century"/>
        <family val="1"/>
      </rPr>
      <t>250</t>
    </r>
    <r>
      <rPr>
        <sz val="12"/>
        <color theme="1"/>
        <rFont val="BIZ UDPゴシック"/>
        <family val="3"/>
        <charset val="128"/>
      </rPr>
      <t>名</t>
    </r>
  </si>
  <si>
    <r>
      <rPr>
        <sz val="12"/>
        <color theme="1"/>
        <rFont val="BIZ UDPゴシック"/>
        <family val="3"/>
        <charset val="128"/>
      </rPr>
      <t>定員</t>
    </r>
    <r>
      <rPr>
        <sz val="12"/>
        <color theme="1"/>
        <rFont val="Century"/>
        <family val="1"/>
      </rPr>
      <t>251</t>
    </r>
    <r>
      <rPr>
        <sz val="12"/>
        <color theme="1"/>
        <rFont val="BIZ UDPゴシック"/>
        <family val="3"/>
        <charset val="128"/>
      </rPr>
      <t>名以上</t>
    </r>
  </si>
  <si>
    <t>本体工事（幼稚園部分）</t>
    <rPh sb="0" eb="2">
      <t>ホンタイ</t>
    </rPh>
    <rPh sb="2" eb="4">
      <t>ホンコウジ</t>
    </rPh>
    <rPh sb="5" eb="8">
      <t>ヨウチエン</t>
    </rPh>
    <rPh sb="8" eb="10">
      <t>ブブン</t>
    </rPh>
    <phoneticPr fontId="4"/>
  </si>
  <si>
    <t>解体工事（幼稚園部分）</t>
    <rPh sb="0" eb="2">
      <t>カイタイ</t>
    </rPh>
    <rPh sb="2" eb="4">
      <t>コウジ</t>
    </rPh>
    <rPh sb="5" eb="8">
      <t>ヨウチエン</t>
    </rPh>
    <rPh sb="8" eb="10">
      <t>ブブン</t>
    </rPh>
    <phoneticPr fontId="4"/>
  </si>
  <si>
    <t>仮設工事（幼稚園部分）</t>
    <rPh sb="0" eb="2">
      <t>カセツ</t>
    </rPh>
    <rPh sb="2" eb="4">
      <t>コウジ</t>
    </rPh>
    <rPh sb="5" eb="8">
      <t>ヨウチエン</t>
    </rPh>
    <rPh sb="8" eb="10">
      <t>ブブン</t>
    </rPh>
    <phoneticPr fontId="4"/>
  </si>
  <si>
    <r>
      <rPr>
        <sz val="12"/>
        <color theme="1"/>
        <rFont val="BIZ UDPゴシック"/>
        <family val="3"/>
        <charset val="128"/>
      </rPr>
      <t>定員</t>
    </r>
    <r>
      <rPr>
        <sz val="12"/>
        <color theme="1"/>
        <rFont val="Century"/>
        <family val="1"/>
      </rPr>
      <t>21</t>
    </r>
    <r>
      <rPr>
        <sz val="12"/>
        <color theme="1"/>
        <rFont val="BIZ UDPゴシック"/>
        <family val="3"/>
        <charset val="128"/>
      </rPr>
      <t>～</t>
    </r>
    <r>
      <rPr>
        <sz val="12"/>
        <color theme="1"/>
        <rFont val="Century"/>
        <family val="1"/>
      </rPr>
      <t>30</t>
    </r>
    <r>
      <rPr>
        <sz val="12"/>
        <color theme="1"/>
        <rFont val="BIZ UDPゴシック"/>
        <family val="3"/>
        <charset val="128"/>
      </rPr>
      <t>名</t>
    </r>
    <phoneticPr fontId="4"/>
  </si>
  <si>
    <t>２　環境配慮設備工事、備品</t>
    <rPh sb="2" eb="4">
      <t>カンキョウ</t>
    </rPh>
    <rPh sb="4" eb="6">
      <t>ハイリョ</t>
    </rPh>
    <rPh sb="6" eb="8">
      <t>セツビ</t>
    </rPh>
    <rPh sb="8" eb="10">
      <t>コウジ</t>
    </rPh>
    <rPh sb="11" eb="13">
      <t>ビヒン</t>
    </rPh>
    <phoneticPr fontId="4"/>
  </si>
  <si>
    <t>特殊付帯工事（太陽光）</t>
    <phoneticPr fontId="4"/>
  </si>
  <si>
    <t>備品費（整備前）</t>
    <rPh sb="0" eb="3">
      <t>ビヒンヒ</t>
    </rPh>
    <rPh sb="4" eb="7">
      <t>セイビマエ</t>
    </rPh>
    <phoneticPr fontId="4"/>
  </si>
  <si>
    <t>備品費（整備後）</t>
    <rPh sb="0" eb="3">
      <t>ビヒンヒ</t>
    </rPh>
    <rPh sb="4" eb="6">
      <t>セイビ</t>
    </rPh>
    <rPh sb="6" eb="7">
      <t>ゴ</t>
    </rPh>
    <phoneticPr fontId="4"/>
  </si>
  <si>
    <t>単価</t>
    <rPh sb="0" eb="2">
      <t>タンカ</t>
    </rPh>
    <phoneticPr fontId="4"/>
  </si>
  <si>
    <t>３　工事に係る加算</t>
    <rPh sb="2" eb="4">
      <t>コウジ</t>
    </rPh>
    <rPh sb="5" eb="6">
      <t>カカ</t>
    </rPh>
    <rPh sb="7" eb="9">
      <t>カサン</t>
    </rPh>
    <phoneticPr fontId="4"/>
  </si>
  <si>
    <t>地域の余裕スペース活用</t>
    <phoneticPr fontId="4"/>
  </si>
  <si>
    <t>土地賃借料加算</t>
    <rPh sb="0" eb="2">
      <t>トチ</t>
    </rPh>
    <rPh sb="2" eb="5">
      <t>チンシャクリョウ</t>
    </rPh>
    <rPh sb="5" eb="7">
      <t>カサン</t>
    </rPh>
    <phoneticPr fontId="4"/>
  </si>
  <si>
    <t>区分</t>
    <rPh sb="0" eb="2">
      <t>クブン</t>
    </rPh>
    <phoneticPr fontId="4"/>
  </si>
  <si>
    <t>保育所部分</t>
    <rPh sb="0" eb="3">
      <t>ホイクジョ</t>
    </rPh>
    <rPh sb="3" eb="5">
      <t>ブブン</t>
    </rPh>
    <phoneticPr fontId="4"/>
  </si>
  <si>
    <t>４　保育に係る加算</t>
    <rPh sb="2" eb="4">
      <t>ホイク</t>
    </rPh>
    <rPh sb="5" eb="6">
      <t>カカ</t>
    </rPh>
    <rPh sb="7" eb="9">
      <t>カサン</t>
    </rPh>
    <phoneticPr fontId="4"/>
  </si>
  <si>
    <t>障害児</t>
    <rPh sb="0" eb="3">
      <t>ショウガイジ</t>
    </rPh>
    <phoneticPr fontId="4"/>
  </si>
  <si>
    <t>一時保育</t>
    <rPh sb="0" eb="2">
      <t>イチジ</t>
    </rPh>
    <rPh sb="2" eb="4">
      <t>ホイク</t>
    </rPh>
    <phoneticPr fontId="4"/>
  </si>
  <si>
    <t>子育て支援</t>
    <rPh sb="0" eb="2">
      <t>コソダ</t>
    </rPh>
    <rPh sb="3" eb="5">
      <t>シエン</t>
    </rPh>
    <phoneticPr fontId="4"/>
  </si>
  <si>
    <t>乳児保育</t>
    <rPh sb="0" eb="2">
      <t>ニュウジ</t>
    </rPh>
    <rPh sb="2" eb="4">
      <t>ホイク</t>
    </rPh>
    <phoneticPr fontId="4"/>
  </si>
  <si>
    <t>補助事業名</t>
    <rPh sb="0" eb="2">
      <t>ホジョ</t>
    </rPh>
    <rPh sb="2" eb="4">
      <t>ジギョウ</t>
    </rPh>
    <rPh sb="4" eb="5">
      <t>メイ</t>
    </rPh>
    <phoneticPr fontId="4"/>
  </si>
  <si>
    <t>※ 該当する補助事業を選択してください。</t>
    <rPh sb="2" eb="4">
      <t>ガイトウ</t>
    </rPh>
    <rPh sb="6" eb="10">
      <t>ホジョジギョウ</t>
    </rPh>
    <rPh sb="11" eb="13">
      <t>センタク</t>
    </rPh>
    <phoneticPr fontId="4"/>
  </si>
  <si>
    <t>施設名</t>
    <rPh sb="0" eb="3">
      <t>シセツメイ</t>
    </rPh>
    <phoneticPr fontId="4"/>
  </si>
  <si>
    <t>認可・利用定員
（0-2歳）</t>
    <rPh sb="0" eb="2">
      <t>ニンカ</t>
    </rPh>
    <rPh sb="3" eb="5">
      <t>リヨウ</t>
    </rPh>
    <rPh sb="5" eb="7">
      <t>テイイン</t>
    </rPh>
    <rPh sb="12" eb="13">
      <t>サイ</t>
    </rPh>
    <phoneticPr fontId="4"/>
  </si>
  <si>
    <t>０歳</t>
    <rPh sb="1" eb="2">
      <t>サイ</t>
    </rPh>
    <phoneticPr fontId="3"/>
  </si>
  <si>
    <t>１歳</t>
    <rPh sb="1" eb="2">
      <t>サイ</t>
    </rPh>
    <phoneticPr fontId="3"/>
  </si>
  <si>
    <t>２歳</t>
    <rPh sb="1" eb="2">
      <t>サイ</t>
    </rPh>
    <phoneticPr fontId="3"/>
  </si>
  <si>
    <t>小計①</t>
    <rPh sb="0" eb="1">
      <t>ショウ</t>
    </rPh>
    <rPh sb="1" eb="2">
      <t>ケイ</t>
    </rPh>
    <phoneticPr fontId="3"/>
  </si>
  <si>
    <t>※ 認可定員数を記載してください。</t>
    <rPh sb="2" eb="4">
      <t>ニンカ</t>
    </rPh>
    <rPh sb="4" eb="6">
      <t>テイイン</t>
    </rPh>
    <rPh sb="6" eb="7">
      <t>スウ</t>
    </rPh>
    <rPh sb="8" eb="10">
      <t>キサイ</t>
    </rPh>
    <phoneticPr fontId="4"/>
  </si>
  <si>
    <t>整備前</t>
    <rPh sb="0" eb="3">
      <t>セイビマエ</t>
    </rPh>
    <phoneticPr fontId="4"/>
  </si>
  <si>
    <t>整備後</t>
    <rPh sb="0" eb="3">
      <t>セイビゴ</t>
    </rPh>
    <phoneticPr fontId="4"/>
  </si>
  <si>
    <t>うち、今回整備する施設の定員</t>
    <rPh sb="3" eb="5">
      <t>コンカイ</t>
    </rPh>
    <rPh sb="5" eb="7">
      <t>セイビ</t>
    </rPh>
    <rPh sb="9" eb="11">
      <t>シセツ</t>
    </rPh>
    <rPh sb="12" eb="14">
      <t>テイイン</t>
    </rPh>
    <phoneticPr fontId="4"/>
  </si>
  <si>
    <t>認可・利用定員
（3-5歳）</t>
    <rPh sb="0" eb="2">
      <t>ニンカ</t>
    </rPh>
    <rPh sb="3" eb="5">
      <t>リヨウ</t>
    </rPh>
    <rPh sb="5" eb="7">
      <t>テイイン</t>
    </rPh>
    <rPh sb="12" eb="13">
      <t>サイ</t>
    </rPh>
    <phoneticPr fontId="4"/>
  </si>
  <si>
    <t>３歳</t>
    <rPh sb="1" eb="2">
      <t>サイ</t>
    </rPh>
    <phoneticPr fontId="3"/>
  </si>
  <si>
    <t>４歳</t>
    <rPh sb="1" eb="2">
      <t>サイ</t>
    </rPh>
    <phoneticPr fontId="3"/>
  </si>
  <si>
    <t>５歳</t>
    <rPh sb="1" eb="2">
      <t>サイ</t>
    </rPh>
    <phoneticPr fontId="3"/>
  </si>
  <si>
    <t>小計②</t>
    <rPh sb="0" eb="2">
      <t>ショウケイ</t>
    </rPh>
    <phoneticPr fontId="3"/>
  </si>
  <si>
    <t>１号</t>
    <rPh sb="1" eb="2">
      <t>ゴウ</t>
    </rPh>
    <phoneticPr fontId="4"/>
  </si>
  <si>
    <t>２号</t>
    <rPh sb="1" eb="2">
      <t>ゴウ</t>
    </rPh>
    <phoneticPr fontId="4"/>
  </si>
  <si>
    <t>幼稚園部分</t>
    <rPh sb="0" eb="3">
      <t>ヨウチエン</t>
    </rPh>
    <rPh sb="3" eb="5">
      <t>ブブン</t>
    </rPh>
    <phoneticPr fontId="4"/>
  </si>
  <si>
    <t>うち整備部分</t>
    <rPh sb="2" eb="6">
      <t>セイビブブン</t>
    </rPh>
    <phoneticPr fontId="4"/>
  </si>
  <si>
    <t>整備部分の割合</t>
    <rPh sb="0" eb="4">
      <t>セイビブブン</t>
    </rPh>
    <rPh sb="5" eb="7">
      <t>ワリアイ</t>
    </rPh>
    <phoneticPr fontId="4"/>
  </si>
  <si>
    <t>※ 解体撤去工事、仮設園舎工事がある場合、その園舎を利用していた（する）定員数を記載してください。</t>
    <rPh sb="2" eb="4">
      <t>カイタイ</t>
    </rPh>
    <rPh sb="4" eb="6">
      <t>テッキョ</t>
    </rPh>
    <rPh sb="6" eb="8">
      <t>コウジ</t>
    </rPh>
    <rPh sb="9" eb="11">
      <t>カセツ</t>
    </rPh>
    <rPh sb="11" eb="13">
      <t>エンシャ</t>
    </rPh>
    <rPh sb="13" eb="15">
      <t>コウジ</t>
    </rPh>
    <rPh sb="18" eb="20">
      <t>バアイ</t>
    </rPh>
    <rPh sb="23" eb="25">
      <t>エンシャ</t>
    </rPh>
    <rPh sb="26" eb="28">
      <t>リヨウ</t>
    </rPh>
    <rPh sb="36" eb="39">
      <t>テイインスウ</t>
    </rPh>
    <rPh sb="40" eb="42">
      <t>キサイ</t>
    </rPh>
    <phoneticPr fontId="4"/>
  </si>
  <si>
    <t>うち、今回解体する部分の定員</t>
    <rPh sb="3" eb="5">
      <t>コンカイ</t>
    </rPh>
    <rPh sb="5" eb="7">
      <t>カイタイ</t>
    </rPh>
    <rPh sb="9" eb="11">
      <t>ブブン</t>
    </rPh>
    <rPh sb="12" eb="14">
      <t>テイイン</t>
    </rPh>
    <phoneticPr fontId="4"/>
  </si>
  <si>
    <t>うち、今回仮設する部分の定員</t>
    <rPh sb="3" eb="5">
      <t>コンカイ</t>
    </rPh>
    <rPh sb="5" eb="7">
      <t>カセツ</t>
    </rPh>
    <rPh sb="9" eb="11">
      <t>ブブン</t>
    </rPh>
    <rPh sb="12" eb="14">
      <t>テイイン</t>
    </rPh>
    <phoneticPr fontId="4"/>
  </si>
  <si>
    <t>※ こちらの表は記入不要です。</t>
    <rPh sb="6" eb="7">
      <t>ヒョウ</t>
    </rPh>
    <rPh sb="8" eb="10">
      <t>キニュウ</t>
    </rPh>
    <rPh sb="10" eb="12">
      <t>フヨウ</t>
    </rPh>
    <phoneticPr fontId="4"/>
  </si>
  <si>
    <t>本体工事</t>
    <rPh sb="0" eb="2">
      <t>ホンタイ</t>
    </rPh>
    <rPh sb="2" eb="4">
      <t>コウジ</t>
    </rPh>
    <phoneticPr fontId="4"/>
  </si>
  <si>
    <t>解体撤去工事</t>
    <rPh sb="0" eb="2">
      <t>カイタイ</t>
    </rPh>
    <rPh sb="2" eb="4">
      <t>テッキョ</t>
    </rPh>
    <rPh sb="4" eb="6">
      <t>コウジ</t>
    </rPh>
    <phoneticPr fontId="4"/>
  </si>
  <si>
    <t>仮設園舎工事</t>
    <rPh sb="0" eb="2">
      <t>カセツ</t>
    </rPh>
    <rPh sb="2" eb="4">
      <t>エンシャ</t>
    </rPh>
    <rPh sb="4" eb="6">
      <t>コウジ</t>
    </rPh>
    <phoneticPr fontId="4"/>
  </si>
  <si>
    <t>共通加算</t>
    <rPh sb="0" eb="2">
      <t>キョウツウ</t>
    </rPh>
    <rPh sb="2" eb="4">
      <t>カサン</t>
    </rPh>
    <phoneticPr fontId="4"/>
  </si>
  <si>
    <t>環境配慮設備工事</t>
    <rPh sb="0" eb="4">
      <t>カンキョウハイリョ</t>
    </rPh>
    <rPh sb="4" eb="6">
      <t>セツビ</t>
    </rPh>
    <rPh sb="6" eb="8">
      <t>コウジ</t>
    </rPh>
    <phoneticPr fontId="4"/>
  </si>
  <si>
    <t>※ 太陽光発電設備を整備する場合「あり」を選択してください。</t>
    <phoneticPr fontId="4"/>
  </si>
  <si>
    <t>備品等</t>
    <rPh sb="0" eb="2">
      <t>ビヒン</t>
    </rPh>
    <rPh sb="2" eb="3">
      <t>トウ</t>
    </rPh>
    <phoneticPr fontId="4"/>
  </si>
  <si>
    <t>※ 備品を購入する場合「あり」を選択してください。</t>
    <phoneticPr fontId="4"/>
  </si>
  <si>
    <t>工事に係る加算</t>
    <rPh sb="0" eb="2">
      <t>コウジ</t>
    </rPh>
    <rPh sb="3" eb="4">
      <t>カカ</t>
    </rPh>
    <rPh sb="5" eb="7">
      <t>カサン</t>
    </rPh>
    <phoneticPr fontId="4"/>
  </si>
  <si>
    <t>市有地等整備</t>
    <rPh sb="0" eb="3">
      <t>シユウチ</t>
    </rPh>
    <rPh sb="3" eb="4">
      <t>ナド</t>
    </rPh>
    <rPh sb="4" eb="6">
      <t>セイビ</t>
    </rPh>
    <phoneticPr fontId="4"/>
  </si>
  <si>
    <t>※ 整備する土地が借地の場合「あり」を選択してください。</t>
    <phoneticPr fontId="4"/>
  </si>
  <si>
    <t>工事費</t>
    <rPh sb="0" eb="3">
      <t>コウジヒ</t>
    </rPh>
    <phoneticPr fontId="4"/>
  </si>
  <si>
    <t>総事業費</t>
    <rPh sb="0" eb="4">
      <t>ソウジギョウヒ</t>
    </rPh>
    <phoneticPr fontId="4"/>
  </si>
  <si>
    <t>市要綱基準額</t>
    <rPh sb="0" eb="1">
      <t>シ</t>
    </rPh>
    <rPh sb="1" eb="3">
      <t>ヨウコウ</t>
    </rPh>
    <rPh sb="3" eb="6">
      <t>キジュンガク</t>
    </rPh>
    <phoneticPr fontId="4"/>
  </si>
  <si>
    <t>事業費</t>
    <rPh sb="0" eb="3">
      <t>ジギョウヒ</t>
    </rPh>
    <phoneticPr fontId="4"/>
  </si>
  <si>
    <t>本体工事費（対象外経費除く）</t>
    <rPh sb="0" eb="2">
      <t>ホンタイ</t>
    </rPh>
    <rPh sb="2" eb="4">
      <t>コウジ</t>
    </rPh>
    <rPh sb="4" eb="5">
      <t>ヒ</t>
    </rPh>
    <rPh sb="6" eb="9">
      <t>タイショウガイ</t>
    </rPh>
    <rPh sb="9" eb="11">
      <t>ケイヒ</t>
    </rPh>
    <rPh sb="11" eb="12">
      <t>ノゾ</t>
    </rPh>
    <phoneticPr fontId="4"/>
  </si>
  <si>
    <t>解体撤去工事費</t>
    <rPh sb="0" eb="2">
      <t>カイタイ</t>
    </rPh>
    <rPh sb="2" eb="4">
      <t>テッキョ</t>
    </rPh>
    <rPh sb="4" eb="6">
      <t>コウジ</t>
    </rPh>
    <rPh sb="6" eb="7">
      <t>ヒ</t>
    </rPh>
    <phoneticPr fontId="4"/>
  </si>
  <si>
    <t>仮設園舎工事費</t>
    <rPh sb="0" eb="2">
      <t>カセツ</t>
    </rPh>
    <rPh sb="2" eb="4">
      <t>エンシャ</t>
    </rPh>
    <rPh sb="4" eb="6">
      <t>コウジ</t>
    </rPh>
    <rPh sb="6" eb="7">
      <t>ヒ</t>
    </rPh>
    <phoneticPr fontId="4"/>
  </si>
  <si>
    <t>環境配慮設備工事費</t>
    <rPh sb="0" eb="4">
      <t>カンキョウハイリョ</t>
    </rPh>
    <rPh sb="4" eb="6">
      <t>セツビ</t>
    </rPh>
    <rPh sb="6" eb="8">
      <t>コウジ</t>
    </rPh>
    <rPh sb="8" eb="9">
      <t>ヒ</t>
    </rPh>
    <phoneticPr fontId="4"/>
  </si>
  <si>
    <t>その他工事費</t>
    <rPh sb="2" eb="3">
      <t>タ</t>
    </rPh>
    <rPh sb="3" eb="6">
      <t>コウジヒ</t>
    </rPh>
    <phoneticPr fontId="4"/>
  </si>
  <si>
    <t>備品費等</t>
    <rPh sb="0" eb="2">
      <t>ビヒン</t>
    </rPh>
    <rPh sb="2" eb="3">
      <t>ヒ</t>
    </rPh>
    <rPh sb="3" eb="4">
      <t>トウ</t>
    </rPh>
    <phoneticPr fontId="4"/>
  </si>
  <si>
    <t>設計費</t>
    <rPh sb="0" eb="3">
      <t>セッケイヒ</t>
    </rPh>
    <phoneticPr fontId="4"/>
  </si>
  <si>
    <t>工事事務費（監理費）</t>
    <rPh sb="0" eb="2">
      <t>コウジ</t>
    </rPh>
    <rPh sb="2" eb="4">
      <t>ジム</t>
    </rPh>
    <rPh sb="4" eb="5">
      <t>ヒ</t>
    </rPh>
    <rPh sb="6" eb="8">
      <t>カンリ</t>
    </rPh>
    <rPh sb="8" eb="9">
      <t>ヒ</t>
    </rPh>
    <phoneticPr fontId="4"/>
  </si>
  <si>
    <t>土地賃借料</t>
    <rPh sb="0" eb="2">
      <t>トチ</t>
    </rPh>
    <rPh sb="2" eb="5">
      <t>チンシャクリョウ</t>
    </rPh>
    <phoneticPr fontId="4"/>
  </si>
  <si>
    <t>その他費用</t>
    <rPh sb="2" eb="3">
      <t>タ</t>
    </rPh>
    <rPh sb="3" eb="5">
      <t>ヒヨウ</t>
    </rPh>
    <phoneticPr fontId="4"/>
  </si>
  <si>
    <t>計</t>
    <rPh sb="0" eb="1">
      <t>ケイ</t>
    </rPh>
    <phoneticPr fontId="4"/>
  </si>
  <si>
    <t>※ 総事業費と市要綱基準額を比較して低い金額を採用</t>
    <rPh sb="2" eb="6">
      <t>ソウジギョウヒ</t>
    </rPh>
    <rPh sb="7" eb="10">
      <t>シヨウコウ</t>
    </rPh>
    <rPh sb="10" eb="13">
      <t>キジュンガク</t>
    </rPh>
    <rPh sb="14" eb="16">
      <t>ヒカク</t>
    </rPh>
    <rPh sb="18" eb="19">
      <t>ヒク</t>
    </rPh>
    <rPh sb="20" eb="22">
      <t>キンガク</t>
    </rPh>
    <rPh sb="23" eb="25">
      <t>サイヨウ</t>
    </rPh>
    <phoneticPr fontId="4"/>
  </si>
  <si>
    <t>対象額…A</t>
    <rPh sb="0" eb="2">
      <t>タイショウ</t>
    </rPh>
    <rPh sb="2" eb="3">
      <t>ガク</t>
    </rPh>
    <phoneticPr fontId="4"/>
  </si>
  <si>
    <t>本体工事費</t>
    <rPh sb="0" eb="2">
      <t>ホンタイ</t>
    </rPh>
    <rPh sb="2" eb="5">
      <t>コウジヒ</t>
    </rPh>
    <phoneticPr fontId="4"/>
  </si>
  <si>
    <t>解体撤去工事費</t>
    <rPh sb="0" eb="2">
      <t>カイタイ</t>
    </rPh>
    <rPh sb="2" eb="4">
      <t>テッキョ</t>
    </rPh>
    <rPh sb="4" eb="7">
      <t>コウジヒ</t>
    </rPh>
    <phoneticPr fontId="4"/>
  </si>
  <si>
    <t>仮設園舎工事費</t>
    <rPh sb="0" eb="2">
      <t>カセツ</t>
    </rPh>
    <rPh sb="2" eb="4">
      <t>エンシャ</t>
    </rPh>
    <rPh sb="4" eb="7">
      <t>コウジヒ</t>
    </rPh>
    <phoneticPr fontId="4"/>
  </si>
  <si>
    <t>環境配慮設備工事費</t>
    <rPh sb="0" eb="2">
      <t>カンキョウ</t>
    </rPh>
    <rPh sb="2" eb="4">
      <t>ハイリョ</t>
    </rPh>
    <rPh sb="4" eb="6">
      <t>セツビ</t>
    </rPh>
    <rPh sb="6" eb="8">
      <t>コウジ</t>
    </rPh>
    <rPh sb="8" eb="9">
      <t>ヒ</t>
    </rPh>
    <phoneticPr fontId="4"/>
  </si>
  <si>
    <t>備品費等</t>
    <rPh sb="0" eb="3">
      <t>ビヒンヒ</t>
    </rPh>
    <rPh sb="3" eb="4">
      <t>トウ</t>
    </rPh>
    <phoneticPr fontId="4"/>
  </si>
  <si>
    <t>工事事務費</t>
    <rPh sb="0" eb="2">
      <t>コウジ</t>
    </rPh>
    <rPh sb="2" eb="4">
      <t>ジム</t>
    </rPh>
    <rPh sb="4" eb="5">
      <t>ヒ</t>
    </rPh>
    <phoneticPr fontId="4"/>
  </si>
  <si>
    <t>市有地等整備</t>
    <rPh sb="0" eb="4">
      <t>シユウチナド</t>
    </rPh>
    <rPh sb="4" eb="6">
      <t>セイビ</t>
    </rPh>
    <phoneticPr fontId="4"/>
  </si>
  <si>
    <t>※ プルダウンから選択してください。（工事に係る加算との併用は不可）</t>
    <rPh sb="9" eb="11">
      <t>センタク</t>
    </rPh>
    <rPh sb="19" eb="21">
      <t>コウジ</t>
    </rPh>
    <rPh sb="22" eb="23">
      <t>カカ</t>
    </rPh>
    <rPh sb="24" eb="26">
      <t>カサン</t>
    </rPh>
    <rPh sb="28" eb="30">
      <t>ヘイヨウ</t>
    </rPh>
    <rPh sb="31" eb="33">
      <t>フカ</t>
    </rPh>
    <phoneticPr fontId="4"/>
  </si>
  <si>
    <t>保育に係る加算</t>
    <rPh sb="0" eb="2">
      <t>ホイク</t>
    </rPh>
    <rPh sb="3" eb="4">
      <t>カカ</t>
    </rPh>
    <rPh sb="5" eb="7">
      <t>カサン</t>
    </rPh>
    <phoneticPr fontId="4"/>
  </si>
  <si>
    <t>実施・未実施</t>
    <rPh sb="0" eb="2">
      <t>ジッシ</t>
    </rPh>
    <rPh sb="3" eb="6">
      <t>ミジッシ</t>
    </rPh>
    <phoneticPr fontId="4"/>
  </si>
  <si>
    <t>市要綱加算額</t>
    <rPh sb="0" eb="1">
      <t>シ</t>
    </rPh>
    <rPh sb="1" eb="3">
      <t>ヨウコウ</t>
    </rPh>
    <rPh sb="3" eb="6">
      <t>カサンガク</t>
    </rPh>
    <phoneticPr fontId="4"/>
  </si>
  <si>
    <t>障害児受入れ</t>
    <rPh sb="0" eb="3">
      <t>ショウガイジ</t>
    </rPh>
    <rPh sb="3" eb="5">
      <t>ウケイ</t>
    </rPh>
    <phoneticPr fontId="4"/>
  </si>
  <si>
    <t>一時保育室</t>
    <rPh sb="0" eb="4">
      <t>イチジホイク</t>
    </rPh>
    <rPh sb="4" eb="5">
      <t>シツ</t>
    </rPh>
    <phoneticPr fontId="4"/>
  </si>
  <si>
    <t>進捗率</t>
    <rPh sb="0" eb="3">
      <t>シンチョクリツ</t>
    </rPh>
    <phoneticPr fontId="4"/>
  </si>
  <si>
    <t>子育て支援室</t>
    <rPh sb="0" eb="2">
      <t>コソダ</t>
    </rPh>
    <rPh sb="3" eb="5">
      <t>シエン</t>
    </rPh>
    <rPh sb="5" eb="6">
      <t>シツ</t>
    </rPh>
    <phoneticPr fontId="4"/>
  </si>
  <si>
    <t>補助加算額…B</t>
    <rPh sb="0" eb="2">
      <t>ホジョ</t>
    </rPh>
    <rPh sb="2" eb="5">
      <t>カサンガク</t>
    </rPh>
    <phoneticPr fontId="4"/>
  </si>
  <si>
    <t>１年目</t>
    <rPh sb="1" eb="3">
      <t>ネンメ</t>
    </rPh>
    <phoneticPr fontId="4"/>
  </si>
  <si>
    <t>乳児室</t>
    <rPh sb="0" eb="2">
      <t>ニュウジ</t>
    </rPh>
    <rPh sb="2" eb="3">
      <t>シツ</t>
    </rPh>
    <phoneticPr fontId="4"/>
  </si>
  <si>
    <t>２年目</t>
    <rPh sb="1" eb="3">
      <t>ネンメ</t>
    </rPh>
    <phoneticPr fontId="4"/>
  </si>
  <si>
    <t>補助基準額
(A+B)</t>
    <rPh sb="0" eb="5">
      <t>ホジョキジュンガク</t>
    </rPh>
    <phoneticPr fontId="4"/>
  </si>
  <si>
    <t>…C</t>
    <phoneticPr fontId="4"/>
  </si>
  <si>
    <t>補助額
(C×3/4）</t>
    <rPh sb="0" eb="3">
      <t>ホジョガク</t>
    </rPh>
    <phoneticPr fontId="4"/>
  </si>
  <si>
    <t>添付書類</t>
  </si>
  <si>
    <t>備考</t>
  </si>
  <si>
    <t>提出</t>
  </si>
  <si>
    <t>□</t>
  </si>
  <si>
    <t>既存施設の老朽状況</t>
    <rPh sb="0" eb="2">
      <t>キゾン</t>
    </rPh>
    <rPh sb="2" eb="4">
      <t>シセツ</t>
    </rPh>
    <rPh sb="5" eb="7">
      <t>ロウキュウ</t>
    </rPh>
    <rPh sb="7" eb="9">
      <t>ジョウキョウ</t>
    </rPh>
    <phoneticPr fontId="3"/>
  </si>
  <si>
    <t>事業計画書</t>
    <rPh sb="0" eb="5">
      <t>ジギョウケイカクショ</t>
    </rPh>
    <phoneticPr fontId="3"/>
  </si>
  <si>
    <t>横浜市民間保育所等老朽改築事業申込書　添付書類一覧</t>
    <rPh sb="0" eb="3">
      <t>ヨコハマシ</t>
    </rPh>
    <rPh sb="3" eb="8">
      <t>ミンカンホイクショ</t>
    </rPh>
    <rPh sb="8" eb="9">
      <t>トウ</t>
    </rPh>
    <rPh sb="9" eb="11">
      <t>ロウキュウ</t>
    </rPh>
    <rPh sb="11" eb="13">
      <t>カイチク</t>
    </rPh>
    <rPh sb="13" eb="15">
      <t>ジギョウ</t>
    </rPh>
    <rPh sb="15" eb="18">
      <t>モウシコミショ</t>
    </rPh>
    <phoneticPr fontId="3"/>
  </si>
  <si>
    <t>既存園舎の図面</t>
    <rPh sb="0" eb="4">
      <t>キゾンエンシャ</t>
    </rPh>
    <rPh sb="5" eb="7">
      <t>ズメン</t>
    </rPh>
    <phoneticPr fontId="3"/>
  </si>
  <si>
    <t>位置図、案内図、配置図、各階平面図（各室面積を表示）等</t>
    <phoneticPr fontId="3"/>
  </si>
  <si>
    <t>既存園舎の現況写真</t>
    <rPh sb="0" eb="4">
      <t>キゾンエンシャ</t>
    </rPh>
    <rPh sb="5" eb="7">
      <t>ゲンキョウ</t>
    </rPh>
    <rPh sb="7" eb="9">
      <t>シャシン</t>
    </rPh>
    <phoneticPr fontId="3"/>
  </si>
  <si>
    <t>仮設園舎の図面【仮設園舎を設置する場合】</t>
    <rPh sb="0" eb="2">
      <t>カセツ</t>
    </rPh>
    <rPh sb="2" eb="4">
      <t>エンシャ</t>
    </rPh>
    <rPh sb="5" eb="7">
      <t>ズメン</t>
    </rPh>
    <rPh sb="8" eb="10">
      <t>カセツ</t>
    </rPh>
    <rPh sb="10" eb="12">
      <t>エンシャ</t>
    </rPh>
    <rPh sb="13" eb="15">
      <t>セッチ</t>
    </rPh>
    <rPh sb="17" eb="19">
      <t>バアイ</t>
    </rPh>
    <phoneticPr fontId="3"/>
  </si>
  <si>
    <t>仮設園舎の設置場所の現況写真</t>
  </si>
  <si>
    <t>仮設園舎を近隣の土地に設置する場合</t>
    <phoneticPr fontId="3"/>
  </si>
  <si>
    <t>新園舎（改築後）の図面</t>
    <rPh sb="0" eb="3">
      <t>シンエンシャ</t>
    </rPh>
    <rPh sb="4" eb="7">
      <t>カイチクゴ</t>
    </rPh>
    <rPh sb="9" eb="11">
      <t>ズメン</t>
    </rPh>
    <phoneticPr fontId="3"/>
  </si>
  <si>
    <t>新園舎完成までのスケジュール</t>
    <phoneticPr fontId="3"/>
  </si>
  <si>
    <t>事業計画書</t>
    <phoneticPr fontId="3"/>
  </si>
  <si>
    <t>様式１</t>
    <rPh sb="0" eb="2">
      <t>ヨウシキ</t>
    </rPh>
    <phoneticPr fontId="3"/>
  </si>
  <si>
    <t xml:space="preserve"> 土地の権利関係を証する書類（既存園舎、仮設園舎、新園舎）</t>
    <phoneticPr fontId="3"/>
  </si>
  <si>
    <t>ア　土地全部事項証明書</t>
    <phoneticPr fontId="3"/>
  </si>
  <si>
    <t>ア　建物の全部事項証明書</t>
    <phoneticPr fontId="3"/>
  </si>
  <si>
    <t>建物の権利関係等を証する書類（既存園舎、仮設園舎）</t>
    <rPh sb="0" eb="2">
      <t>タテモノ</t>
    </rPh>
    <rPh sb="7" eb="8">
      <t>トウ</t>
    </rPh>
    <phoneticPr fontId="3"/>
  </si>
  <si>
    <t>建築確認済証及び検査済証の写し※台帳記載証明書も可</t>
    <rPh sb="6" eb="7">
      <t>オヨ</t>
    </rPh>
    <rPh sb="13" eb="14">
      <t>ウツ</t>
    </rPh>
    <rPh sb="16" eb="18">
      <t>ダイチョウ</t>
    </rPh>
    <rPh sb="18" eb="20">
      <t>キサイ</t>
    </rPh>
    <rPh sb="20" eb="23">
      <t>ショウメイショ</t>
    </rPh>
    <rPh sb="24" eb="25">
      <t>カ</t>
    </rPh>
    <phoneticPr fontId="3"/>
  </si>
  <si>
    <t>老朽度調査表</t>
    <rPh sb="0" eb="3">
      <t>ロウキュウド</t>
    </rPh>
    <rPh sb="3" eb="5">
      <t>チョウサ</t>
    </rPh>
    <rPh sb="5" eb="6">
      <t>ヒョウ</t>
    </rPh>
    <phoneticPr fontId="3"/>
  </si>
  <si>
    <t>ア　老朽度調査表の写し</t>
    <rPh sb="2" eb="5">
      <t>ロウキュウド</t>
    </rPh>
    <rPh sb="5" eb="7">
      <t>チョウサ</t>
    </rPh>
    <rPh sb="7" eb="8">
      <t>ヒョウ</t>
    </rPh>
    <rPh sb="9" eb="10">
      <t>ウツ</t>
    </rPh>
    <phoneticPr fontId="3"/>
  </si>
  <si>
    <t>イ　老朽度調査員の一級建築士免許書の写し</t>
    <phoneticPr fontId="3"/>
  </si>
  <si>
    <t>確認申請、実施設計審査、仮設園舎工事、開所準備等の期間、補助金申請等を記載</t>
    <phoneticPr fontId="3"/>
  </si>
  <si>
    <t>イ　建築確認手続き等の完了を証する書類</t>
    <rPh sb="2" eb="4">
      <t>ケンチク</t>
    </rPh>
    <rPh sb="4" eb="6">
      <t>カクニン</t>
    </rPh>
    <rPh sb="6" eb="8">
      <t>テツヅ</t>
    </rPh>
    <rPh sb="9" eb="10">
      <t>トウ</t>
    </rPh>
    <rPh sb="11" eb="13">
      <t>カンリョウ</t>
    </rPh>
    <rPh sb="14" eb="15">
      <t>ショウ</t>
    </rPh>
    <rPh sb="17" eb="19">
      <t>ショルイ</t>
    </rPh>
    <phoneticPr fontId="3"/>
  </si>
  <si>
    <t>イ　公図</t>
    <rPh sb="2" eb="4">
      <t>コウズ</t>
    </rPh>
    <phoneticPr fontId="3"/>
  </si>
  <si>
    <t>ウ　賃貸借契約書等の写し（借地の場合）</t>
    <phoneticPr fontId="3"/>
  </si>
  <si>
    <t>新規施設の計画内容</t>
    <rPh sb="0" eb="2">
      <t>シンキ</t>
    </rPh>
    <rPh sb="2" eb="4">
      <t>シセツ</t>
    </rPh>
    <rPh sb="5" eb="9">
      <t>ケイカクナイヨウ</t>
    </rPh>
    <phoneticPr fontId="3"/>
  </si>
  <si>
    <t>資金計画等</t>
    <rPh sb="0" eb="5">
      <t>シキンケイカクトウ</t>
    </rPh>
    <phoneticPr fontId="3"/>
  </si>
  <si>
    <t>工事履歴一覧表</t>
    <phoneticPr fontId="3"/>
  </si>
  <si>
    <t>法人の定款写し、履歴事項全部証明書</t>
    <phoneticPr fontId="3"/>
  </si>
  <si>
    <t>備品費・大型遊具費の積算根拠（見積書）</t>
    <phoneticPr fontId="3"/>
  </si>
  <si>
    <t>工事費の積算根拠（見積書）</t>
    <phoneticPr fontId="3"/>
  </si>
  <si>
    <t>自己資金の財源を証する書類</t>
    <phoneticPr fontId="3"/>
  </si>
  <si>
    <t>借入金の償還財源を証する書類</t>
    <phoneticPr fontId="3"/>
  </si>
  <si>
    <t>【個人の場合】</t>
    <phoneticPr fontId="3"/>
  </si>
  <si>
    <t>収入を明示する証書類　給与所得者は「源泉徴収票写し」、確定申告対象者は「確定申告書写し」</t>
    <phoneticPr fontId="3"/>
  </si>
  <si>
    <t>【法人等の場合】</t>
    <phoneticPr fontId="3"/>
  </si>
  <si>
    <t>定款写し</t>
    <phoneticPr fontId="3"/>
  </si>
  <si>
    <t>法人の履歴事項証明書</t>
    <phoneticPr fontId="3"/>
  </si>
  <si>
    <t>寄付に関する役員会議事録写し</t>
    <phoneticPr fontId="3"/>
  </si>
  <si>
    <t>直近の決算書写し</t>
    <phoneticPr fontId="3"/>
  </si>
  <si>
    <t>寄付金の財源を証する書類</t>
    <phoneticPr fontId="3"/>
  </si>
  <si>
    <t>残高証明書及び預金通帳等の写し</t>
    <phoneticPr fontId="3"/>
  </si>
  <si>
    <t>【個人の場合】</t>
    <rPh sb="1" eb="3">
      <t>コジン</t>
    </rPh>
    <rPh sb="4" eb="6">
      <t>バアイ</t>
    </rPh>
    <phoneticPr fontId="3"/>
  </si>
  <si>
    <t>【法人等の場合】</t>
    <rPh sb="1" eb="4">
      <t>ホウジントウ</t>
    </rPh>
    <rPh sb="5" eb="7">
      <t>バアイ</t>
    </rPh>
    <phoneticPr fontId="3"/>
  </si>
  <si>
    <t>借入先の折衝状況</t>
    <rPh sb="0" eb="3">
      <t>カリイレサキ</t>
    </rPh>
    <rPh sb="4" eb="6">
      <t>セッショウ</t>
    </rPh>
    <rPh sb="6" eb="8">
      <t>ジョウキョウ</t>
    </rPh>
    <phoneticPr fontId="3"/>
  </si>
  <si>
    <t xml:space="preserve">保護者及び近隣対応に関する計画書 </t>
    <phoneticPr fontId="3"/>
  </si>
  <si>
    <t>補助金計算資料</t>
    <phoneticPr fontId="3"/>
  </si>
  <si>
    <t>利用者アンケート</t>
    <rPh sb="0" eb="3">
      <t>リヨウシャ</t>
    </rPh>
    <phoneticPr fontId="3"/>
  </si>
  <si>
    <t>役員等氏名一覧表</t>
    <phoneticPr fontId="3"/>
  </si>
  <si>
    <t>法人概要がわかるパンフレット等</t>
    <phoneticPr fontId="3"/>
  </si>
  <si>
    <t>その他</t>
    <rPh sb="2" eb="3">
      <t>タ</t>
    </rPh>
    <phoneticPr fontId="3"/>
  </si>
  <si>
    <t>その他必要と認める書類</t>
    <rPh sb="2" eb="3">
      <t>タ</t>
    </rPh>
    <rPh sb="3" eb="5">
      <t>ヒツヨウ</t>
    </rPh>
    <rPh sb="6" eb="7">
      <t>ミト</t>
    </rPh>
    <rPh sb="9" eb="11">
      <t>ショルイ</t>
    </rPh>
    <phoneticPr fontId="3"/>
  </si>
  <si>
    <t>※重複する資料は提出不要です。</t>
    <phoneticPr fontId="3"/>
  </si>
  <si>
    <t>様式３</t>
    <rPh sb="0" eb="2">
      <t>ヨウシキ</t>
    </rPh>
    <phoneticPr fontId="3"/>
  </si>
  <si>
    <t>様式６</t>
    <rPh sb="0" eb="2">
      <t>ヨウシキ</t>
    </rPh>
    <phoneticPr fontId="3"/>
  </si>
  <si>
    <t>様式７</t>
    <rPh sb="0" eb="2">
      <t>ヨウシキ</t>
    </rPh>
    <phoneticPr fontId="3"/>
  </si>
  <si>
    <t>※仮設園舎については既存建物を改修し使用する場合のみ</t>
    <rPh sb="1" eb="5">
      <t>カセツエンシャ</t>
    </rPh>
    <rPh sb="10" eb="14">
      <t>キゾンタテモノ</t>
    </rPh>
    <rPh sb="15" eb="17">
      <t>カイシュウ</t>
    </rPh>
    <rPh sb="18" eb="20">
      <t>シヨウ</t>
    </rPh>
    <rPh sb="22" eb="24">
      <t>バアイ</t>
    </rPh>
    <phoneticPr fontId="3"/>
  </si>
  <si>
    <t>申請日３か月以内のもの</t>
    <rPh sb="0" eb="3">
      <t>シンセイビ</t>
    </rPh>
    <rPh sb="5" eb="6">
      <t>ゲツ</t>
    </rPh>
    <rPh sb="6" eb="8">
      <t>イナイ</t>
    </rPh>
    <phoneticPr fontId="3"/>
  </si>
  <si>
    <t>福祉サービス第三者評価の結果報告書</t>
    <rPh sb="0" eb="2">
      <t>フクシ</t>
    </rPh>
    <phoneticPr fontId="3"/>
  </si>
  <si>
    <t>運営状況（当該施設）</t>
    <rPh sb="0" eb="2">
      <t>ウンエイ</t>
    </rPh>
    <rPh sb="2" eb="4">
      <t>ジョウキョウ</t>
    </rPh>
    <rPh sb="5" eb="7">
      <t>トウガイ</t>
    </rPh>
    <rPh sb="7" eb="9">
      <t>シセツ</t>
    </rPh>
    <phoneticPr fontId="3"/>
  </si>
  <si>
    <t>主任保育士の履歴書</t>
    <rPh sb="6" eb="9">
      <t>リレキショ</t>
    </rPh>
    <phoneticPr fontId="3"/>
  </si>
  <si>
    <t>施設長・園長の履歴書</t>
    <rPh sb="4" eb="6">
      <t>エンチョウ</t>
    </rPh>
    <phoneticPr fontId="16"/>
  </si>
  <si>
    <t>防火責任者資格証明書写し</t>
    <phoneticPr fontId="3"/>
  </si>
  <si>
    <t>運営内容がわかるパンフレット等（子育て支援事業の資料や利用料金表等）</t>
    <phoneticPr fontId="3"/>
  </si>
  <si>
    <t>アンケートの内容及び結果の分かる資料</t>
    <phoneticPr fontId="3"/>
  </si>
  <si>
    <t>法人全体の決算書（事業区分、拠点区分は提出不要）</t>
    <phoneticPr fontId="3"/>
  </si>
  <si>
    <t>事業申込年度の法人全体の収支予算書</t>
    <phoneticPr fontId="3"/>
  </si>
  <si>
    <t>賃料及び賃貸借期間が明記されたもの</t>
    <phoneticPr fontId="3"/>
  </si>
  <si>
    <t>残高証明書　申請日１か月以内のもの</t>
    <rPh sb="0" eb="2">
      <t>ザンダカ</t>
    </rPh>
    <rPh sb="2" eb="5">
      <t>ショウメイショ</t>
    </rPh>
    <rPh sb="6" eb="9">
      <t>シンセイビ</t>
    </rPh>
    <rPh sb="11" eb="12">
      <t>ゲツ</t>
    </rPh>
    <rPh sb="12" eb="14">
      <t>イナイ</t>
    </rPh>
    <phoneticPr fontId="3"/>
  </si>
  <si>
    <t>贈与契約書写し</t>
    <phoneticPr fontId="3"/>
  </si>
  <si>
    <t>直近３か月以内発行のもの</t>
    <phoneticPr fontId="3"/>
  </si>
  <si>
    <t>償還金贈与契約書写し</t>
    <phoneticPr fontId="3"/>
  </si>
  <si>
    <t>設計費・工事監理費の積算根拠（見積書）</t>
    <phoneticPr fontId="3"/>
  </si>
  <si>
    <t>直近３か年の貸借対照表</t>
    <phoneticPr fontId="3"/>
  </si>
  <si>
    <t>直近３か年の資金収支計算書</t>
    <phoneticPr fontId="3"/>
  </si>
  <si>
    <t>直近３か年の事業活動計算書</t>
    <phoneticPr fontId="3"/>
  </si>
  <si>
    <t>借入金償還計画表</t>
    <phoneticPr fontId="3"/>
  </si>
  <si>
    <t>水質検査結果報告書写し</t>
    <phoneticPr fontId="3"/>
  </si>
  <si>
    <r>
      <t>様式８</t>
    </r>
    <r>
      <rPr>
        <sz val="11"/>
        <color theme="1"/>
        <rFont val="ＭＳ 明朝"/>
        <family val="1"/>
        <charset val="128"/>
      </rPr>
      <t>資格証明書写し（保育士、初任保育所長研修会修了証の写し等）を添付してください。※保母資格証明書不可</t>
    </r>
    <rPh sb="0" eb="2">
      <t>ヨウシキ</t>
    </rPh>
    <phoneticPr fontId="3"/>
  </si>
  <si>
    <r>
      <t>様式９</t>
    </r>
    <r>
      <rPr>
        <sz val="11"/>
        <color theme="1"/>
        <rFont val="ＭＳ 明朝"/>
        <family val="1"/>
        <charset val="128"/>
      </rPr>
      <t>資格証明書写し（保育士、初任保育所長研修会修了証の写し等）を添付してください。※保母資格証明書不可</t>
    </r>
    <rPh sb="0" eb="2">
      <t>ヨウシキ</t>
    </rPh>
    <phoneticPr fontId="3"/>
  </si>
  <si>
    <t>折衝状況の経緯等（日時、折衝先、担当者、借入予定金額を記載してください。）</t>
    <phoneticPr fontId="3"/>
  </si>
  <si>
    <t>決算報告書等写し</t>
    <phoneticPr fontId="3"/>
  </si>
  <si>
    <t>寄付金額に相当する分の通帳等</t>
    <phoneticPr fontId="3"/>
  </si>
  <si>
    <t>整備費用及び認可時に必要な資金の充当方法を記載。（法人預金の充当額、借入先・借入金額など）</t>
    <phoneticPr fontId="3"/>
  </si>
  <si>
    <t>理事会の議事録写し
（記載内容）
・整備事業への申請についての承認
・資金計画についての承認</t>
    <rPh sb="0" eb="3">
      <t>リジカイ</t>
    </rPh>
    <rPh sb="4" eb="7">
      <t>ギジロク</t>
    </rPh>
    <rPh sb="7" eb="8">
      <t>ウツ</t>
    </rPh>
    <rPh sb="11" eb="13">
      <t>キサイ</t>
    </rPh>
    <rPh sb="13" eb="15">
      <t>ナイヨウ</t>
    </rPh>
    <rPh sb="18" eb="20">
      <t>セイビ</t>
    </rPh>
    <rPh sb="20" eb="22">
      <t>ジギョウ</t>
    </rPh>
    <rPh sb="24" eb="26">
      <t>シンセイ</t>
    </rPh>
    <rPh sb="31" eb="33">
      <t>ショウニン</t>
    </rPh>
    <rPh sb="35" eb="39">
      <t>シキンケイカク</t>
    </rPh>
    <rPh sb="44" eb="46">
      <t>ショウニン</t>
    </rPh>
    <phoneticPr fontId="3"/>
  </si>
  <si>
    <t>決算報告書チェックリスト</t>
    <phoneticPr fontId="3"/>
  </si>
  <si>
    <t>直近３か年の人員表</t>
    <phoneticPr fontId="3"/>
  </si>
  <si>
    <t>当該年度の収支予算書（法人全体）</t>
    <phoneticPr fontId="3"/>
  </si>
  <si>
    <t>様式11</t>
    <rPh sb="0" eb="2">
      <t>ヨウシキ</t>
    </rPh>
    <phoneticPr fontId="3"/>
  </si>
  <si>
    <t>様式12</t>
    <rPh sb="0" eb="2">
      <t>ヨウシキ</t>
    </rPh>
    <phoneticPr fontId="3"/>
  </si>
  <si>
    <t>様式13</t>
    <rPh sb="0" eb="2">
      <t>ヨウシキ</t>
    </rPh>
    <phoneticPr fontId="3"/>
  </si>
  <si>
    <t>様式14</t>
    <rPh sb="0" eb="2">
      <t>ヨウシキ</t>
    </rPh>
    <phoneticPr fontId="3"/>
  </si>
  <si>
    <r>
      <rPr>
        <b/>
        <sz val="11"/>
        <color theme="1"/>
        <rFont val="ＭＳ 明朝"/>
        <family val="1"/>
        <charset val="128"/>
      </rPr>
      <t>様式15</t>
    </r>
    <r>
      <rPr>
        <sz val="11"/>
        <color theme="1"/>
        <rFont val="ＭＳ 明朝"/>
        <family val="1"/>
        <charset val="128"/>
      </rPr>
      <t>　実印を押印したもの。印鑑登録証明書の添付は不要。</t>
    </r>
    <rPh sb="0" eb="2">
      <t>ヨウシキ</t>
    </rPh>
    <phoneticPr fontId="3"/>
  </si>
  <si>
    <t>様式16</t>
    <rPh sb="0" eb="2">
      <t>ヨウシキ</t>
    </rPh>
    <phoneticPr fontId="3"/>
  </si>
  <si>
    <t>様式３</t>
    <rPh sb="0" eb="2">
      <t>ヨウシキ</t>
    </rPh>
    <phoneticPr fontId="7"/>
  </si>
  <si>
    <t>法人監査指摘事項（○○法人○○）</t>
    <rPh sb="0" eb="2">
      <t>ホウジン</t>
    </rPh>
    <rPh sb="2" eb="4">
      <t>カンサ</t>
    </rPh>
    <rPh sb="4" eb="6">
      <t>シテキ</t>
    </rPh>
    <rPh sb="6" eb="8">
      <t>ジコウ</t>
    </rPh>
    <rPh sb="11" eb="13">
      <t>ホウジン</t>
    </rPh>
    <phoneticPr fontId="3"/>
  </si>
  <si>
    <t>様式４</t>
    <phoneticPr fontId="3"/>
  </si>
  <si>
    <t>様式５</t>
    <phoneticPr fontId="3"/>
  </si>
  <si>
    <t>様式６</t>
    <rPh sb="0" eb="2">
      <t>ヨウシキ</t>
    </rPh>
    <phoneticPr fontId="4"/>
  </si>
  <si>
    <t>様式７</t>
    <phoneticPr fontId="4"/>
  </si>
  <si>
    <t>様式８</t>
    <rPh sb="0" eb="2">
      <t>ヨウシキ</t>
    </rPh>
    <phoneticPr fontId="4"/>
  </si>
  <si>
    <t>様式９</t>
    <rPh sb="0" eb="2">
      <t>ヨウシキ</t>
    </rPh>
    <phoneticPr fontId="4"/>
  </si>
  <si>
    <r>
      <rPr>
        <b/>
        <sz val="11"/>
        <color theme="1"/>
        <rFont val="ＭＳ 明朝"/>
        <family val="1"/>
        <charset val="128"/>
      </rPr>
      <t>様式17</t>
    </r>
    <r>
      <rPr>
        <sz val="11"/>
        <color theme="1"/>
        <rFont val="ＭＳ 明朝"/>
        <family val="1"/>
        <charset val="128"/>
      </rPr>
      <t>　実印を押印したもの。印鑑登録証明書の添付は不要。</t>
    </r>
    <rPh sb="0" eb="2">
      <t>ヨウシキ</t>
    </rPh>
    <phoneticPr fontId="3"/>
  </si>
  <si>
    <t>※ 想定する進捗率を記載してください。</t>
    <rPh sb="2" eb="4">
      <t>ソウテイ</t>
    </rPh>
    <rPh sb="6" eb="8">
      <t>シンチョク</t>
    </rPh>
    <rPh sb="8" eb="9">
      <t>リツ</t>
    </rPh>
    <rPh sb="10" eb="12">
      <t>キサイ</t>
    </rPh>
    <phoneticPr fontId="4"/>
  </si>
  <si>
    <t>令和４年度</t>
    <rPh sb="0" eb="2">
      <t>レイワ</t>
    </rPh>
    <rPh sb="3" eb="5">
      <t>ネンド</t>
    </rPh>
    <phoneticPr fontId="4"/>
  </si>
  <si>
    <t>決算報告書チェックリスト</t>
    <rPh sb="0" eb="2">
      <t>ケッサン</t>
    </rPh>
    <rPh sb="2" eb="5">
      <t>ホウコクショ</t>
    </rPh>
    <phoneticPr fontId="3"/>
  </si>
  <si>
    <t>旧</t>
    <rPh sb="0" eb="1">
      <t>キュウ</t>
    </rPh>
    <phoneticPr fontId="3"/>
  </si>
  <si>
    <t>新</t>
    <rPh sb="0" eb="1">
      <t>シン</t>
    </rPh>
    <phoneticPr fontId="3"/>
  </si>
  <si>
    <t>○年度</t>
    <rPh sb="1" eb="2">
      <t>ネン</t>
    </rPh>
    <rPh sb="2" eb="3">
      <t>ド</t>
    </rPh>
    <phoneticPr fontId="3"/>
  </si>
  <si>
    <t>（第</t>
    <rPh sb="1" eb="2">
      <t>ダイ</t>
    </rPh>
    <phoneticPr fontId="3"/>
  </si>
  <si>
    <t>期）</t>
    <rPh sb="0" eb="1">
      <t>キ</t>
    </rPh>
    <phoneticPr fontId="3"/>
  </si>
  <si>
    <t>貸借対照表</t>
  </si>
  <si>
    <t>損益計算書</t>
    <phoneticPr fontId="3"/>
  </si>
  <si>
    <t>財産目録</t>
    <phoneticPr fontId="3"/>
  </si>
  <si>
    <t>販売費、一般管理費明細</t>
    <phoneticPr fontId="3"/>
  </si>
  <si>
    <t>製造原価報告書</t>
    <phoneticPr fontId="3"/>
  </si>
  <si>
    <t>売掛金（未収入金）の内訳書</t>
    <phoneticPr fontId="3"/>
  </si>
  <si>
    <t>借入金及び支払利息の内訳書</t>
    <phoneticPr fontId="3"/>
  </si>
  <si>
    <t>役員報酬手当及び人件費の内訳書</t>
    <phoneticPr fontId="3"/>
  </si>
  <si>
    <t>地代家賃等の内訳書</t>
    <phoneticPr fontId="3"/>
  </si>
  <si>
    <t>人員表</t>
    <rPh sb="0" eb="2">
      <t>ジンイン</t>
    </rPh>
    <rPh sb="2" eb="3">
      <t>ヒョウ</t>
    </rPh>
    <phoneticPr fontId="3"/>
  </si>
  <si>
    <t>第</t>
    <rPh sb="0" eb="1">
      <t>ダイ</t>
    </rPh>
    <phoneticPr fontId="3"/>
  </si>
  <si>
    <t>期</t>
    <rPh sb="0" eb="1">
      <t>キ</t>
    </rPh>
    <phoneticPr fontId="3"/>
  </si>
  <si>
    <t>年</t>
    <rPh sb="0" eb="1">
      <t>ネン</t>
    </rPh>
    <phoneticPr fontId="3"/>
  </si>
  <si>
    <t>月～</t>
    <rPh sb="0" eb="1">
      <t>ガツ</t>
    </rPh>
    <phoneticPr fontId="3"/>
  </si>
  <si>
    <t>月決算</t>
    <rPh sb="0" eb="1">
      <t>ガツ</t>
    </rPh>
    <rPh sb="1" eb="3">
      <t>ケッサン</t>
    </rPh>
    <phoneticPr fontId="3"/>
  </si>
  <si>
    <t>常勤役員</t>
    <rPh sb="0" eb="2">
      <t>ジョウキン</t>
    </rPh>
    <rPh sb="2" eb="4">
      <t>ヤクイン</t>
    </rPh>
    <phoneticPr fontId="3"/>
  </si>
  <si>
    <t>常勤従業員</t>
    <rPh sb="0" eb="2">
      <t>ジョウキン</t>
    </rPh>
    <rPh sb="2" eb="5">
      <t>ジュウギョウイン</t>
    </rPh>
    <phoneticPr fontId="3"/>
  </si>
  <si>
    <t>非常勤従業員</t>
    <rPh sb="0" eb="3">
      <t>ヒジョウキン</t>
    </rPh>
    <rPh sb="3" eb="6">
      <t>ジュウギョウイン</t>
    </rPh>
    <phoneticPr fontId="3"/>
  </si>
  <si>
    <t>月</t>
    <phoneticPr fontId="3"/>
  </si>
  <si>
    <t>月</t>
  </si>
  <si>
    <t>合計</t>
    <rPh sb="0" eb="2">
      <t>ゴウケイ</t>
    </rPh>
    <phoneticPr fontId="3"/>
  </si>
  <si>
    <t>様式13</t>
    <rPh sb="0" eb="2">
      <t>ヨウシキ</t>
    </rPh>
    <phoneticPr fontId="3"/>
  </si>
  <si>
    <t>人員表（様式14）</t>
    <phoneticPr fontId="3"/>
  </si>
  <si>
    <t>様式14</t>
    <phoneticPr fontId="3"/>
  </si>
  <si>
    <t>見　積　内　訳</t>
    <rPh sb="0" eb="1">
      <t>ミ</t>
    </rPh>
    <rPh sb="2" eb="3">
      <t>セキ</t>
    </rPh>
    <rPh sb="4" eb="5">
      <t>ナイ</t>
    </rPh>
    <rPh sb="6" eb="7">
      <t>ヤク</t>
    </rPh>
    <phoneticPr fontId="4"/>
  </si>
  <si>
    <t>名           称</t>
  </si>
  <si>
    <t>摘             要</t>
  </si>
  <si>
    <t>数      量</t>
  </si>
  <si>
    <t>単位</t>
  </si>
  <si>
    <t>単   価</t>
  </si>
  <si>
    <t>金　　額</t>
    <rPh sb="0" eb="1">
      <t>キン</t>
    </rPh>
    <rPh sb="3" eb="4">
      <t>ガク</t>
    </rPh>
    <phoneticPr fontId="4"/>
  </si>
  <si>
    <t>備         考</t>
  </si>
  <si>
    <t>直接工事費</t>
  </si>
  <si>
    <t>Ａ</t>
  </si>
  <si>
    <t>建築工事</t>
  </si>
  <si>
    <t>式</t>
  </si>
  <si>
    <t>補助対象工事</t>
  </si>
  <si>
    <t>Ｂ</t>
  </si>
  <si>
    <t>電気設備工事</t>
  </si>
  <si>
    <t>Ｃ</t>
  </si>
  <si>
    <t>機械設備工事</t>
  </si>
  <si>
    <t>D</t>
    <phoneticPr fontId="4"/>
  </si>
  <si>
    <t>解体工事</t>
    <phoneticPr fontId="4"/>
  </si>
  <si>
    <t>E</t>
    <phoneticPr fontId="4"/>
  </si>
  <si>
    <t>その他工事</t>
    <rPh sb="2" eb="3">
      <t>タ</t>
    </rPh>
    <rPh sb="3" eb="5">
      <t>コウジ</t>
    </rPh>
    <phoneticPr fontId="4"/>
  </si>
  <si>
    <t>補助対象外工事</t>
    <rPh sb="4" eb="5">
      <t>ガイ</t>
    </rPh>
    <phoneticPr fontId="4"/>
  </si>
  <si>
    <t>計</t>
  </si>
  <si>
    <t>共通費</t>
  </si>
  <si>
    <t>F</t>
    <phoneticPr fontId="4"/>
  </si>
  <si>
    <t>共通仮設費</t>
  </si>
  <si>
    <t>室内環境測定含む</t>
  </si>
  <si>
    <t>G</t>
    <phoneticPr fontId="4"/>
  </si>
  <si>
    <t>現場管理費</t>
    <phoneticPr fontId="4"/>
  </si>
  <si>
    <t>一般管理費等</t>
    <phoneticPr fontId="4"/>
  </si>
  <si>
    <t>合計（工事価格）</t>
  </si>
  <si>
    <t>消費税相当額</t>
  </si>
  <si>
    <t>総合計（工事費）</t>
  </si>
  <si>
    <t>（補助金額内訳書）</t>
  </si>
  <si>
    <t>①</t>
  </si>
  <si>
    <t>直接工事費計</t>
  </si>
  <si>
    <t>②</t>
  </si>
  <si>
    <t>A～D工事</t>
    <phoneticPr fontId="4"/>
  </si>
  <si>
    <t>③</t>
    <phoneticPr fontId="4"/>
  </si>
  <si>
    <t>補助対象外工事</t>
    <phoneticPr fontId="4"/>
  </si>
  <si>
    <t>E工事</t>
    <phoneticPr fontId="4"/>
  </si>
  <si>
    <t>④</t>
  </si>
  <si>
    <t>⑤</t>
  </si>
  <si>
    <t>共通仮設費補助対象</t>
    <phoneticPr fontId="4"/>
  </si>
  <si>
    <t>④×②÷①</t>
  </si>
  <si>
    <t>⑥</t>
    <phoneticPr fontId="4"/>
  </si>
  <si>
    <t>共通仮設費補助対象外</t>
    <phoneticPr fontId="4"/>
  </si>
  <si>
    <t>④-⑤</t>
    <phoneticPr fontId="4"/>
  </si>
  <si>
    <t>⑦</t>
    <phoneticPr fontId="4"/>
  </si>
  <si>
    <t>現場管理費</t>
  </si>
  <si>
    <t>⑧</t>
    <phoneticPr fontId="4"/>
  </si>
  <si>
    <t>現場管理費補助対象</t>
  </si>
  <si>
    <t>⑦×②÷①</t>
  </si>
  <si>
    <t>⑨</t>
    <phoneticPr fontId="4"/>
  </si>
  <si>
    <t>現場管理費補助対象外</t>
    <phoneticPr fontId="4"/>
  </si>
  <si>
    <t>⑦－⑧</t>
    <phoneticPr fontId="4"/>
  </si>
  <si>
    <t>⑩</t>
  </si>
  <si>
    <t>一般管理費等</t>
  </si>
  <si>
    <t>⑪</t>
  </si>
  <si>
    <t>一般管理費等補助対象</t>
  </si>
  <si>
    <t>⑩×②÷①</t>
  </si>
  <si>
    <t>⑫</t>
    <phoneticPr fontId="4"/>
  </si>
  <si>
    <t>一般管理費等補助対象外</t>
    <phoneticPr fontId="4"/>
  </si>
  <si>
    <t>⑩－⑪</t>
    <phoneticPr fontId="4"/>
  </si>
  <si>
    <t>（補助金額内訳書つづき）</t>
  </si>
  <si>
    <t>共通費計</t>
  </si>
  <si>
    <t>⑬</t>
  </si>
  <si>
    <t>共通費計補助対象</t>
  </si>
  <si>
    <t>⑤+⑧+⑪</t>
  </si>
  <si>
    <t>⑭</t>
  </si>
  <si>
    <t>共通費計 補助対象外</t>
  </si>
  <si>
    <t>⑥+⑨+⑫</t>
  </si>
  <si>
    <t>⑮</t>
  </si>
  <si>
    <t>合計（工事価格）補助対象</t>
    <phoneticPr fontId="4"/>
  </si>
  <si>
    <t>②+⑬</t>
  </si>
  <si>
    <t>⑯</t>
  </si>
  <si>
    <t>合計（工事価格）補助対象外</t>
  </si>
  <si>
    <t>③+⑭</t>
  </si>
  <si>
    <t>⑰</t>
  </si>
  <si>
    <t>⑱</t>
  </si>
  <si>
    <t>消費税相当額補助対象</t>
  </si>
  <si>
    <t>⑮×消費税率</t>
  </si>
  <si>
    <t>⑲</t>
  </si>
  <si>
    <t>消費税相当額補助対象外</t>
    <phoneticPr fontId="4"/>
  </si>
  <si>
    <t>⑰－⑱</t>
  </si>
  <si>
    <t>総合計（工事費）補助対象</t>
  </si>
  <si>
    <t>⑮+⑱</t>
  </si>
  <si>
    <t>総合計（工事費）補助対象外</t>
    <phoneticPr fontId="4"/>
  </si>
  <si>
    <t>⑯+⑲</t>
    <phoneticPr fontId="4"/>
  </si>
  <si>
    <t>A</t>
  </si>
  <si>
    <t>直接仮設工事</t>
  </si>
  <si>
    <t>土工事</t>
  </si>
  <si>
    <t>地業工事</t>
  </si>
  <si>
    <t>鉄筋・アンカーボルト工事</t>
  </si>
  <si>
    <t>コンクリート工事</t>
  </si>
  <si>
    <t>型枠工事</t>
  </si>
  <si>
    <t>防水工事</t>
  </si>
  <si>
    <t>タイル工事</t>
  </si>
  <si>
    <t>木工事</t>
  </si>
  <si>
    <t>屋根及びとい工事</t>
  </si>
  <si>
    <t>金属工事</t>
  </si>
  <si>
    <t>左官工事</t>
  </si>
  <si>
    <t>木製建具工事</t>
  </si>
  <si>
    <t>金属製建具工事</t>
  </si>
  <si>
    <t>ガラス工事</t>
  </si>
  <si>
    <t>塗装工事</t>
  </si>
  <si>
    <t>内外装工事</t>
  </si>
  <si>
    <t>雑工事</t>
  </si>
  <si>
    <t>B</t>
    <phoneticPr fontId="4"/>
  </si>
  <si>
    <t>冷暖房設備</t>
  </si>
  <si>
    <t>換気設備</t>
  </si>
  <si>
    <t>床暖房設備</t>
  </si>
  <si>
    <t>衛生器具設備</t>
  </si>
  <si>
    <t>給水設備</t>
  </si>
  <si>
    <t>給湯設備</t>
  </si>
  <si>
    <t>排水通気設備</t>
  </si>
  <si>
    <t>都市ガス設備</t>
  </si>
  <si>
    <t>小計</t>
    <rPh sb="0" eb="2">
      <t>ショウケイ</t>
    </rPh>
    <phoneticPr fontId="4"/>
  </si>
  <si>
    <t>C</t>
    <phoneticPr fontId="4"/>
  </si>
  <si>
    <t>電気設備工事</t>
    <rPh sb="0" eb="6">
      <t>デンキセツビコウジ</t>
    </rPh>
    <phoneticPr fontId="4"/>
  </si>
  <si>
    <t>電灯設備</t>
    <phoneticPr fontId="4"/>
  </si>
  <si>
    <t>動力設備</t>
    <phoneticPr fontId="4"/>
  </si>
  <si>
    <t>情報通信網設備</t>
    <phoneticPr fontId="4"/>
  </si>
  <si>
    <t>拡声設備</t>
    <phoneticPr fontId="4"/>
  </si>
  <si>
    <t>誘導支援設備</t>
    <phoneticPr fontId="4"/>
  </si>
  <si>
    <t>テレビ共同受信設備</t>
    <phoneticPr fontId="4"/>
  </si>
  <si>
    <t>監視カメラ設備</t>
    <phoneticPr fontId="4"/>
  </si>
  <si>
    <t>火災報知設備</t>
    <phoneticPr fontId="4"/>
  </si>
  <si>
    <t>太陽光発電設備</t>
    <rPh sb="0" eb="7">
      <t>タイヨウコウハツデンセツビ</t>
    </rPh>
    <phoneticPr fontId="4"/>
  </si>
  <si>
    <t>Ⅾ</t>
    <phoneticPr fontId="4"/>
  </si>
  <si>
    <t>解体工事</t>
    <rPh sb="0" eb="4">
      <t>カイタイコウジ</t>
    </rPh>
    <phoneticPr fontId="4"/>
  </si>
  <si>
    <t>外構工事</t>
    <rPh sb="0" eb="4">
      <t>ガイコウコウジ</t>
    </rPh>
    <phoneticPr fontId="4"/>
  </si>
  <si>
    <t>植栽工事</t>
    <rPh sb="0" eb="2">
      <t>ショクサイ</t>
    </rPh>
    <rPh sb="2" eb="4">
      <t>コウジ</t>
    </rPh>
    <phoneticPr fontId="4"/>
  </si>
  <si>
    <t>躯体補強工事</t>
    <rPh sb="0" eb="4">
      <t>クタイホキョウ</t>
    </rPh>
    <rPh sb="4" eb="6">
      <t>コウジ</t>
    </rPh>
    <phoneticPr fontId="4"/>
  </si>
  <si>
    <t>令和　年　月現在</t>
    <rPh sb="0" eb="2">
      <t>レイワ</t>
    </rPh>
    <rPh sb="3" eb="4">
      <t>ネン</t>
    </rPh>
    <rPh sb="5" eb="6">
      <t>ガツ</t>
    </rPh>
    <rPh sb="6" eb="8">
      <t>ゲンザイ</t>
    </rPh>
    <phoneticPr fontId="4"/>
  </si>
  <si>
    <t>様式リンク先</t>
    <rPh sb="0" eb="2">
      <t>ヨウシキ</t>
    </rPh>
    <rPh sb="5" eb="6">
      <t>サキ</t>
    </rPh>
    <phoneticPr fontId="3"/>
  </si>
  <si>
    <t>様式11　補助金計算資料（事業申請時）</t>
    <rPh sb="0" eb="2">
      <t>ヨウシキ</t>
    </rPh>
    <rPh sb="5" eb="8">
      <t>ホジョキン</t>
    </rPh>
    <rPh sb="8" eb="10">
      <t>ケイサン</t>
    </rPh>
    <rPh sb="10" eb="12">
      <t>シリョウ</t>
    </rPh>
    <rPh sb="13" eb="18">
      <t>ジギョウシンセイジ</t>
    </rPh>
    <phoneticPr fontId="4"/>
  </si>
  <si>
    <t>入力にあたっての留意点</t>
    <rPh sb="0" eb="2">
      <t>ニュウリョク</t>
    </rPh>
    <rPh sb="8" eb="10">
      <t>リュウイ</t>
    </rPh>
    <rPh sb="10" eb="11">
      <t>テン</t>
    </rPh>
    <phoneticPr fontId="4"/>
  </si>
  <si>
    <t>←この色の部分は、入力が可能なセルです。</t>
    <rPh sb="3" eb="4">
      <t>イロ</t>
    </rPh>
    <rPh sb="5" eb="7">
      <t>ブブン</t>
    </rPh>
    <rPh sb="9" eb="11">
      <t>ニュウリョク</t>
    </rPh>
    <rPh sb="12" eb="14">
      <t>カノウ</t>
    </rPh>
    <phoneticPr fontId="4"/>
  </si>
  <si>
    <t>←この色の部分は、プルダウンにより選択いただけます。</t>
    <rPh sb="3" eb="4">
      <t>イロ</t>
    </rPh>
    <rPh sb="5" eb="7">
      <t>ブブン</t>
    </rPh>
    <rPh sb="17" eb="19">
      <t>センタク</t>
    </rPh>
    <phoneticPr fontId="4"/>
  </si>
  <si>
    <t>その他の部分は、基本的に自動計算により処理しています。</t>
    <rPh sb="2" eb="3">
      <t>ホカ</t>
    </rPh>
    <rPh sb="4" eb="6">
      <t>ブブン</t>
    </rPh>
    <rPh sb="8" eb="11">
      <t>キホンテキ</t>
    </rPh>
    <rPh sb="12" eb="14">
      <t>ジドウ</t>
    </rPh>
    <rPh sb="14" eb="16">
      <t>ケイサン</t>
    </rPh>
    <rPh sb="19" eb="21">
      <t>ショリ</t>
    </rPh>
    <phoneticPr fontId="4"/>
  </si>
  <si>
    <t>（全て入力をしないと正しい数値が表示されませんので、入力漏れにご注意ください。）</t>
    <rPh sb="1" eb="2">
      <t>スベ</t>
    </rPh>
    <rPh sb="3" eb="5">
      <t>ニュウリョク</t>
    </rPh>
    <rPh sb="10" eb="11">
      <t>タダ</t>
    </rPh>
    <rPh sb="13" eb="15">
      <t>スウチ</t>
    </rPh>
    <rPh sb="16" eb="18">
      <t>ヒョウジ</t>
    </rPh>
    <rPh sb="26" eb="28">
      <t>ニュウリョク</t>
    </rPh>
    <rPh sb="28" eb="29">
      <t>モ</t>
    </rPh>
    <rPh sb="32" eb="34">
      <t>チュウイ</t>
    </rPh>
    <phoneticPr fontId="4"/>
  </si>
  <si>
    <t>行が不足する等、修正が必要な場合はシートの保護を解除していただくことも可能です。</t>
    <rPh sb="0" eb="1">
      <t>ギョウ</t>
    </rPh>
    <rPh sb="2" eb="4">
      <t>フソク</t>
    </rPh>
    <rPh sb="6" eb="7">
      <t>トウ</t>
    </rPh>
    <rPh sb="8" eb="10">
      <t>シュウセイ</t>
    </rPh>
    <rPh sb="11" eb="13">
      <t>ヒツヨウ</t>
    </rPh>
    <rPh sb="14" eb="16">
      <t>バアイ</t>
    </rPh>
    <rPh sb="21" eb="23">
      <t>ホゴ</t>
    </rPh>
    <rPh sb="24" eb="26">
      <t>カイジョ</t>
    </rPh>
    <rPh sb="35" eb="37">
      <t>カノウ</t>
    </rPh>
    <phoneticPr fontId="3"/>
  </si>
  <si>
    <t>ただし、自動計算用の数式が消える可能性がありますので、行の削除は行わないでください。</t>
    <rPh sb="4" eb="6">
      <t>ジドウ</t>
    </rPh>
    <rPh sb="6" eb="8">
      <t>ケイサン</t>
    </rPh>
    <rPh sb="8" eb="9">
      <t>ヨウ</t>
    </rPh>
    <rPh sb="10" eb="12">
      <t>スウシキ</t>
    </rPh>
    <rPh sb="13" eb="14">
      <t>キ</t>
    </rPh>
    <rPh sb="16" eb="18">
      <t>カノウ</t>
    </rPh>
    <phoneticPr fontId="3"/>
  </si>
  <si>
    <t>・シートの保護を解除する場合</t>
    <rPh sb="5" eb="7">
      <t>ホゴ</t>
    </rPh>
    <rPh sb="8" eb="10">
      <t>カイジョ</t>
    </rPh>
    <rPh sb="12" eb="14">
      <t>バアイ</t>
    </rPh>
    <phoneticPr fontId="3"/>
  </si>
  <si>
    <t>「校閲」→「シートの保護の解除」</t>
    <rPh sb="1" eb="3">
      <t>コウエツ</t>
    </rPh>
    <phoneticPr fontId="3"/>
  </si>
  <si>
    <t>作業が終わりましたら、念のため再度シートの保護をしてください。</t>
    <rPh sb="0" eb="2">
      <t>サギョウ</t>
    </rPh>
    <rPh sb="3" eb="4">
      <t>オ</t>
    </rPh>
    <rPh sb="11" eb="12">
      <t>ネン</t>
    </rPh>
    <rPh sb="15" eb="17">
      <t>サイド</t>
    </rPh>
    <rPh sb="21" eb="23">
      <t>ホゴ</t>
    </rPh>
    <phoneticPr fontId="3"/>
  </si>
  <si>
    <t>・シートを保護する場合</t>
    <rPh sb="5" eb="7">
      <t>ホゴ</t>
    </rPh>
    <rPh sb="9" eb="11">
      <t>バアイ</t>
    </rPh>
    <phoneticPr fontId="3"/>
  </si>
  <si>
    <t>「校閲」→「シートの保護」→ＯＫ　　　</t>
    <rPh sb="1" eb="3">
      <t>コウエツ</t>
    </rPh>
    <rPh sb="10" eb="12">
      <t>ホゴ</t>
    </rPh>
    <phoneticPr fontId="3"/>
  </si>
  <si>
    <t>※この際に、パスワードは設定しないでください。</t>
    <rPh sb="3" eb="4">
      <t>サイ</t>
    </rPh>
    <phoneticPr fontId="3"/>
  </si>
  <si>
    <t>直近１回目</t>
    <phoneticPr fontId="3"/>
  </si>
  <si>
    <t>令和●年</t>
    <rPh sb="0" eb="2">
      <t>レイワ</t>
    </rPh>
    <rPh sb="3" eb="4">
      <t>ネン</t>
    </rPh>
    <phoneticPr fontId="3"/>
  </si>
  <si>
    <t>直近２回目</t>
    <phoneticPr fontId="3"/>
  </si>
  <si>
    <t>施設監査指摘事項（○○園）</t>
    <rPh sb="11" eb="12">
      <t>エン</t>
    </rPh>
    <phoneticPr fontId="3"/>
  </si>
  <si>
    <t>【施設の対応内容】</t>
  </si>
  <si>
    <t>（社会福祉主事、会計士等の専門資格について、記入してください。）</t>
  </si>
  <si>
    <t>年　月 ～　年　月</t>
    <rPh sb="0" eb="1">
      <t>ネン</t>
    </rPh>
    <rPh sb="2" eb="3">
      <t>ガツ</t>
    </rPh>
    <rPh sb="6" eb="7">
      <t>トシ</t>
    </rPh>
    <rPh sb="8" eb="9">
      <t>ガツ</t>
    </rPh>
    <phoneticPr fontId="4"/>
  </si>
  <si>
    <t>資格</t>
    <phoneticPr fontId="3"/>
  </si>
  <si>
    <t>（社会福祉主事、会計士等の専門資格について、記入してください。）</t>
    <phoneticPr fontId="3"/>
  </si>
  <si>
    <t>様式６－２</t>
    <phoneticPr fontId="4"/>
  </si>
  <si>
    <t>現住所</t>
    <rPh sb="0" eb="3">
      <t>ゲンジュウショ</t>
    </rPh>
    <phoneticPr fontId="4"/>
  </si>
  <si>
    <t>〒</t>
    <phoneticPr fontId="3"/>
  </si>
  <si>
    <t>令和</t>
    <phoneticPr fontId="3"/>
  </si>
  <si>
    <t>様式２（募集要項：資料３）</t>
    <rPh sb="4" eb="8">
      <t>ボシュウヨウコウ</t>
    </rPh>
    <rPh sb="9" eb="11">
      <t>シリョウ</t>
    </rPh>
    <phoneticPr fontId="3"/>
  </si>
  <si>
    <t>既存園舎が現行の関連法令に合致せず（既存不適格）、防災上等の観点から緊急的に対応を要する状況等の場合、その報告書</t>
    <rPh sb="28" eb="29">
      <t>トウ</t>
    </rPh>
    <rPh sb="46" eb="47">
      <t>トウ</t>
    </rPh>
    <phoneticPr fontId="3"/>
  </si>
  <si>
    <t>該当する場合
平成 15 年５月 30 日厚生労働省令第101号「水道法に基づく水質基準に関する省令」によるもの</t>
    <rPh sb="0" eb="2">
      <t>ガイトウ</t>
    </rPh>
    <rPh sb="4" eb="6">
      <t>バアイ</t>
    </rPh>
    <rPh sb="27" eb="28">
      <t>ダイ</t>
    </rPh>
    <phoneticPr fontId="3"/>
  </si>
  <si>
    <t>・別添『令和●年度社会福祉法人指導監査結果』の(1)について</t>
    <rPh sb="1" eb="3">
      <t>ベッテン</t>
    </rPh>
    <rPh sb="4" eb="6">
      <t>レイワ</t>
    </rPh>
    <rPh sb="7" eb="9">
      <t>ネンド</t>
    </rPh>
    <rPh sb="9" eb="11">
      <t>シャカイ</t>
    </rPh>
    <rPh sb="11" eb="13">
      <t>フクシ</t>
    </rPh>
    <rPh sb="13" eb="15">
      <t>ホウジン</t>
    </rPh>
    <phoneticPr fontId="3"/>
  </si>
  <si>
    <t>・別添『令和●年度社会福祉法人監査結果』の(1)について</t>
    <rPh sb="1" eb="3">
      <t>ベッテン</t>
    </rPh>
    <rPh sb="4" eb="6">
      <t>レイワ</t>
    </rPh>
    <rPh sb="7" eb="9">
      <t>ネンド</t>
    </rPh>
    <rPh sb="15" eb="17">
      <t>カンサ</t>
    </rPh>
    <rPh sb="17" eb="19">
      <t>ケッカ</t>
    </rPh>
    <phoneticPr fontId="3"/>
  </si>
  <si>
    <t>直近６か年の法人立入検査の状況</t>
    <phoneticPr fontId="3"/>
  </si>
  <si>
    <r>
      <rPr>
        <b/>
        <sz val="11"/>
        <color theme="1"/>
        <rFont val="ＭＳ 明朝"/>
        <family val="1"/>
        <charset val="128"/>
      </rPr>
      <t>様式４</t>
    </r>
    <r>
      <rPr>
        <sz val="11"/>
        <color theme="1"/>
        <rFont val="ＭＳ 明朝"/>
        <family val="1"/>
        <charset val="128"/>
      </rPr>
      <t>及び結果通知書写し
※指導があった場合は、改善報告書も併せて提出</t>
    </r>
    <rPh sb="0" eb="2">
      <t>ヨウシキ</t>
    </rPh>
    <rPh sb="3" eb="4">
      <t>オヨ</t>
    </rPh>
    <phoneticPr fontId="3"/>
  </si>
  <si>
    <r>
      <rPr>
        <b/>
        <sz val="11"/>
        <color theme="1"/>
        <rFont val="ＭＳ 明朝"/>
        <family val="1"/>
        <charset val="128"/>
      </rPr>
      <t>様式５</t>
    </r>
    <r>
      <rPr>
        <sz val="11"/>
        <color theme="1"/>
        <rFont val="ＭＳ 明朝"/>
        <family val="1"/>
        <charset val="128"/>
      </rPr>
      <t>及び結果通知書写し
※指導があった場合は、改善報告書も併せて提出</t>
    </r>
    <rPh sb="0" eb="2">
      <t>ヨウシキ</t>
    </rPh>
    <rPh sb="3" eb="4">
      <t>オヨ</t>
    </rPh>
    <rPh sb="5" eb="7">
      <t>ケッカ</t>
    </rPh>
    <rPh sb="7" eb="10">
      <t>ツウチショ</t>
    </rPh>
    <rPh sb="10" eb="11">
      <t>ウツ</t>
    </rPh>
    <rPh sb="14" eb="16">
      <t>シドウ</t>
    </rPh>
    <rPh sb="20" eb="22">
      <t>バアイ</t>
    </rPh>
    <phoneticPr fontId="3"/>
  </si>
  <si>
    <t>直近４か年の施設監査結果通知</t>
    <phoneticPr fontId="3"/>
  </si>
  <si>
    <t xml:space="preserve">役員（理事長・理事・監事）の履歴書 </t>
    <rPh sb="3" eb="6">
      <t>リジチョウ</t>
    </rPh>
    <phoneticPr fontId="3"/>
  </si>
  <si>
    <r>
      <t>様式10　</t>
    </r>
    <r>
      <rPr>
        <sz val="11"/>
        <color theme="1"/>
        <rFont val="ＭＳ 明朝"/>
        <family val="1"/>
        <charset val="128"/>
      </rPr>
      <t>参考様式
①建替え･増築の場合：１社以上の見積を添付してください。
②大規模改修の場合：改修部分について工事業者の見積を３者分添付してください。なお金額の小さい方を事業申請書（様式１：事業計画書内の７ 事業費内訳）に記入してください。</t>
    </r>
    <rPh sb="0" eb="2">
      <t>ヨウシキ</t>
    </rPh>
    <rPh sb="5" eb="9">
      <t>サンコウヨウシキ</t>
    </rPh>
    <rPh sb="57" eb="61">
      <t>コウジギョウシャ</t>
    </rPh>
    <rPh sb="66" eb="67">
      <t>シャ</t>
    </rPh>
    <rPh sb="67" eb="68">
      <t>ブン</t>
    </rPh>
    <rPh sb="93" eb="95">
      <t>ヨウシキ</t>
    </rPh>
    <rPh sb="97" eb="99">
      <t>ジギョウ</t>
    </rPh>
    <rPh sb="99" eb="102">
      <t>ケイカクショ</t>
    </rPh>
    <rPh sb="102" eb="103">
      <t>ナイ</t>
    </rPh>
    <phoneticPr fontId="3"/>
  </si>
  <si>
    <t>※ このシートで算出した補助額は試算であり、この金額が交付されるとは限りません。</t>
    <rPh sb="8" eb="10">
      <t>サンシュツ</t>
    </rPh>
    <rPh sb="12" eb="14">
      <t>ホジョ</t>
    </rPh>
    <rPh sb="14" eb="15">
      <t>ガク</t>
    </rPh>
    <rPh sb="16" eb="18">
      <t>シサン</t>
    </rPh>
    <rPh sb="24" eb="26">
      <t>キンガク</t>
    </rPh>
    <rPh sb="27" eb="29">
      <t>コウフ</t>
    </rPh>
    <rPh sb="34" eb="35">
      <t>カギ</t>
    </rPh>
    <phoneticPr fontId="4"/>
  </si>
  <si>
    <t>【整備前・仮設園舎時・解体撤去工事・仮設園舎工事について】</t>
    <rPh sb="1" eb="4">
      <t>セイビマエ</t>
    </rPh>
    <rPh sb="5" eb="7">
      <t>カセツ</t>
    </rPh>
    <rPh sb="7" eb="9">
      <t>エンシャ</t>
    </rPh>
    <rPh sb="9" eb="10">
      <t>ジ</t>
    </rPh>
    <rPh sb="11" eb="13">
      <t>カイタイ</t>
    </rPh>
    <rPh sb="13" eb="15">
      <t>テッキョ</t>
    </rPh>
    <rPh sb="15" eb="17">
      <t>コウジ</t>
    </rPh>
    <rPh sb="18" eb="20">
      <t>カセツ</t>
    </rPh>
    <rPh sb="20" eb="22">
      <t>エンシャ</t>
    </rPh>
    <rPh sb="22" eb="24">
      <t>コウジ</t>
    </rPh>
    <phoneticPr fontId="4"/>
  </si>
  <si>
    <t>仮設園舎時</t>
    <rPh sb="0" eb="2">
      <t>カセツ</t>
    </rPh>
    <rPh sb="2" eb="4">
      <t>エンシャ</t>
    </rPh>
    <rPh sb="4" eb="5">
      <t>ジ</t>
    </rPh>
    <phoneticPr fontId="4"/>
  </si>
  <si>
    <t>　  記載してください。</t>
    <rPh sb="3" eb="5">
      <t>キサイ</t>
    </rPh>
    <phoneticPr fontId="4"/>
  </si>
  <si>
    <t>※ 認定こども園の方は『利用定員』を</t>
    <rPh sb="2" eb="4">
      <t>ニンテイ</t>
    </rPh>
    <phoneticPr fontId="4"/>
  </si>
  <si>
    <t>地域の余裕スペース活用</t>
    <rPh sb="0" eb="2">
      <t>チイキ</t>
    </rPh>
    <rPh sb="3" eb="5">
      <t>ヨユウ</t>
    </rPh>
    <rPh sb="9" eb="11">
      <t>カツヨウ</t>
    </rPh>
    <phoneticPr fontId="4"/>
  </si>
  <si>
    <t>※ 整備する土地が、地域の余裕スペースを活用して整備をする場合「あり」を選択してください。</t>
    <phoneticPr fontId="4"/>
  </si>
  <si>
    <t>様式15</t>
    <rPh sb="0" eb="2">
      <t>ヨウシキ</t>
    </rPh>
    <phoneticPr fontId="3"/>
  </si>
  <si>
    <t>様式17</t>
    <rPh sb="0" eb="2">
      <t>ヨウシキ</t>
    </rPh>
    <phoneticPr fontId="3"/>
  </si>
  <si>
    <t>・別添『令和●年度児童福祉施設指導監査結果』の(1)について</t>
    <rPh sb="1" eb="3">
      <t>ベッテン</t>
    </rPh>
    <rPh sb="4" eb="6">
      <t>レイワ</t>
    </rPh>
    <rPh sb="7" eb="9">
      <t>ネンド</t>
    </rPh>
    <phoneticPr fontId="3"/>
  </si>
  <si>
    <t>　横浜市児童福祉施設の設備及び運営の規準に関する条例第7条又は横浜市幼保連携型認定こども園の学級の編制、職員、設備及び運営の基準に関する条例第14条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75" eb="76">
      <t>モト</t>
    </rPh>
    <rPh sb="79" eb="82">
      <t>ダイヒョウシャ</t>
    </rPh>
    <rPh sb="82" eb="83">
      <t>マタ</t>
    </rPh>
    <rPh sb="84" eb="86">
      <t>ヤクイン</t>
    </rPh>
    <rPh sb="87" eb="89">
      <t>ボウリョク</t>
    </rPh>
    <rPh sb="89" eb="91">
      <t>ダンイン</t>
    </rPh>
    <rPh sb="98" eb="100">
      <t>カクニン</t>
    </rPh>
    <rPh sb="105" eb="106">
      <t>ホン</t>
    </rPh>
    <rPh sb="106" eb="108">
      <t>ヨウシキ</t>
    </rPh>
    <rPh sb="109" eb="111">
      <t>キサイ</t>
    </rPh>
    <rPh sb="114" eb="116">
      <t>ジョウホウ</t>
    </rPh>
    <rPh sb="117" eb="120">
      <t>カナガワ</t>
    </rPh>
    <rPh sb="120" eb="121">
      <t>ケン</t>
    </rPh>
    <rPh sb="121" eb="123">
      <t>ケイサツ</t>
    </rPh>
    <rPh sb="123" eb="125">
      <t>ホンブ</t>
    </rPh>
    <rPh sb="126" eb="128">
      <t>ショウカイ</t>
    </rPh>
    <rPh sb="137" eb="139">
      <t>ドウイ</t>
    </rPh>
    <rPh sb="148" eb="150">
      <t>キサイ</t>
    </rPh>
    <rPh sb="153" eb="154">
      <t>スベ</t>
    </rPh>
    <rPh sb="156" eb="158">
      <t>ヤクイン</t>
    </rPh>
    <rPh sb="159" eb="160">
      <t>ドウ</t>
    </rPh>
    <rPh sb="160" eb="162">
      <t>シュシ</t>
    </rPh>
    <rPh sb="163" eb="165">
      <t>セツメイ</t>
    </rPh>
    <rPh sb="167" eb="169">
      <t>ドウイ</t>
    </rPh>
    <rPh sb="170" eb="171">
      <t>エ</t>
    </rPh>
    <phoneticPr fontId="4"/>
  </si>
  <si>
    <t>備考５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4"/>
  </si>
  <si>
    <t>備考６　備考欄は、第７条又は第14条に基づく照会時は事業名を記載すること。</t>
    <rPh sb="0" eb="2">
      <t>ビコウ</t>
    </rPh>
    <rPh sb="4" eb="6">
      <t>ビコウ</t>
    </rPh>
    <rPh sb="6" eb="7">
      <t>ラン</t>
    </rPh>
    <rPh sb="9" eb="10">
      <t>ダイ</t>
    </rPh>
    <rPh sb="11" eb="12">
      <t>ジョウ</t>
    </rPh>
    <rPh sb="12" eb="13">
      <t>マタ</t>
    </rPh>
    <rPh sb="14" eb="15">
      <t>ダイ</t>
    </rPh>
    <rPh sb="17" eb="18">
      <t>ジョウ</t>
    </rPh>
    <rPh sb="19" eb="20">
      <t>モト</t>
    </rPh>
    <rPh sb="22" eb="24">
      <t>ショウカイ</t>
    </rPh>
    <rPh sb="24" eb="25">
      <t>ジ</t>
    </rPh>
    <rPh sb="26" eb="28">
      <t>ジギョウ</t>
    </rPh>
    <rPh sb="28" eb="29">
      <t>ナ</t>
    </rPh>
    <rPh sb="30" eb="32">
      <t>キサイ</t>
    </rPh>
    <phoneticPr fontId="4"/>
  </si>
  <si>
    <t>様式16</t>
    <rPh sb="0" eb="2">
      <t>ヨウシキ</t>
    </rPh>
    <phoneticPr fontId="7"/>
  </si>
  <si>
    <t>借入金償還計画表（参考）</t>
    <rPh sb="9" eb="11">
      <t>サンコウ</t>
    </rPh>
    <phoneticPr fontId="7"/>
  </si>
  <si>
    <t>単位：千円</t>
    <rPh sb="0" eb="2">
      <t>タンイ</t>
    </rPh>
    <rPh sb="3" eb="5">
      <t>センエン</t>
    </rPh>
    <phoneticPr fontId="7"/>
  </si>
  <si>
    <t>年間償還
所要額
合計</t>
    <rPh sb="0" eb="2">
      <t>ネンカン</t>
    </rPh>
    <rPh sb="2" eb="4">
      <t>ショウカン</t>
    </rPh>
    <rPh sb="5" eb="7">
      <t>ショヨウ</t>
    </rPh>
    <rPh sb="7" eb="8">
      <t>ガク</t>
    </rPh>
    <rPh sb="9" eb="10">
      <t>ガッ</t>
    </rPh>
    <rPh sb="10" eb="11">
      <t>ケイ</t>
    </rPh>
    <phoneticPr fontId="4"/>
  </si>
  <si>
    <t>償還財源</t>
    <phoneticPr fontId="7"/>
  </si>
  <si>
    <t>償還財源
合計</t>
    <phoneticPr fontId="7"/>
  </si>
  <si>
    <t>自己資金</t>
    <rPh sb="0" eb="2">
      <t>ジコ</t>
    </rPh>
    <rPh sb="2" eb="4">
      <t>シキン</t>
    </rPh>
    <phoneticPr fontId="4"/>
  </si>
  <si>
    <t>寄付金</t>
    <rPh sb="0" eb="2">
      <t>キフ</t>
    </rPh>
    <rPh sb="2" eb="3">
      <t>キン</t>
    </rPh>
    <phoneticPr fontId="4"/>
  </si>
  <si>
    <t>元金１</t>
    <phoneticPr fontId="7"/>
  </si>
  <si>
    <t>利子１</t>
    <phoneticPr fontId="7"/>
  </si>
  <si>
    <t>元金２</t>
    <phoneticPr fontId="7"/>
  </si>
  <si>
    <t>利子２</t>
    <phoneticPr fontId="7"/>
  </si>
  <si>
    <t>　(1)平成26年４月１日から令和６年３月31日までに竣工した工事</t>
    <rPh sb="4" eb="6">
      <t>ヘイセイ</t>
    </rPh>
    <rPh sb="8" eb="9">
      <t>ネン</t>
    </rPh>
    <rPh sb="10" eb="11">
      <t>ガツ</t>
    </rPh>
    <rPh sb="12" eb="13">
      <t>ニチ</t>
    </rPh>
    <rPh sb="15" eb="17">
      <t>レイワ</t>
    </rPh>
    <rPh sb="18" eb="19">
      <t>ネン</t>
    </rPh>
    <rPh sb="20" eb="21">
      <t>ガツ</t>
    </rPh>
    <rPh sb="23" eb="24">
      <t>ニチ</t>
    </rPh>
    <rPh sb="27" eb="29">
      <t>シュンコウ</t>
    </rPh>
    <rPh sb="31" eb="33">
      <t>コウジ</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</si>
</sst>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 "/>
    <numFmt numFmtId="177" formatCode="&quot;. &quot;##"/>
    <numFmt numFmtId="178" formatCode="0&quot;月&quot;"/>
    <numFmt numFmtId="179" formatCode="#&quot;人&quot;"/>
    <numFmt numFmtId="180" formatCode="#,##0&quot;Ｈ&quot;"/>
  </numFmts>
  <fonts count="88" x14ac:knownFonts="1">
    <font>
      <sz val="11"/>
      <color theme="1"/>
      <name val="游ゴシック"/>
      <family val="2"/>
      <charset val="128"/>
      <scheme val="minor"/>
    </font>
    <font>
      <sz val="11"/>
      <color theme="1"/>
      <name val="游ゴシック"/>
      <family val="2"/>
      <charset val="128"/>
      <scheme val="minor"/>
    </font>
    <font>
      <sz val="10"/>
      <color rgb="FF000000"/>
      <name val="Times New Roman"/>
      <family val="1"/>
    </font>
    <font>
      <sz val="6"/>
      <name val="游ゴシック"/>
      <family val="2"/>
      <charset val="128"/>
      <scheme val="minor"/>
    </font>
    <font>
      <sz val="6"/>
      <name val="ＭＳ Ｐゴシック"/>
      <family val="3"/>
      <charset val="128"/>
    </font>
    <font>
      <sz val="11"/>
      <color theme="1"/>
      <name val="游ゴシック"/>
      <family val="2"/>
      <scheme val="minor"/>
    </font>
    <font>
      <b/>
      <sz val="12"/>
      <color theme="1"/>
      <name val="ＭＳ 明朝"/>
      <family val="1"/>
      <charset val="128"/>
    </font>
    <font>
      <sz val="6"/>
      <name val="游ゴシック"/>
      <family val="3"/>
      <charset val="128"/>
      <scheme val="minor"/>
    </font>
    <font>
      <sz val="12"/>
      <color theme="1"/>
      <name val="ＭＳ 明朝"/>
      <family val="1"/>
      <charset val="128"/>
    </font>
    <font>
      <sz val="11"/>
      <color theme="1"/>
      <name val="ＭＳ 明朝"/>
      <family val="1"/>
      <charset val="128"/>
    </font>
    <font>
      <sz val="10"/>
      <color theme="1"/>
      <name val="ＭＳ 明朝"/>
      <family val="1"/>
      <charset val="128"/>
    </font>
    <font>
      <sz val="10"/>
      <color theme="1"/>
      <name val="游ゴシック"/>
      <family val="2"/>
      <scheme val="minor"/>
    </font>
    <font>
      <b/>
      <u/>
      <sz val="11"/>
      <color theme="1"/>
      <name val="ＭＳ 明朝"/>
      <family val="1"/>
      <charset val="128"/>
    </font>
    <font>
      <u/>
      <sz val="11"/>
      <color theme="1"/>
      <name val="ＭＳ 明朝"/>
      <family val="1"/>
      <charset val="128"/>
    </font>
    <font>
      <sz val="10"/>
      <color rgb="FF000000"/>
      <name val="ＭＳ ゴシック"/>
      <family val="3"/>
      <charset val="128"/>
    </font>
    <font>
      <sz val="10.5"/>
      <name val="ＭＳ ゴシック"/>
      <family val="3"/>
      <charset val="128"/>
    </font>
    <font>
      <sz val="10"/>
      <color rgb="FFFF0000"/>
      <name val="ＭＳ ゴシック"/>
      <family val="3"/>
      <charset val="128"/>
    </font>
    <font>
      <sz val="11"/>
      <color theme="1"/>
      <name val="ＭＳ ゴシック"/>
      <family val="3"/>
      <charset val="128"/>
    </font>
    <font>
      <b/>
      <sz val="12"/>
      <color theme="1"/>
      <name val="ＭＳ ゴシック"/>
      <family val="3"/>
      <charset val="128"/>
    </font>
    <font>
      <b/>
      <sz val="14"/>
      <color theme="1"/>
      <name val="ＭＳ ゴシック"/>
      <family val="3"/>
      <charset val="128"/>
    </font>
    <font>
      <sz val="11"/>
      <color theme="1"/>
      <name val="游ゴシック"/>
      <family val="3"/>
      <charset val="128"/>
      <scheme val="minor"/>
    </font>
    <font>
      <sz val="14"/>
      <color theme="1"/>
      <name val="ＭＳ 明朝"/>
      <family val="1"/>
      <charset val="128"/>
    </font>
    <font>
      <sz val="14"/>
      <color rgb="FF000000"/>
      <name val="ＭＳ 明朝"/>
      <family val="1"/>
      <charset val="128"/>
    </font>
    <font>
      <sz val="14"/>
      <color theme="1"/>
      <name val="ＭＳ ゴシック"/>
      <family val="3"/>
      <charset val="128"/>
    </font>
    <font>
      <sz val="14"/>
      <color theme="1"/>
      <name val="游ゴシック"/>
      <family val="2"/>
      <charset val="128"/>
      <scheme val="minor"/>
    </font>
    <font>
      <sz val="14"/>
      <color rgb="FFFF0000"/>
      <name val="ＭＳ 明朝"/>
      <family val="1"/>
      <charset val="128"/>
    </font>
    <font>
      <sz val="12"/>
      <color theme="1"/>
      <name val="ＭＳ ゴシック"/>
      <family val="3"/>
      <charset val="128"/>
    </font>
    <font>
      <sz val="12"/>
      <color theme="1"/>
      <name val="游ゴシック"/>
      <family val="2"/>
      <charset val="128"/>
      <scheme val="minor"/>
    </font>
    <font>
      <sz val="16"/>
      <color theme="1"/>
      <name val="ＭＳ ゴシック"/>
      <family val="3"/>
      <charset val="128"/>
    </font>
    <font>
      <sz val="16"/>
      <color rgb="FFFF0000"/>
      <name val="ＭＳ Ｐゴシック"/>
      <family val="3"/>
      <charset val="128"/>
    </font>
    <font>
      <sz val="16"/>
      <color theme="1"/>
      <name val="ＭＳ 明朝"/>
      <family val="1"/>
      <charset val="128"/>
    </font>
    <font>
      <sz val="16"/>
      <color theme="1"/>
      <name val="游ゴシック"/>
      <family val="2"/>
      <charset val="128"/>
      <scheme val="minor"/>
    </font>
    <font>
      <sz val="11"/>
      <name val="ＭＳ Ｐゴシック"/>
      <family val="3"/>
      <charset val="128"/>
    </font>
    <font>
      <b/>
      <sz val="12"/>
      <name val="ＭＳ ゴシック"/>
      <family val="3"/>
      <charset val="128"/>
    </font>
    <font>
      <sz val="12"/>
      <name val="ＭＳ ゴシック"/>
      <family val="3"/>
      <charset val="128"/>
    </font>
    <font>
      <b/>
      <sz val="10"/>
      <color rgb="FF000000"/>
      <name val="ＭＳ ゴシック"/>
      <family val="3"/>
      <charset val="128"/>
    </font>
    <font>
      <b/>
      <sz val="18"/>
      <name val="ＭＳ ゴシック"/>
      <family val="3"/>
      <charset val="128"/>
    </font>
    <font>
      <b/>
      <sz val="16"/>
      <name val="ＭＳ ゴシック"/>
      <family val="3"/>
      <charset val="128"/>
    </font>
    <font>
      <sz val="11"/>
      <name val="ＭＳ ゴシック"/>
      <family val="3"/>
      <charset val="128"/>
    </font>
    <font>
      <sz val="10"/>
      <name val="ＭＳ ゴシック"/>
      <family val="3"/>
      <charset val="128"/>
    </font>
    <font>
      <sz val="5.5"/>
      <name val="ＭＳ ゴシック"/>
      <family val="3"/>
      <charset val="128"/>
    </font>
    <font>
      <b/>
      <sz val="10"/>
      <name val="ＭＳ ゴシック"/>
      <family val="3"/>
      <charset val="128"/>
    </font>
    <font>
      <sz val="11"/>
      <name val="ＭＳ 明朝"/>
      <family val="1"/>
      <charset val="128"/>
    </font>
    <font>
      <b/>
      <sz val="11"/>
      <color theme="1"/>
      <name val="游ゴシック"/>
      <family val="3"/>
      <charset val="128"/>
      <scheme val="minor"/>
    </font>
    <font>
      <sz val="10"/>
      <color theme="1"/>
      <name val="游ゴシック"/>
      <family val="3"/>
      <charset val="128"/>
      <scheme val="minor"/>
    </font>
    <font>
      <sz val="10"/>
      <color indexed="81"/>
      <name val="ＭＳ Ｐゴシック"/>
      <family val="3"/>
      <charset val="128"/>
    </font>
    <font>
      <b/>
      <sz val="14"/>
      <name val="ＭＳ 明朝"/>
      <family val="1"/>
      <charset val="128"/>
    </font>
    <font>
      <b/>
      <sz val="9"/>
      <color indexed="81"/>
      <name val="ＭＳ Ｐゴシック"/>
      <family val="3"/>
      <charset val="128"/>
    </font>
    <font>
      <b/>
      <sz val="14"/>
      <color rgb="FF000000"/>
      <name val="BIZ UDPゴシック"/>
      <family val="3"/>
      <charset val="128"/>
    </font>
    <font>
      <b/>
      <sz val="12"/>
      <color rgb="FF000000"/>
      <name val="BIZ UDPゴシック"/>
      <family val="3"/>
      <charset val="128"/>
    </font>
    <font>
      <sz val="9"/>
      <color rgb="FF000000"/>
      <name val="ＭＳ ゴシック"/>
      <family val="3"/>
      <charset val="128"/>
    </font>
    <font>
      <sz val="8"/>
      <color rgb="FF000000"/>
      <name val="ＭＳ ゴシック"/>
      <family val="3"/>
      <charset val="128"/>
    </font>
    <font>
      <b/>
      <sz val="12"/>
      <color rgb="FF000000"/>
      <name val="ＭＳ ゴシック"/>
      <family val="3"/>
      <charset val="128"/>
    </font>
    <font>
      <sz val="10"/>
      <color rgb="FF000000"/>
      <name val="ＭＳ 明朝"/>
      <family val="1"/>
      <charset val="128"/>
    </font>
    <font>
      <b/>
      <sz val="10"/>
      <color rgb="FF000000"/>
      <name val="ＭＳ 明朝"/>
      <family val="1"/>
      <charset val="128"/>
    </font>
    <font>
      <sz val="10"/>
      <name val="ＭＳ 明朝"/>
      <family val="1"/>
      <charset val="128"/>
    </font>
    <font>
      <b/>
      <sz val="11"/>
      <color theme="1"/>
      <name val="ＭＳ ゴシック"/>
      <family val="3"/>
      <charset val="128"/>
    </font>
    <font>
      <b/>
      <sz val="10"/>
      <name val="ＭＳ 明朝"/>
      <family val="1"/>
      <charset val="128"/>
    </font>
    <font>
      <u/>
      <sz val="11"/>
      <color theme="10"/>
      <name val="游ゴシック"/>
      <family val="2"/>
      <charset val="128"/>
      <scheme val="minor"/>
    </font>
    <font>
      <sz val="11"/>
      <name val="Century"/>
      <family val="1"/>
    </font>
    <font>
      <sz val="11"/>
      <name val="BIZ UDPゴシック"/>
      <family val="3"/>
      <charset val="128"/>
    </font>
    <font>
      <sz val="11"/>
      <name val="BIZ UDP明朝 Medium"/>
      <family val="1"/>
      <charset val="128"/>
    </font>
    <font>
      <sz val="12"/>
      <name val="BIZ UDPゴシック"/>
      <family val="3"/>
      <charset val="128"/>
    </font>
    <font>
      <sz val="12"/>
      <color theme="1"/>
      <name val="Century"/>
      <family val="1"/>
    </font>
    <font>
      <sz val="12"/>
      <color theme="1"/>
      <name val="BIZ UDPゴシック"/>
      <family val="3"/>
      <charset val="128"/>
    </font>
    <font>
      <b/>
      <sz val="14"/>
      <name val="BIZ UDPゴシック"/>
      <family val="3"/>
      <charset val="128"/>
    </font>
    <font>
      <b/>
      <sz val="11"/>
      <name val="BIZ UDPゴシック"/>
      <family val="3"/>
      <charset val="128"/>
    </font>
    <font>
      <b/>
      <sz val="11"/>
      <color theme="1"/>
      <name val="ＭＳ 明朝"/>
      <family val="1"/>
      <charset val="128"/>
    </font>
    <font>
      <b/>
      <sz val="11"/>
      <color rgb="FF000000"/>
      <name val="ＭＳ 明朝"/>
      <family val="1"/>
      <charset val="128"/>
    </font>
    <font>
      <sz val="11"/>
      <color rgb="FF000000"/>
      <name val="ＭＳ 明朝"/>
      <family val="1"/>
      <charset val="128"/>
    </font>
    <font>
      <b/>
      <sz val="11"/>
      <color rgb="FFFFFFFF"/>
      <name val="ＭＳ 明朝"/>
      <family val="1"/>
      <charset val="128"/>
    </font>
    <font>
      <b/>
      <sz val="12"/>
      <color theme="1"/>
      <name val="游ゴシック"/>
      <family val="3"/>
      <charset val="128"/>
      <scheme val="minor"/>
    </font>
    <font>
      <b/>
      <sz val="14"/>
      <color theme="1"/>
      <name val="游ゴシック"/>
      <family val="3"/>
      <charset val="128"/>
      <scheme val="minor"/>
    </font>
    <font>
      <b/>
      <sz val="10"/>
      <color theme="1"/>
      <name val="游ゴシック"/>
      <family val="3"/>
      <charset val="128"/>
      <scheme val="minor"/>
    </font>
    <font>
      <sz val="10.5"/>
      <color theme="1"/>
      <name val="游ゴシック"/>
      <family val="3"/>
      <charset val="128"/>
      <scheme val="minor"/>
    </font>
    <font>
      <sz val="14"/>
      <name val="BIZ UDPゴシック"/>
      <family val="3"/>
      <charset val="128"/>
    </font>
    <font>
      <sz val="10"/>
      <color rgb="FF000000"/>
      <name val="BIZ UDPゴシック"/>
      <family val="3"/>
      <charset val="128"/>
    </font>
    <font>
      <sz val="11"/>
      <color rgb="FF000000"/>
      <name val="BIZ UDPゴシック"/>
      <family val="3"/>
      <charset val="128"/>
    </font>
    <font>
      <sz val="14"/>
      <color rgb="FF000000"/>
      <name val="BIZ UDPゴシック"/>
      <family val="3"/>
      <charset val="128"/>
    </font>
    <font>
      <b/>
      <sz val="11"/>
      <color rgb="FF000000"/>
      <name val="BIZ UDPゴシック"/>
      <family val="3"/>
      <charset val="128"/>
    </font>
    <font>
      <sz val="12"/>
      <color theme="1"/>
      <name val="HGSｺﾞｼｯｸM"/>
      <family val="3"/>
      <charset val="128"/>
    </font>
    <font>
      <b/>
      <sz val="11"/>
      <name val="ＭＳ Ｐゴシック"/>
      <family val="3"/>
      <charset val="128"/>
    </font>
    <font>
      <b/>
      <sz val="14"/>
      <name val="ＭＳ Ｐゴシック"/>
      <family val="3"/>
      <charset val="128"/>
    </font>
    <font>
      <sz val="10.5"/>
      <color theme="1"/>
      <name val="ＭＳ Ｐゴシック"/>
      <family val="3"/>
      <charset val="128"/>
    </font>
    <font>
      <b/>
      <sz val="11"/>
      <color theme="1"/>
      <name val="ＭＳ Ｐゴシック"/>
      <family val="3"/>
      <charset val="128"/>
    </font>
    <font>
      <b/>
      <sz val="10.5"/>
      <name val="ＭＳ Ｐゴシック"/>
      <family val="3"/>
      <charset val="128"/>
    </font>
    <font>
      <b/>
      <sz val="12"/>
      <color theme="1"/>
      <name val="ＭＳ Ｐゴシック"/>
      <family val="3"/>
      <charset val="128"/>
    </font>
    <font>
      <sz val="12"/>
      <color theme="1"/>
      <name val="ＭＳ Ｐゴシック"/>
      <family val="3"/>
      <charset val="128"/>
    </font>
  </fonts>
  <fills count="18">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99"/>
        <bgColor indexed="64"/>
      </patternFill>
    </fill>
    <fill>
      <patternFill patternType="solid">
        <fgColor theme="2"/>
        <bgColor indexed="64"/>
      </patternFill>
    </fill>
    <fill>
      <patternFill patternType="solid">
        <fgColor theme="2" tint="-0.249977111117893"/>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00B0F0"/>
        <bgColor indexed="64"/>
      </patternFill>
    </fill>
    <fill>
      <patternFill patternType="solid">
        <fgColor rgb="FF92D050"/>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FFE1CD"/>
        <bgColor indexed="64"/>
      </patternFill>
    </fill>
  </fills>
  <borders count="17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right/>
      <top style="thin">
        <color indexed="64"/>
      </top>
      <bottom/>
      <diagonal/>
    </border>
    <border>
      <left/>
      <right style="thin">
        <color indexed="64"/>
      </right>
      <top style="medium">
        <color indexed="64"/>
      </top>
      <bottom style="thin">
        <color indexed="64"/>
      </bottom>
      <diagonal/>
    </border>
    <border>
      <left/>
      <right style="thin">
        <color auto="1"/>
      </right>
      <top style="thin">
        <color auto="1"/>
      </top>
      <bottom style="thin">
        <color auto="1"/>
      </bottom>
      <diagonal/>
    </border>
    <border>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rgb="FF000000"/>
      </left>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auto="1"/>
      </left>
      <right/>
      <top style="medium">
        <color auto="1"/>
      </top>
      <bottom style="thin">
        <color auto="1"/>
      </bottom>
      <diagonal/>
    </border>
    <border>
      <left style="thin">
        <color auto="1"/>
      </left>
      <right/>
      <top style="medium">
        <color auto="1"/>
      </top>
      <bottom/>
      <diagonal/>
    </border>
    <border>
      <left/>
      <right style="medium">
        <color auto="1"/>
      </right>
      <top style="medium">
        <color auto="1"/>
      </top>
      <bottom/>
      <diagonal/>
    </border>
    <border>
      <left style="medium">
        <color auto="1"/>
      </left>
      <right/>
      <top style="thin">
        <color auto="1"/>
      </top>
      <bottom style="thin">
        <color auto="1"/>
      </bottom>
      <diagonal/>
    </border>
    <border>
      <left style="thin">
        <color auto="1"/>
      </left>
      <right/>
      <top/>
      <bottom style="thin">
        <color auto="1"/>
      </bottom>
      <diagonal/>
    </border>
    <border>
      <left/>
      <right style="medium">
        <color auto="1"/>
      </right>
      <top/>
      <bottom style="thin">
        <color auto="1"/>
      </bottom>
      <diagonal/>
    </border>
    <border>
      <left/>
      <right style="medium">
        <color auto="1"/>
      </right>
      <top/>
      <bottom/>
      <diagonal/>
    </border>
    <border>
      <left style="medium">
        <color auto="1"/>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style="dotted">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style="medium">
        <color auto="1"/>
      </right>
      <top style="thin">
        <color auto="1"/>
      </top>
      <bottom style="thin">
        <color auto="1"/>
      </bottom>
      <diagonal/>
    </border>
    <border>
      <left/>
      <right style="thin">
        <color auto="1"/>
      </right>
      <top/>
      <bottom style="thin">
        <color auto="1"/>
      </bottom>
      <diagonal/>
    </border>
    <border>
      <left style="dotted">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dotted">
        <color auto="1"/>
      </left>
      <right/>
      <top/>
      <bottom style="thin">
        <color auto="1"/>
      </bottom>
      <diagonal/>
    </border>
    <border>
      <left style="thin">
        <color auto="1"/>
      </left>
      <right style="medium">
        <color auto="1"/>
      </right>
      <top/>
      <bottom style="thin">
        <color auto="1"/>
      </bottom>
      <diagonal/>
    </border>
    <border>
      <left style="dotted">
        <color auto="1"/>
      </left>
      <right style="thin">
        <color auto="1"/>
      </right>
      <top style="thin">
        <color auto="1"/>
      </top>
      <bottom/>
      <diagonal/>
    </border>
    <border>
      <left style="dotted">
        <color auto="1"/>
      </left>
      <right style="thin">
        <color auto="1"/>
      </right>
      <top/>
      <bottom style="thin">
        <color auto="1"/>
      </bottom>
      <diagonal/>
    </border>
    <border>
      <left style="medium">
        <color auto="1"/>
      </left>
      <right/>
      <top/>
      <bottom style="medium">
        <color auto="1"/>
      </bottom>
      <diagonal/>
    </border>
    <border>
      <left style="dotted">
        <color auto="1"/>
      </left>
      <right/>
      <top/>
      <bottom style="medium">
        <color auto="1"/>
      </bottom>
      <diagonal/>
    </border>
    <border>
      <left style="thin">
        <color auto="1"/>
      </left>
      <right style="medium">
        <color auto="1"/>
      </right>
      <top/>
      <bottom style="medium">
        <color auto="1"/>
      </bottom>
      <diagonal/>
    </border>
    <border>
      <left/>
      <right style="medium">
        <color auto="1"/>
      </right>
      <top/>
      <bottom style="medium">
        <color auto="1"/>
      </bottom>
      <diagonal/>
    </border>
    <border>
      <left style="medium">
        <color auto="1"/>
      </left>
      <right/>
      <top style="thin">
        <color auto="1"/>
      </top>
      <bottom style="medium">
        <color auto="1"/>
      </bottom>
      <diagonal/>
    </border>
    <border>
      <left style="dotted">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indexed="64"/>
      </left>
      <right/>
      <top/>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medium">
        <color indexed="64"/>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medium">
        <color indexed="64"/>
      </left>
      <right style="medium">
        <color indexed="64"/>
      </right>
      <top/>
      <bottom/>
      <diagonal/>
    </border>
    <border>
      <left/>
      <right style="thin">
        <color indexed="64"/>
      </right>
      <top/>
      <bottom/>
      <diagonal/>
    </border>
    <border diagonalDown="1">
      <left style="thin">
        <color indexed="64"/>
      </left>
      <right style="thin">
        <color indexed="64"/>
      </right>
      <top/>
      <bottom/>
      <diagonal style="thin">
        <color indexed="64"/>
      </diagonal>
    </border>
    <border diagonalDown="1">
      <left style="thin">
        <color indexed="64"/>
      </left>
      <right style="medium">
        <color indexed="64"/>
      </right>
      <top/>
      <bottom/>
      <diagonal style="thin">
        <color indexed="64"/>
      </diagonal>
    </border>
    <border diagonalDown="1">
      <left style="medium">
        <color indexed="64"/>
      </left>
      <right style="thin">
        <color indexed="64"/>
      </right>
      <top style="thin">
        <color indexed="64"/>
      </top>
      <bottom style="double">
        <color indexed="64"/>
      </bottom>
      <diagonal style="thin">
        <color indexed="64"/>
      </diagonal>
    </border>
    <border diagonalDown="1">
      <left style="thin">
        <color indexed="64"/>
      </left>
      <right style="thin">
        <color indexed="64"/>
      </right>
      <top style="thin">
        <color indexed="64"/>
      </top>
      <bottom style="double">
        <color indexed="64"/>
      </bottom>
      <diagonal style="thin">
        <color indexed="64"/>
      </diagonal>
    </border>
    <border diagonalDown="1">
      <left style="thin">
        <color indexed="64"/>
      </left>
      <right style="medium">
        <color indexed="64"/>
      </right>
      <top style="thin">
        <color indexed="64"/>
      </top>
      <bottom style="double">
        <color indexed="64"/>
      </bottom>
      <diagonal style="thin">
        <color indexed="64"/>
      </diagonal>
    </border>
    <border>
      <left style="medium">
        <color indexed="64"/>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diagonalDown="1">
      <left style="thin">
        <color indexed="64"/>
      </left>
      <right style="thin">
        <color indexed="64"/>
      </right>
      <top style="double">
        <color indexed="64"/>
      </top>
      <bottom style="medium">
        <color indexed="64"/>
      </bottom>
      <diagonal style="thin">
        <color indexed="64"/>
      </diagonal>
    </border>
    <border diagonalDown="1">
      <left style="thin">
        <color indexed="64"/>
      </left>
      <right style="medium">
        <color indexed="64"/>
      </right>
      <top style="double">
        <color indexed="64"/>
      </top>
      <bottom style="medium">
        <color indexed="64"/>
      </bottom>
      <diagonal style="thin">
        <color indexed="64"/>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auto="1"/>
      </left>
      <right style="thin">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rgb="FF000000"/>
      </right>
      <top style="thin">
        <color rgb="FF000000"/>
      </top>
      <bottom/>
      <diagonal/>
    </border>
    <border>
      <left style="thin">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style="medium">
        <color rgb="FF000000"/>
      </bottom>
      <diagonal/>
    </border>
    <border>
      <left style="medium">
        <color rgb="FF000000"/>
      </left>
      <right/>
      <top/>
      <bottom/>
      <diagonal/>
    </border>
    <border>
      <left style="medium">
        <color rgb="FF000000"/>
      </left>
      <right/>
      <top/>
      <bottom style="medium">
        <color rgb="FF000000"/>
      </bottom>
      <diagonal/>
    </border>
    <border>
      <left style="double">
        <color indexed="64"/>
      </left>
      <right/>
      <top style="thin">
        <color indexed="64"/>
      </top>
      <bottom/>
      <diagonal/>
    </border>
    <border>
      <left/>
      <right style="double">
        <color indexed="64"/>
      </right>
      <top style="thin">
        <color indexed="64"/>
      </top>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s>
  <cellStyleXfs count="15">
    <xf numFmtId="0" fontId="0" fillId="0" borderId="0">
      <alignment vertical="center"/>
    </xf>
    <xf numFmtId="0" fontId="2" fillId="0" borderId="0"/>
    <xf numFmtId="0" fontId="5" fillId="0" borderId="0"/>
    <xf numFmtId="38" fontId="5" fillId="0" borderId="0" applyFont="0" applyFill="0" applyBorder="0" applyAlignment="0" applyProtection="0">
      <alignment vertical="center"/>
    </xf>
    <xf numFmtId="0" fontId="1" fillId="0" borderId="0">
      <alignment vertical="center"/>
    </xf>
    <xf numFmtId="0" fontId="32" fillId="0" borderId="0"/>
    <xf numFmtId="0" fontId="32" fillId="0" borderId="0">
      <alignment vertical="center"/>
    </xf>
    <xf numFmtId="0" fontId="20" fillId="0" borderId="0">
      <alignment vertical="center"/>
    </xf>
    <xf numFmtId="0" fontId="58" fillId="0" borderId="0" applyNumberFormat="0" applyFill="0" applyBorder="0" applyAlignment="0" applyProtection="0">
      <alignment vertical="center"/>
    </xf>
    <xf numFmtId="38" fontId="32" fillId="0" borderId="0" applyFont="0" applyFill="0" applyBorder="0" applyAlignment="0" applyProtection="0">
      <alignment vertical="center"/>
    </xf>
    <xf numFmtId="9" fontId="32" fillId="0" borderId="0" applyFont="0" applyFill="0" applyBorder="0" applyAlignment="0" applyProtection="0">
      <alignment vertical="center"/>
    </xf>
    <xf numFmtId="0" fontId="32" fillId="0" borderId="0">
      <alignment vertical="center"/>
    </xf>
    <xf numFmtId="38" fontId="1" fillId="0" borderId="0" applyFont="0" applyFill="0" applyBorder="0" applyAlignment="0" applyProtection="0">
      <alignment vertical="center"/>
    </xf>
    <xf numFmtId="0" fontId="1" fillId="0" borderId="0">
      <alignment vertical="center"/>
    </xf>
    <xf numFmtId="38" fontId="32" fillId="0" borderId="0" applyFont="0" applyFill="0" applyBorder="0" applyAlignment="0" applyProtection="0">
      <alignment vertical="center"/>
    </xf>
  </cellStyleXfs>
  <cellXfs count="811">
    <xf numFmtId="0" fontId="0" fillId="0" borderId="0" xfId="0">
      <alignment vertical="center"/>
    </xf>
    <xf numFmtId="0" fontId="6" fillId="0" borderId="0" xfId="2" applyFont="1"/>
    <xf numFmtId="0" fontId="8" fillId="0" borderId="0" xfId="2" applyFont="1"/>
    <xf numFmtId="0" fontId="9" fillId="0" borderId="0" xfId="2" applyFont="1"/>
    <xf numFmtId="38" fontId="9" fillId="0" borderId="0" xfId="3" applyFont="1" applyAlignment="1"/>
    <xf numFmtId="0" fontId="9" fillId="0" borderId="0" xfId="3" applyNumberFormat="1" applyFont="1" applyAlignment="1"/>
    <xf numFmtId="0" fontId="5" fillId="0" borderId="0" xfId="2"/>
    <xf numFmtId="0" fontId="10" fillId="2" borderId="13" xfId="2" applyFont="1" applyFill="1" applyBorder="1" applyAlignment="1">
      <alignment vertical="center"/>
    </xf>
    <xf numFmtId="0" fontId="10" fillId="2" borderId="14" xfId="2" applyFont="1" applyFill="1" applyBorder="1" applyAlignment="1">
      <alignment horizontal="center" vertical="center" wrapText="1"/>
    </xf>
    <xf numFmtId="0" fontId="10" fillId="2" borderId="14" xfId="2" applyFont="1" applyFill="1" applyBorder="1" applyAlignment="1">
      <alignment horizontal="center" vertical="center"/>
    </xf>
    <xf numFmtId="38" fontId="10" fillId="2" borderId="14" xfId="3" applyFont="1" applyFill="1" applyBorder="1" applyAlignment="1">
      <alignment horizontal="center" vertical="center" wrapText="1"/>
    </xf>
    <xf numFmtId="0" fontId="10" fillId="2" borderId="15" xfId="3" applyNumberFormat="1" applyFont="1" applyFill="1" applyBorder="1" applyAlignment="1">
      <alignment horizontal="center" vertical="center" wrapText="1"/>
    </xf>
    <xf numFmtId="0" fontId="11" fillId="0" borderId="0" xfId="2" applyFont="1"/>
    <xf numFmtId="0" fontId="9" fillId="3" borderId="18" xfId="2" applyFont="1" applyFill="1" applyBorder="1" applyAlignment="1">
      <alignment horizontal="right"/>
    </xf>
    <xf numFmtId="0" fontId="9" fillId="3" borderId="19" xfId="2" applyFont="1" applyFill="1" applyBorder="1"/>
    <xf numFmtId="38" fontId="9" fillId="3" borderId="19" xfId="3" applyFont="1" applyFill="1" applyBorder="1" applyAlignment="1"/>
    <xf numFmtId="0" fontId="9" fillId="3" borderId="19" xfId="3" applyNumberFormat="1" applyFont="1" applyFill="1" applyBorder="1" applyAlignment="1">
      <alignment horizontal="center"/>
    </xf>
    <xf numFmtId="0" fontId="9" fillId="0" borderId="18" xfId="2" applyFont="1" applyBorder="1"/>
    <xf numFmtId="0" fontId="9" fillId="0" borderId="21" xfId="2" applyFont="1" applyBorder="1"/>
    <xf numFmtId="0" fontId="9" fillId="0" borderId="24" xfId="2" applyFont="1" applyBorder="1"/>
    <xf numFmtId="0" fontId="9" fillId="0" borderId="0" xfId="3" applyNumberFormat="1" applyFont="1" applyFill="1" applyBorder="1" applyAlignment="1"/>
    <xf numFmtId="0" fontId="2" fillId="0" borderId="0" xfId="1" applyFill="1" applyBorder="1" applyAlignment="1">
      <alignment horizontal="left" vertical="top"/>
    </xf>
    <xf numFmtId="0" fontId="14" fillId="0" borderId="0" xfId="1" applyFont="1" applyFill="1" applyBorder="1" applyAlignment="1">
      <alignment vertical="top" wrapText="1"/>
    </xf>
    <xf numFmtId="0" fontId="14" fillId="0" borderId="0" xfId="1" applyFont="1" applyFill="1" applyBorder="1" applyAlignment="1">
      <alignment horizontal="left" vertical="top"/>
    </xf>
    <xf numFmtId="0" fontId="14" fillId="0" borderId="0" xfId="1" applyFont="1" applyFill="1" applyBorder="1" applyAlignment="1">
      <alignment horizontal="center" vertical="center"/>
    </xf>
    <xf numFmtId="0" fontId="17" fillId="0" borderId="0" xfId="4" applyFont="1" applyAlignment="1">
      <alignment vertical="center"/>
    </xf>
    <xf numFmtId="0" fontId="18" fillId="0" borderId="0" xfId="4" applyFont="1" applyAlignment="1">
      <alignment vertical="center"/>
    </xf>
    <xf numFmtId="0" fontId="17" fillId="0" borderId="0" xfId="4" applyFont="1">
      <alignment vertical="center"/>
    </xf>
    <xf numFmtId="0" fontId="20" fillId="0" borderId="0" xfId="4" applyFont="1">
      <alignment vertical="center"/>
    </xf>
    <xf numFmtId="0" fontId="19" fillId="0" borderId="0" xfId="4" applyFont="1" applyAlignment="1">
      <alignment horizontal="center" vertical="center"/>
    </xf>
    <xf numFmtId="0" fontId="8" fillId="0" borderId="0" xfId="4" applyFont="1" applyAlignment="1">
      <alignment vertical="center"/>
    </xf>
    <xf numFmtId="0" fontId="1" fillId="0" borderId="0" xfId="4">
      <alignment vertical="center"/>
    </xf>
    <xf numFmtId="0" fontId="21" fillId="0" borderId="0" xfId="4" applyFont="1" applyAlignment="1">
      <alignment vertical="center"/>
    </xf>
    <xf numFmtId="0" fontId="22" fillId="0" borderId="0" xfId="1" applyFont="1" applyFill="1" applyBorder="1" applyAlignment="1">
      <alignment horizontal="left" vertical="top"/>
    </xf>
    <xf numFmtId="0" fontId="23" fillId="0" borderId="0" xfId="4" applyFont="1">
      <alignment vertical="center"/>
    </xf>
    <xf numFmtId="0" fontId="24" fillId="0" borderId="0" xfId="4" applyFont="1">
      <alignment vertical="center"/>
    </xf>
    <xf numFmtId="0" fontId="25" fillId="0" borderId="0" xfId="1" applyFont="1" applyFill="1" applyBorder="1" applyAlignment="1">
      <alignment horizontal="left" vertical="top"/>
    </xf>
    <xf numFmtId="0" fontId="21" fillId="0" borderId="0" xfId="4" applyFont="1" applyAlignment="1" applyProtection="1">
      <alignment horizontal="center" vertical="center"/>
      <protection locked="0"/>
    </xf>
    <xf numFmtId="0" fontId="21" fillId="0" borderId="0" xfId="4" applyFont="1" applyAlignment="1">
      <alignment horizontal="center" vertical="center"/>
    </xf>
    <xf numFmtId="0" fontId="21" fillId="0" borderId="0" xfId="4" applyFont="1" applyAlignment="1" applyProtection="1">
      <alignment vertical="center"/>
      <protection locked="0"/>
    </xf>
    <xf numFmtId="0" fontId="8" fillId="0" borderId="0" xfId="4" applyFont="1" applyAlignment="1">
      <alignment horizontal="center" vertical="center"/>
    </xf>
    <xf numFmtId="0" fontId="26" fillId="0" borderId="0" xfId="4" applyFont="1">
      <alignment vertical="center"/>
    </xf>
    <xf numFmtId="0" fontId="27" fillId="0" borderId="0" xfId="4" applyFont="1">
      <alignment vertical="center"/>
    </xf>
    <xf numFmtId="0" fontId="8" fillId="0" borderId="27" xfId="4" applyFont="1" applyBorder="1" applyAlignment="1">
      <alignment horizontal="left" vertical="center" shrinkToFit="1"/>
    </xf>
    <xf numFmtId="0" fontId="8" fillId="0" borderId="0" xfId="4" applyFont="1" applyBorder="1" applyAlignment="1">
      <alignment horizontal="center" vertical="center" shrinkToFit="1"/>
    </xf>
    <xf numFmtId="0" fontId="8" fillId="0" borderId="0" xfId="4" applyFont="1" applyBorder="1" applyAlignment="1">
      <alignment horizontal="left" vertical="center" shrinkToFit="1"/>
    </xf>
    <xf numFmtId="0" fontId="8" fillId="0" borderId="0" xfId="4" applyFont="1" applyBorder="1" applyAlignment="1" applyProtection="1">
      <alignment horizontal="left" vertical="center" shrinkToFit="1"/>
      <protection locked="0"/>
    </xf>
    <xf numFmtId="0" fontId="26" fillId="0" borderId="0" xfId="4" applyFont="1" applyAlignment="1">
      <alignment vertical="center"/>
    </xf>
    <xf numFmtId="0" fontId="8" fillId="0" borderId="0" xfId="4" applyFont="1" applyAlignment="1">
      <alignment horizontal="left" vertical="center"/>
    </xf>
    <xf numFmtId="0" fontId="10" fillId="0" borderId="0" xfId="4" applyFont="1" applyAlignment="1">
      <alignment vertical="center"/>
    </xf>
    <xf numFmtId="0" fontId="8" fillId="0" borderId="0" xfId="4" applyFont="1" applyAlignment="1">
      <alignment vertical="center" shrinkToFit="1"/>
    </xf>
    <xf numFmtId="0" fontId="8" fillId="0" borderId="0" xfId="4" applyFont="1" applyAlignment="1">
      <alignment horizontal="center" vertical="center" shrinkToFit="1"/>
    </xf>
    <xf numFmtId="0" fontId="8" fillId="0" borderId="27" xfId="4" applyFont="1" applyBorder="1" applyAlignment="1" applyProtection="1">
      <alignment horizontal="left" vertical="center" shrinkToFit="1"/>
      <protection locked="0"/>
    </xf>
    <xf numFmtId="0" fontId="8" fillId="0" borderId="30" xfId="4" applyFont="1" applyBorder="1" applyAlignment="1">
      <alignment horizontal="left" vertical="center" shrinkToFit="1"/>
    </xf>
    <xf numFmtId="0" fontId="8" fillId="0" borderId="30" xfId="4" applyFont="1" applyBorder="1" applyAlignment="1" applyProtection="1">
      <alignment horizontal="left" vertical="center" shrinkToFit="1"/>
      <protection locked="0"/>
    </xf>
    <xf numFmtId="0" fontId="28" fillId="0" borderId="0" xfId="4" applyFont="1" applyAlignment="1">
      <alignment vertical="center"/>
    </xf>
    <xf numFmtId="0" fontId="29" fillId="0" borderId="0" xfId="1" applyFont="1" applyFill="1" applyBorder="1" applyAlignment="1">
      <alignment horizontal="left" vertical="top"/>
    </xf>
    <xf numFmtId="0" fontId="30" fillId="0" borderId="0" xfId="4" applyFont="1" applyAlignment="1">
      <alignment vertical="center"/>
    </xf>
    <xf numFmtId="0" fontId="28" fillId="0" borderId="0" xfId="4" applyFont="1">
      <alignment vertical="center"/>
    </xf>
    <xf numFmtId="0" fontId="31" fillId="0" borderId="0" xfId="4" applyFont="1">
      <alignment vertical="center"/>
    </xf>
    <xf numFmtId="0" fontId="28" fillId="0" borderId="0" xfId="4" applyFont="1" applyBorder="1" applyAlignment="1">
      <alignment vertical="center"/>
    </xf>
    <xf numFmtId="0" fontId="30" fillId="0" borderId="0" xfId="4" applyFont="1" applyBorder="1" applyAlignment="1">
      <alignment vertical="center"/>
    </xf>
    <xf numFmtId="0" fontId="23" fillId="0" borderId="0" xfId="4" applyFont="1" applyBorder="1" applyAlignment="1">
      <alignment vertical="center"/>
    </xf>
    <xf numFmtId="0" fontId="21" fillId="0" borderId="0" xfId="4" applyFont="1" applyBorder="1" applyAlignment="1">
      <alignment vertical="center"/>
    </xf>
    <xf numFmtId="0" fontId="21" fillId="0" borderId="0" xfId="4" applyFont="1" applyBorder="1" applyAlignment="1">
      <alignment horizontal="center" vertical="center"/>
    </xf>
    <xf numFmtId="0" fontId="21" fillId="0" borderId="0" xfId="4" applyFont="1" applyBorder="1" applyAlignment="1">
      <alignment horizontal="center" vertical="center" shrinkToFit="1"/>
    </xf>
    <xf numFmtId="0" fontId="21" fillId="0" borderId="0" xfId="4" applyFont="1" applyBorder="1" applyAlignment="1" applyProtection="1">
      <alignment horizontal="left" vertical="center" shrinkToFit="1"/>
      <protection locked="0"/>
    </xf>
    <xf numFmtId="0" fontId="21" fillId="0" borderId="0" xfId="4" applyFont="1" applyBorder="1" applyAlignment="1">
      <alignment vertical="center" shrinkToFit="1"/>
    </xf>
    <xf numFmtId="0" fontId="21" fillId="0" borderId="0" xfId="4" applyFont="1" applyBorder="1" applyAlignment="1" applyProtection="1">
      <alignment horizontal="center" vertical="center" shrinkToFit="1"/>
      <protection locked="0"/>
    </xf>
    <xf numFmtId="0" fontId="8" fillId="0" borderId="30" xfId="4" applyFont="1" applyBorder="1" applyAlignment="1">
      <alignment vertical="center" shrinkToFit="1"/>
    </xf>
    <xf numFmtId="0" fontId="35" fillId="0" borderId="0" xfId="1" applyFont="1" applyFill="1" applyBorder="1" applyAlignment="1">
      <alignment horizontal="left" vertical="center"/>
    </xf>
    <xf numFmtId="0" fontId="33" fillId="0" borderId="0" xfId="1" applyFont="1" applyFill="1" applyBorder="1" applyAlignment="1">
      <alignment vertical="top" wrapText="1"/>
    </xf>
    <xf numFmtId="0" fontId="37" fillId="0" borderId="0" xfId="1" applyFont="1" applyFill="1" applyBorder="1" applyAlignment="1">
      <alignment vertical="top" wrapText="1"/>
    </xf>
    <xf numFmtId="0" fontId="36" fillId="0" borderId="0" xfId="1" applyFont="1" applyFill="1" applyBorder="1" applyAlignment="1">
      <alignment vertical="center" wrapText="1"/>
    </xf>
    <xf numFmtId="0" fontId="38" fillId="0" borderId="0" xfId="1" applyFont="1" applyFill="1" applyBorder="1" applyAlignment="1">
      <alignment horizontal="left" wrapText="1" indent="8"/>
    </xf>
    <xf numFmtId="0" fontId="39" fillId="0" borderId="37" xfId="1" applyFont="1" applyFill="1" applyBorder="1" applyAlignment="1">
      <alignment horizontal="center" vertical="center" wrapText="1"/>
    </xf>
    <xf numFmtId="0" fontId="38" fillId="0" borderId="41" xfId="1" applyFont="1" applyFill="1" applyBorder="1" applyAlignment="1">
      <alignment horizontal="center" vertical="center" wrapText="1"/>
    </xf>
    <xf numFmtId="0" fontId="38" fillId="0" borderId="45" xfId="1" applyFont="1" applyFill="1" applyBorder="1" applyAlignment="1">
      <alignment vertical="top" wrapText="1"/>
    </xf>
    <xf numFmtId="0" fontId="14" fillId="0" borderId="45" xfId="1" applyFont="1" applyFill="1" applyBorder="1" applyAlignment="1">
      <alignment vertical="top" wrapText="1"/>
    </xf>
    <xf numFmtId="0" fontId="41" fillId="0" borderId="0" xfId="1" applyFont="1" applyFill="1" applyBorder="1" applyAlignment="1">
      <alignment vertical="top" wrapText="1"/>
    </xf>
    <xf numFmtId="0" fontId="33" fillId="0" borderId="0" xfId="6" applyFont="1" applyProtection="1">
      <alignment vertical="center"/>
    </xf>
    <xf numFmtId="0" fontId="34" fillId="0" borderId="0" xfId="6" applyFont="1" applyProtection="1">
      <alignment vertical="center"/>
    </xf>
    <xf numFmtId="0" fontId="34" fillId="0" borderId="0" xfId="6" applyFont="1" applyAlignment="1" applyProtection="1">
      <alignment horizontal="right" vertical="center"/>
    </xf>
    <xf numFmtId="0" fontId="32" fillId="0" borderId="0" xfId="6" applyProtection="1">
      <alignment vertical="center"/>
    </xf>
    <xf numFmtId="0" fontId="34" fillId="0" borderId="0" xfId="6" applyFont="1" applyAlignment="1" applyProtection="1">
      <alignment horizontal="right" vertical="center"/>
      <protection locked="0"/>
    </xf>
    <xf numFmtId="0" fontId="34" fillId="0" borderId="50" xfId="6" applyFont="1" applyBorder="1" applyAlignment="1" applyProtection="1">
      <alignment horizontal="center" vertical="center"/>
    </xf>
    <xf numFmtId="0" fontId="34" fillId="0" borderId="51" xfId="6" applyFont="1" applyBorder="1" applyAlignment="1" applyProtection="1">
      <alignment horizontal="center" vertical="center"/>
    </xf>
    <xf numFmtId="0" fontId="34" fillId="0" borderId="52" xfId="6" applyFont="1" applyBorder="1" applyAlignment="1" applyProtection="1">
      <alignment horizontal="center" vertical="center"/>
    </xf>
    <xf numFmtId="0" fontId="34" fillId="0" borderId="54" xfId="6" applyFont="1" applyBorder="1" applyAlignment="1" applyProtection="1">
      <alignment horizontal="center" vertical="center"/>
    </xf>
    <xf numFmtId="0" fontId="32" fillId="0" borderId="0" xfId="6" applyAlignment="1" applyProtection="1">
      <alignment horizontal="center" vertical="center"/>
    </xf>
    <xf numFmtId="177" fontId="34" fillId="0" borderId="56" xfId="6" applyNumberFormat="1" applyFont="1" applyBorder="1" applyAlignment="1" applyProtection="1">
      <alignment horizontal="left" vertical="center"/>
    </xf>
    <xf numFmtId="177" fontId="34" fillId="0" borderId="61" xfId="6" applyNumberFormat="1" applyFont="1" applyBorder="1" applyAlignment="1" applyProtection="1">
      <alignment horizontal="left" vertical="center"/>
    </xf>
    <xf numFmtId="177" fontId="34" fillId="0" borderId="66" xfId="6" applyNumberFormat="1" applyFont="1" applyBorder="1" applyAlignment="1" applyProtection="1">
      <alignment horizontal="left" vertical="center"/>
    </xf>
    <xf numFmtId="0" fontId="34" fillId="0" borderId="0" xfId="6" applyFont="1" applyBorder="1" applyProtection="1">
      <alignment vertical="center"/>
    </xf>
    <xf numFmtId="0" fontId="34" fillId="0" borderId="0" xfId="6" applyFont="1" applyBorder="1" applyAlignment="1" applyProtection="1">
      <alignment horizontal="right" vertical="center"/>
    </xf>
    <xf numFmtId="177" fontId="34" fillId="0" borderId="0" xfId="6" applyNumberFormat="1" applyFont="1" applyBorder="1" applyAlignment="1" applyProtection="1">
      <alignment horizontal="left" vertical="center"/>
    </xf>
    <xf numFmtId="177" fontId="34" fillId="0" borderId="0" xfId="6" applyNumberFormat="1" applyFont="1" applyAlignment="1" applyProtection="1">
      <alignment horizontal="left" vertical="center"/>
    </xf>
    <xf numFmtId="0" fontId="34" fillId="0" borderId="0" xfId="6" applyFont="1" applyAlignment="1" applyProtection="1">
      <alignment vertical="center"/>
    </xf>
    <xf numFmtId="0" fontId="42" fillId="0" borderId="0" xfId="6" applyFont="1" applyProtection="1">
      <alignment vertical="center"/>
    </xf>
    <xf numFmtId="0" fontId="20" fillId="0" borderId="0" xfId="7">
      <alignment vertical="center"/>
    </xf>
    <xf numFmtId="0" fontId="20" fillId="0" borderId="0" xfId="7" applyAlignment="1">
      <alignment horizontal="center" vertical="center"/>
    </xf>
    <xf numFmtId="0" fontId="43" fillId="0" borderId="0" xfId="7" applyFont="1" applyAlignment="1">
      <alignment horizontal="center" vertical="center"/>
    </xf>
    <xf numFmtId="0" fontId="43" fillId="5" borderId="78" xfId="7" applyFont="1" applyFill="1" applyBorder="1" applyAlignment="1">
      <alignment horizontal="center" vertical="center"/>
    </xf>
    <xf numFmtId="0" fontId="43" fillId="5" borderId="79" xfId="7" applyFont="1" applyFill="1" applyBorder="1" applyAlignment="1">
      <alignment horizontal="center" vertical="center"/>
    </xf>
    <xf numFmtId="0" fontId="43" fillId="5" borderId="80" xfId="7" applyFont="1" applyFill="1" applyBorder="1" applyAlignment="1">
      <alignment horizontal="center" vertical="center" shrinkToFit="1"/>
    </xf>
    <xf numFmtId="0" fontId="43" fillId="5" borderId="81" xfId="7" applyFont="1" applyFill="1" applyBorder="1" applyAlignment="1">
      <alignment horizontal="center" vertical="center"/>
    </xf>
    <xf numFmtId="0" fontId="43" fillId="5" borderId="82" xfId="7" applyFont="1" applyFill="1" applyBorder="1" applyAlignment="1">
      <alignment horizontal="center" vertical="center"/>
    </xf>
    <xf numFmtId="0" fontId="20" fillId="0" borderId="19" xfId="7" applyBorder="1" applyAlignment="1">
      <alignment horizontal="center" vertical="center" shrinkToFit="1"/>
    </xf>
    <xf numFmtId="0" fontId="20" fillId="0" borderId="30" xfId="7" applyBorder="1" applyAlignment="1">
      <alignment horizontal="center" vertical="center" shrinkToFit="1"/>
    </xf>
    <xf numFmtId="0" fontId="20" fillId="0" borderId="30" xfId="7" applyBorder="1" applyAlignment="1">
      <alignment vertical="center" shrinkToFit="1"/>
    </xf>
    <xf numFmtId="0" fontId="20" fillId="0" borderId="30" xfId="7" applyBorder="1">
      <alignment vertical="center"/>
    </xf>
    <xf numFmtId="0" fontId="44" fillId="0" borderId="0" xfId="7" applyFont="1" applyBorder="1" applyAlignment="1">
      <alignment horizontal="left" vertical="center"/>
    </xf>
    <xf numFmtId="0" fontId="32" fillId="0" borderId="0" xfId="6" applyAlignment="1" applyProtection="1">
      <alignment horizontal="right" vertical="center"/>
    </xf>
    <xf numFmtId="0" fontId="32" fillId="0" borderId="50" xfId="6" applyBorder="1" applyAlignment="1" applyProtection="1">
      <alignment horizontal="center" vertical="center"/>
    </xf>
    <xf numFmtId="0" fontId="32" fillId="0" borderId="51" xfId="6" applyBorder="1" applyAlignment="1" applyProtection="1">
      <alignment horizontal="center" vertical="center"/>
    </xf>
    <xf numFmtId="0" fontId="32" fillId="0" borderId="52" xfId="6" applyBorder="1" applyAlignment="1" applyProtection="1">
      <alignment horizontal="center" vertical="center"/>
    </xf>
    <xf numFmtId="0" fontId="32" fillId="0" borderId="54" xfId="6" applyBorder="1" applyAlignment="1" applyProtection="1">
      <alignment horizontal="center" vertical="center"/>
    </xf>
    <xf numFmtId="0" fontId="32" fillId="0" borderId="55" xfId="6" applyBorder="1" applyAlignment="1" applyProtection="1">
      <alignment vertical="center" shrinkToFit="1"/>
    </xf>
    <xf numFmtId="0" fontId="32" fillId="0" borderId="56" xfId="6" applyBorder="1" applyAlignment="1" applyProtection="1">
      <alignment vertical="center" shrinkToFit="1"/>
    </xf>
    <xf numFmtId="0" fontId="32" fillId="0" borderId="57" xfId="6" applyBorder="1" applyAlignment="1" applyProtection="1">
      <alignment vertical="center" shrinkToFit="1"/>
    </xf>
    <xf numFmtId="0" fontId="32" fillId="0" borderId="56" xfId="6" applyBorder="1" applyAlignment="1" applyProtection="1">
      <alignment horizontal="right" vertical="center"/>
    </xf>
    <xf numFmtId="177" fontId="32" fillId="0" borderId="56" xfId="6" applyNumberFormat="1" applyBorder="1" applyAlignment="1" applyProtection="1">
      <alignment horizontal="left" vertical="center"/>
    </xf>
    <xf numFmtId="177" fontId="32" fillId="0" borderId="58" xfId="6" applyNumberFormat="1" applyBorder="1" applyAlignment="1" applyProtection="1">
      <alignment horizontal="left" vertical="center"/>
    </xf>
    <xf numFmtId="0" fontId="32" fillId="0" borderId="59" xfId="6" applyBorder="1" applyAlignment="1" applyProtection="1">
      <alignment vertical="center" shrinkToFit="1"/>
    </xf>
    <xf numFmtId="0" fontId="32" fillId="0" borderId="60" xfId="6" applyBorder="1" applyAlignment="1" applyProtection="1">
      <alignment vertical="center" shrinkToFit="1"/>
    </xf>
    <xf numFmtId="0" fontId="32" fillId="0" borderId="61" xfId="6" applyBorder="1" applyAlignment="1" applyProtection="1">
      <alignment vertical="center" shrinkToFit="1"/>
    </xf>
    <xf numFmtId="0" fontId="32" fillId="0" borderId="62" xfId="6" applyBorder="1" applyAlignment="1" applyProtection="1">
      <alignment vertical="center" shrinkToFit="1"/>
    </xf>
    <xf numFmtId="0" fontId="32" fillId="0" borderId="61" xfId="6" applyBorder="1" applyAlignment="1" applyProtection="1">
      <alignment horizontal="right" vertical="center"/>
    </xf>
    <xf numFmtId="177" fontId="32" fillId="0" borderId="61" xfId="6" applyNumberFormat="1" applyBorder="1" applyAlignment="1" applyProtection="1">
      <alignment horizontal="left" vertical="center"/>
    </xf>
    <xf numFmtId="177" fontId="32" fillId="0" borderId="63" xfId="6" applyNumberFormat="1" applyBorder="1" applyAlignment="1" applyProtection="1">
      <alignment horizontal="left" vertical="center"/>
    </xf>
    <xf numFmtId="0" fontId="32" fillId="0" borderId="64" xfId="6" applyBorder="1" applyAlignment="1" applyProtection="1">
      <alignment vertical="center" shrinkToFit="1"/>
    </xf>
    <xf numFmtId="0" fontId="32" fillId="0" borderId="65" xfId="6" applyBorder="1" applyAlignment="1" applyProtection="1">
      <alignment vertical="center" shrinkToFit="1"/>
    </xf>
    <xf numFmtId="0" fontId="32" fillId="0" borderId="66" xfId="6" applyBorder="1" applyAlignment="1" applyProtection="1">
      <alignment vertical="center" shrinkToFit="1"/>
    </xf>
    <xf numFmtId="0" fontId="32" fillId="0" borderId="67" xfId="6" applyBorder="1" applyAlignment="1" applyProtection="1">
      <alignment vertical="center" shrinkToFit="1"/>
    </xf>
    <xf numFmtId="0" fontId="32" fillId="0" borderId="66" xfId="6" applyBorder="1" applyAlignment="1" applyProtection="1">
      <alignment horizontal="right" vertical="center"/>
    </xf>
    <xf numFmtId="177" fontId="32" fillId="0" borderId="66" xfId="6" applyNumberFormat="1" applyBorder="1" applyAlignment="1" applyProtection="1">
      <alignment horizontal="left" vertical="center"/>
    </xf>
    <xf numFmtId="177" fontId="32" fillId="0" borderId="68" xfId="6" applyNumberFormat="1" applyBorder="1" applyAlignment="1" applyProtection="1">
      <alignment horizontal="left" vertical="center"/>
    </xf>
    <xf numFmtId="0" fontId="32" fillId="0" borderId="69" xfId="6" applyBorder="1" applyAlignment="1" applyProtection="1">
      <alignment vertical="center" shrinkToFit="1"/>
    </xf>
    <xf numFmtId="0" fontId="32" fillId="0" borderId="0" xfId="6" applyBorder="1" applyProtection="1">
      <alignment vertical="center"/>
    </xf>
    <xf numFmtId="0" fontId="32" fillId="0" borderId="0" xfId="6" applyBorder="1" applyAlignment="1" applyProtection="1">
      <alignment horizontal="right" vertical="center"/>
    </xf>
    <xf numFmtId="177" fontId="32" fillId="0" borderId="0" xfId="6" applyNumberFormat="1" applyBorder="1" applyAlignment="1" applyProtection="1">
      <alignment horizontal="left" vertical="center"/>
    </xf>
    <xf numFmtId="177" fontId="32" fillId="0" borderId="0" xfId="6" applyNumberFormat="1" applyAlignment="1" applyProtection="1">
      <alignment horizontal="left" vertical="center"/>
    </xf>
    <xf numFmtId="0" fontId="42" fillId="0" borderId="0" xfId="6" applyFont="1" applyAlignment="1" applyProtection="1">
      <alignment horizontal="right" vertical="center"/>
    </xf>
    <xf numFmtId="0" fontId="42" fillId="0" borderId="0" xfId="6" applyFont="1" applyAlignment="1" applyProtection="1">
      <alignment vertical="center"/>
    </xf>
    <xf numFmtId="0" fontId="35" fillId="0" borderId="0" xfId="1" applyFont="1" applyFill="1" applyBorder="1" applyAlignment="1">
      <alignment horizontal="center" vertical="center"/>
    </xf>
    <xf numFmtId="0" fontId="49" fillId="0" borderId="0" xfId="1" applyFont="1" applyFill="1" applyBorder="1" applyAlignment="1">
      <alignment vertical="center"/>
    </xf>
    <xf numFmtId="0" fontId="14" fillId="5" borderId="20" xfId="1" applyFont="1" applyFill="1" applyBorder="1" applyAlignment="1">
      <alignment horizontal="center" vertical="center"/>
    </xf>
    <xf numFmtId="0" fontId="14" fillId="5" borderId="101" xfId="1" applyFont="1" applyFill="1" applyBorder="1" applyAlignment="1">
      <alignment horizontal="center" vertical="center"/>
    </xf>
    <xf numFmtId="0" fontId="14" fillId="0" borderId="95" xfId="1" applyFont="1" applyFill="1" applyBorder="1" applyAlignment="1">
      <alignment horizontal="center" vertical="center" wrapText="1"/>
    </xf>
    <xf numFmtId="0" fontId="14" fillId="0" borderId="103" xfId="1" applyFont="1" applyFill="1" applyBorder="1" applyAlignment="1">
      <alignment horizontal="center" vertical="top"/>
    </xf>
    <xf numFmtId="0" fontId="14" fillId="0" borderId="97" xfId="1" applyFont="1" applyFill="1" applyBorder="1" applyAlignment="1">
      <alignment horizontal="center" vertical="center" wrapText="1"/>
    </xf>
    <xf numFmtId="0" fontId="14" fillId="0" borderId="106" xfId="1" applyFont="1" applyFill="1" applyBorder="1" applyAlignment="1">
      <alignment horizontal="center" vertical="top"/>
    </xf>
    <xf numFmtId="0" fontId="14" fillId="0" borderId="108" xfId="1" applyFont="1" applyFill="1" applyBorder="1" applyAlignment="1">
      <alignment horizontal="center" vertical="top"/>
    </xf>
    <xf numFmtId="0" fontId="14" fillId="0" borderId="109" xfId="1" applyFont="1" applyFill="1" applyBorder="1" applyAlignment="1">
      <alignment horizontal="center" vertical="top"/>
    </xf>
    <xf numFmtId="0" fontId="14" fillId="0" borderId="0" xfId="1" applyFont="1" applyFill="1" applyBorder="1" applyAlignment="1">
      <alignment horizontal="center" vertical="center" wrapText="1"/>
    </xf>
    <xf numFmtId="0" fontId="14" fillId="0" borderId="0" xfId="1" applyFont="1" applyFill="1" applyBorder="1" applyAlignment="1">
      <alignment horizontal="center" vertical="top"/>
    </xf>
    <xf numFmtId="0" fontId="14" fillId="0" borderId="0" xfId="1" applyFont="1" applyFill="1" applyBorder="1" applyAlignment="1">
      <alignment vertical="center"/>
    </xf>
    <xf numFmtId="0" fontId="14" fillId="0" borderId="0" xfId="1" applyFont="1" applyFill="1" applyBorder="1" applyAlignment="1">
      <alignment horizontal="left" vertical="top" wrapText="1"/>
    </xf>
    <xf numFmtId="0" fontId="14" fillId="0" borderId="0" xfId="1" applyFont="1" applyFill="1" applyBorder="1" applyAlignment="1">
      <alignment horizontal="left" vertical="center"/>
    </xf>
    <xf numFmtId="0" fontId="14" fillId="5" borderId="19" xfId="1" applyFont="1" applyFill="1" applyBorder="1" applyAlignment="1">
      <alignment horizontal="center" vertical="center"/>
    </xf>
    <xf numFmtId="0" fontId="52" fillId="0" borderId="0" xfId="1" applyFont="1" applyFill="1" applyBorder="1" applyAlignment="1">
      <alignment horizontal="left" vertical="top" wrapText="1"/>
    </xf>
    <xf numFmtId="0" fontId="38" fillId="0" borderId="4" xfId="1" applyFont="1" applyFill="1" applyBorder="1" applyAlignment="1">
      <alignment horizontal="center" vertical="top" wrapText="1"/>
    </xf>
    <xf numFmtId="0" fontId="38" fillId="0" borderId="4" xfId="1" applyFont="1" applyFill="1" applyBorder="1" applyAlignment="1">
      <alignment horizontal="left" vertical="top" wrapText="1" indent="6"/>
    </xf>
    <xf numFmtId="0" fontId="38" fillId="0" borderId="4" xfId="1" applyFont="1" applyFill="1" applyBorder="1" applyAlignment="1">
      <alignment horizontal="left" vertical="top" wrapText="1"/>
    </xf>
    <xf numFmtId="0" fontId="14" fillId="0" borderId="4" xfId="1" applyFont="1" applyFill="1" applyBorder="1" applyAlignment="1">
      <alignment horizontal="left" vertical="top" wrapText="1"/>
    </xf>
    <xf numFmtId="0" fontId="8" fillId="0" borderId="27" xfId="4" applyFont="1" applyBorder="1" applyAlignment="1">
      <alignment horizontal="left" vertical="center" shrinkToFit="1"/>
    </xf>
    <xf numFmtId="0" fontId="8" fillId="0" borderId="27" xfId="4" applyFont="1" applyBorder="1" applyAlignment="1" applyProtection="1">
      <alignment horizontal="left" vertical="center" shrinkToFit="1"/>
      <protection locked="0"/>
    </xf>
    <xf numFmtId="0" fontId="53" fillId="0" borderId="0" xfId="1" applyFont="1" applyFill="1" applyBorder="1" applyAlignment="1">
      <alignment horizontal="left" vertical="top"/>
    </xf>
    <xf numFmtId="0" fontId="54" fillId="0" borderId="0" xfId="1" applyFont="1" applyFill="1" applyBorder="1" applyAlignment="1">
      <alignment horizontal="left" vertical="center"/>
    </xf>
    <xf numFmtId="0" fontId="55" fillId="0" borderId="0" xfId="5" applyFont="1" applyFill="1" applyAlignment="1"/>
    <xf numFmtId="0" fontId="55" fillId="0" borderId="0" xfId="5" applyFont="1" applyFill="1" applyBorder="1" applyAlignment="1">
      <alignment wrapText="1"/>
    </xf>
    <xf numFmtId="0" fontId="55" fillId="0" borderId="0" xfId="5" applyFont="1" applyFill="1" applyAlignment="1">
      <alignment shrinkToFit="1"/>
    </xf>
    <xf numFmtId="0" fontId="55" fillId="0" borderId="0" xfId="5" applyFont="1" applyFill="1" applyBorder="1" applyAlignment="1">
      <alignment vertical="center" wrapText="1"/>
    </xf>
    <xf numFmtId="0" fontId="55" fillId="0" borderId="0" xfId="5" applyFont="1" applyFill="1" applyBorder="1" applyAlignment="1">
      <alignment vertical="center"/>
    </xf>
    <xf numFmtId="0" fontId="55" fillId="0" borderId="0" xfId="5" applyFont="1" applyFill="1" applyBorder="1" applyAlignment="1">
      <alignment horizontal="left" vertical="top" wrapText="1"/>
    </xf>
    <xf numFmtId="0" fontId="55" fillId="0" borderId="0" xfId="5" applyFont="1" applyFill="1" applyAlignment="1">
      <alignment vertical="center"/>
    </xf>
    <xf numFmtId="0" fontId="55" fillId="0" borderId="0" xfId="5" applyFont="1" applyFill="1" applyAlignment="1">
      <alignment wrapText="1"/>
    </xf>
    <xf numFmtId="0" fontId="56" fillId="0" borderId="0" xfId="4" applyFont="1" applyAlignment="1">
      <alignment vertical="center"/>
    </xf>
    <xf numFmtId="0" fontId="53" fillId="0" borderId="0" xfId="1" applyFont="1" applyFill="1" applyBorder="1" applyAlignment="1">
      <alignment vertical="top"/>
    </xf>
    <xf numFmtId="0" fontId="55" fillId="6" borderId="19" xfId="5" applyFont="1" applyFill="1" applyBorder="1" applyAlignment="1">
      <alignment vertical="center" wrapText="1"/>
    </xf>
    <xf numFmtId="0" fontId="55" fillId="6" borderId="19" xfId="5" applyFont="1" applyFill="1" applyBorder="1" applyAlignment="1">
      <alignment vertical="center"/>
    </xf>
    <xf numFmtId="0" fontId="57" fillId="0" borderId="0" xfId="5" applyFont="1" applyFill="1" applyBorder="1" applyAlignment="1">
      <alignment vertical="center"/>
    </xf>
    <xf numFmtId="0" fontId="55" fillId="0" borderId="19" xfId="5" applyFont="1" applyFill="1" applyBorder="1" applyAlignment="1">
      <alignment horizontal="left" vertical="top" wrapText="1"/>
    </xf>
    <xf numFmtId="0" fontId="58" fillId="0" borderId="0" xfId="8" applyAlignment="1"/>
    <xf numFmtId="0" fontId="58" fillId="0" borderId="0" xfId="8">
      <alignment vertical="center"/>
    </xf>
    <xf numFmtId="38" fontId="63" fillId="0" borderId="19" xfId="9" applyFont="1" applyBorder="1" applyAlignment="1">
      <alignment horizontal="center" vertical="center"/>
    </xf>
    <xf numFmtId="38" fontId="63" fillId="0" borderId="119" xfId="9" applyFont="1" applyBorder="1" applyAlignment="1">
      <alignment horizontal="center" vertical="center"/>
    </xf>
    <xf numFmtId="0" fontId="14" fillId="0" borderId="0" xfId="1" applyFont="1" applyFill="1" applyBorder="1" applyAlignment="1">
      <alignment horizontal="left" vertical="top"/>
    </xf>
    <xf numFmtId="0" fontId="9" fillId="0" borderId="0" xfId="0" applyFont="1">
      <alignment vertical="center"/>
    </xf>
    <xf numFmtId="0" fontId="6" fillId="0" borderId="0" xfId="0" applyFont="1" applyBorder="1" applyAlignment="1">
      <alignment horizontal="left" vertical="center"/>
    </xf>
    <xf numFmtId="0" fontId="9" fillId="0" borderId="0" xfId="0" applyFont="1" applyBorder="1" applyAlignment="1">
      <alignment vertical="center"/>
    </xf>
    <xf numFmtId="0" fontId="9" fillId="0" borderId="0" xfId="0" applyFont="1" applyBorder="1">
      <alignment vertical="center"/>
    </xf>
    <xf numFmtId="0" fontId="9" fillId="0" borderId="0" xfId="0" applyFont="1" applyFill="1" applyBorder="1" applyAlignment="1">
      <alignment horizontal="left" vertical="center"/>
    </xf>
    <xf numFmtId="0" fontId="9" fillId="12" borderId="19" xfId="0" applyFont="1" applyFill="1" applyBorder="1" applyAlignment="1">
      <alignment horizontal="center" vertical="center"/>
    </xf>
    <xf numFmtId="0" fontId="9" fillId="0" borderId="0" xfId="0" applyFont="1" applyFill="1" applyBorder="1">
      <alignment vertical="center"/>
    </xf>
    <xf numFmtId="0" fontId="9" fillId="0" borderId="19" xfId="0" applyFont="1" applyFill="1" applyBorder="1" applyAlignment="1">
      <alignment horizontal="center" vertical="center"/>
    </xf>
    <xf numFmtId="0" fontId="9" fillId="0" borderId="27" xfId="0" applyFont="1" applyFill="1" applyBorder="1" applyAlignment="1">
      <alignment vertical="center"/>
    </xf>
    <xf numFmtId="0" fontId="9" fillId="0" borderId="27" xfId="0" applyFont="1" applyFill="1" applyBorder="1" applyAlignment="1">
      <alignment horizontal="left" vertical="center"/>
    </xf>
    <xf numFmtId="0" fontId="9" fillId="0" borderId="19" xfId="0" applyFont="1" applyFill="1" applyBorder="1" applyAlignment="1">
      <alignment horizontal="left" vertical="center"/>
    </xf>
    <xf numFmtId="0" fontId="67" fillId="0" borderId="19" xfId="0" applyFont="1" applyFill="1" applyBorder="1" applyAlignment="1">
      <alignment horizontal="left" vertical="center"/>
    </xf>
    <xf numFmtId="0" fontId="9" fillId="0" borderId="27" xfId="0" applyFont="1" applyFill="1" applyBorder="1" applyAlignment="1">
      <alignment horizontal="left" vertical="center" indent="1"/>
    </xf>
    <xf numFmtId="0" fontId="9" fillId="0" borderId="27" xfId="0" applyFont="1" applyFill="1" applyBorder="1" applyAlignment="1">
      <alignment horizontal="left" vertical="center" wrapText="1"/>
    </xf>
    <xf numFmtId="0" fontId="9" fillId="0" borderId="0" xfId="0" applyFont="1" applyFill="1">
      <alignment vertical="center"/>
    </xf>
    <xf numFmtId="0" fontId="9" fillId="0" borderId="19" xfId="0" applyFont="1" applyFill="1" applyBorder="1" applyAlignment="1">
      <alignment horizontal="left" vertical="center" wrapText="1"/>
    </xf>
    <xf numFmtId="0" fontId="9" fillId="0" borderId="27" xfId="0" applyFont="1" applyFill="1" applyBorder="1" applyAlignment="1">
      <alignment horizontal="left" vertical="center" wrapText="1" indent="1"/>
    </xf>
    <xf numFmtId="0" fontId="6" fillId="0" borderId="0" xfId="0" applyFont="1" applyAlignment="1">
      <alignment horizontal="left" vertical="top"/>
    </xf>
    <xf numFmtId="0" fontId="9" fillId="0" borderId="0" xfId="0" applyFont="1" applyFill="1" applyBorder="1" applyAlignment="1">
      <alignment vertical="center"/>
    </xf>
    <xf numFmtId="0" fontId="68" fillId="0" borderId="0" xfId="0" applyFont="1" applyAlignment="1">
      <alignment horizontal="center" vertical="top"/>
    </xf>
    <xf numFmtId="0" fontId="69" fillId="0" borderId="0" xfId="0" applyFont="1" applyAlignment="1">
      <alignment horizontal="center" vertical="top"/>
    </xf>
    <xf numFmtId="0" fontId="67" fillId="0" borderId="0" xfId="0" applyFont="1" applyFill="1" applyBorder="1" applyAlignment="1">
      <alignment horizontal="left" vertical="center"/>
    </xf>
    <xf numFmtId="0" fontId="70" fillId="0" borderId="0" xfId="0" applyFont="1" applyAlignment="1">
      <alignment horizontal="center" vertical="top"/>
    </xf>
    <xf numFmtId="0" fontId="9" fillId="0" borderId="0" xfId="0" applyFont="1" applyAlignment="1">
      <alignment horizontal="center" vertical="top"/>
    </xf>
    <xf numFmtId="0" fontId="9" fillId="0" borderId="0" xfId="0" applyFont="1" applyFill="1" applyBorder="1" applyAlignment="1">
      <alignment horizontal="center" vertical="center"/>
    </xf>
    <xf numFmtId="0" fontId="9" fillId="0" borderId="0" xfId="0" applyFont="1" applyFill="1" applyBorder="1" applyAlignment="1">
      <alignment horizontal="left" vertical="center" wrapText="1"/>
    </xf>
    <xf numFmtId="0" fontId="67" fillId="0" borderId="0" xfId="0" applyFont="1" applyFill="1" applyBorder="1" applyAlignment="1">
      <alignment horizontal="center" vertical="center"/>
    </xf>
    <xf numFmtId="0" fontId="9" fillId="0" borderId="0" xfId="0" applyFont="1" applyBorder="1" applyAlignment="1">
      <alignment horizontal="center" vertical="center"/>
    </xf>
    <xf numFmtId="0" fontId="9" fillId="0" borderId="127" xfId="0" applyFont="1" applyBorder="1" applyAlignment="1">
      <alignment horizontal="center" vertical="center"/>
    </xf>
    <xf numFmtId="0" fontId="9" fillId="0" borderId="0" xfId="0" applyFont="1" applyAlignment="1">
      <alignment vertical="center"/>
    </xf>
    <xf numFmtId="0" fontId="9" fillId="0" borderId="119" xfId="0" applyFont="1" applyBorder="1">
      <alignment vertical="center"/>
    </xf>
    <xf numFmtId="0" fontId="9" fillId="0" borderId="27" xfId="0" applyFont="1" applyFill="1" applyBorder="1" applyAlignment="1">
      <alignment horizontal="left" vertical="center" shrinkToFit="1"/>
    </xf>
    <xf numFmtId="0" fontId="14" fillId="0" borderId="0" xfId="1" applyFont="1" applyFill="1" applyBorder="1" applyAlignment="1">
      <alignment horizontal="left" vertical="top"/>
    </xf>
    <xf numFmtId="0" fontId="67" fillId="0" borderId="19" xfId="0" applyFont="1" applyFill="1" applyBorder="1" applyAlignment="1">
      <alignment horizontal="left" vertical="center" wrapText="1"/>
    </xf>
    <xf numFmtId="0" fontId="67" fillId="0" borderId="19" xfId="0" applyFont="1" applyFill="1" applyBorder="1" applyAlignment="1">
      <alignment vertical="center"/>
    </xf>
    <xf numFmtId="0" fontId="59" fillId="0" borderId="0" xfId="13" applyFont="1">
      <alignment vertical="center"/>
    </xf>
    <xf numFmtId="0" fontId="60" fillId="0" borderId="19" xfId="13" applyFont="1" applyBorder="1" applyAlignment="1">
      <alignment horizontal="center" vertical="center" shrinkToFit="1"/>
    </xf>
    <xf numFmtId="0" fontId="60" fillId="0" borderId="19" xfId="13" applyFont="1" applyBorder="1" applyAlignment="1">
      <alignment horizontal="center" vertical="center"/>
    </xf>
    <xf numFmtId="0" fontId="61" fillId="0" borderId="0" xfId="13" applyFont="1">
      <alignment vertical="center"/>
    </xf>
    <xf numFmtId="0" fontId="59" fillId="0" borderId="0" xfId="13" applyFont="1" applyAlignment="1">
      <alignment vertical="center" shrinkToFit="1"/>
    </xf>
    <xf numFmtId="0" fontId="62" fillId="0" borderId="0" xfId="13" applyFont="1">
      <alignment vertical="center"/>
    </xf>
    <xf numFmtId="0" fontId="62" fillId="0" borderId="0" xfId="13" applyFont="1" applyAlignment="1">
      <alignment horizontal="right" vertical="center"/>
    </xf>
    <xf numFmtId="0" fontId="59" fillId="0" borderId="19" xfId="13" applyFont="1" applyBorder="1" applyAlignment="1">
      <alignment horizontal="center" vertical="center"/>
    </xf>
    <xf numFmtId="0" fontId="63" fillId="0" borderId="19" xfId="13" applyFont="1" applyBorder="1" applyAlignment="1">
      <alignment horizontal="center" vertical="center" shrinkToFit="1"/>
    </xf>
    <xf numFmtId="3" fontId="63" fillId="0" borderId="19" xfId="13" applyNumberFormat="1" applyFont="1" applyBorder="1">
      <alignment vertical="center"/>
    </xf>
    <xf numFmtId="0" fontId="63" fillId="0" borderId="26" xfId="13" applyFont="1" applyBorder="1" applyAlignment="1">
      <alignment horizontal="center" vertical="center" shrinkToFit="1"/>
    </xf>
    <xf numFmtId="3" fontId="63" fillId="0" borderId="19" xfId="13" applyNumberFormat="1" applyFont="1" applyBorder="1" applyAlignment="1">
      <alignment horizontal="center" vertical="center"/>
    </xf>
    <xf numFmtId="0" fontId="60" fillId="0" borderId="119" xfId="13" applyFont="1" applyBorder="1" applyAlignment="1">
      <alignment vertical="center"/>
    </xf>
    <xf numFmtId="0" fontId="59" fillId="0" borderId="26" xfId="13" applyFont="1" applyBorder="1" applyAlignment="1">
      <alignment horizontal="center" vertical="center"/>
    </xf>
    <xf numFmtId="0" fontId="59" fillId="0" borderId="119" xfId="13" applyFont="1" applyBorder="1" applyAlignment="1">
      <alignment horizontal="center" vertical="center"/>
    </xf>
    <xf numFmtId="3" fontId="63" fillId="0" borderId="19" xfId="13" applyNumberFormat="1" applyFont="1" applyBorder="1" applyAlignment="1">
      <alignment vertical="center" shrinkToFit="1"/>
    </xf>
    <xf numFmtId="0" fontId="61" fillId="0" borderId="19" xfId="13" applyFont="1" applyBorder="1" applyAlignment="1">
      <alignment horizontal="center" vertical="center" shrinkToFit="1"/>
    </xf>
    <xf numFmtId="0" fontId="59" fillId="0" borderId="0" xfId="11" applyFont="1">
      <alignment vertical="center"/>
    </xf>
    <xf numFmtId="0" fontId="59" fillId="0" borderId="0" xfId="11" applyFont="1" applyAlignment="1">
      <alignment vertical="center" shrinkToFit="1"/>
    </xf>
    <xf numFmtId="0" fontId="71" fillId="0" borderId="0" xfId="0" applyFont="1">
      <alignment vertical="center"/>
    </xf>
    <xf numFmtId="0" fontId="20" fillId="0" borderId="0" xfId="0" applyFont="1">
      <alignment vertical="center"/>
    </xf>
    <xf numFmtId="0" fontId="72" fillId="0" borderId="0" xfId="0" applyFont="1" applyAlignment="1">
      <alignment horizontal="center" vertical="center"/>
    </xf>
    <xf numFmtId="0" fontId="44" fillId="0" borderId="0" xfId="0" applyFont="1">
      <alignment vertical="center"/>
    </xf>
    <xf numFmtId="0" fontId="44" fillId="0" borderId="0" xfId="0" applyFont="1" applyAlignment="1">
      <alignment horizontal="center" vertical="center"/>
    </xf>
    <xf numFmtId="0" fontId="73" fillId="0" borderId="92" xfId="0" applyFont="1" applyBorder="1" applyAlignment="1">
      <alignment vertical="center"/>
    </xf>
    <xf numFmtId="0" fontId="73" fillId="0" borderId="28" xfId="0" applyFont="1" applyBorder="1" applyAlignment="1">
      <alignment vertical="center"/>
    </xf>
    <xf numFmtId="0" fontId="73" fillId="0" borderId="102" xfId="0" applyFont="1" applyBorder="1" applyAlignment="1">
      <alignment vertical="center"/>
    </xf>
    <xf numFmtId="0" fontId="73" fillId="0" borderId="0" xfId="0" applyFont="1" applyBorder="1" applyAlignment="1">
      <alignment horizontal="center" vertical="center" shrinkToFit="1"/>
    </xf>
    <xf numFmtId="0" fontId="44" fillId="0" borderId="0" xfId="0" applyFont="1" applyBorder="1" applyAlignment="1" applyProtection="1">
      <alignment horizontal="center" vertical="center"/>
      <protection locked="0"/>
    </xf>
    <xf numFmtId="0" fontId="44" fillId="0" borderId="0" xfId="0" applyFont="1" applyBorder="1" applyAlignment="1">
      <alignment vertical="center" wrapText="1"/>
    </xf>
    <xf numFmtId="0" fontId="20" fillId="0" borderId="95" xfId="0" applyFont="1" applyBorder="1">
      <alignment vertical="center"/>
    </xf>
    <xf numFmtId="0" fontId="20" fillId="0" borderId="30" xfId="0" applyFont="1" applyBorder="1">
      <alignment vertical="center"/>
    </xf>
    <xf numFmtId="0" fontId="20" fillId="0" borderId="100" xfId="0" applyFont="1" applyBorder="1">
      <alignment vertical="center"/>
    </xf>
    <xf numFmtId="0" fontId="20" fillId="0" borderId="30" xfId="0" applyFont="1" applyBorder="1" applyAlignment="1">
      <alignment vertical="center"/>
    </xf>
    <xf numFmtId="0" fontId="20" fillId="0" borderId="96" xfId="0" applyFont="1" applyBorder="1" applyAlignment="1">
      <alignment vertical="center"/>
    </xf>
    <xf numFmtId="0" fontId="20" fillId="0" borderId="145" xfId="0" applyFont="1" applyBorder="1">
      <alignment vertical="center"/>
    </xf>
    <xf numFmtId="0" fontId="20" fillId="0" borderId="0" xfId="0" applyFont="1" applyBorder="1">
      <alignment vertical="center"/>
    </xf>
    <xf numFmtId="0" fontId="20" fillId="0" borderId="127" xfId="0" applyFont="1" applyBorder="1">
      <alignment vertical="center"/>
    </xf>
    <xf numFmtId="0" fontId="20" fillId="0" borderId="30" xfId="0" applyFont="1" applyBorder="1" applyAlignment="1" applyProtection="1">
      <alignment horizontal="center" vertical="center"/>
      <protection locked="0"/>
    </xf>
    <xf numFmtId="0" fontId="20" fillId="0" borderId="30" xfId="0" applyFont="1" applyBorder="1" applyAlignment="1">
      <alignment horizontal="center" vertical="center"/>
    </xf>
    <xf numFmtId="0" fontId="20" fillId="0" borderId="97" xfId="0" applyFont="1" applyBorder="1">
      <alignment vertical="center"/>
    </xf>
    <xf numFmtId="0" fontId="20" fillId="0" borderId="28" xfId="0" applyFont="1" applyBorder="1">
      <alignment vertical="center"/>
    </xf>
    <xf numFmtId="0" fontId="20" fillId="0" borderId="102" xfId="0" applyFont="1" applyBorder="1">
      <alignment vertical="center"/>
    </xf>
    <xf numFmtId="178" fontId="20" fillId="0" borderId="0" xfId="0" applyNumberFormat="1" applyFont="1" applyAlignment="1">
      <alignment horizontal="center" vertical="center"/>
    </xf>
    <xf numFmtId="179" fontId="20" fillId="0" borderId="0" xfId="0" applyNumberFormat="1" applyFont="1" applyAlignment="1">
      <alignment horizontal="center" vertical="center"/>
    </xf>
    <xf numFmtId="180" fontId="20" fillId="0" borderId="0" xfId="0" applyNumberFormat="1" applyFont="1" applyAlignment="1">
      <alignment horizontal="center" vertical="center"/>
    </xf>
    <xf numFmtId="0" fontId="74" fillId="0" borderId="0" xfId="0" applyFont="1" applyAlignment="1">
      <alignment vertical="top" wrapText="1"/>
    </xf>
    <xf numFmtId="0" fontId="76" fillId="0" borderId="0" xfId="1" applyFont="1" applyFill="1" applyBorder="1" applyAlignment="1">
      <alignment horizontal="left" vertical="top"/>
    </xf>
    <xf numFmtId="0" fontId="66" fillId="0" borderId="4" xfId="1" applyFont="1" applyFill="1" applyBorder="1" applyAlignment="1">
      <alignment horizontal="left" vertical="center" wrapText="1" indent="5"/>
    </xf>
    <xf numFmtId="0" fontId="66" fillId="0" borderId="4" xfId="1" applyFont="1" applyFill="1" applyBorder="1" applyAlignment="1">
      <alignment horizontal="left" vertical="center" wrapText="1" indent="1"/>
    </xf>
    <xf numFmtId="0" fontId="66" fillId="0" borderId="4" xfId="1" applyFont="1" applyFill="1" applyBorder="1" applyAlignment="1">
      <alignment horizontal="center" vertical="center" wrapText="1"/>
    </xf>
    <xf numFmtId="0" fontId="66" fillId="0" borderId="4" xfId="1" applyFont="1" applyFill="1" applyBorder="1" applyAlignment="1">
      <alignment horizontal="left" vertical="center" wrapText="1" indent="2"/>
    </xf>
    <xf numFmtId="0" fontId="66" fillId="0" borderId="3" xfId="1" applyFont="1" applyFill="1" applyBorder="1" applyAlignment="1">
      <alignment horizontal="left" vertical="center" wrapText="1" indent="2"/>
    </xf>
    <xf numFmtId="0" fontId="76" fillId="0" borderId="4" xfId="1" applyFont="1" applyFill="1" applyBorder="1" applyAlignment="1">
      <alignment horizontal="center" vertical="center" wrapText="1"/>
    </xf>
    <xf numFmtId="0" fontId="76" fillId="0" borderId="4" xfId="1" applyFont="1" applyFill="1" applyBorder="1" applyAlignment="1">
      <alignment horizontal="left" vertical="center" wrapText="1"/>
    </xf>
    <xf numFmtId="0" fontId="76" fillId="0" borderId="3" xfId="1" applyFont="1" applyFill="1" applyBorder="1" applyAlignment="1">
      <alignment horizontal="left" vertical="center" wrapText="1"/>
    </xf>
    <xf numFmtId="0" fontId="66" fillId="0" borderId="4" xfId="1" applyFont="1" applyFill="1" applyBorder="1" applyAlignment="1">
      <alignment horizontal="left" vertical="center" wrapText="1"/>
    </xf>
    <xf numFmtId="0" fontId="60" fillId="0" borderId="4" xfId="1" applyFont="1" applyFill="1" applyBorder="1" applyAlignment="1">
      <alignment horizontal="left" vertical="center" wrapText="1"/>
    </xf>
    <xf numFmtId="1" fontId="77" fillId="0" borderId="4" xfId="1" applyNumberFormat="1" applyFont="1" applyFill="1" applyBorder="1" applyAlignment="1">
      <alignment horizontal="right" vertical="center" shrinkToFit="1"/>
    </xf>
    <xf numFmtId="0" fontId="60" fillId="0" borderId="4" xfId="1" applyFont="1" applyFill="1" applyBorder="1" applyAlignment="1">
      <alignment horizontal="center" vertical="center" wrapText="1"/>
    </xf>
    <xf numFmtId="3" fontId="78" fillId="0" borderId="3" xfId="1" applyNumberFormat="1" applyFont="1" applyFill="1" applyBorder="1" applyAlignment="1">
      <alignment horizontal="left" vertical="top" indent="2" shrinkToFit="1"/>
    </xf>
    <xf numFmtId="3" fontId="78" fillId="0" borderId="3" xfId="1" applyNumberFormat="1" applyFont="1" applyFill="1" applyBorder="1" applyAlignment="1">
      <alignment horizontal="left" vertical="top" indent="3" shrinkToFit="1"/>
    </xf>
    <xf numFmtId="3" fontId="78" fillId="0" borderId="3" xfId="1" applyNumberFormat="1" applyFont="1" applyFill="1" applyBorder="1" applyAlignment="1">
      <alignment horizontal="left" vertical="top" indent="4" shrinkToFit="1"/>
    </xf>
    <xf numFmtId="0" fontId="66" fillId="0" borderId="9" xfId="1" applyFont="1" applyFill="1" applyBorder="1" applyAlignment="1">
      <alignment horizontal="center" vertical="center" wrapText="1"/>
    </xf>
    <xf numFmtId="0" fontId="60" fillId="0" borderId="9" xfId="1" applyFont="1" applyFill="1" applyBorder="1" applyAlignment="1">
      <alignment horizontal="left" vertical="center" wrapText="1"/>
    </xf>
    <xf numFmtId="0" fontId="76" fillId="0" borderId="9" xfId="1" applyFont="1" applyFill="1" applyBorder="1" applyAlignment="1">
      <alignment horizontal="left" vertical="center" wrapText="1"/>
    </xf>
    <xf numFmtId="1" fontId="77" fillId="0" borderId="9" xfId="1" applyNumberFormat="1" applyFont="1" applyFill="1" applyBorder="1" applyAlignment="1">
      <alignment horizontal="right" vertical="center" shrinkToFit="1"/>
    </xf>
    <xf numFmtId="0" fontId="60" fillId="0" borderId="9" xfId="1" applyFont="1" applyFill="1" applyBorder="1" applyAlignment="1">
      <alignment horizontal="left" vertical="center" wrapText="1" indent="1"/>
    </xf>
    <xf numFmtId="0" fontId="60" fillId="0" borderId="4" xfId="1" applyFont="1" applyFill="1" applyBorder="1" applyAlignment="1">
      <alignment horizontal="left" vertical="top" wrapText="1"/>
    </xf>
    <xf numFmtId="0" fontId="60" fillId="0" borderId="9" xfId="1" applyFont="1" applyFill="1" applyBorder="1" applyAlignment="1">
      <alignment horizontal="left" vertical="top" wrapText="1"/>
    </xf>
    <xf numFmtId="0" fontId="60" fillId="0" borderId="9" xfId="1" applyFont="1" applyFill="1" applyBorder="1" applyAlignment="1">
      <alignment horizontal="center" vertical="center" wrapText="1"/>
    </xf>
    <xf numFmtId="0" fontId="76" fillId="0" borderId="9" xfId="1" applyFont="1" applyFill="1" applyBorder="1" applyAlignment="1">
      <alignment horizontal="left" vertical="top" wrapText="1"/>
    </xf>
    <xf numFmtId="0" fontId="60" fillId="0" borderId="9" xfId="1" applyFont="1" applyFill="1" applyBorder="1" applyAlignment="1">
      <alignment vertical="center" wrapText="1"/>
    </xf>
    <xf numFmtId="0" fontId="76" fillId="0" borderId="4" xfId="1" applyFont="1" applyFill="1" applyBorder="1" applyAlignment="1">
      <alignment horizontal="center" wrapText="1"/>
    </xf>
    <xf numFmtId="0" fontId="76" fillId="0" borderId="4" xfId="1" applyFont="1" applyFill="1" applyBorder="1" applyAlignment="1">
      <alignment horizontal="left" wrapText="1"/>
    </xf>
    <xf numFmtId="0" fontId="76" fillId="0" borderId="3" xfId="1" applyFont="1" applyFill="1" applyBorder="1" applyAlignment="1">
      <alignment horizontal="left" wrapText="1"/>
    </xf>
    <xf numFmtId="3" fontId="78" fillId="0" borderId="3" xfId="1" applyNumberFormat="1" applyFont="1" applyFill="1" applyBorder="1" applyAlignment="1">
      <alignment horizontal="left" vertical="top" indent="5" shrinkToFit="1"/>
    </xf>
    <xf numFmtId="0" fontId="76" fillId="0" borderId="9" xfId="1" applyFont="1" applyFill="1" applyBorder="1" applyAlignment="1">
      <alignment horizontal="center" vertical="center" wrapText="1"/>
    </xf>
    <xf numFmtId="1" fontId="79" fillId="0" borderId="4" xfId="1" applyNumberFormat="1" applyFont="1" applyFill="1" applyBorder="1" applyAlignment="1">
      <alignment horizontal="left" vertical="center" indent="1" shrinkToFit="1"/>
    </xf>
    <xf numFmtId="0" fontId="76" fillId="0" borderId="0" xfId="1" applyFont="1" applyFill="1" applyBorder="1" applyAlignment="1">
      <alignment horizontal="center" vertical="top"/>
    </xf>
    <xf numFmtId="0" fontId="80" fillId="8" borderId="0" xfId="0" applyFont="1" applyFill="1">
      <alignment vertical="center"/>
    </xf>
    <xf numFmtId="0" fontId="80" fillId="0" borderId="0" xfId="0" applyFont="1">
      <alignment vertical="center"/>
    </xf>
    <xf numFmtId="0" fontId="80" fillId="14" borderId="0" xfId="0" applyFont="1" applyFill="1">
      <alignment vertical="center"/>
    </xf>
    <xf numFmtId="0" fontId="80" fillId="15" borderId="0" xfId="0" applyFont="1" applyFill="1">
      <alignment vertical="center"/>
    </xf>
    <xf numFmtId="0" fontId="80" fillId="0" borderId="0" xfId="0" applyFont="1" applyBorder="1">
      <alignment vertical="center"/>
    </xf>
    <xf numFmtId="0" fontId="80" fillId="0" borderId="0" xfId="0" applyFont="1" applyAlignment="1">
      <alignment vertical="center"/>
    </xf>
    <xf numFmtId="0" fontId="80" fillId="9" borderId="0" xfId="0" applyFont="1" applyFill="1">
      <alignment vertical="center"/>
    </xf>
    <xf numFmtId="0" fontId="35" fillId="0" borderId="154" xfId="1" applyFont="1" applyFill="1" applyBorder="1" applyAlignment="1">
      <alignment horizontal="left" vertical="top" wrapText="1"/>
    </xf>
    <xf numFmtId="0" fontId="14" fillId="0" borderId="88" xfId="1" applyFont="1" applyFill="1" applyBorder="1" applyAlignment="1"/>
    <xf numFmtId="0" fontId="14" fillId="0" borderId="91" xfId="1" applyFont="1" applyFill="1" applyBorder="1" applyAlignment="1">
      <alignment vertical="top"/>
    </xf>
    <xf numFmtId="0" fontId="14" fillId="0" borderId="13" xfId="1" applyFont="1" applyFill="1" applyBorder="1" applyAlignment="1"/>
    <xf numFmtId="0" fontId="14" fillId="0" borderId="18" xfId="1" applyFont="1" applyFill="1" applyBorder="1" applyAlignment="1">
      <alignment vertical="top"/>
    </xf>
    <xf numFmtId="0" fontId="14" fillId="0" borderId="95" xfId="1" applyFont="1" applyFill="1" applyBorder="1" applyAlignment="1">
      <alignment vertical="top"/>
    </xf>
    <xf numFmtId="0" fontId="14" fillId="0" borderId="97" xfId="1" applyFont="1" applyFill="1" applyBorder="1" applyAlignment="1">
      <alignment vertical="top"/>
    </xf>
    <xf numFmtId="0" fontId="32" fillId="0" borderId="0" xfId="6" applyFont="1">
      <alignment vertical="center"/>
    </xf>
    <xf numFmtId="0" fontId="81" fillId="0" borderId="0" xfId="6" applyFont="1">
      <alignment vertical="center"/>
    </xf>
    <xf numFmtId="0" fontId="32" fillId="8" borderId="0" xfId="6" applyFont="1" applyFill="1">
      <alignment vertical="center"/>
    </xf>
    <xf numFmtId="0" fontId="32" fillId="8" borderId="104" xfId="6" applyFont="1" applyFill="1" applyBorder="1" applyAlignment="1">
      <alignment horizontal="center" vertical="center"/>
    </xf>
    <xf numFmtId="0" fontId="32" fillId="15" borderId="104" xfId="6" applyFont="1" applyFill="1" applyBorder="1" applyAlignment="1" applyProtection="1">
      <alignment horizontal="center" vertical="center" shrinkToFit="1"/>
      <protection locked="0"/>
    </xf>
    <xf numFmtId="0" fontId="32" fillId="8" borderId="19" xfId="6" applyFont="1" applyFill="1" applyBorder="1" applyAlignment="1">
      <alignment horizontal="center" vertical="center"/>
    </xf>
    <xf numFmtId="0" fontId="32" fillId="0" borderId="19" xfId="6" applyFont="1" applyBorder="1">
      <alignment vertical="center"/>
    </xf>
    <xf numFmtId="0" fontId="32" fillId="0" borderId="104" xfId="6" applyFont="1" applyBorder="1">
      <alignment vertical="center"/>
    </xf>
    <xf numFmtId="0" fontId="32" fillId="8" borderId="70" xfId="6" applyFont="1" applyFill="1" applyBorder="1" applyAlignment="1">
      <alignment horizontal="center" vertical="center"/>
    </xf>
    <xf numFmtId="0" fontId="32" fillId="8" borderId="77" xfId="6" applyFont="1" applyFill="1" applyBorder="1" applyAlignment="1">
      <alignment horizontal="center" vertical="center" shrinkToFit="1"/>
    </xf>
    <xf numFmtId="0" fontId="32" fillId="0" borderId="77" xfId="6" applyFont="1" applyBorder="1">
      <alignment vertical="center"/>
    </xf>
    <xf numFmtId="0" fontId="32" fillId="8" borderId="0" xfId="6" applyFont="1" applyFill="1" applyAlignment="1">
      <alignment vertical="center"/>
    </xf>
    <xf numFmtId="0" fontId="32" fillId="0" borderId="19" xfId="6" applyFont="1" applyBorder="1" applyAlignment="1">
      <alignment horizontal="center" vertical="center"/>
    </xf>
    <xf numFmtId="0" fontId="32" fillId="0" borderId="19" xfId="6" applyFont="1" applyBorder="1" applyAlignment="1">
      <alignment vertical="center" shrinkToFit="1"/>
    </xf>
    <xf numFmtId="0" fontId="32" fillId="0" borderId="119" xfId="6" applyFont="1" applyBorder="1">
      <alignment vertical="center"/>
    </xf>
    <xf numFmtId="0" fontId="32" fillId="0" borderId="104" xfId="6" applyFont="1" applyBorder="1" applyAlignment="1">
      <alignment horizontal="center" vertical="center"/>
    </xf>
    <xf numFmtId="0" fontId="32" fillId="8" borderId="0" xfId="6" applyFont="1" applyFill="1" applyBorder="1" applyAlignment="1">
      <alignment vertical="center" shrinkToFit="1"/>
    </xf>
    <xf numFmtId="0" fontId="32" fillId="8" borderId="0" xfId="6" applyFont="1" applyFill="1" applyBorder="1">
      <alignment vertical="center"/>
    </xf>
    <xf numFmtId="0" fontId="32" fillId="0" borderId="0" xfId="6" applyFont="1" applyBorder="1">
      <alignment vertical="center"/>
    </xf>
    <xf numFmtId="9" fontId="32" fillId="0" borderId="19" xfId="10" applyFont="1" applyBorder="1">
      <alignment vertical="center"/>
    </xf>
    <xf numFmtId="0" fontId="32" fillId="0" borderId="0" xfId="6" applyFont="1" applyBorder="1" applyAlignment="1">
      <alignment horizontal="right" vertical="center"/>
    </xf>
    <xf numFmtId="9" fontId="32" fillId="0" borderId="0" xfId="10" applyFont="1" applyBorder="1">
      <alignment vertical="center"/>
    </xf>
    <xf numFmtId="9" fontId="32" fillId="8" borderId="19" xfId="10" applyFont="1" applyFill="1" applyBorder="1">
      <alignment vertical="center"/>
    </xf>
    <xf numFmtId="9" fontId="32" fillId="8" borderId="20" xfId="10" applyFont="1" applyFill="1" applyBorder="1">
      <alignment vertical="center"/>
    </xf>
    <xf numFmtId="9" fontId="32" fillId="8" borderId="22" xfId="10" applyFont="1" applyFill="1" applyBorder="1">
      <alignment vertical="center"/>
    </xf>
    <xf numFmtId="9" fontId="32" fillId="8" borderId="23" xfId="10" applyFont="1" applyFill="1" applyBorder="1">
      <alignment vertical="center"/>
    </xf>
    <xf numFmtId="0" fontId="32" fillId="8" borderId="19" xfId="6" applyFont="1" applyFill="1" applyBorder="1" applyAlignment="1">
      <alignment horizontal="center" vertical="center" shrinkToFit="1"/>
    </xf>
    <xf numFmtId="0" fontId="32" fillId="8" borderId="0" xfId="6" applyFont="1" applyFill="1" applyBorder="1" applyAlignment="1">
      <alignment horizontal="center" vertical="center"/>
    </xf>
    <xf numFmtId="0" fontId="32" fillId="8" borderId="19" xfId="6" applyFont="1" applyFill="1" applyBorder="1">
      <alignment vertical="center"/>
    </xf>
    <xf numFmtId="0" fontId="32" fillId="10" borderId="19" xfId="6" applyFont="1" applyFill="1" applyBorder="1" applyAlignment="1">
      <alignment horizontal="center" vertical="center" shrinkToFit="1"/>
    </xf>
    <xf numFmtId="0" fontId="32" fillId="8" borderId="0" xfId="6" applyFont="1" applyFill="1" applyBorder="1" applyProtection="1">
      <alignment vertical="center"/>
      <protection locked="0"/>
    </xf>
    <xf numFmtId="0" fontId="32" fillId="0" borderId="29" xfId="6" applyFont="1" applyBorder="1">
      <alignment vertical="center"/>
    </xf>
    <xf numFmtId="0" fontId="32" fillId="15" borderId="19" xfId="6" applyFont="1" applyFill="1" applyBorder="1" applyAlignment="1" applyProtection="1">
      <alignment horizontal="center" vertical="center"/>
      <protection locked="0"/>
    </xf>
    <xf numFmtId="0" fontId="32" fillId="0" borderId="29" xfId="6" applyFont="1" applyBorder="1" applyAlignment="1">
      <alignment vertical="center" shrinkToFit="1"/>
    </xf>
    <xf numFmtId="0" fontId="32" fillId="0" borderId="32" xfId="6" applyFont="1" applyBorder="1" applyAlignment="1">
      <alignment horizontal="center" vertical="center" shrinkToFit="1"/>
    </xf>
    <xf numFmtId="0" fontId="32" fillId="0" borderId="19" xfId="6" applyFont="1" applyBorder="1" applyAlignment="1">
      <alignment horizontal="center" vertical="center" shrinkToFit="1"/>
    </xf>
    <xf numFmtId="0" fontId="32" fillId="0" borderId="20" xfId="6" applyFont="1" applyBorder="1" applyAlignment="1">
      <alignment horizontal="center" vertical="center" shrinkToFit="1"/>
    </xf>
    <xf numFmtId="0" fontId="32" fillId="0" borderId="122" xfId="6" applyFont="1" applyBorder="1" applyAlignment="1">
      <alignment vertical="center" shrinkToFit="1"/>
    </xf>
    <xf numFmtId="3" fontId="32" fillId="10" borderId="123" xfId="6" applyNumberFormat="1" applyFont="1" applyFill="1" applyBorder="1" applyAlignment="1" applyProtection="1">
      <alignment vertical="center" shrinkToFit="1"/>
    </xf>
    <xf numFmtId="3" fontId="32" fillId="10" borderId="124" xfId="6" applyNumberFormat="1" applyFont="1" applyFill="1" applyBorder="1" applyAlignment="1">
      <alignment vertical="center" shrinkToFit="1"/>
    </xf>
    <xf numFmtId="3" fontId="32" fillId="10" borderId="32" xfId="6" applyNumberFormat="1" applyFont="1" applyFill="1" applyBorder="1" applyAlignment="1">
      <alignment vertical="center" shrinkToFit="1"/>
    </xf>
    <xf numFmtId="3" fontId="32" fillId="10" borderId="19" xfId="6" applyNumberFormat="1" applyFont="1" applyFill="1" applyBorder="1" applyAlignment="1">
      <alignment vertical="center" shrinkToFit="1"/>
    </xf>
    <xf numFmtId="3" fontId="32" fillId="10" borderId="20" xfId="6" applyNumberFormat="1" applyFont="1" applyFill="1" applyBorder="1" applyAlignment="1">
      <alignment vertical="center" shrinkToFit="1"/>
    </xf>
    <xf numFmtId="0" fontId="32" fillId="0" borderId="122" xfId="6" applyFont="1" applyBorder="1">
      <alignment vertical="center"/>
    </xf>
    <xf numFmtId="3" fontId="32" fillId="10" borderId="124" xfId="6" applyNumberFormat="1" applyFont="1" applyFill="1" applyBorder="1" applyAlignment="1">
      <alignment horizontal="center" vertical="center" shrinkToFit="1"/>
    </xf>
    <xf numFmtId="3" fontId="32" fillId="10" borderId="125" xfId="6" applyNumberFormat="1" applyFont="1" applyFill="1" applyBorder="1" applyAlignment="1">
      <alignment horizontal="center" vertical="center" shrinkToFit="1"/>
    </xf>
    <xf numFmtId="3" fontId="32" fillId="10" borderId="123" xfId="6" applyNumberFormat="1" applyFont="1" applyFill="1" applyBorder="1" applyAlignment="1">
      <alignment horizontal="center" vertical="center" shrinkToFit="1"/>
    </xf>
    <xf numFmtId="3" fontId="32" fillId="10" borderId="125" xfId="6" applyNumberFormat="1" applyFont="1" applyFill="1" applyBorder="1" applyAlignment="1">
      <alignment vertical="center" shrinkToFit="1"/>
    </xf>
    <xf numFmtId="3" fontId="32" fillId="10" borderId="123" xfId="6" applyNumberFormat="1" applyFont="1" applyFill="1" applyBorder="1" applyAlignment="1">
      <alignment vertical="center" shrinkToFit="1"/>
    </xf>
    <xf numFmtId="0" fontId="32" fillId="0" borderId="126" xfId="6" applyFont="1" applyBorder="1">
      <alignment vertical="center"/>
    </xf>
    <xf numFmtId="3" fontId="32" fillId="10" borderId="128" xfId="6" applyNumberFormat="1" applyFont="1" applyFill="1" applyBorder="1" applyAlignment="1" applyProtection="1">
      <alignment vertical="center" shrinkToFit="1"/>
    </xf>
    <xf numFmtId="3" fontId="32" fillId="10" borderId="129" xfId="6" applyNumberFormat="1" applyFont="1" applyFill="1" applyBorder="1" applyAlignment="1">
      <alignment vertical="center" shrinkToFit="1"/>
    </xf>
    <xf numFmtId="3" fontId="32" fillId="10" borderId="130" xfId="6" applyNumberFormat="1" applyFont="1" applyFill="1" applyBorder="1" applyAlignment="1">
      <alignment vertical="center" shrinkToFit="1"/>
    </xf>
    <xf numFmtId="3" fontId="32" fillId="10" borderId="131" xfId="6" applyNumberFormat="1" applyFont="1" applyFill="1" applyBorder="1" applyAlignment="1">
      <alignment vertical="center" shrinkToFit="1"/>
    </xf>
    <xf numFmtId="3" fontId="32" fillId="10" borderId="132" xfId="6" applyNumberFormat="1" applyFont="1" applyFill="1" applyBorder="1" applyAlignment="1">
      <alignment vertical="center" shrinkToFit="1"/>
    </xf>
    <xf numFmtId="0" fontId="32" fillId="0" borderId="133" xfId="6" applyFont="1" applyBorder="1" applyAlignment="1">
      <alignment horizontal="center" vertical="center"/>
    </xf>
    <xf numFmtId="3" fontId="32" fillId="0" borderId="134" xfId="6" applyNumberFormat="1" applyFont="1" applyBorder="1" applyAlignment="1">
      <alignment vertical="center" shrinkToFit="1"/>
    </xf>
    <xf numFmtId="38" fontId="32" fillId="10" borderId="135" xfId="14" applyFont="1" applyFill="1" applyBorder="1" applyAlignment="1">
      <alignment vertical="center" shrinkToFit="1"/>
    </xf>
    <xf numFmtId="0" fontId="32" fillId="10" borderId="136" xfId="6" applyFont="1" applyFill="1" applyBorder="1" applyAlignment="1">
      <alignment vertical="center" shrinkToFit="1"/>
    </xf>
    <xf numFmtId="3" fontId="32" fillId="10" borderId="134" xfId="6" applyNumberFormat="1" applyFont="1" applyFill="1" applyBorder="1" applyAlignment="1">
      <alignment vertical="center" shrinkToFit="1"/>
    </xf>
    <xf numFmtId="3" fontId="32" fillId="10" borderId="137" xfId="6" applyNumberFormat="1" applyFont="1" applyFill="1" applyBorder="1" applyAlignment="1">
      <alignment vertical="center" shrinkToFit="1"/>
    </xf>
    <xf numFmtId="3" fontId="32" fillId="10" borderId="138" xfId="6" applyNumberFormat="1" applyFont="1" applyFill="1" applyBorder="1" applyAlignment="1">
      <alignment vertical="center" shrinkToFit="1"/>
    </xf>
    <xf numFmtId="0" fontId="32" fillId="0" borderId="0" xfId="6" applyFont="1" applyAlignment="1">
      <alignment vertical="center" shrinkToFit="1"/>
    </xf>
    <xf numFmtId="0" fontId="32" fillId="11" borderId="121" xfId="6" applyFont="1" applyFill="1" applyBorder="1" applyAlignment="1">
      <alignment horizontal="center" vertical="center" shrinkToFit="1"/>
    </xf>
    <xf numFmtId="0" fontId="32" fillId="0" borderId="76" xfId="6" applyFont="1" applyBorder="1" applyAlignment="1">
      <alignment horizontal="center" vertical="center" shrinkToFit="1"/>
    </xf>
    <xf numFmtId="0" fontId="32" fillId="0" borderId="70" xfId="6" applyFont="1" applyBorder="1" applyAlignment="1">
      <alignment horizontal="center" vertical="center" shrinkToFit="1"/>
    </xf>
    <xf numFmtId="0" fontId="32" fillId="8" borderId="0" xfId="6" applyFont="1" applyFill="1" applyAlignment="1">
      <alignment vertical="center" shrinkToFit="1"/>
    </xf>
    <xf numFmtId="3" fontId="32" fillId="0" borderId="0" xfId="6" applyNumberFormat="1" applyFont="1" applyAlignment="1">
      <alignment vertical="center" shrinkToFit="1"/>
    </xf>
    <xf numFmtId="3" fontId="32" fillId="0" borderId="139" xfId="6" applyNumberFormat="1" applyFont="1" applyBorder="1" applyAlignment="1">
      <alignment vertical="center" shrinkToFit="1"/>
    </xf>
    <xf numFmtId="3" fontId="32" fillId="10" borderId="83" xfId="6" applyNumberFormat="1" applyFont="1" applyFill="1" applyBorder="1" applyAlignment="1">
      <alignment vertical="center" shrinkToFit="1"/>
    </xf>
    <xf numFmtId="3" fontId="32" fillId="10" borderId="77" xfId="6" applyNumberFormat="1" applyFont="1" applyFill="1" applyBorder="1" applyAlignment="1">
      <alignment vertical="center" shrinkToFit="1"/>
    </xf>
    <xf numFmtId="3" fontId="32" fillId="8" borderId="0" xfId="6" applyNumberFormat="1" applyFont="1" applyFill="1" applyAlignment="1">
      <alignment vertical="center" shrinkToFit="1"/>
    </xf>
    <xf numFmtId="3" fontId="32" fillId="8" borderId="0" xfId="6" applyNumberFormat="1" applyFont="1" applyFill="1" applyBorder="1" applyAlignment="1">
      <alignment vertical="center" shrinkToFit="1"/>
    </xf>
    <xf numFmtId="3" fontId="32" fillId="10" borderId="29" xfId="6" applyNumberFormat="1" applyFont="1" applyFill="1" applyBorder="1" applyAlignment="1">
      <alignment vertical="center" shrinkToFit="1"/>
    </xf>
    <xf numFmtId="0" fontId="32" fillId="8" borderId="119" xfId="6" applyFont="1" applyFill="1" applyBorder="1" applyAlignment="1">
      <alignment vertical="center" wrapText="1"/>
    </xf>
    <xf numFmtId="0" fontId="32" fillId="8" borderId="0" xfId="6" applyFont="1" applyFill="1" applyAlignment="1">
      <alignment vertical="center" wrapText="1"/>
    </xf>
    <xf numFmtId="38" fontId="32" fillId="0" borderId="19" xfId="14" applyFont="1" applyBorder="1">
      <alignment vertical="center"/>
    </xf>
    <xf numFmtId="9" fontId="32" fillId="0" borderId="19" xfId="10" applyFont="1" applyFill="1" applyBorder="1">
      <alignment vertical="center"/>
    </xf>
    <xf numFmtId="0" fontId="32" fillId="8" borderId="104" xfId="6" applyFont="1" applyFill="1" applyBorder="1" applyAlignment="1">
      <alignment horizontal="center" vertical="center" wrapText="1"/>
    </xf>
    <xf numFmtId="0" fontId="32" fillId="11" borderId="140" xfId="6" applyFont="1" applyFill="1" applyBorder="1" applyAlignment="1">
      <alignment horizontal="center" vertical="center" wrapText="1"/>
    </xf>
    <xf numFmtId="38" fontId="32" fillId="8" borderId="19" xfId="14" applyFont="1" applyFill="1" applyBorder="1" applyAlignment="1">
      <alignment vertical="center" shrinkToFit="1"/>
    </xf>
    <xf numFmtId="38" fontId="32" fillId="0" borderId="19" xfId="14" applyFont="1" applyBorder="1" applyAlignment="1">
      <alignment vertical="center" shrinkToFit="1"/>
    </xf>
    <xf numFmtId="0" fontId="32" fillId="9" borderId="19" xfId="6" applyFont="1" applyFill="1" applyBorder="1" applyProtection="1">
      <alignment vertical="center"/>
      <protection locked="0"/>
    </xf>
    <xf numFmtId="0" fontId="32" fillId="9" borderId="104" xfId="6" applyFont="1" applyFill="1" applyBorder="1" applyProtection="1">
      <alignment vertical="center"/>
      <protection locked="0"/>
    </xf>
    <xf numFmtId="0" fontId="32" fillId="9" borderId="77" xfId="6" applyFont="1" applyFill="1" applyBorder="1" applyProtection="1">
      <alignment vertical="center"/>
      <protection locked="0"/>
    </xf>
    <xf numFmtId="0" fontId="32" fillId="9" borderId="22" xfId="6" applyFont="1" applyFill="1" applyBorder="1" applyProtection="1">
      <alignment vertical="center"/>
      <protection locked="0"/>
    </xf>
    <xf numFmtId="3" fontId="32" fillId="14" borderId="32" xfId="6" applyNumberFormat="1" applyFont="1" applyFill="1" applyBorder="1" applyAlignment="1" applyProtection="1">
      <alignment vertical="center" shrinkToFit="1"/>
      <protection locked="0"/>
    </xf>
    <xf numFmtId="3" fontId="32" fillId="14" borderId="0" xfId="6" applyNumberFormat="1" applyFont="1" applyFill="1">
      <alignment vertical="center"/>
    </xf>
    <xf numFmtId="3" fontId="32" fillId="14" borderId="127" xfId="6" applyNumberFormat="1" applyFont="1" applyFill="1" applyBorder="1" applyAlignment="1" applyProtection="1">
      <alignment vertical="center" shrinkToFit="1"/>
      <protection locked="0"/>
    </xf>
    <xf numFmtId="9" fontId="32" fillId="9" borderId="19" xfId="10" applyFont="1" applyFill="1" applyBorder="1" applyProtection="1">
      <alignment vertical="center"/>
      <protection locked="0"/>
    </xf>
    <xf numFmtId="0" fontId="32" fillId="0" borderId="0" xfId="6" applyAlignment="1" applyProtection="1">
      <alignment horizontal="right" vertical="center"/>
    </xf>
    <xf numFmtId="0" fontId="9" fillId="0" borderId="19" xfId="0" applyFont="1" applyFill="1" applyBorder="1" applyAlignment="1" applyProtection="1">
      <alignment horizontal="center" vertical="center"/>
      <protection locked="0"/>
    </xf>
    <xf numFmtId="38" fontId="9" fillId="4" borderId="25" xfId="3" applyFont="1" applyFill="1" applyBorder="1" applyAlignment="1" applyProtection="1">
      <protection locked="0"/>
    </xf>
    <xf numFmtId="0" fontId="9" fillId="0" borderId="19" xfId="2" applyFont="1" applyBorder="1" applyProtection="1">
      <protection locked="0"/>
    </xf>
    <xf numFmtId="38" fontId="9" fillId="0" borderId="19" xfId="3" applyFont="1" applyBorder="1" applyAlignment="1" applyProtection="1">
      <protection locked="0"/>
    </xf>
    <xf numFmtId="0" fontId="9" fillId="0" borderId="19" xfId="3" applyNumberFormat="1" applyFont="1" applyBorder="1" applyAlignment="1" applyProtection="1">
      <protection locked="0"/>
    </xf>
    <xf numFmtId="0" fontId="9" fillId="0" borderId="22" xfId="2" applyFont="1" applyBorder="1" applyProtection="1">
      <protection locked="0"/>
    </xf>
    <xf numFmtId="38" fontId="9" fillId="0" borderId="22" xfId="3" applyFont="1" applyBorder="1" applyAlignment="1" applyProtection="1">
      <protection locked="0"/>
    </xf>
    <xf numFmtId="0" fontId="9" fillId="0" borderId="22" xfId="3" applyNumberFormat="1" applyFont="1" applyBorder="1" applyAlignment="1" applyProtection="1">
      <protection locked="0"/>
    </xf>
    <xf numFmtId="0" fontId="55" fillId="0" borderId="0" xfId="5" applyFont="1" applyFill="1" applyBorder="1" applyAlignment="1" applyProtection="1">
      <alignment vertical="center" wrapText="1"/>
      <protection locked="0"/>
    </xf>
    <xf numFmtId="0" fontId="55" fillId="0" borderId="19" xfId="5" applyFont="1" applyFill="1" applyBorder="1" applyAlignment="1" applyProtection="1">
      <alignment horizontal="left" vertical="top"/>
      <protection locked="0"/>
    </xf>
    <xf numFmtId="0" fontId="14" fillId="0" borderId="1" xfId="1" applyFont="1" applyFill="1" applyBorder="1" applyAlignment="1" applyProtection="1">
      <alignment horizontal="left" vertical="top" wrapText="1"/>
      <protection locked="0"/>
    </xf>
    <xf numFmtId="0" fontId="14" fillId="0" borderId="1" xfId="1" applyFont="1" applyFill="1" applyBorder="1" applyAlignment="1" applyProtection="1">
      <alignment vertical="top" wrapText="1"/>
      <protection locked="0"/>
    </xf>
    <xf numFmtId="0" fontId="14" fillId="0" borderId="44" xfId="1" applyFont="1" applyFill="1" applyBorder="1" applyAlignment="1" applyProtection="1">
      <alignment vertical="top" wrapText="1"/>
      <protection locked="0"/>
    </xf>
    <xf numFmtId="0" fontId="38" fillId="0" borderId="155" xfId="1" applyFont="1" applyFill="1" applyBorder="1" applyAlignment="1" applyProtection="1">
      <alignment vertical="top" wrapText="1"/>
      <protection locked="0"/>
    </xf>
    <xf numFmtId="0" fontId="34" fillId="0" borderId="55" xfId="6" applyFont="1" applyBorder="1" applyAlignment="1" applyProtection="1">
      <alignment vertical="center" shrinkToFit="1"/>
      <protection locked="0"/>
    </xf>
    <xf numFmtId="0" fontId="34" fillId="0" borderId="56" xfId="6" applyFont="1" applyBorder="1" applyAlignment="1" applyProtection="1">
      <alignment vertical="center" shrinkToFit="1"/>
      <protection locked="0"/>
    </xf>
    <xf numFmtId="0" fontId="34" fillId="0" borderId="57" xfId="6" applyFont="1" applyBorder="1" applyAlignment="1" applyProtection="1">
      <alignment vertical="center" shrinkToFit="1"/>
      <protection locked="0"/>
    </xf>
    <xf numFmtId="0" fontId="34" fillId="0" borderId="56" xfId="6" applyFont="1" applyBorder="1" applyAlignment="1" applyProtection="1">
      <alignment horizontal="right" vertical="center"/>
      <protection locked="0"/>
    </xf>
    <xf numFmtId="0" fontId="34" fillId="0" borderId="60" xfId="6" applyFont="1" applyBorder="1" applyAlignment="1" applyProtection="1">
      <alignment vertical="center" shrinkToFit="1"/>
      <protection locked="0"/>
    </xf>
    <xf numFmtId="0" fontId="34" fillId="0" borderId="61" xfId="6" applyFont="1" applyBorder="1" applyAlignment="1" applyProtection="1">
      <alignment vertical="center" shrinkToFit="1"/>
      <protection locked="0"/>
    </xf>
    <xf numFmtId="0" fontId="34" fillId="0" borderId="62" xfId="6" applyFont="1" applyBorder="1" applyAlignment="1" applyProtection="1">
      <alignment vertical="center" shrinkToFit="1"/>
      <protection locked="0"/>
    </xf>
    <xf numFmtId="0" fontId="34" fillId="0" borderId="61" xfId="6" applyFont="1" applyBorder="1" applyAlignment="1" applyProtection="1">
      <alignment horizontal="right" vertical="center"/>
      <protection locked="0"/>
    </xf>
    <xf numFmtId="0" fontId="34" fillId="0" borderId="65" xfId="6" applyFont="1" applyBorder="1" applyAlignment="1" applyProtection="1">
      <alignment vertical="center" shrinkToFit="1"/>
      <protection locked="0"/>
    </xf>
    <xf numFmtId="0" fontId="34" fillId="0" borderId="66" xfId="6" applyFont="1" applyBorder="1" applyAlignment="1" applyProtection="1">
      <alignment vertical="center" shrinkToFit="1"/>
      <protection locked="0"/>
    </xf>
    <xf numFmtId="0" fontId="34" fillId="0" borderId="67" xfId="6" applyFont="1" applyBorder="1" applyAlignment="1" applyProtection="1">
      <alignment vertical="center" shrinkToFit="1"/>
      <protection locked="0"/>
    </xf>
    <xf numFmtId="0" fontId="34" fillId="0" borderId="66" xfId="6" applyFont="1" applyBorder="1" applyAlignment="1" applyProtection="1">
      <alignment horizontal="right" vertical="center"/>
      <protection locked="0"/>
    </xf>
    <xf numFmtId="177" fontId="34" fillId="0" borderId="56" xfId="6" applyNumberFormat="1" applyFont="1" applyBorder="1" applyAlignment="1" applyProtection="1">
      <alignment horizontal="left" vertical="center"/>
      <protection locked="0"/>
    </xf>
    <xf numFmtId="177" fontId="34" fillId="0" borderId="61" xfId="6" applyNumberFormat="1" applyFont="1" applyBorder="1" applyAlignment="1" applyProtection="1">
      <alignment horizontal="left" vertical="center"/>
      <protection locked="0"/>
    </xf>
    <xf numFmtId="177" fontId="34" fillId="0" borderId="66" xfId="6" applyNumberFormat="1" applyFont="1" applyBorder="1" applyAlignment="1" applyProtection="1">
      <alignment horizontal="left" vertical="center"/>
      <protection locked="0"/>
    </xf>
    <xf numFmtId="177" fontId="34" fillId="0" borderId="58" xfId="6" applyNumberFormat="1" applyFont="1" applyBorder="1" applyAlignment="1" applyProtection="1">
      <alignment horizontal="left" vertical="center"/>
      <protection locked="0"/>
    </xf>
    <xf numFmtId="0" fontId="34" fillId="0" borderId="59" xfId="6" applyFont="1" applyBorder="1" applyAlignment="1" applyProtection="1">
      <alignment vertical="center" shrinkToFit="1"/>
      <protection locked="0"/>
    </xf>
    <xf numFmtId="177" fontId="34" fillId="0" borderId="63" xfId="6" applyNumberFormat="1" applyFont="1" applyBorder="1" applyAlignment="1" applyProtection="1">
      <alignment horizontal="left" vertical="center"/>
      <protection locked="0"/>
    </xf>
    <xf numFmtId="0" fontId="34" fillId="0" borderId="64" xfId="6" applyFont="1" applyBorder="1" applyAlignment="1" applyProtection="1">
      <alignment vertical="center" shrinkToFit="1"/>
      <protection locked="0"/>
    </xf>
    <xf numFmtId="177" fontId="34" fillId="0" borderId="68" xfId="6" applyNumberFormat="1" applyFont="1" applyBorder="1" applyAlignment="1" applyProtection="1">
      <alignment horizontal="left" vertical="center"/>
      <protection locked="0"/>
    </xf>
    <xf numFmtId="0" fontId="34" fillId="0" borderId="69" xfId="6" applyFont="1" applyBorder="1" applyAlignment="1" applyProtection="1">
      <alignment vertical="center" shrinkToFit="1"/>
      <protection locked="0"/>
    </xf>
    <xf numFmtId="0" fontId="20" fillId="0" borderId="84" xfId="7" applyBorder="1" applyAlignment="1" applyProtection="1">
      <alignment vertical="center" shrinkToFit="1"/>
      <protection locked="0"/>
    </xf>
    <xf numFmtId="0" fontId="20" fillId="0" borderId="85" xfId="7" applyBorder="1" applyAlignment="1" applyProtection="1">
      <alignment horizontal="center" vertical="center" shrinkToFit="1"/>
      <protection locked="0"/>
    </xf>
    <xf numFmtId="0" fontId="20" fillId="0" borderId="86" xfId="7" applyBorder="1" applyAlignment="1" applyProtection="1">
      <alignment horizontal="center" vertical="center" shrinkToFit="1"/>
      <protection locked="0"/>
    </xf>
    <xf numFmtId="0" fontId="20" fillId="0" borderId="87" xfId="7" applyBorder="1" applyAlignment="1" applyProtection="1">
      <alignment horizontal="center" vertical="center" shrinkToFit="1"/>
      <protection locked="0"/>
    </xf>
    <xf numFmtId="0" fontId="20" fillId="0" borderId="32" xfId="7" applyBorder="1" applyAlignment="1" applyProtection="1">
      <alignment vertical="center" shrinkToFit="1"/>
      <protection locked="0"/>
    </xf>
    <xf numFmtId="0" fontId="20" fillId="0" borderId="19" xfId="7" applyBorder="1" applyProtection="1">
      <alignment vertical="center"/>
      <protection locked="0"/>
    </xf>
    <xf numFmtId="0" fontId="14" fillId="0" borderId="0" xfId="1" applyFont="1" applyFill="1" applyBorder="1" applyAlignment="1" applyProtection="1">
      <alignment horizontal="right" vertical="top"/>
      <protection locked="0"/>
    </xf>
    <xf numFmtId="0" fontId="14" fillId="0" borderId="95" xfId="1" applyFont="1" applyFill="1" applyBorder="1" applyAlignment="1" applyProtection="1">
      <alignment horizontal="center" vertical="center" wrapText="1"/>
      <protection locked="0"/>
    </xf>
    <xf numFmtId="0" fontId="14" fillId="0" borderId="103" xfId="1" applyFont="1" applyFill="1" applyBorder="1" applyAlignment="1" applyProtection="1">
      <alignment horizontal="center" vertical="top"/>
      <protection locked="0"/>
    </xf>
    <xf numFmtId="0" fontId="14" fillId="0" borderId="97" xfId="1" applyFont="1" applyFill="1" applyBorder="1" applyAlignment="1" applyProtection="1">
      <alignment horizontal="center" vertical="center" wrapText="1"/>
      <protection locked="0"/>
    </xf>
    <xf numFmtId="0" fontId="14" fillId="0" borderId="106" xfId="1" applyFont="1" applyFill="1" applyBorder="1" applyAlignment="1" applyProtection="1">
      <alignment horizontal="center" vertical="top"/>
      <protection locked="0"/>
    </xf>
    <xf numFmtId="0" fontId="14" fillId="0" borderId="110" xfId="1" applyFont="1" applyFill="1" applyBorder="1" applyAlignment="1" applyProtection="1">
      <alignment horizontal="center" vertical="center" wrapText="1"/>
      <protection locked="0"/>
    </xf>
    <xf numFmtId="0" fontId="14" fillId="0" borderId="111" xfId="1" applyFont="1" applyFill="1" applyBorder="1" applyAlignment="1" applyProtection="1">
      <alignment horizontal="center" vertical="top"/>
      <protection locked="0"/>
    </xf>
    <xf numFmtId="0" fontId="14" fillId="0" borderId="91" xfId="1" applyFont="1" applyFill="1" applyBorder="1" applyAlignment="1" applyProtection="1">
      <alignment horizontal="center" vertical="center" wrapText="1"/>
      <protection locked="0"/>
    </xf>
    <xf numFmtId="0" fontId="14" fillId="0" borderId="98" xfId="1" applyFont="1" applyFill="1" applyBorder="1" applyAlignment="1" applyProtection="1">
      <alignment horizontal="center" vertical="top"/>
      <protection locked="0"/>
    </xf>
    <xf numFmtId="0" fontId="14" fillId="0" borderId="114" xfId="1" applyFont="1" applyFill="1" applyBorder="1" applyAlignment="1" applyProtection="1">
      <alignment horizontal="center" vertical="center" wrapText="1"/>
      <protection locked="0"/>
    </xf>
    <xf numFmtId="0" fontId="14" fillId="0" borderId="115" xfId="1" applyFont="1" applyFill="1" applyBorder="1" applyAlignment="1" applyProtection="1">
      <alignment horizontal="center" vertical="top"/>
      <protection locked="0"/>
    </xf>
    <xf numFmtId="0" fontId="14" fillId="0" borderId="4" xfId="1" applyFont="1" applyFill="1" applyBorder="1" applyAlignment="1" applyProtection="1">
      <alignment horizontal="left" vertical="top" wrapText="1"/>
      <protection locked="0"/>
    </xf>
    <xf numFmtId="0" fontId="83" fillId="8" borderId="0" xfId="13" applyFont="1" applyFill="1">
      <alignment vertical="center"/>
    </xf>
    <xf numFmtId="0" fontId="84" fillId="8" borderId="0" xfId="13" applyFont="1" applyFill="1">
      <alignment vertical="center"/>
    </xf>
    <xf numFmtId="0" fontId="83" fillId="0" borderId="0" xfId="13" applyFont="1">
      <alignment vertical="center"/>
    </xf>
    <xf numFmtId="0" fontId="86" fillId="8" borderId="0" xfId="13" applyFont="1" applyFill="1" applyAlignment="1">
      <alignment horizontal="center" vertical="center"/>
    </xf>
    <xf numFmtId="0" fontId="9" fillId="13" borderId="19" xfId="0" applyFont="1" applyFill="1" applyBorder="1" applyAlignment="1">
      <alignment horizontal="left" vertical="center"/>
    </xf>
    <xf numFmtId="0" fontId="9" fillId="0" borderId="104" xfId="0" applyFont="1" applyFill="1" applyBorder="1" applyAlignment="1">
      <alignment horizontal="center" vertical="center"/>
    </xf>
    <xf numFmtId="0" fontId="9" fillId="0" borderId="143" xfId="0" applyFont="1" applyFill="1" applyBorder="1" applyAlignment="1">
      <alignment horizontal="center" vertical="center"/>
    </xf>
    <xf numFmtId="0" fontId="9" fillId="0" borderId="29" xfId="0" applyFont="1" applyFill="1" applyBorder="1" applyAlignment="1">
      <alignment horizontal="center" vertical="center"/>
    </xf>
    <xf numFmtId="0" fontId="9" fillId="12" borderId="19" xfId="0" applyFont="1" applyFill="1" applyBorder="1" applyAlignment="1">
      <alignment horizontal="center" vertical="center"/>
    </xf>
    <xf numFmtId="0" fontId="9" fillId="0" borderId="19" xfId="2" applyFont="1" applyBorder="1" applyAlignment="1" applyProtection="1">
      <alignment horizontal="left"/>
      <protection locked="0"/>
    </xf>
    <xf numFmtId="0" fontId="9" fillId="0" borderId="20" xfId="2" applyFont="1" applyBorder="1" applyAlignment="1" applyProtection="1">
      <alignment horizontal="left"/>
      <protection locked="0"/>
    </xf>
    <xf numFmtId="0" fontId="9" fillId="0" borderId="22" xfId="2" applyFont="1" applyBorder="1" applyAlignment="1" applyProtection="1">
      <alignment horizontal="left"/>
      <protection locked="0"/>
    </xf>
    <xf numFmtId="0" fontId="9" fillId="0" borderId="23" xfId="2" applyFont="1" applyBorder="1" applyAlignment="1" applyProtection="1">
      <alignment horizontal="left"/>
      <protection locked="0"/>
    </xf>
    <xf numFmtId="0" fontId="10" fillId="2" borderId="15" xfId="2" applyFont="1" applyFill="1" applyBorder="1" applyAlignment="1">
      <alignment horizontal="center" vertical="center"/>
    </xf>
    <xf numFmtId="0" fontId="10" fillId="2" borderId="16" xfId="2" applyFont="1" applyFill="1" applyBorder="1" applyAlignment="1">
      <alignment horizontal="center" vertical="center"/>
    </xf>
    <xf numFmtId="0" fontId="10" fillId="2" borderId="17" xfId="2" applyFont="1" applyFill="1" applyBorder="1" applyAlignment="1">
      <alignment horizontal="center" vertical="center"/>
    </xf>
    <xf numFmtId="0" fontId="9" fillId="3" borderId="19" xfId="2" applyFont="1" applyFill="1" applyBorder="1" applyAlignment="1">
      <alignment horizontal="left"/>
    </xf>
    <xf numFmtId="0" fontId="9" fillId="3" borderId="20" xfId="2" applyFont="1" applyFill="1" applyBorder="1" applyAlignment="1">
      <alignment horizontal="left"/>
    </xf>
    <xf numFmtId="0" fontId="55" fillId="0" borderId="19" xfId="5" applyFont="1" applyFill="1" applyBorder="1" applyAlignment="1" applyProtection="1">
      <alignment horizontal="center" vertical="center"/>
      <protection locked="0"/>
    </xf>
    <xf numFmtId="0" fontId="55" fillId="0" borderId="19" xfId="5" applyFont="1" applyFill="1" applyBorder="1" applyAlignment="1">
      <alignment horizontal="center" vertical="center" wrapText="1"/>
    </xf>
    <xf numFmtId="0" fontId="33" fillId="0" borderId="0" xfId="5" applyFont="1" applyFill="1" applyBorder="1" applyAlignment="1" applyProtection="1">
      <alignment horizontal="center" vertical="center"/>
      <protection locked="0"/>
    </xf>
    <xf numFmtId="0" fontId="55" fillId="7" borderId="19" xfId="5" applyFont="1" applyFill="1" applyBorder="1" applyAlignment="1">
      <alignment horizontal="center" vertical="center" wrapText="1"/>
    </xf>
    <xf numFmtId="0" fontId="55" fillId="0" borderId="19" xfId="5" applyFont="1" applyFill="1" applyBorder="1" applyAlignment="1">
      <alignment horizontal="center" vertical="center"/>
    </xf>
    <xf numFmtId="0" fontId="33" fillId="0" borderId="0" xfId="5" applyFont="1" applyFill="1" applyBorder="1" applyAlignment="1">
      <alignment horizontal="center" vertical="center"/>
    </xf>
    <xf numFmtId="0" fontId="55" fillId="0" borderId="0" xfId="5" applyFont="1" applyFill="1" applyBorder="1" applyAlignment="1">
      <alignment horizontal="center" vertical="center" wrapText="1"/>
    </xf>
    <xf numFmtId="0" fontId="14" fillId="0" borderId="1" xfId="1" applyFont="1" applyFill="1" applyBorder="1" applyAlignment="1" applyProtection="1">
      <alignment horizontal="center" vertical="top" wrapText="1"/>
      <protection locked="0"/>
    </xf>
    <xf numFmtId="0" fontId="14" fillId="0" borderId="44" xfId="1" applyFont="1" applyFill="1" applyBorder="1" applyAlignment="1" applyProtection="1">
      <alignment horizontal="center" vertical="top" wrapText="1"/>
      <protection locked="0"/>
    </xf>
    <xf numFmtId="0" fontId="35" fillId="0" borderId="46" xfId="1" applyFont="1" applyFill="1" applyBorder="1" applyAlignment="1">
      <alignment horizontal="left" vertical="top" wrapText="1"/>
    </xf>
    <xf numFmtId="0" fontId="35" fillId="0" borderId="47" xfId="1" applyFont="1" applyFill="1" applyBorder="1" applyAlignment="1">
      <alignment horizontal="left" vertical="top" wrapText="1"/>
    </xf>
    <xf numFmtId="0" fontId="39" fillId="0" borderId="149" xfId="1" applyFont="1" applyFill="1" applyBorder="1" applyAlignment="1" applyProtection="1">
      <alignment horizontal="left" vertical="top" wrapText="1"/>
      <protection locked="0"/>
    </xf>
    <xf numFmtId="0" fontId="39" fillId="0" borderId="150" xfId="1" applyFont="1" applyFill="1" applyBorder="1" applyAlignment="1" applyProtection="1">
      <alignment horizontal="left" vertical="top" wrapText="1"/>
      <protection locked="0"/>
    </xf>
    <xf numFmtId="0" fontId="39" fillId="0" borderId="151" xfId="1" applyFont="1" applyFill="1" applyBorder="1" applyAlignment="1" applyProtection="1">
      <alignment horizontal="left" vertical="top" wrapText="1"/>
      <protection locked="0"/>
    </xf>
    <xf numFmtId="0" fontId="14" fillId="0" borderId="1" xfId="1" applyFont="1" applyFill="1" applyBorder="1" applyAlignment="1" applyProtection="1">
      <alignment horizontal="left" wrapText="1"/>
      <protection locked="0"/>
    </xf>
    <xf numFmtId="0" fontId="14" fillId="0" borderId="2" xfId="1" applyFont="1" applyFill="1" applyBorder="1" applyAlignment="1" applyProtection="1">
      <alignment horizontal="left" wrapText="1"/>
      <protection locked="0"/>
    </xf>
    <xf numFmtId="0" fontId="14" fillId="0" borderId="44" xfId="1" applyFont="1" applyFill="1" applyBorder="1" applyAlignment="1" applyProtection="1">
      <alignment horizontal="left" wrapText="1"/>
      <protection locked="0"/>
    </xf>
    <xf numFmtId="0" fontId="14" fillId="0" borderId="1" xfId="1" applyFont="1" applyFill="1" applyBorder="1" applyAlignment="1" applyProtection="1">
      <alignment horizontal="center" vertical="center" wrapText="1"/>
      <protection locked="0"/>
    </xf>
    <xf numFmtId="0" fontId="14" fillId="0" borderId="44" xfId="1" applyFont="1" applyFill="1" applyBorder="1" applyAlignment="1" applyProtection="1">
      <alignment horizontal="center" vertical="center" wrapText="1"/>
      <protection locked="0"/>
    </xf>
    <xf numFmtId="0" fontId="14" fillId="0" borderId="6" xfId="1" applyFont="1" applyFill="1" applyBorder="1" applyAlignment="1">
      <alignment horizontal="left" vertical="top" wrapText="1"/>
    </xf>
    <xf numFmtId="0" fontId="14" fillId="0" borderId="7" xfId="1" applyFont="1" applyFill="1" applyBorder="1" applyAlignment="1">
      <alignment horizontal="left" vertical="top" wrapText="1"/>
    </xf>
    <xf numFmtId="0" fontId="14" fillId="0" borderId="148" xfId="1" applyFont="1" applyFill="1" applyBorder="1" applyAlignment="1">
      <alignment horizontal="left" vertical="top" wrapText="1"/>
    </xf>
    <xf numFmtId="0" fontId="35" fillId="0" borderId="152" xfId="1" applyFont="1" applyFill="1" applyBorder="1" applyAlignment="1">
      <alignment horizontal="left" vertical="top" wrapText="1"/>
    </xf>
    <xf numFmtId="0" fontId="35" fillId="0" borderId="153" xfId="1" applyFont="1" applyFill="1" applyBorder="1" applyAlignment="1">
      <alignment horizontal="left" vertical="top" wrapText="1"/>
    </xf>
    <xf numFmtId="0" fontId="15" fillId="0" borderId="1" xfId="1" applyFont="1" applyFill="1" applyBorder="1" applyAlignment="1" applyProtection="1">
      <alignment horizontal="left" vertical="top" wrapText="1"/>
      <protection locked="0"/>
    </xf>
    <xf numFmtId="0" fontId="15" fillId="0" borderId="2" xfId="1" applyFont="1" applyFill="1" applyBorder="1" applyAlignment="1" applyProtection="1">
      <alignment horizontal="left" vertical="top" wrapText="1"/>
      <protection locked="0"/>
    </xf>
    <xf numFmtId="0" fontId="15" fillId="0" borderId="44" xfId="1" applyFont="1" applyFill="1" applyBorder="1" applyAlignment="1" applyProtection="1">
      <alignment horizontal="left" vertical="top" wrapText="1"/>
      <protection locked="0"/>
    </xf>
    <xf numFmtId="0" fontId="36" fillId="0" borderId="0" xfId="1" applyFont="1" applyFill="1" applyBorder="1" applyAlignment="1">
      <alignment horizontal="center" vertical="top" wrapText="1"/>
    </xf>
    <xf numFmtId="0" fontId="14" fillId="0" borderId="38" xfId="1" applyFont="1" applyFill="1" applyBorder="1" applyAlignment="1" applyProtection="1">
      <alignment horizontal="left" vertical="center" wrapText="1"/>
      <protection locked="0"/>
    </xf>
    <xf numFmtId="0" fontId="14" fillId="0" borderId="39" xfId="1" applyFont="1" applyFill="1" applyBorder="1" applyAlignment="1" applyProtection="1">
      <alignment horizontal="left" vertical="center" wrapText="1"/>
      <protection locked="0"/>
    </xf>
    <xf numFmtId="0" fontId="38" fillId="0" borderId="40" xfId="1" applyFont="1" applyFill="1" applyBorder="1" applyAlignment="1" applyProtection="1">
      <alignment horizontal="center" vertical="center" wrapText="1"/>
      <protection locked="0"/>
    </xf>
    <xf numFmtId="0" fontId="38" fillId="0" borderId="42" xfId="1" applyFont="1" applyFill="1" applyBorder="1" applyAlignment="1" applyProtection="1">
      <alignment horizontal="center" vertical="center" wrapText="1"/>
      <protection locked="0"/>
    </xf>
    <xf numFmtId="0" fontId="38" fillId="0" borderId="43" xfId="1" applyFont="1" applyFill="1" applyBorder="1" applyAlignment="1" applyProtection="1">
      <alignment horizontal="center" vertical="center" wrapText="1"/>
      <protection locked="0"/>
    </xf>
    <xf numFmtId="0" fontId="14" fillId="0" borderId="1" xfId="1" applyFont="1" applyFill="1" applyBorder="1" applyAlignment="1" applyProtection="1">
      <alignment horizontal="left" vertical="center" wrapText="1"/>
      <protection locked="0"/>
    </xf>
    <xf numFmtId="0" fontId="14" fillId="0" borderId="3" xfId="1" applyFont="1" applyFill="1" applyBorder="1" applyAlignment="1" applyProtection="1">
      <alignment horizontal="left" vertical="center" wrapText="1"/>
      <protection locked="0"/>
    </xf>
    <xf numFmtId="0" fontId="14" fillId="0" borderId="3" xfId="1" applyFont="1" applyFill="1" applyBorder="1" applyAlignment="1" applyProtection="1">
      <alignment horizontal="left" wrapText="1"/>
      <protection locked="0"/>
    </xf>
    <xf numFmtId="0" fontId="14" fillId="0" borderId="48" xfId="1" applyFont="1" applyFill="1" applyBorder="1" applyAlignment="1" applyProtection="1">
      <alignment horizontal="left" vertical="center" wrapText="1"/>
      <protection locked="0"/>
    </xf>
    <xf numFmtId="0" fontId="14" fillId="0" borderId="49" xfId="1" applyFont="1" applyFill="1" applyBorder="1" applyAlignment="1" applyProtection="1">
      <alignment horizontal="left" vertical="center" wrapText="1"/>
      <protection locked="0"/>
    </xf>
    <xf numFmtId="0" fontId="14" fillId="0" borderId="2" xfId="1" applyFont="1" applyFill="1" applyBorder="1" applyAlignment="1" applyProtection="1">
      <alignment horizontal="left" vertical="center" wrapText="1"/>
      <protection locked="0"/>
    </xf>
    <xf numFmtId="0" fontId="14" fillId="0" borderId="44" xfId="1" applyFont="1" applyFill="1" applyBorder="1" applyAlignment="1" applyProtection="1">
      <alignment horizontal="left" vertical="center" wrapText="1"/>
      <protection locked="0"/>
    </xf>
    <xf numFmtId="0" fontId="34" fillId="0" borderId="0" xfId="6" applyFont="1" applyAlignment="1" applyProtection="1">
      <alignment horizontal="left" vertical="center" shrinkToFit="1"/>
      <protection locked="0"/>
    </xf>
    <xf numFmtId="0" fontId="33" fillId="0" borderId="0" xfId="6" applyFont="1" applyAlignment="1" applyProtection="1">
      <alignment horizontal="center" vertical="center"/>
    </xf>
    <xf numFmtId="0" fontId="34" fillId="0" borderId="51" xfId="6" applyFont="1" applyBorder="1" applyAlignment="1" applyProtection="1">
      <alignment horizontal="center" vertical="center"/>
    </xf>
    <xf numFmtId="0" fontId="34" fillId="0" borderId="53" xfId="6" applyFont="1" applyBorder="1" applyAlignment="1" applyProtection="1">
      <alignment horizontal="center" vertical="center"/>
    </xf>
    <xf numFmtId="0" fontId="34" fillId="0" borderId="0" xfId="6" applyFont="1" applyBorder="1" applyAlignment="1" applyProtection="1">
      <alignment vertical="center" wrapText="1"/>
    </xf>
    <xf numFmtId="0" fontId="34" fillId="0" borderId="0" xfId="6" applyFont="1" applyAlignment="1" applyProtection="1">
      <alignment vertical="center" wrapText="1"/>
    </xf>
    <xf numFmtId="0" fontId="34" fillId="0" borderId="0" xfId="6" applyFont="1" applyAlignment="1" applyProtection="1">
      <alignment horizontal="right" vertical="center"/>
    </xf>
    <xf numFmtId="0" fontId="42" fillId="0" borderId="0" xfId="6" applyFont="1" applyAlignment="1" applyProtection="1">
      <alignment horizontal="left" vertical="center" shrinkToFit="1"/>
    </xf>
    <xf numFmtId="0" fontId="46" fillId="0" borderId="0" xfId="6" applyFont="1" applyAlignment="1" applyProtection="1">
      <alignment horizontal="center" vertical="center"/>
    </xf>
    <xf numFmtId="0" fontId="32" fillId="0" borderId="51" xfId="6" applyBorder="1" applyAlignment="1" applyProtection="1">
      <alignment horizontal="center" vertical="center"/>
    </xf>
    <xf numFmtId="0" fontId="32" fillId="0" borderId="53" xfId="6" applyBorder="1" applyAlignment="1" applyProtection="1">
      <alignment horizontal="center" vertical="center"/>
    </xf>
    <xf numFmtId="0" fontId="42" fillId="0" borderId="0" xfId="6" applyFont="1" applyBorder="1" applyAlignment="1" applyProtection="1">
      <alignment vertical="center" wrapText="1"/>
    </xf>
    <xf numFmtId="0" fontId="42" fillId="0" borderId="0" xfId="6" applyFont="1" applyAlignment="1" applyProtection="1">
      <alignment vertical="center" wrapText="1"/>
    </xf>
    <xf numFmtId="0" fontId="32" fillId="0" borderId="0" xfId="6" applyAlignment="1" applyProtection="1">
      <alignment horizontal="right" vertical="center"/>
    </xf>
    <xf numFmtId="0" fontId="44" fillId="0" borderId="0" xfId="7" applyFont="1" applyBorder="1" applyAlignment="1">
      <alignment horizontal="left" vertical="center"/>
    </xf>
    <xf numFmtId="0" fontId="43" fillId="5" borderId="70" xfId="7" applyFont="1" applyFill="1" applyBorder="1" applyAlignment="1">
      <alignment horizontal="center" vertical="center" wrapText="1"/>
    </xf>
    <xf numFmtId="0" fontId="43" fillId="5" borderId="77" xfId="7" applyFont="1" applyFill="1" applyBorder="1" applyAlignment="1">
      <alignment horizontal="center" vertical="center" wrapText="1"/>
    </xf>
    <xf numFmtId="0" fontId="43" fillId="5" borderId="71" xfId="7" applyFont="1" applyFill="1" applyBorder="1" applyAlignment="1">
      <alignment horizontal="center" vertical="center"/>
    </xf>
    <xf numFmtId="0" fontId="43" fillId="5" borderId="72" xfId="7" applyFont="1" applyFill="1" applyBorder="1" applyAlignment="1">
      <alignment horizontal="center" vertical="center"/>
    </xf>
    <xf numFmtId="0" fontId="43" fillId="5" borderId="73" xfId="7" applyFont="1" applyFill="1" applyBorder="1" applyAlignment="1">
      <alignment horizontal="center" vertical="center"/>
    </xf>
    <xf numFmtId="0" fontId="43" fillId="5" borderId="74" xfId="7" applyFont="1" applyFill="1" applyBorder="1" applyAlignment="1">
      <alignment horizontal="center" vertical="center"/>
    </xf>
    <xf numFmtId="0" fontId="43" fillId="5" borderId="75" xfId="7" applyFont="1" applyFill="1" applyBorder="1" applyAlignment="1">
      <alignment horizontal="center" vertical="center"/>
    </xf>
    <xf numFmtId="0" fontId="43" fillId="5" borderId="76" xfId="7" applyFont="1" applyFill="1" applyBorder="1" applyAlignment="1">
      <alignment horizontal="center" vertical="center" wrapText="1"/>
    </xf>
    <xf numFmtId="0" fontId="43" fillId="5" borderId="83" xfId="7" applyFont="1" applyFill="1" applyBorder="1" applyAlignment="1">
      <alignment horizontal="center" vertical="center"/>
    </xf>
    <xf numFmtId="0" fontId="43" fillId="5" borderId="19" xfId="7" applyFont="1" applyFill="1" applyBorder="1" applyAlignment="1">
      <alignment horizontal="center" vertical="center"/>
    </xf>
    <xf numFmtId="0" fontId="14" fillId="0" borderId="116" xfId="1" applyFont="1" applyFill="1" applyBorder="1" applyAlignment="1" applyProtection="1">
      <alignment horizontal="left" vertical="center"/>
      <protection locked="0"/>
    </xf>
    <xf numFmtId="0" fontId="14" fillId="0" borderId="117" xfId="1" applyFont="1" applyFill="1" applyBorder="1" applyAlignment="1" applyProtection="1">
      <alignment horizontal="left" vertical="center"/>
      <protection locked="0"/>
    </xf>
    <xf numFmtId="0" fontId="14" fillId="0" borderId="118" xfId="1" applyFont="1" applyFill="1" applyBorder="1" applyAlignment="1" applyProtection="1">
      <alignment horizontal="left" vertical="center"/>
      <protection locked="0"/>
    </xf>
    <xf numFmtId="0" fontId="14" fillId="0" borderId="0" xfId="1" applyFont="1" applyFill="1" applyBorder="1" applyAlignment="1">
      <alignment horizontal="left" vertical="top"/>
    </xf>
    <xf numFmtId="0" fontId="14" fillId="0" borderId="97" xfId="1" applyFont="1" applyFill="1" applyBorder="1" applyAlignment="1">
      <alignment horizontal="center" vertical="center"/>
    </xf>
    <xf numFmtId="0" fontId="14" fillId="0" borderId="91" xfId="1" applyFont="1" applyFill="1" applyBorder="1" applyAlignment="1">
      <alignment horizontal="center" vertical="center"/>
    </xf>
    <xf numFmtId="0" fontId="14" fillId="0" borderId="109" xfId="1" applyFont="1" applyFill="1" applyBorder="1" applyAlignment="1">
      <alignment horizontal="center" vertical="center"/>
    </xf>
    <xf numFmtId="0" fontId="14" fillId="0" borderId="98" xfId="1" applyFont="1" applyFill="1" applyBorder="1" applyAlignment="1">
      <alignment horizontal="center" vertical="center"/>
    </xf>
    <xf numFmtId="0" fontId="14" fillId="0" borderId="0" xfId="1" applyFont="1" applyFill="1" applyBorder="1" applyAlignment="1">
      <alignment horizontal="center" vertical="center" wrapText="1"/>
    </xf>
    <xf numFmtId="0" fontId="51" fillId="0" borderId="0" xfId="1" applyFont="1" applyFill="1" applyBorder="1" applyAlignment="1">
      <alignment horizontal="center" vertical="center"/>
    </xf>
    <xf numFmtId="0" fontId="51" fillId="0" borderId="94" xfId="1" applyFont="1" applyFill="1" applyBorder="1" applyAlignment="1">
      <alignment horizontal="center" vertical="center"/>
    </xf>
    <xf numFmtId="0" fontId="51" fillId="0" borderId="28" xfId="1" applyFont="1" applyFill="1" applyBorder="1" applyAlignment="1">
      <alignment horizontal="center" vertical="center"/>
    </xf>
    <xf numFmtId="0" fontId="51" fillId="0" borderId="93" xfId="1" applyFont="1" applyFill="1" applyBorder="1" applyAlignment="1">
      <alignment horizontal="center" vertical="center"/>
    </xf>
    <xf numFmtId="0" fontId="14" fillId="0" borderId="26" xfId="1" applyFont="1" applyFill="1" applyBorder="1" applyAlignment="1" applyProtection="1">
      <alignment horizontal="left" vertical="center"/>
      <protection locked="0"/>
    </xf>
    <xf numFmtId="0" fontId="14" fillId="0" borderId="27" xfId="1" applyFont="1" applyFill="1" applyBorder="1" applyAlignment="1" applyProtection="1">
      <alignment horizontal="left" vertical="center"/>
      <protection locked="0"/>
    </xf>
    <xf numFmtId="0" fontId="14" fillId="0" borderId="101" xfId="1" applyFont="1" applyFill="1" applyBorder="1" applyAlignment="1" applyProtection="1">
      <alignment horizontal="left" vertical="center"/>
      <protection locked="0"/>
    </xf>
    <xf numFmtId="0" fontId="14" fillId="0" borderId="88" xfId="1" applyFont="1" applyFill="1" applyBorder="1" applyAlignment="1">
      <alignment horizontal="left" vertical="top"/>
    </xf>
    <xf numFmtId="0" fontId="14" fillId="0" borderId="16" xfId="1" applyFont="1" applyFill="1" applyBorder="1" applyAlignment="1">
      <alignment horizontal="left" vertical="top"/>
    </xf>
    <xf numFmtId="0" fontId="14" fillId="0" borderId="17" xfId="1" applyFont="1" applyFill="1" applyBorder="1" applyAlignment="1">
      <alignment horizontal="left" vertical="top"/>
    </xf>
    <xf numFmtId="0" fontId="14" fillId="0" borderId="114" xfId="1" applyFont="1" applyFill="1" applyBorder="1" applyAlignment="1" applyProtection="1">
      <alignment horizontal="center" vertical="top"/>
      <protection locked="0"/>
    </xf>
    <xf numFmtId="0" fontId="14" fillId="0" borderId="117" xfId="1" applyFont="1" applyFill="1" applyBorder="1" applyAlignment="1" applyProtection="1">
      <alignment horizontal="center" vertical="top"/>
      <protection locked="0"/>
    </xf>
    <xf numFmtId="0" fontId="14" fillId="0" borderId="118" xfId="1" applyFont="1" applyFill="1" applyBorder="1" applyAlignment="1" applyProtection="1">
      <alignment horizontal="center" vertical="top"/>
      <protection locked="0"/>
    </xf>
    <xf numFmtId="0" fontId="51" fillId="0" borderId="0" xfId="1" applyFont="1" applyFill="1" applyBorder="1" applyAlignment="1">
      <alignment horizontal="center" vertical="center" wrapText="1"/>
    </xf>
    <xf numFmtId="0" fontId="14" fillId="0" borderId="104" xfId="1" applyFont="1" applyFill="1" applyBorder="1" applyAlignment="1" applyProtection="1">
      <alignment horizontal="center" vertical="center"/>
      <protection locked="0"/>
    </xf>
    <xf numFmtId="0" fontId="14" fillId="0" borderId="29" xfId="1" applyFont="1" applyFill="1" applyBorder="1" applyAlignment="1" applyProtection="1">
      <alignment horizontal="center" vertical="center"/>
      <protection locked="0"/>
    </xf>
    <xf numFmtId="0" fontId="14" fillId="0" borderId="99" xfId="1" applyFont="1" applyFill="1" applyBorder="1" applyAlignment="1" applyProtection="1">
      <alignment horizontal="left" vertical="top" wrapText="1"/>
      <protection locked="0"/>
    </xf>
    <xf numFmtId="0" fontId="14" fillId="0" borderId="100" xfId="1" applyFont="1" applyFill="1" applyBorder="1" applyAlignment="1" applyProtection="1">
      <alignment horizontal="left" vertical="top" wrapText="1"/>
      <protection locked="0"/>
    </xf>
    <xf numFmtId="0" fontId="14" fillId="0" borderId="92" xfId="1" applyFont="1" applyFill="1" applyBorder="1" applyAlignment="1" applyProtection="1">
      <alignment horizontal="left" vertical="top" wrapText="1"/>
      <protection locked="0"/>
    </xf>
    <xf numFmtId="0" fontId="14" fillId="0" borderId="102" xfId="1" applyFont="1" applyFill="1" applyBorder="1" applyAlignment="1" applyProtection="1">
      <alignment horizontal="left" vertical="top" wrapText="1"/>
      <protection locked="0"/>
    </xf>
    <xf numFmtId="0" fontId="50" fillId="0" borderId="105" xfId="1" applyFont="1" applyFill="1" applyBorder="1" applyAlignment="1" applyProtection="1">
      <alignment horizontal="left" vertical="center" shrinkToFit="1"/>
      <protection locked="0"/>
    </xf>
    <xf numFmtId="0" fontId="50" fillId="0" borderId="107" xfId="1" applyFont="1" applyFill="1" applyBorder="1" applyAlignment="1" applyProtection="1">
      <alignment horizontal="left" vertical="center" shrinkToFit="1"/>
      <protection locked="0"/>
    </xf>
    <xf numFmtId="0" fontId="14" fillId="0" borderId="96" xfId="1" applyFont="1" applyFill="1" applyBorder="1" applyAlignment="1" applyProtection="1">
      <alignment horizontal="left" vertical="top" wrapText="1"/>
      <protection locked="0"/>
    </xf>
    <xf numFmtId="0" fontId="14" fillId="0" borderId="93" xfId="1" applyFont="1" applyFill="1" applyBorder="1" applyAlignment="1" applyProtection="1">
      <alignment horizontal="left" vertical="top" wrapText="1"/>
      <protection locked="0"/>
    </xf>
    <xf numFmtId="0" fontId="14" fillId="0" borderId="34" xfId="1" applyFont="1" applyFill="1" applyBorder="1" applyAlignment="1" applyProtection="1">
      <alignment horizontal="center" vertical="center"/>
      <protection locked="0"/>
    </xf>
    <xf numFmtId="0" fontId="14" fillId="0" borderId="35" xfId="1" applyFont="1" applyFill="1" applyBorder="1" applyAlignment="1" applyProtection="1">
      <alignment horizontal="left" vertical="top" wrapText="1"/>
      <protection locked="0"/>
    </xf>
    <xf numFmtId="0" fontId="14" fillId="0" borderId="36" xfId="1" applyFont="1" applyFill="1" applyBorder="1" applyAlignment="1" applyProtection="1">
      <alignment horizontal="left" vertical="top" wrapText="1"/>
      <protection locked="0"/>
    </xf>
    <xf numFmtId="0" fontId="50" fillId="0" borderId="112" xfId="1" applyFont="1" applyFill="1" applyBorder="1" applyAlignment="1" applyProtection="1">
      <alignment horizontal="left" vertical="center" shrinkToFit="1"/>
      <protection locked="0"/>
    </xf>
    <xf numFmtId="0" fontId="14" fillId="0" borderId="113" xfId="1" applyFont="1" applyFill="1" applyBorder="1" applyAlignment="1" applyProtection="1">
      <alignment horizontal="left" vertical="top" wrapText="1"/>
      <protection locked="0"/>
    </xf>
    <xf numFmtId="0" fontId="14" fillId="0" borderId="104" xfId="1" applyFont="1" applyFill="1" applyBorder="1" applyAlignment="1">
      <alignment horizontal="center" vertical="center"/>
    </xf>
    <xf numFmtId="0" fontId="14" fillId="0" borderId="29" xfId="1" applyFont="1" applyFill="1" applyBorder="1" applyAlignment="1">
      <alignment horizontal="center" vertical="center"/>
    </xf>
    <xf numFmtId="0" fontId="14" fillId="0" borderId="99" xfId="1" applyFont="1" applyFill="1" applyBorder="1" applyAlignment="1">
      <alignment horizontal="left" vertical="top" wrapText="1"/>
    </xf>
    <xf numFmtId="0" fontId="14" fillId="0" borderId="100" xfId="1" applyFont="1" applyFill="1" applyBorder="1" applyAlignment="1">
      <alignment horizontal="left" vertical="top" wrapText="1"/>
    </xf>
    <xf numFmtId="0" fontId="14" fillId="0" borderId="92" xfId="1" applyFont="1" applyFill="1" applyBorder="1" applyAlignment="1">
      <alignment horizontal="left" vertical="top" wrapText="1"/>
    </xf>
    <xf numFmtId="0" fontId="14" fillId="0" borderId="102" xfId="1" applyFont="1" applyFill="1" applyBorder="1" applyAlignment="1">
      <alignment horizontal="left" vertical="top" wrapText="1"/>
    </xf>
    <xf numFmtId="0" fontId="50" fillId="0" borderId="105" xfId="1" applyFont="1" applyFill="1" applyBorder="1" applyAlignment="1">
      <alignment horizontal="left" vertical="center"/>
    </xf>
    <xf numFmtId="0" fontId="50" fillId="0" borderId="107" xfId="1" applyFont="1" applyFill="1" applyBorder="1" applyAlignment="1">
      <alignment horizontal="left" vertical="center"/>
    </xf>
    <xf numFmtId="0" fontId="14" fillId="0" borderId="94" xfId="1" applyFont="1" applyFill="1" applyBorder="1" applyAlignment="1">
      <alignment horizontal="left" vertical="top" wrapText="1"/>
    </xf>
    <xf numFmtId="0" fontId="14" fillId="5" borderId="91" xfId="1" applyFont="1" applyFill="1" applyBorder="1" applyAlignment="1">
      <alignment horizontal="center" vertical="center"/>
    </xf>
    <xf numFmtId="0" fontId="14" fillId="5" borderId="98" xfId="1" applyFont="1" applyFill="1" applyBorder="1" applyAlignment="1">
      <alignment horizontal="center" vertical="center"/>
    </xf>
    <xf numFmtId="0" fontId="14" fillId="5" borderId="99" xfId="1" applyFont="1" applyFill="1" applyBorder="1" applyAlignment="1">
      <alignment horizontal="center" vertical="center" wrapText="1"/>
    </xf>
    <xf numFmtId="0" fontId="14" fillId="5" borderId="30" xfId="1" applyFont="1" applyFill="1" applyBorder="1" applyAlignment="1">
      <alignment horizontal="center" vertical="center" wrapText="1"/>
    </xf>
    <xf numFmtId="0" fontId="14" fillId="5" borderId="100" xfId="1" applyFont="1" applyFill="1" applyBorder="1" applyAlignment="1">
      <alignment horizontal="center" vertical="center" wrapText="1"/>
    </xf>
    <xf numFmtId="0" fontId="14" fillId="5" borderId="92" xfId="1" applyFont="1" applyFill="1" applyBorder="1" applyAlignment="1">
      <alignment horizontal="center" vertical="center" wrapText="1"/>
    </xf>
    <xf numFmtId="0" fontId="14" fillId="5" borderId="28" xfId="1" applyFont="1" applyFill="1" applyBorder="1" applyAlignment="1">
      <alignment horizontal="center" vertical="center" wrapText="1"/>
    </xf>
    <xf numFmtId="0" fontId="14" fillId="5" borderId="102" xfId="1" applyFont="1" applyFill="1" applyBorder="1" applyAlignment="1">
      <alignment horizontal="center" vertical="center" wrapText="1"/>
    </xf>
    <xf numFmtId="0" fontId="14" fillId="5" borderId="20" xfId="1" applyFont="1" applyFill="1" applyBorder="1" applyAlignment="1">
      <alignment horizontal="center" vertical="center"/>
    </xf>
    <xf numFmtId="0" fontId="14" fillId="5" borderId="101" xfId="1" applyFont="1" applyFill="1" applyBorder="1" applyAlignment="1">
      <alignment horizontal="center" vertical="center"/>
    </xf>
    <xf numFmtId="0" fontId="50" fillId="0" borderId="105" xfId="1" applyFont="1" applyFill="1" applyBorder="1" applyAlignment="1">
      <alignment horizontal="left" vertical="center" shrinkToFit="1"/>
    </xf>
    <xf numFmtId="0" fontId="50" fillId="0" borderId="107" xfId="1" applyFont="1" applyFill="1" applyBorder="1" applyAlignment="1">
      <alignment horizontal="left" vertical="center" shrinkToFit="1"/>
    </xf>
    <xf numFmtId="0" fontId="14" fillId="0" borderId="96" xfId="1" applyFont="1" applyFill="1" applyBorder="1" applyAlignment="1">
      <alignment horizontal="left" vertical="top" wrapText="1"/>
    </xf>
    <xf numFmtId="0" fontId="14" fillId="0" borderId="93" xfId="1" applyFont="1" applyFill="1" applyBorder="1" applyAlignment="1">
      <alignment horizontal="left" vertical="top" wrapText="1"/>
    </xf>
    <xf numFmtId="0" fontId="48" fillId="0" borderId="0" xfId="1" applyFont="1" applyFill="1" applyBorder="1" applyAlignment="1">
      <alignment horizontal="center" vertical="center"/>
    </xf>
    <xf numFmtId="0" fontId="14" fillId="0" borderId="89" xfId="1" applyFont="1" applyFill="1" applyBorder="1" applyAlignment="1">
      <alignment horizontal="left" wrapText="1"/>
    </xf>
    <xf numFmtId="0" fontId="14" fillId="0" borderId="90" xfId="1" applyFont="1" applyFill="1" applyBorder="1" applyAlignment="1">
      <alignment horizontal="left" wrapText="1"/>
    </xf>
    <xf numFmtId="0" fontId="14" fillId="0" borderId="90" xfId="1" applyFont="1" applyFill="1" applyBorder="1" applyAlignment="1" applyProtection="1">
      <alignment horizontal="center" wrapText="1"/>
      <protection locked="0"/>
    </xf>
    <xf numFmtId="0" fontId="14" fillId="0" borderId="94" xfId="1" applyFont="1" applyFill="1" applyBorder="1" applyAlignment="1" applyProtection="1">
      <alignment horizontal="center" wrapText="1"/>
      <protection locked="0"/>
    </xf>
    <xf numFmtId="0" fontId="14" fillId="0" borderId="93" xfId="1" applyFont="1" applyFill="1" applyBorder="1" applyAlignment="1" applyProtection="1">
      <alignment horizontal="center" wrapText="1"/>
      <protection locked="0"/>
    </xf>
    <xf numFmtId="0" fontId="14" fillId="0" borderId="92" xfId="1" applyFont="1" applyFill="1" applyBorder="1" applyAlignment="1" applyProtection="1">
      <alignment horizontal="center"/>
      <protection locked="0"/>
    </xf>
    <xf numFmtId="0" fontId="14" fillId="0" borderId="93" xfId="1" applyFont="1" applyFill="1" applyBorder="1" applyAlignment="1" applyProtection="1">
      <alignment horizontal="center"/>
      <protection locked="0"/>
    </xf>
    <xf numFmtId="0" fontId="14" fillId="0" borderId="16" xfId="1" applyFont="1" applyFill="1" applyBorder="1" applyAlignment="1" applyProtection="1">
      <alignment horizontal="center"/>
      <protection locked="0"/>
    </xf>
    <xf numFmtId="0" fontId="14" fillId="0" borderId="31" xfId="1" applyFont="1" applyFill="1" applyBorder="1" applyAlignment="1" applyProtection="1">
      <alignment horizontal="center"/>
      <protection locked="0"/>
    </xf>
    <xf numFmtId="0" fontId="14" fillId="0" borderId="27" xfId="1" applyFont="1" applyFill="1" applyBorder="1" applyAlignment="1" applyProtection="1">
      <alignment horizontal="center" vertical="top"/>
      <protection locked="0"/>
    </xf>
    <xf numFmtId="0" fontId="14" fillId="0" borderId="32" xfId="1" applyFont="1" applyFill="1" applyBorder="1" applyAlignment="1" applyProtection="1">
      <alignment horizontal="center" vertical="top"/>
      <protection locked="0"/>
    </xf>
    <xf numFmtId="0" fontId="14" fillId="0" borderId="30" xfId="1" applyFont="1" applyFill="1" applyBorder="1" applyAlignment="1" applyProtection="1">
      <alignment horizontal="left" vertical="top"/>
      <protection locked="0"/>
    </xf>
    <xf numFmtId="0" fontId="14" fillId="0" borderId="96" xfId="1" applyFont="1" applyFill="1" applyBorder="1" applyAlignment="1" applyProtection="1">
      <alignment horizontal="left" vertical="top"/>
      <protection locked="0"/>
    </xf>
    <xf numFmtId="0" fontId="14" fillId="0" borderId="28" xfId="1" applyFont="1" applyFill="1" applyBorder="1" applyAlignment="1" applyProtection="1">
      <alignment horizontal="center" vertical="top"/>
      <protection locked="0"/>
    </xf>
    <xf numFmtId="0" fontId="14" fillId="0" borderId="93" xfId="1" applyFont="1" applyFill="1" applyBorder="1" applyAlignment="1" applyProtection="1">
      <alignment horizontal="center" vertical="top"/>
      <protection locked="0"/>
    </xf>
    <xf numFmtId="0" fontId="0" fillId="0" borderId="117" xfId="0" applyBorder="1" applyAlignment="1" applyProtection="1">
      <alignment horizontal="left" vertical="center"/>
      <protection locked="0"/>
    </xf>
    <xf numFmtId="0" fontId="0" fillId="0" borderId="118"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0" fontId="0" fillId="0" borderId="101" xfId="0" applyBorder="1" applyAlignment="1" applyProtection="1">
      <alignment horizontal="left" vertical="center"/>
      <protection locked="0"/>
    </xf>
    <xf numFmtId="0" fontId="14" fillId="0" borderId="104" xfId="1" applyFont="1" applyFill="1" applyBorder="1" applyAlignment="1" applyProtection="1">
      <alignment horizontal="left" vertical="top" wrapText="1"/>
      <protection locked="0"/>
    </xf>
    <xf numFmtId="0" fontId="14" fillId="0" borderId="29" xfId="1" applyFont="1" applyFill="1" applyBorder="1" applyAlignment="1" applyProtection="1">
      <alignment horizontal="left" vertical="top" wrapText="1"/>
      <protection locked="0"/>
    </xf>
    <xf numFmtId="0" fontId="50" fillId="0" borderId="104" xfId="1" applyFont="1" applyFill="1" applyBorder="1" applyAlignment="1" applyProtection="1">
      <alignment horizontal="left" vertical="center" shrinkToFit="1"/>
      <protection locked="0"/>
    </xf>
    <xf numFmtId="0" fontId="50" fillId="0" borderId="29" xfId="1" applyFont="1" applyFill="1" applyBorder="1" applyAlignment="1" applyProtection="1">
      <alignment horizontal="left" vertical="center" shrinkToFit="1"/>
      <protection locked="0"/>
    </xf>
    <xf numFmtId="0" fontId="14" fillId="0" borderId="34" xfId="1" applyFont="1" applyFill="1" applyBorder="1" applyAlignment="1" applyProtection="1">
      <alignment horizontal="left" vertical="top" wrapText="1"/>
      <protection locked="0"/>
    </xf>
    <xf numFmtId="0" fontId="50" fillId="0" borderId="34" xfId="1" applyFont="1" applyFill="1" applyBorder="1" applyAlignment="1" applyProtection="1">
      <alignment horizontal="left" vertical="center" shrinkToFit="1"/>
      <protection locked="0"/>
    </xf>
    <xf numFmtId="0" fontId="14" fillId="0" borderId="104" xfId="1" applyFont="1" applyFill="1" applyBorder="1" applyAlignment="1">
      <alignment horizontal="left" vertical="top" wrapText="1"/>
    </xf>
    <xf numFmtId="0" fontId="14" fillId="0" borderId="29" xfId="1" applyFont="1" applyFill="1" applyBorder="1" applyAlignment="1">
      <alignment horizontal="left" vertical="top" wrapText="1"/>
    </xf>
    <xf numFmtId="0" fontId="50" fillId="0" borderId="104" xfId="1" applyFont="1" applyFill="1" applyBorder="1" applyAlignment="1">
      <alignment horizontal="left" vertical="center"/>
    </xf>
    <xf numFmtId="0" fontId="50" fillId="0" borderId="29" xfId="1" applyFont="1" applyFill="1" applyBorder="1" applyAlignment="1">
      <alignment horizontal="left" vertical="center"/>
    </xf>
    <xf numFmtId="0" fontId="14" fillId="5" borderId="19" xfId="1" applyFont="1" applyFill="1" applyBorder="1" applyAlignment="1">
      <alignment horizontal="center" vertical="center" wrapText="1"/>
    </xf>
    <xf numFmtId="0" fontId="14" fillId="5" borderId="19" xfId="1" applyFont="1" applyFill="1" applyBorder="1" applyAlignment="1">
      <alignment horizontal="center" vertical="center"/>
    </xf>
    <xf numFmtId="0" fontId="50" fillId="0" borderId="104" xfId="1" applyFont="1" applyFill="1" applyBorder="1" applyAlignment="1">
      <alignment horizontal="left" vertical="center" shrinkToFit="1"/>
    </xf>
    <xf numFmtId="0" fontId="50" fillId="0" borderId="29" xfId="1" applyFont="1" applyFill="1" applyBorder="1" applyAlignment="1">
      <alignment horizontal="left" vertical="center" shrinkToFit="1"/>
    </xf>
    <xf numFmtId="0" fontId="14" fillId="0" borderId="92" xfId="1" applyFont="1" applyFill="1" applyBorder="1" applyAlignment="1" applyProtection="1">
      <alignment horizontal="right"/>
      <protection locked="0"/>
    </xf>
    <xf numFmtId="0" fontId="14" fillId="0" borderId="93" xfId="1" applyFont="1" applyFill="1" applyBorder="1" applyAlignment="1" applyProtection="1">
      <alignment horizontal="right"/>
      <protection locked="0"/>
    </xf>
    <xf numFmtId="0" fontId="14" fillId="0" borderId="15" xfId="1" applyFont="1" applyFill="1" applyBorder="1" applyAlignment="1" applyProtection="1">
      <alignment horizontal="center"/>
      <protection locked="0"/>
    </xf>
    <xf numFmtId="0" fontId="14" fillId="0" borderId="26" xfId="1" applyFont="1" applyFill="1" applyBorder="1" applyAlignment="1" applyProtection="1">
      <alignment horizontal="center" vertical="top"/>
      <protection locked="0"/>
    </xf>
    <xf numFmtId="0" fontId="60" fillId="0" borderId="1" xfId="1" applyFont="1" applyFill="1" applyBorder="1" applyAlignment="1">
      <alignment horizontal="left" vertical="center" wrapText="1"/>
    </xf>
    <xf numFmtId="0" fontId="60" fillId="0" borderId="2" xfId="1" applyFont="1" applyFill="1" applyBorder="1" applyAlignment="1">
      <alignment horizontal="left" vertical="center" wrapText="1"/>
    </xf>
    <xf numFmtId="0" fontId="60" fillId="0" borderId="3" xfId="1" applyFont="1" applyFill="1" applyBorder="1" applyAlignment="1">
      <alignment horizontal="left" vertical="center" wrapText="1"/>
    </xf>
    <xf numFmtId="0" fontId="76" fillId="0" borderId="1" xfId="1" applyFont="1" applyFill="1" applyBorder="1" applyAlignment="1">
      <alignment horizontal="left" vertical="center" wrapText="1"/>
    </xf>
    <xf numFmtId="0" fontId="76" fillId="0" borderId="2" xfId="1" applyFont="1" applyFill="1" applyBorder="1" applyAlignment="1">
      <alignment horizontal="left" vertical="center" wrapText="1"/>
    </xf>
    <xf numFmtId="0" fontId="76" fillId="0" borderId="3" xfId="1" applyFont="1" applyFill="1" applyBorder="1" applyAlignment="1">
      <alignment horizontal="left" vertical="center" wrapText="1"/>
    </xf>
    <xf numFmtId="0" fontId="75" fillId="0" borderId="11" xfId="1" applyFont="1" applyFill="1" applyBorder="1" applyAlignment="1">
      <alignment horizontal="center" vertical="center" wrapText="1"/>
    </xf>
    <xf numFmtId="0" fontId="66" fillId="0" borderId="1" xfId="1" applyFont="1" applyFill="1" applyBorder="1" applyAlignment="1">
      <alignment horizontal="left" vertical="center" wrapText="1" indent="6"/>
    </xf>
    <xf numFmtId="0" fontId="66" fillId="0" borderId="3" xfId="1" applyFont="1" applyFill="1" applyBorder="1" applyAlignment="1">
      <alignment horizontal="left" vertical="center" wrapText="1" indent="6"/>
    </xf>
    <xf numFmtId="0" fontId="66" fillId="0" borderId="1" xfId="1" applyFont="1" applyFill="1" applyBorder="1" applyAlignment="1">
      <alignment horizontal="left" vertical="center" wrapText="1" indent="5"/>
    </xf>
    <xf numFmtId="0" fontId="66" fillId="0" borderId="2" xfId="1" applyFont="1" applyFill="1" applyBorder="1" applyAlignment="1">
      <alignment horizontal="left" vertical="center" wrapText="1" indent="5"/>
    </xf>
    <xf numFmtId="0" fontId="66" fillId="0" borderId="3" xfId="1" applyFont="1" applyFill="1" applyBorder="1" applyAlignment="1">
      <alignment horizontal="left" vertical="center" wrapText="1" indent="5"/>
    </xf>
    <xf numFmtId="0" fontId="66" fillId="0" borderId="1" xfId="1" applyFont="1" applyFill="1" applyBorder="1" applyAlignment="1">
      <alignment horizontal="left" vertical="center" wrapText="1"/>
    </xf>
    <xf numFmtId="0" fontId="66" fillId="0" borderId="3" xfId="1" applyFont="1" applyFill="1" applyBorder="1" applyAlignment="1">
      <alignment horizontal="left" vertical="center" wrapText="1"/>
    </xf>
    <xf numFmtId="0" fontId="76" fillId="0" borderId="10" xfId="1" applyFont="1" applyFill="1" applyBorder="1" applyAlignment="1">
      <alignment horizontal="left" vertical="center" wrapText="1"/>
    </xf>
    <xf numFmtId="0" fontId="76" fillId="0" borderId="11" xfId="1" applyFont="1" applyFill="1" applyBorder="1" applyAlignment="1">
      <alignment horizontal="left" vertical="center" wrapText="1"/>
    </xf>
    <xf numFmtId="0" fontId="76" fillId="0" borderId="12" xfId="1" applyFont="1" applyFill="1" applyBorder="1" applyAlignment="1">
      <alignment horizontal="left" vertical="center" wrapText="1"/>
    </xf>
    <xf numFmtId="0" fontId="76" fillId="0" borderId="5" xfId="1" applyFont="1" applyFill="1" applyBorder="1" applyAlignment="1">
      <alignment horizontal="center" vertical="center" wrapText="1"/>
    </xf>
    <xf numFmtId="0" fontId="76" fillId="0" borderId="9" xfId="1" applyFont="1" applyFill="1" applyBorder="1" applyAlignment="1">
      <alignment horizontal="center" vertical="center" wrapText="1"/>
    </xf>
    <xf numFmtId="0" fontId="60" fillId="0" borderId="5" xfId="1" applyFont="1" applyFill="1" applyBorder="1" applyAlignment="1">
      <alignment horizontal="left" vertical="center" wrapText="1"/>
    </xf>
    <xf numFmtId="0" fontId="60" fillId="0" borderId="9" xfId="1" applyFont="1" applyFill="1" applyBorder="1" applyAlignment="1">
      <alignment horizontal="left" vertical="center" wrapText="1"/>
    </xf>
    <xf numFmtId="0" fontId="76" fillId="0" borderId="5" xfId="1" applyFont="1" applyFill="1" applyBorder="1" applyAlignment="1">
      <alignment horizontal="left" vertical="center" wrapText="1"/>
    </xf>
    <xf numFmtId="0" fontId="76" fillId="0" borderId="9" xfId="1" applyFont="1" applyFill="1" applyBorder="1" applyAlignment="1">
      <alignment horizontal="left" vertical="center" wrapText="1"/>
    </xf>
    <xf numFmtId="0" fontId="76" fillId="0" borderId="6" xfId="1" applyFont="1" applyFill="1" applyBorder="1" applyAlignment="1">
      <alignment horizontal="left" vertical="center" wrapText="1"/>
    </xf>
    <xf numFmtId="0" fontId="76" fillId="0" borderId="7" xfId="1" applyFont="1" applyFill="1" applyBorder="1" applyAlignment="1">
      <alignment horizontal="left" vertical="center" wrapText="1"/>
    </xf>
    <xf numFmtId="0" fontId="76" fillId="0" borderId="8" xfId="1" applyFont="1" applyFill="1" applyBorder="1" applyAlignment="1">
      <alignment horizontal="left" vertical="center" wrapText="1"/>
    </xf>
    <xf numFmtId="0" fontId="76" fillId="0" borderId="1" xfId="1" applyFont="1" applyFill="1" applyBorder="1" applyAlignment="1">
      <alignment horizontal="left" wrapText="1"/>
    </xf>
    <xf numFmtId="0" fontId="76" fillId="0" borderId="2" xfId="1" applyFont="1" applyFill="1" applyBorder="1" applyAlignment="1">
      <alignment horizontal="left" wrapText="1"/>
    </xf>
    <xf numFmtId="0" fontId="76" fillId="0" borderId="3" xfId="1" applyFont="1" applyFill="1" applyBorder="1" applyAlignment="1">
      <alignment horizontal="left" wrapText="1"/>
    </xf>
    <xf numFmtId="3" fontId="63" fillId="0" borderId="19" xfId="13" applyNumberFormat="1" applyFont="1" applyBorder="1" applyAlignment="1">
      <alignment horizontal="center" vertical="center"/>
    </xf>
    <xf numFmtId="0" fontId="60" fillId="0" borderId="19" xfId="13" applyFont="1" applyBorder="1" applyAlignment="1">
      <alignment horizontal="center" vertical="center"/>
    </xf>
    <xf numFmtId="0" fontId="59" fillId="0" borderId="19" xfId="13" applyFont="1" applyBorder="1" applyAlignment="1">
      <alignment horizontal="center" vertical="center"/>
    </xf>
    <xf numFmtId="0" fontId="60" fillId="0" borderId="26" xfId="13" applyFont="1" applyBorder="1" applyAlignment="1">
      <alignment horizontal="center" vertical="center"/>
    </xf>
    <xf numFmtId="0" fontId="60" fillId="0" borderId="27" xfId="13" applyFont="1" applyBorder="1" applyAlignment="1">
      <alignment horizontal="center" vertical="center"/>
    </xf>
    <xf numFmtId="38" fontId="32" fillId="11" borderId="141" xfId="14" applyFont="1" applyFill="1" applyBorder="1" applyAlignment="1">
      <alignment horizontal="center" vertical="center"/>
    </xf>
    <xf numFmtId="38" fontId="32" fillId="11" borderId="142" xfId="14" applyFont="1" applyFill="1" applyBorder="1" applyAlignment="1">
      <alignment horizontal="center" vertical="center"/>
    </xf>
    <xf numFmtId="0" fontId="65" fillId="8" borderId="0" xfId="11" applyFont="1" applyFill="1" applyAlignment="1">
      <alignment horizontal="left" vertical="center" shrinkToFit="1"/>
    </xf>
    <xf numFmtId="0" fontId="32" fillId="8" borderId="119" xfId="6" applyFont="1" applyFill="1" applyBorder="1" applyAlignment="1">
      <alignment horizontal="left" vertical="center" wrapText="1"/>
    </xf>
    <xf numFmtId="0" fontId="32" fillId="8" borderId="0" xfId="6" applyFont="1" applyFill="1" applyAlignment="1">
      <alignment horizontal="left" vertical="center" wrapText="1"/>
    </xf>
    <xf numFmtId="0" fontId="32" fillId="0" borderId="121" xfId="6" applyFont="1" applyBorder="1" applyAlignment="1">
      <alignment horizontal="center" vertical="center"/>
    </xf>
    <xf numFmtId="0" fontId="32" fillId="0" borderId="122" xfId="6" applyFont="1" applyBorder="1" applyAlignment="1">
      <alignment horizontal="center" vertical="center"/>
    </xf>
    <xf numFmtId="0" fontId="32" fillId="0" borderId="31" xfId="6" applyFont="1" applyBorder="1" applyAlignment="1">
      <alignment horizontal="center" vertical="center" shrinkToFit="1"/>
    </xf>
    <xf numFmtId="0" fontId="32" fillId="0" borderId="14" xfId="6" applyFont="1" applyBorder="1" applyAlignment="1">
      <alignment horizontal="center" vertical="center" shrinkToFit="1"/>
    </xf>
    <xf numFmtId="0" fontId="32" fillId="0" borderId="120" xfId="6" applyFont="1" applyBorder="1" applyAlignment="1">
      <alignment horizontal="center" vertical="center" shrinkToFit="1"/>
    </xf>
    <xf numFmtId="0" fontId="32" fillId="0" borderId="16" xfId="6" applyFont="1" applyBorder="1" applyAlignment="1">
      <alignment horizontal="center" vertical="center" shrinkToFit="1"/>
    </xf>
    <xf numFmtId="0" fontId="32" fillId="0" borderId="17" xfId="6" applyFont="1" applyBorder="1" applyAlignment="1">
      <alignment horizontal="center" vertical="center" shrinkToFit="1"/>
    </xf>
    <xf numFmtId="0" fontId="32" fillId="8" borderId="19" xfId="6" applyFont="1" applyFill="1" applyBorder="1" applyAlignment="1">
      <alignment horizontal="center" vertical="center" shrinkToFit="1"/>
    </xf>
    <xf numFmtId="38" fontId="32" fillId="8" borderId="104" xfId="14" applyFont="1" applyFill="1" applyBorder="1" applyAlignment="1">
      <alignment horizontal="center" vertical="center"/>
    </xf>
    <xf numFmtId="0" fontId="32" fillId="8" borderId="21" xfId="6" applyFont="1" applyFill="1" applyBorder="1" applyAlignment="1">
      <alignment horizontal="center" vertical="center" shrinkToFit="1"/>
    </xf>
    <xf numFmtId="0" fontId="32" fillId="8" borderId="22" xfId="6" applyFont="1" applyFill="1" applyBorder="1" applyAlignment="1">
      <alignment horizontal="center" vertical="center" shrinkToFit="1"/>
    </xf>
    <xf numFmtId="0" fontId="32" fillId="8" borderId="19" xfId="6" applyFont="1" applyFill="1" applyBorder="1" applyAlignment="1">
      <alignment horizontal="center" vertical="center"/>
    </xf>
    <xf numFmtId="0" fontId="32" fillId="8" borderId="119" xfId="6" applyFont="1" applyFill="1" applyBorder="1" applyAlignment="1">
      <alignment horizontal="left" vertical="center"/>
    </xf>
    <xf numFmtId="0" fontId="32" fillId="8" borderId="0" xfId="6" applyFont="1" applyFill="1" applyAlignment="1">
      <alignment horizontal="left" vertical="center"/>
    </xf>
    <xf numFmtId="0" fontId="32" fillId="0" borderId="19" xfId="6" applyFont="1" applyBorder="1" applyAlignment="1">
      <alignment horizontal="center" vertical="center"/>
    </xf>
    <xf numFmtId="0" fontId="32" fillId="8" borderId="18" xfId="6" applyFont="1" applyFill="1" applyBorder="1" applyAlignment="1">
      <alignment horizontal="center" vertical="center" shrinkToFit="1"/>
    </xf>
    <xf numFmtId="0" fontId="32" fillId="8" borderId="119" xfId="6" applyFont="1" applyFill="1" applyBorder="1" applyAlignment="1">
      <alignment horizontal="left" vertical="center" indent="1" shrinkToFit="1"/>
    </xf>
    <xf numFmtId="0" fontId="32" fillId="8" borderId="0" xfId="6" applyFont="1" applyFill="1" applyAlignment="1">
      <alignment horizontal="left" vertical="center" indent="1" shrinkToFit="1"/>
    </xf>
    <xf numFmtId="0" fontId="32" fillId="0" borderId="119" xfId="6" applyFont="1" applyBorder="1" applyAlignment="1">
      <alignment horizontal="center" vertical="center"/>
    </xf>
    <xf numFmtId="0" fontId="32" fillId="8" borderId="0" xfId="6" applyFont="1" applyFill="1" applyBorder="1" applyAlignment="1">
      <alignment horizontal="left" vertical="center" shrinkToFit="1"/>
    </xf>
    <xf numFmtId="0" fontId="32" fillId="8" borderId="13" xfId="6" applyFont="1" applyFill="1" applyBorder="1" applyAlignment="1">
      <alignment horizontal="center" vertical="center"/>
    </xf>
    <xf numFmtId="0" fontId="32" fillId="8" borderId="14" xfId="6" applyFont="1" applyFill="1" applyBorder="1" applyAlignment="1">
      <alignment horizontal="center" vertical="center"/>
    </xf>
    <xf numFmtId="0" fontId="32" fillId="8" borderId="14" xfId="6" applyFont="1" applyFill="1" applyBorder="1" applyAlignment="1">
      <alignment horizontal="center" vertical="center" shrinkToFit="1"/>
    </xf>
    <xf numFmtId="0" fontId="32" fillId="8" borderId="120" xfId="6" applyFont="1" applyFill="1" applyBorder="1" applyAlignment="1">
      <alignment horizontal="center" vertical="center" shrinkToFit="1"/>
    </xf>
    <xf numFmtId="0" fontId="32" fillId="8" borderId="19" xfId="6" applyFont="1" applyFill="1" applyBorder="1" applyAlignment="1">
      <alignment horizontal="center" vertical="center" wrapText="1"/>
    </xf>
    <xf numFmtId="0" fontId="32" fillId="0" borderId="19" xfId="6" applyFont="1" applyFill="1" applyBorder="1" applyAlignment="1" applyProtection="1">
      <alignment horizontal="center" vertical="center"/>
    </xf>
    <xf numFmtId="0" fontId="32" fillId="0" borderId="104" xfId="6" applyFont="1" applyFill="1" applyBorder="1" applyAlignment="1" applyProtection="1">
      <alignment horizontal="center" vertical="center"/>
    </xf>
    <xf numFmtId="0" fontId="32" fillId="0" borderId="29" xfId="6" applyFont="1" applyFill="1" applyBorder="1" applyAlignment="1" applyProtection="1">
      <alignment horizontal="center" vertical="center"/>
    </xf>
    <xf numFmtId="0" fontId="82" fillId="8" borderId="0" xfId="6" applyFont="1" applyFill="1" applyAlignment="1">
      <alignment horizontal="left" vertical="center" shrinkToFit="1"/>
    </xf>
    <xf numFmtId="0" fontId="32" fillId="8" borderId="0" xfId="6" applyFont="1" applyFill="1" applyAlignment="1">
      <alignment horizontal="right" shrinkToFit="1"/>
    </xf>
    <xf numFmtId="0" fontId="32" fillId="16" borderId="19" xfId="6" applyFont="1" applyFill="1" applyBorder="1" applyAlignment="1" applyProtection="1">
      <alignment horizontal="center" vertical="center"/>
      <protection locked="0"/>
    </xf>
    <xf numFmtId="0" fontId="33" fillId="0" borderId="0" xfId="1" applyFont="1" applyFill="1" applyBorder="1" applyAlignment="1">
      <alignment horizontal="center" vertical="top" wrapText="1"/>
    </xf>
    <xf numFmtId="0" fontId="14" fillId="0" borderId="0" xfId="1" applyFont="1" applyFill="1" applyBorder="1" applyAlignment="1">
      <alignment horizontal="center" vertical="top" wrapText="1"/>
    </xf>
    <xf numFmtId="0" fontId="14" fillId="0" borderId="11" xfId="1" applyFont="1" applyFill="1" applyBorder="1" applyAlignment="1">
      <alignment horizontal="left" vertical="top" wrapText="1"/>
    </xf>
    <xf numFmtId="0" fontId="72" fillId="0" borderId="0" xfId="0" applyFont="1" applyAlignment="1">
      <alignment horizontal="center" vertical="center"/>
    </xf>
    <xf numFmtId="0" fontId="44" fillId="0" borderId="28" xfId="0" applyFont="1" applyBorder="1" applyAlignment="1">
      <alignment horizontal="center" vertical="center"/>
    </xf>
    <xf numFmtId="0" fontId="73" fillId="0" borderId="104" xfId="0" applyFont="1" applyBorder="1" applyAlignment="1" applyProtection="1">
      <alignment horizontal="center" vertical="center"/>
      <protection locked="0"/>
    </xf>
    <xf numFmtId="0" fontId="73" fillId="0" borderId="19" xfId="0" applyFont="1" applyBorder="1" applyAlignment="1">
      <alignment horizontal="center" vertical="center" wrapText="1"/>
    </xf>
    <xf numFmtId="0" fontId="44" fillId="0" borderId="19" xfId="0" applyFont="1" applyBorder="1" applyAlignment="1" applyProtection="1">
      <alignment horizontal="center" vertical="center"/>
      <protection locked="0"/>
    </xf>
    <xf numFmtId="0" fontId="73" fillId="0" borderId="28" xfId="0" applyFont="1" applyBorder="1" applyAlignment="1" applyProtection="1">
      <alignment horizontal="center" vertical="center"/>
      <protection locked="0"/>
    </xf>
    <xf numFmtId="0" fontId="73" fillId="0" borderId="19" xfId="0" applyFont="1" applyBorder="1" applyAlignment="1">
      <alignment horizontal="center" vertical="center" shrinkToFit="1"/>
    </xf>
    <xf numFmtId="0" fontId="20" fillId="0" borderId="144" xfId="0" applyFont="1" applyBorder="1" applyAlignment="1">
      <alignment horizontal="center" vertical="center"/>
    </xf>
    <xf numFmtId="0" fontId="20" fillId="0" borderId="51" xfId="0" applyFont="1" applyBorder="1" applyAlignment="1">
      <alignment horizontal="center" vertical="center"/>
    </xf>
    <xf numFmtId="0" fontId="20" fillId="0" borderId="89" xfId="0" applyFont="1" applyBorder="1" applyAlignment="1" applyProtection="1">
      <alignment horizontal="left" vertical="center"/>
      <protection locked="0"/>
    </xf>
    <xf numFmtId="0" fontId="20" fillId="0" borderId="51" xfId="0" applyFont="1" applyBorder="1" applyAlignment="1" applyProtection="1">
      <alignment horizontal="left" vertical="center"/>
      <protection locked="0"/>
    </xf>
    <xf numFmtId="0" fontId="20" fillId="0" borderId="90" xfId="0" applyFont="1" applyBorder="1" applyAlignment="1" applyProtection="1">
      <alignment horizontal="left" vertical="center"/>
      <protection locked="0"/>
    </xf>
    <xf numFmtId="0" fontId="20" fillId="0" borderId="30" xfId="0" applyFont="1" applyBorder="1" applyAlignment="1">
      <alignment horizontal="center" vertical="center"/>
    </xf>
    <xf numFmtId="0" fontId="20" fillId="0" borderId="30" xfId="0" applyFont="1" applyBorder="1" applyAlignment="1" applyProtection="1">
      <alignment horizontal="center" vertical="center"/>
      <protection locked="0"/>
    </xf>
    <xf numFmtId="0" fontId="20" fillId="0" borderId="26" xfId="0" applyFont="1" applyBorder="1" applyAlignment="1">
      <alignment horizontal="center" vertical="center"/>
    </xf>
    <xf numFmtId="0" fontId="20" fillId="0" borderId="27" xfId="0" applyFont="1" applyBorder="1" applyAlignment="1">
      <alignment horizontal="center" vertical="center"/>
    </xf>
    <xf numFmtId="0" fontId="20" fillId="0" borderId="101" xfId="0" applyFont="1" applyBorder="1" applyAlignment="1">
      <alignment horizontal="center" vertical="center"/>
    </xf>
    <xf numFmtId="0" fontId="20" fillId="0" borderId="19" xfId="0" applyFont="1" applyBorder="1" applyAlignment="1">
      <alignment horizontal="center" vertical="center"/>
    </xf>
    <xf numFmtId="0" fontId="20" fillId="0" borderId="20" xfId="0" applyFont="1" applyBorder="1" applyAlignment="1">
      <alignment horizontal="center" vertical="center"/>
    </xf>
    <xf numFmtId="178" fontId="20" fillId="0" borderId="97" xfId="0" applyNumberFormat="1" applyFont="1" applyBorder="1" applyAlignment="1" applyProtection="1">
      <alignment horizontal="center" vertical="center"/>
      <protection locked="0"/>
    </xf>
    <xf numFmtId="178" fontId="20" fillId="0" borderId="28" xfId="0" applyNumberFormat="1" applyFont="1" applyBorder="1" applyAlignment="1" applyProtection="1">
      <alignment horizontal="center" vertical="center"/>
      <protection locked="0"/>
    </xf>
    <xf numFmtId="179" fontId="20" fillId="0" borderId="19" xfId="0" applyNumberFormat="1" applyFont="1" applyBorder="1" applyAlignment="1" applyProtection="1">
      <alignment horizontal="center" vertical="center"/>
      <protection locked="0"/>
    </xf>
    <xf numFmtId="180" fontId="20" fillId="0" borderId="19" xfId="0" applyNumberFormat="1" applyFont="1" applyBorder="1" applyAlignment="1" applyProtection="1">
      <alignment horizontal="center" vertical="center"/>
      <protection locked="0"/>
    </xf>
    <xf numFmtId="180" fontId="20" fillId="0" borderId="20" xfId="0" applyNumberFormat="1" applyFont="1" applyBorder="1" applyAlignment="1" applyProtection="1">
      <alignment horizontal="center" vertical="center"/>
      <protection locked="0"/>
    </xf>
    <xf numFmtId="178" fontId="20" fillId="0" borderId="91" xfId="0" applyNumberFormat="1" applyFont="1" applyBorder="1" applyAlignment="1" applyProtection="1">
      <alignment horizontal="center" vertical="center"/>
      <protection locked="0"/>
    </xf>
    <xf numFmtId="178" fontId="20" fillId="0" borderId="27" xfId="0" applyNumberFormat="1" applyFont="1" applyBorder="1" applyAlignment="1" applyProtection="1">
      <alignment horizontal="center" vertical="center"/>
      <protection locked="0"/>
    </xf>
    <xf numFmtId="178" fontId="20" fillId="0" borderId="95" xfId="0" applyNumberFormat="1" applyFont="1" applyBorder="1" applyAlignment="1" applyProtection="1">
      <alignment horizontal="center" vertical="center"/>
      <protection locked="0"/>
    </xf>
    <xf numFmtId="178" fontId="20" fillId="0" borderId="30" xfId="0" applyNumberFormat="1" applyFont="1" applyBorder="1" applyAlignment="1" applyProtection="1">
      <alignment horizontal="center" vertical="center"/>
      <protection locked="0"/>
    </xf>
    <xf numFmtId="179" fontId="20" fillId="0" borderId="104" xfId="0" applyNumberFormat="1" applyFont="1" applyBorder="1" applyAlignment="1" applyProtection="1">
      <alignment horizontal="center" vertical="center"/>
      <protection locked="0"/>
    </xf>
    <xf numFmtId="180" fontId="20" fillId="0" borderId="104" xfId="0" applyNumberFormat="1" applyFont="1" applyBorder="1" applyAlignment="1" applyProtection="1">
      <alignment horizontal="center" vertical="center"/>
      <protection locked="0"/>
    </xf>
    <xf numFmtId="180" fontId="20" fillId="0" borderId="105" xfId="0" applyNumberFormat="1" applyFont="1" applyBorder="1" applyAlignment="1" applyProtection="1">
      <alignment horizontal="center" vertical="center"/>
      <protection locked="0"/>
    </xf>
    <xf numFmtId="178" fontId="20" fillId="0" borderId="146" xfId="0" applyNumberFormat="1" applyFont="1" applyBorder="1" applyAlignment="1">
      <alignment horizontal="center" vertical="center"/>
    </xf>
    <xf numFmtId="178" fontId="20" fillId="0" borderId="147" xfId="0" applyNumberFormat="1" applyFont="1" applyBorder="1" applyAlignment="1">
      <alignment horizontal="center" vertical="center"/>
    </xf>
    <xf numFmtId="179" fontId="20" fillId="0" borderId="137" xfId="0" applyNumberFormat="1" applyFont="1" applyBorder="1" applyAlignment="1">
      <alignment horizontal="center" vertical="center"/>
    </xf>
    <xf numFmtId="180" fontId="20" fillId="0" borderId="137" xfId="0" applyNumberFormat="1" applyFont="1" applyBorder="1" applyAlignment="1">
      <alignment horizontal="center" vertical="center"/>
    </xf>
    <xf numFmtId="180" fontId="20" fillId="0" borderId="138" xfId="0" applyNumberFormat="1" applyFont="1" applyBorder="1" applyAlignment="1">
      <alignment horizontal="center" vertical="center"/>
    </xf>
    <xf numFmtId="0" fontId="8" fillId="0" borderId="30" xfId="4" applyFont="1" applyBorder="1" applyAlignment="1">
      <alignment horizontal="center" vertical="center" shrinkToFit="1"/>
    </xf>
    <xf numFmtId="0" fontId="8" fillId="0" borderId="0" xfId="4" applyFont="1" applyBorder="1" applyAlignment="1">
      <alignment horizontal="center" vertical="center" shrinkToFit="1"/>
    </xf>
    <xf numFmtId="0" fontId="8" fillId="0" borderId="28" xfId="4" applyFont="1" applyBorder="1" applyAlignment="1">
      <alignment horizontal="center" vertical="center" shrinkToFit="1"/>
    </xf>
    <xf numFmtId="0" fontId="8" fillId="0" borderId="28" xfId="4" applyFont="1" applyBorder="1" applyAlignment="1">
      <alignment horizontal="left" vertical="center" shrinkToFit="1"/>
    </xf>
    <xf numFmtId="0" fontId="8" fillId="0" borderId="27" xfId="4" applyFont="1" applyBorder="1" applyAlignment="1">
      <alignment horizontal="center" vertical="center" shrinkToFit="1"/>
    </xf>
    <xf numFmtId="0" fontId="8" fillId="0" borderId="27" xfId="4" applyFont="1" applyBorder="1" applyAlignment="1">
      <alignment horizontal="left" vertical="center" shrinkToFit="1"/>
    </xf>
    <xf numFmtId="0" fontId="8" fillId="0" borderId="27" xfId="4" applyFont="1" applyBorder="1" applyAlignment="1" applyProtection="1">
      <alignment horizontal="left" vertical="center" shrinkToFit="1"/>
      <protection locked="0"/>
    </xf>
    <xf numFmtId="0" fontId="19" fillId="0" borderId="0" xfId="4" applyFont="1" applyAlignment="1">
      <alignment horizontal="center" vertical="center"/>
    </xf>
    <xf numFmtId="0" fontId="21" fillId="0" borderId="0" xfId="4" applyFont="1" applyAlignment="1" applyProtection="1">
      <alignment horizontal="center" vertical="center"/>
      <protection locked="0"/>
    </xf>
    <xf numFmtId="176" fontId="83" fillId="8" borderId="171" xfId="13" applyNumberFormat="1" applyFont="1" applyFill="1" applyBorder="1" applyAlignment="1">
      <alignment horizontal="right" vertical="center" shrinkToFit="1"/>
    </xf>
    <xf numFmtId="176" fontId="83" fillId="8" borderId="169" xfId="13" applyNumberFormat="1" applyFont="1" applyFill="1" applyBorder="1" applyAlignment="1">
      <alignment horizontal="right" vertical="center" shrinkToFit="1"/>
    </xf>
    <xf numFmtId="176" fontId="83" fillId="8" borderId="170" xfId="13" applyNumberFormat="1" applyFont="1" applyFill="1" applyBorder="1" applyAlignment="1">
      <alignment horizontal="right" vertical="center" shrinkToFit="1"/>
    </xf>
    <xf numFmtId="176" fontId="83" fillId="17" borderId="99" xfId="13" applyNumberFormat="1" applyFont="1" applyFill="1" applyBorder="1" applyAlignment="1" applyProtection="1">
      <alignment horizontal="right" vertical="center" shrinkToFit="1"/>
      <protection locked="0"/>
    </xf>
    <xf numFmtId="176" fontId="83" fillId="17" borderId="30" xfId="13" applyNumberFormat="1" applyFont="1" applyFill="1" applyBorder="1" applyAlignment="1" applyProtection="1">
      <alignment horizontal="right" vertical="center" shrinkToFit="1"/>
      <protection locked="0"/>
    </xf>
    <xf numFmtId="176" fontId="83" fillId="0" borderId="163" xfId="13" applyNumberFormat="1" applyFont="1" applyFill="1" applyBorder="1" applyAlignment="1">
      <alignment horizontal="right" vertical="center" shrinkToFit="1"/>
    </xf>
    <xf numFmtId="176" fontId="83" fillId="0" borderId="27" xfId="13" applyNumberFormat="1" applyFont="1" applyFill="1" applyBorder="1" applyAlignment="1">
      <alignment horizontal="right" vertical="center" shrinkToFit="1"/>
    </xf>
    <xf numFmtId="176" fontId="83" fillId="0" borderId="32" xfId="13" applyNumberFormat="1" applyFont="1" applyFill="1" applyBorder="1" applyAlignment="1">
      <alignment horizontal="right" vertical="center" shrinkToFit="1"/>
    </xf>
    <xf numFmtId="0" fontId="83" fillId="8" borderId="167" xfId="13" applyFont="1" applyFill="1" applyBorder="1" applyAlignment="1">
      <alignment horizontal="center" vertical="center"/>
    </xf>
    <xf numFmtId="0" fontId="83" fillId="8" borderId="168" xfId="13" applyFont="1" applyFill="1" applyBorder="1" applyAlignment="1">
      <alignment horizontal="center" vertical="center"/>
    </xf>
    <xf numFmtId="176" fontId="83" fillId="8" borderId="168" xfId="13" applyNumberFormat="1" applyFont="1" applyFill="1" applyBorder="1" applyAlignment="1">
      <alignment horizontal="right" vertical="center" shrinkToFit="1"/>
    </xf>
    <xf numFmtId="176" fontId="83" fillId="8" borderId="172" xfId="13" applyNumberFormat="1" applyFont="1" applyFill="1" applyBorder="1" applyAlignment="1">
      <alignment horizontal="right" vertical="center" shrinkToFit="1"/>
    </xf>
    <xf numFmtId="176" fontId="83" fillId="17" borderId="27" xfId="13" applyNumberFormat="1" applyFont="1" applyFill="1" applyBorder="1" applyAlignment="1" applyProtection="1">
      <alignment horizontal="right" vertical="center" shrinkToFit="1"/>
      <protection locked="0"/>
    </xf>
    <xf numFmtId="176" fontId="83" fillId="17" borderId="32" xfId="13" applyNumberFormat="1" applyFont="1" applyFill="1" applyBorder="1" applyAlignment="1" applyProtection="1">
      <alignment horizontal="right" vertical="center" shrinkToFit="1"/>
      <protection locked="0"/>
    </xf>
    <xf numFmtId="176" fontId="83" fillId="17" borderId="26" xfId="13" applyNumberFormat="1" applyFont="1" applyFill="1" applyBorder="1" applyAlignment="1" applyProtection="1">
      <alignment horizontal="right" vertical="center" shrinkToFit="1"/>
      <protection locked="0"/>
    </xf>
    <xf numFmtId="0" fontId="83" fillId="0" borderId="99" xfId="13" applyFont="1" applyFill="1" applyBorder="1" applyAlignment="1" applyProtection="1">
      <alignment horizontal="center" vertical="center"/>
    </xf>
    <xf numFmtId="0" fontId="83" fillId="0" borderId="30" xfId="13" applyFont="1" applyFill="1" applyBorder="1" applyAlignment="1" applyProtection="1">
      <alignment horizontal="center" vertical="center"/>
    </xf>
    <xf numFmtId="176" fontId="83" fillId="17" borderId="156" xfId="13" applyNumberFormat="1" applyFont="1" applyFill="1" applyBorder="1" applyAlignment="1" applyProtection="1">
      <alignment horizontal="right" vertical="center" shrinkToFit="1"/>
      <protection locked="0"/>
    </xf>
    <xf numFmtId="176" fontId="83" fillId="17" borderId="100" xfId="13" applyNumberFormat="1" applyFont="1" applyFill="1" applyBorder="1" applyAlignment="1" applyProtection="1">
      <alignment horizontal="right" vertical="center" shrinkToFit="1"/>
      <protection locked="0"/>
    </xf>
    <xf numFmtId="176" fontId="83" fillId="17" borderId="165" xfId="13" applyNumberFormat="1" applyFont="1" applyFill="1" applyBorder="1" applyAlignment="1" applyProtection="1">
      <alignment horizontal="right" vertical="center" shrinkToFit="1"/>
      <protection locked="0"/>
    </xf>
    <xf numFmtId="176" fontId="83" fillId="17" borderId="166" xfId="13" applyNumberFormat="1" applyFont="1" applyFill="1" applyBorder="1" applyAlignment="1" applyProtection="1">
      <alignment horizontal="right" vertical="center" shrinkToFit="1"/>
      <protection locked="0"/>
    </xf>
    <xf numFmtId="176" fontId="83" fillId="17" borderId="33" xfId="13" applyNumberFormat="1" applyFont="1" applyFill="1" applyBorder="1" applyAlignment="1" applyProtection="1">
      <alignment horizontal="right" vertical="center" shrinkToFit="1"/>
      <protection locked="0"/>
    </xf>
    <xf numFmtId="176" fontId="83" fillId="0" borderId="164" xfId="13" applyNumberFormat="1" applyFont="1" applyFill="1" applyBorder="1" applyAlignment="1">
      <alignment horizontal="right" vertical="center" shrinkToFit="1"/>
    </xf>
    <xf numFmtId="176" fontId="83" fillId="17" borderId="163" xfId="13" applyNumberFormat="1" applyFont="1" applyFill="1" applyBorder="1" applyAlignment="1" applyProtection="1">
      <alignment horizontal="right" vertical="center" shrinkToFit="1"/>
      <protection locked="0"/>
    </xf>
    <xf numFmtId="176" fontId="83" fillId="17" borderId="158" xfId="13" applyNumberFormat="1" applyFont="1" applyFill="1" applyBorder="1" applyAlignment="1" applyProtection="1">
      <alignment horizontal="right" vertical="center" shrinkToFit="1"/>
      <protection locked="0"/>
    </xf>
    <xf numFmtId="176" fontId="83" fillId="17" borderId="19" xfId="13" applyNumberFormat="1" applyFont="1" applyFill="1" applyBorder="1" applyAlignment="1" applyProtection="1">
      <alignment horizontal="right" vertical="center" shrinkToFit="1"/>
      <protection locked="0"/>
    </xf>
    <xf numFmtId="0" fontId="83" fillId="0" borderId="19" xfId="13" applyFont="1" applyFill="1" applyBorder="1" applyAlignment="1" applyProtection="1">
      <alignment horizontal="center" vertical="center"/>
    </xf>
    <xf numFmtId="0" fontId="83" fillId="0" borderId="26" xfId="13" applyFont="1" applyFill="1" applyBorder="1" applyAlignment="1" applyProtection="1">
      <alignment horizontal="center" vertical="center"/>
    </xf>
    <xf numFmtId="0" fontId="83" fillId="0" borderId="158" xfId="13" applyFont="1" applyFill="1" applyBorder="1" applyAlignment="1">
      <alignment horizontal="center" vertical="center"/>
    </xf>
    <xf numFmtId="0" fontId="83" fillId="0" borderId="19" xfId="13" applyFont="1" applyFill="1" applyBorder="1" applyAlignment="1">
      <alignment horizontal="center" vertical="center"/>
    </xf>
    <xf numFmtId="0" fontId="83" fillId="0" borderId="26" xfId="13" applyFont="1" applyFill="1" applyBorder="1" applyAlignment="1">
      <alignment horizontal="center" vertical="center"/>
    </xf>
    <xf numFmtId="0" fontId="85" fillId="8" borderId="0" xfId="13" applyFont="1" applyFill="1" applyBorder="1" applyAlignment="1">
      <alignment horizontal="center" vertical="center"/>
    </xf>
    <xf numFmtId="0" fontId="86" fillId="8" borderId="0" xfId="13" applyFont="1" applyFill="1" applyAlignment="1">
      <alignment horizontal="center" vertical="center"/>
    </xf>
    <xf numFmtId="0" fontId="87" fillId="8" borderId="28" xfId="13" applyFont="1" applyFill="1" applyBorder="1" applyAlignment="1">
      <alignment horizontal="right" vertical="center"/>
    </xf>
    <xf numFmtId="0" fontId="20" fillId="0" borderId="28" xfId="7" applyFont="1" applyBorder="1" applyAlignment="1">
      <alignment horizontal="right" vertical="center"/>
    </xf>
    <xf numFmtId="0" fontId="83" fillId="17" borderId="158" xfId="13" applyFont="1" applyFill="1" applyBorder="1" applyAlignment="1" applyProtection="1">
      <alignment horizontal="center" vertical="center" shrinkToFit="1"/>
      <protection locked="0"/>
    </xf>
    <xf numFmtId="0" fontId="83" fillId="17" borderId="19" xfId="13" applyFont="1" applyFill="1" applyBorder="1" applyAlignment="1" applyProtection="1">
      <alignment horizontal="center" vertical="center" shrinkToFit="1"/>
      <protection locked="0"/>
    </xf>
    <xf numFmtId="0" fontId="83" fillId="17" borderId="26" xfId="13" applyFont="1" applyFill="1" applyBorder="1" applyAlignment="1" applyProtection="1">
      <alignment horizontal="center" vertical="center" shrinkToFit="1"/>
      <protection locked="0"/>
    </xf>
    <xf numFmtId="0" fontId="83" fillId="0" borderId="156" xfId="13" applyFont="1" applyFill="1" applyBorder="1" applyAlignment="1">
      <alignment horizontal="center" vertical="center" wrapText="1"/>
    </xf>
    <xf numFmtId="0" fontId="83" fillId="0" borderId="30" xfId="13" applyFont="1" applyFill="1" applyBorder="1" applyAlignment="1">
      <alignment horizontal="center" vertical="center"/>
    </xf>
    <xf numFmtId="0" fontId="83" fillId="0" borderId="157" xfId="13" applyFont="1" applyFill="1" applyBorder="1" applyAlignment="1">
      <alignment horizontal="center" vertical="center"/>
    </xf>
    <xf numFmtId="0" fontId="83" fillId="0" borderId="159" xfId="13" applyFont="1" applyFill="1" applyBorder="1" applyAlignment="1">
      <alignment horizontal="center" vertical="center"/>
    </xf>
    <xf numFmtId="0" fontId="83" fillId="0" borderId="0" xfId="13" applyFont="1" applyFill="1" applyBorder="1" applyAlignment="1">
      <alignment horizontal="center" vertical="center"/>
    </xf>
    <xf numFmtId="0" fontId="83" fillId="0" borderId="160" xfId="13" applyFont="1" applyFill="1" applyBorder="1" applyAlignment="1">
      <alignment horizontal="center" vertical="center"/>
    </xf>
    <xf numFmtId="0" fontId="83" fillId="0" borderId="161" xfId="13" applyFont="1" applyFill="1" applyBorder="1" applyAlignment="1">
      <alignment horizontal="center" vertical="center"/>
    </xf>
    <xf numFmtId="0" fontId="83" fillId="0" borderId="28" xfId="13" applyFont="1" applyFill="1" applyBorder="1" applyAlignment="1">
      <alignment horizontal="center" vertical="center"/>
    </xf>
    <xf numFmtId="0" fontId="83" fillId="0" borderId="162" xfId="13" applyFont="1" applyFill="1" applyBorder="1" applyAlignment="1">
      <alignment horizontal="center" vertical="center"/>
    </xf>
    <xf numFmtId="0" fontId="83" fillId="0" borderId="32" xfId="13" applyFont="1" applyFill="1" applyBorder="1" applyAlignment="1">
      <alignment horizontal="center" vertical="center"/>
    </xf>
    <xf numFmtId="0" fontId="83" fillId="0" borderId="158" xfId="13" applyFont="1" applyFill="1" applyBorder="1" applyAlignment="1">
      <alignment horizontal="center" vertical="center" wrapText="1"/>
    </xf>
    <xf numFmtId="0" fontId="83" fillId="0" borderId="19" xfId="13" applyFont="1" applyFill="1" applyBorder="1" applyAlignment="1">
      <alignment horizontal="center" vertical="center" wrapText="1"/>
    </xf>
  </cellXfs>
  <cellStyles count="15">
    <cellStyle name="パーセント 2" xfId="10"/>
    <cellStyle name="ハイパーリンク" xfId="8" builtinId="8"/>
    <cellStyle name="桁区切り 2" xfId="3"/>
    <cellStyle name="桁区切り 2 2" xfId="14"/>
    <cellStyle name="桁区切り 3" xfId="9"/>
    <cellStyle name="桁区切り 4" xfId="12"/>
    <cellStyle name="標準" xfId="0" builtinId="0"/>
    <cellStyle name="標準 2" xfId="2"/>
    <cellStyle name="標準 2 2" xfId="6"/>
    <cellStyle name="標準 2 2 2" xfId="11"/>
    <cellStyle name="標準 3" xfId="5"/>
    <cellStyle name="標準 3 2" xfId="13"/>
    <cellStyle name="標準 4" xfId="7"/>
    <cellStyle name="標準 5" xfId="4"/>
    <cellStyle name="標準 6" xfId="1"/>
  </cellStyles>
  <dxfs count="67">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8" tint="0.59996337778862885"/>
        </patternFill>
      </fill>
    </dxf>
    <dxf>
      <fill>
        <patternFill>
          <bgColor theme="5" tint="0.59996337778862885"/>
        </patternFill>
      </fill>
    </dxf>
    <dxf>
      <fill>
        <patternFill>
          <bgColor theme="5" tint="0.59996337778862885"/>
        </patternFill>
      </fill>
    </dxf>
    <dxf>
      <fill>
        <patternFill>
          <bgColor theme="0" tint="-0.34998626667073579"/>
        </patternFill>
      </fill>
    </dxf>
    <dxf>
      <font>
        <color theme="0" tint="-0.34998626667073579"/>
      </font>
      <fill>
        <patternFill>
          <bgColor theme="0" tint="-0.34998626667073579"/>
        </patternFill>
      </fill>
    </dxf>
    <dxf>
      <font>
        <color theme="0" tint="-0.34998626667073579"/>
      </font>
      <fill>
        <patternFill patternType="solid">
          <bgColor theme="0" tint="-0.34998626667073579"/>
        </patternFill>
      </fill>
    </dxf>
    <dxf>
      <font>
        <color theme="0" tint="-0.34998626667073579"/>
      </font>
      <fill>
        <patternFill>
          <bgColor theme="0" tint="-0.34998626667073579"/>
        </patternFill>
      </fill>
    </dxf>
    <dxf>
      <fill>
        <patternFill>
          <bgColor theme="5" tint="0.59996337778862885"/>
        </patternFill>
      </fill>
    </dxf>
    <dxf>
      <fill>
        <patternFill>
          <bgColor theme="5" tint="0.59996337778862885"/>
        </patternFill>
      </fill>
    </dxf>
    <dxf>
      <fill>
        <patternFill>
          <bgColor theme="8"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8"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8"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8" tint="0.59996337778862885"/>
        </patternFill>
      </fill>
    </dxf>
    <dxf>
      <fill>
        <patternFill>
          <bgColor theme="8" tint="0.59996337778862885"/>
        </patternFill>
      </fill>
    </dxf>
    <dxf>
      <fill>
        <patternFill>
          <bgColor theme="5" tint="0.59996337778862885"/>
        </patternFill>
      </fill>
    </dxf>
  </dxfs>
  <tableStyles count="0" defaultTableStyle="TableStyleMedium2" defaultPivotStyle="PivotStyleLight16"/>
  <colors>
    <mruColors>
      <color rgb="FFFFE1CD"/>
      <color rgb="FFFFE1C9"/>
      <color rgb="FFFFD7C9"/>
      <color rgb="FFFFCBC9"/>
      <color rgb="FFFFC9C9"/>
      <color rgb="FFFFBDBD"/>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156882</xdr:colOff>
      <xdr:row>0</xdr:row>
      <xdr:rowOff>179294</xdr:rowOff>
    </xdr:from>
    <xdr:to>
      <xdr:col>22</xdr:col>
      <xdr:colOff>0</xdr:colOff>
      <xdr:row>3</xdr:row>
      <xdr:rowOff>22413</xdr:rowOff>
    </xdr:to>
    <xdr:sp macro="" textlink="">
      <xdr:nvSpPr>
        <xdr:cNvPr id="2" name="正方形/長方形 1"/>
        <xdr:cNvSpPr/>
      </xdr:nvSpPr>
      <xdr:spPr>
        <a:xfrm>
          <a:off x="8863853" y="179294"/>
          <a:ext cx="4415118" cy="750795"/>
        </a:xfrm>
        <a:prstGeom prst="rect">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ファイル名は番号＋添付書類名＋施設名＋提出日としてください。</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r>
            <a:rPr kumimoji="1" lang="ja-JP" altLang="en-US" sz="1100">
              <a:solidFill>
                <a:schemeClr val="tx1"/>
              </a:solidFill>
              <a:latin typeface="ＭＳ 明朝" panose="02020609040205080304" pitchFamily="17" charset="-128"/>
              <a:ea typeface="ＭＳ 明朝" panose="02020609040205080304" pitchFamily="17" charset="-128"/>
            </a:rPr>
            <a:t>例）事業計画書の場合</a:t>
          </a:r>
          <a:endParaRPr kumimoji="1" lang="en-US" altLang="ja-JP" sz="1100">
            <a:solidFill>
              <a:schemeClr val="tx1"/>
            </a:solidFill>
            <a:latin typeface="ＭＳ 明朝" panose="02020609040205080304" pitchFamily="17" charset="-128"/>
            <a:ea typeface="ＭＳ 明朝" panose="02020609040205080304" pitchFamily="17" charset="-128"/>
          </a:endParaRPr>
        </a:p>
        <a:p>
          <a:pPr algn="l"/>
          <a:r>
            <a:rPr kumimoji="1" lang="ja-JP" altLang="en-US" sz="1100">
              <a:solidFill>
                <a:schemeClr val="tx1"/>
              </a:solidFill>
              <a:latin typeface="ＭＳ 明朝" panose="02020609040205080304" pitchFamily="17" charset="-128"/>
              <a:ea typeface="ＭＳ 明朝" panose="02020609040205080304" pitchFamily="17" charset="-128"/>
            </a:rPr>
            <a:t>　</a:t>
          </a:r>
          <a:r>
            <a:rPr kumimoji="1" lang="en-US" altLang="ja-JP" sz="1100">
              <a:solidFill>
                <a:schemeClr val="tx1"/>
              </a:solidFill>
              <a:latin typeface="ＭＳ 明朝" panose="02020609040205080304" pitchFamily="17" charset="-128"/>
              <a:ea typeface="ＭＳ 明朝" panose="02020609040205080304" pitchFamily="17" charset="-128"/>
            </a:rPr>
            <a:t>01_</a:t>
          </a:r>
          <a:r>
            <a:rPr kumimoji="1" lang="ja-JP" altLang="en-US" sz="1100">
              <a:solidFill>
                <a:schemeClr val="tx1"/>
              </a:solidFill>
              <a:latin typeface="ＭＳ 明朝" panose="02020609040205080304" pitchFamily="17" charset="-128"/>
              <a:ea typeface="ＭＳ 明朝" panose="02020609040205080304" pitchFamily="17" charset="-128"/>
            </a:rPr>
            <a:t>事業計画書</a:t>
          </a:r>
          <a:r>
            <a:rPr kumimoji="1" lang="en-US" altLang="ja-JP" sz="1100">
              <a:solidFill>
                <a:schemeClr val="tx1"/>
              </a:solidFill>
              <a:latin typeface="ＭＳ 明朝" panose="02020609040205080304" pitchFamily="17" charset="-128"/>
              <a:ea typeface="ＭＳ 明朝" panose="02020609040205080304" pitchFamily="17" charset="-128"/>
            </a:rPr>
            <a:t>_</a:t>
          </a:r>
          <a:r>
            <a:rPr kumimoji="1" lang="ja-JP" altLang="en-US" sz="1100">
              <a:solidFill>
                <a:schemeClr val="tx1"/>
              </a:solidFill>
              <a:latin typeface="ＭＳ 明朝" panose="02020609040205080304" pitchFamily="17" charset="-128"/>
              <a:ea typeface="ＭＳ 明朝" panose="02020609040205080304" pitchFamily="17" charset="-128"/>
            </a:rPr>
            <a:t>○○園</a:t>
          </a:r>
          <a:r>
            <a:rPr kumimoji="1" lang="en-US" altLang="ja-JP" sz="1100">
              <a:solidFill>
                <a:schemeClr val="tx1"/>
              </a:solidFill>
              <a:latin typeface="ＭＳ 明朝" panose="02020609040205080304" pitchFamily="17" charset="-128"/>
              <a:ea typeface="ＭＳ 明朝" panose="02020609040205080304" pitchFamily="17" charset="-128"/>
            </a:rPr>
            <a:t>_050000</a:t>
          </a:r>
          <a:endParaRPr kumimoji="1" lang="ja-JP" altLang="en-US" sz="1100">
            <a:solidFill>
              <a:schemeClr val="tx1"/>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295275</xdr:colOff>
      <xdr:row>27</xdr:row>
      <xdr:rowOff>114300</xdr:rowOff>
    </xdr:from>
    <xdr:to>
      <xdr:col>2</xdr:col>
      <xdr:colOff>3400425</xdr:colOff>
      <xdr:row>29</xdr:row>
      <xdr:rowOff>57150</xdr:rowOff>
    </xdr:to>
    <xdr:sp macro="" textlink="">
      <xdr:nvSpPr>
        <xdr:cNvPr id="3" name="正方形/長方形 2"/>
        <xdr:cNvSpPr/>
      </xdr:nvSpPr>
      <xdr:spPr>
        <a:xfrm>
          <a:off x="1438275" y="11325225"/>
          <a:ext cx="3105150" cy="342900"/>
        </a:xfrm>
        <a:prstGeom prst="rect">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ＭＳ 明朝" panose="02020609040205080304" pitchFamily="17" charset="-128"/>
              <a:ea typeface="ＭＳ 明朝" panose="02020609040205080304" pitchFamily="17" charset="-128"/>
            </a:rPr>
            <a:t>行が足りない場合には追加してください。</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4</xdr:col>
      <xdr:colOff>242617</xdr:colOff>
      <xdr:row>1</xdr:row>
      <xdr:rowOff>1</xdr:rowOff>
    </xdr:from>
    <xdr:to>
      <xdr:col>4</xdr:col>
      <xdr:colOff>1177145</xdr:colOff>
      <xdr:row>1</xdr:row>
      <xdr:rowOff>251604</xdr:rowOff>
    </xdr:to>
    <xdr:sp macro="" textlink="">
      <xdr:nvSpPr>
        <xdr:cNvPr id="2" name="正方形/長方形 1"/>
        <xdr:cNvSpPr/>
      </xdr:nvSpPr>
      <xdr:spPr>
        <a:xfrm>
          <a:off x="4852358" y="152760"/>
          <a:ext cx="934528" cy="251603"/>
        </a:xfrm>
        <a:prstGeom prst="rect">
          <a:avLst/>
        </a:prstGeom>
        <a:solidFill>
          <a:srgbClr val="FFFF9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理事長用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242618</xdr:colOff>
      <xdr:row>1</xdr:row>
      <xdr:rowOff>17971</xdr:rowOff>
    </xdr:from>
    <xdr:to>
      <xdr:col>4</xdr:col>
      <xdr:colOff>1177146</xdr:colOff>
      <xdr:row>1</xdr:row>
      <xdr:rowOff>269574</xdr:rowOff>
    </xdr:to>
    <xdr:sp macro="" textlink="">
      <xdr:nvSpPr>
        <xdr:cNvPr id="2" name="正方形/長方形 1"/>
        <xdr:cNvSpPr/>
      </xdr:nvSpPr>
      <xdr:spPr>
        <a:xfrm>
          <a:off x="4852718" y="170371"/>
          <a:ext cx="934528" cy="251603"/>
        </a:xfrm>
        <a:prstGeom prst="rect">
          <a:avLst/>
        </a:prstGeom>
        <a:solidFill>
          <a:srgbClr val="FFFF9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役員用</a:t>
          </a:r>
        </a:p>
      </xdr:txBody>
    </xdr:sp>
    <xdr:clientData/>
  </xdr:twoCellAnchor>
  <xdr:twoCellAnchor>
    <xdr:from>
      <xdr:col>4</xdr:col>
      <xdr:colOff>242618</xdr:colOff>
      <xdr:row>61</xdr:row>
      <xdr:rowOff>17971</xdr:rowOff>
    </xdr:from>
    <xdr:to>
      <xdr:col>4</xdr:col>
      <xdr:colOff>1177146</xdr:colOff>
      <xdr:row>61</xdr:row>
      <xdr:rowOff>269574</xdr:rowOff>
    </xdr:to>
    <xdr:sp macro="" textlink="">
      <xdr:nvSpPr>
        <xdr:cNvPr id="3" name="正方形/長方形 2"/>
        <xdr:cNvSpPr/>
      </xdr:nvSpPr>
      <xdr:spPr>
        <a:xfrm>
          <a:off x="4852718" y="8209471"/>
          <a:ext cx="934528" cy="251603"/>
        </a:xfrm>
        <a:prstGeom prst="rect">
          <a:avLst/>
        </a:prstGeom>
        <a:solidFill>
          <a:srgbClr val="FFFF9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役員用</a:t>
          </a:r>
        </a:p>
      </xdr:txBody>
    </xdr:sp>
    <xdr:clientData/>
  </xdr:twoCellAnchor>
  <xdr:twoCellAnchor>
    <xdr:from>
      <xdr:col>4</xdr:col>
      <xdr:colOff>242618</xdr:colOff>
      <xdr:row>21</xdr:row>
      <xdr:rowOff>17971</xdr:rowOff>
    </xdr:from>
    <xdr:to>
      <xdr:col>4</xdr:col>
      <xdr:colOff>1177146</xdr:colOff>
      <xdr:row>21</xdr:row>
      <xdr:rowOff>269574</xdr:rowOff>
    </xdr:to>
    <xdr:sp macro="" textlink="">
      <xdr:nvSpPr>
        <xdr:cNvPr id="5" name="正方形/長方形 4"/>
        <xdr:cNvSpPr/>
      </xdr:nvSpPr>
      <xdr:spPr>
        <a:xfrm>
          <a:off x="4852359" y="170730"/>
          <a:ext cx="934528" cy="251603"/>
        </a:xfrm>
        <a:prstGeom prst="rect">
          <a:avLst/>
        </a:prstGeom>
        <a:solidFill>
          <a:srgbClr val="FFFF9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役員用</a:t>
          </a:r>
        </a:p>
      </xdr:txBody>
    </xdr:sp>
    <xdr:clientData/>
  </xdr:twoCellAnchor>
  <xdr:twoCellAnchor>
    <xdr:from>
      <xdr:col>4</xdr:col>
      <xdr:colOff>242618</xdr:colOff>
      <xdr:row>41</xdr:row>
      <xdr:rowOff>17971</xdr:rowOff>
    </xdr:from>
    <xdr:to>
      <xdr:col>4</xdr:col>
      <xdr:colOff>1177146</xdr:colOff>
      <xdr:row>41</xdr:row>
      <xdr:rowOff>269574</xdr:rowOff>
    </xdr:to>
    <xdr:sp macro="" textlink="">
      <xdr:nvSpPr>
        <xdr:cNvPr id="6" name="正方形/長方形 5"/>
        <xdr:cNvSpPr/>
      </xdr:nvSpPr>
      <xdr:spPr>
        <a:xfrm>
          <a:off x="4852359" y="8473655"/>
          <a:ext cx="934528" cy="251603"/>
        </a:xfrm>
        <a:prstGeom prst="rect">
          <a:avLst/>
        </a:prstGeom>
        <a:solidFill>
          <a:srgbClr val="FFFF9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役員用</a:t>
          </a:r>
        </a:p>
      </xdr:txBody>
    </xdr:sp>
    <xdr:clientData/>
  </xdr:twoCellAnchor>
  <xdr:twoCellAnchor>
    <xdr:from>
      <xdr:col>4</xdr:col>
      <xdr:colOff>242618</xdr:colOff>
      <xdr:row>61</xdr:row>
      <xdr:rowOff>17971</xdr:rowOff>
    </xdr:from>
    <xdr:to>
      <xdr:col>4</xdr:col>
      <xdr:colOff>1177146</xdr:colOff>
      <xdr:row>61</xdr:row>
      <xdr:rowOff>269574</xdr:rowOff>
    </xdr:to>
    <xdr:sp macro="" textlink="">
      <xdr:nvSpPr>
        <xdr:cNvPr id="7" name="正方形/長方形 6"/>
        <xdr:cNvSpPr/>
      </xdr:nvSpPr>
      <xdr:spPr>
        <a:xfrm>
          <a:off x="4852359" y="170730"/>
          <a:ext cx="934528" cy="251603"/>
        </a:xfrm>
        <a:prstGeom prst="rect">
          <a:avLst/>
        </a:prstGeom>
        <a:solidFill>
          <a:srgbClr val="FFFF9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役員用</a:t>
          </a:r>
        </a:p>
      </xdr:txBody>
    </xdr:sp>
    <xdr:clientData/>
  </xdr:twoCellAnchor>
  <xdr:twoCellAnchor>
    <xdr:from>
      <xdr:col>5</xdr:col>
      <xdr:colOff>162105</xdr:colOff>
      <xdr:row>3</xdr:row>
      <xdr:rowOff>125442</xdr:rowOff>
    </xdr:from>
    <xdr:to>
      <xdr:col>10</xdr:col>
      <xdr:colOff>386392</xdr:colOff>
      <xdr:row>5</xdr:row>
      <xdr:rowOff>89858</xdr:rowOff>
    </xdr:to>
    <xdr:sp macro="" textlink="">
      <xdr:nvSpPr>
        <xdr:cNvPr id="8" name="正方形/長方形 7"/>
        <xdr:cNvSpPr/>
      </xdr:nvSpPr>
      <xdr:spPr>
        <a:xfrm>
          <a:off x="5966963" y="826338"/>
          <a:ext cx="3225561" cy="701256"/>
        </a:xfrm>
        <a:prstGeom prst="rect">
          <a:avLst/>
        </a:prstGeom>
        <a:solidFill>
          <a:srgbClr val="FFFF9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履歴書が不足する場合には</a:t>
          </a:r>
          <a:endParaRPr kumimoji="1" lang="en-US" altLang="ja-JP" sz="1100">
            <a:solidFill>
              <a:schemeClr val="tx1"/>
            </a:solidFill>
          </a:endParaRPr>
        </a:p>
        <a:p>
          <a:pPr algn="ctr"/>
          <a:r>
            <a:rPr kumimoji="1" lang="ja-JP" altLang="en-US" sz="1100">
              <a:solidFill>
                <a:schemeClr val="tx1"/>
              </a:solidFill>
            </a:rPr>
            <a:t>コピー→コピーの挿入で増やしてください。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276225</xdr:colOff>
      <xdr:row>0</xdr:row>
      <xdr:rowOff>219075</xdr:rowOff>
    </xdr:from>
    <xdr:to>
      <xdr:col>1</xdr:col>
      <xdr:colOff>876300</xdr:colOff>
      <xdr:row>2</xdr:row>
      <xdr:rowOff>152400</xdr:rowOff>
    </xdr:to>
    <xdr:sp macro="" textlink="">
      <xdr:nvSpPr>
        <xdr:cNvPr id="2" name="角丸四角形 1"/>
        <xdr:cNvSpPr/>
      </xdr:nvSpPr>
      <xdr:spPr>
        <a:xfrm>
          <a:off x="276225" y="219075"/>
          <a:ext cx="1133475" cy="352425"/>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記載例</a:t>
          </a:r>
        </a:p>
      </xdr:txBody>
    </xdr:sp>
    <xdr:clientData/>
  </xdr:twoCellAnchor>
  <xdr:twoCellAnchor>
    <xdr:from>
      <xdr:col>7</xdr:col>
      <xdr:colOff>133350</xdr:colOff>
      <xdr:row>2</xdr:row>
      <xdr:rowOff>171450</xdr:rowOff>
    </xdr:from>
    <xdr:to>
      <xdr:col>8</xdr:col>
      <xdr:colOff>400050</xdr:colOff>
      <xdr:row>4</xdr:row>
      <xdr:rowOff>95250</xdr:rowOff>
    </xdr:to>
    <xdr:sp macro="" textlink="">
      <xdr:nvSpPr>
        <xdr:cNvPr id="3" name="円/楕円 3"/>
        <xdr:cNvSpPr/>
      </xdr:nvSpPr>
      <xdr:spPr>
        <a:xfrm>
          <a:off x="4286250" y="590550"/>
          <a:ext cx="2743200" cy="3143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twoCellAnchor>
    <xdr:from>
      <xdr:col>0</xdr:col>
      <xdr:colOff>381000</xdr:colOff>
      <xdr:row>28</xdr:row>
      <xdr:rowOff>152400</xdr:rowOff>
    </xdr:from>
    <xdr:to>
      <xdr:col>7</xdr:col>
      <xdr:colOff>47625</xdr:colOff>
      <xdr:row>33</xdr:row>
      <xdr:rowOff>114300</xdr:rowOff>
    </xdr:to>
    <xdr:sp macro="" textlink="">
      <xdr:nvSpPr>
        <xdr:cNvPr id="4" name="円/楕円 4"/>
        <xdr:cNvSpPr/>
      </xdr:nvSpPr>
      <xdr:spPr>
        <a:xfrm>
          <a:off x="381000" y="6400800"/>
          <a:ext cx="3448050" cy="12477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485237</xdr:colOff>
      <xdr:row>4</xdr:row>
      <xdr:rowOff>80873</xdr:rowOff>
    </xdr:from>
    <xdr:to>
      <xdr:col>6</xdr:col>
      <xdr:colOff>1410779</xdr:colOff>
      <xdr:row>7</xdr:row>
      <xdr:rowOff>233633</xdr:rowOff>
    </xdr:to>
    <xdr:sp macro="" textlink="">
      <xdr:nvSpPr>
        <xdr:cNvPr id="2" name="正方形/長方形 1"/>
        <xdr:cNvSpPr/>
      </xdr:nvSpPr>
      <xdr:spPr>
        <a:xfrm>
          <a:off x="5228687" y="1071473"/>
          <a:ext cx="925542" cy="1048110"/>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写真を添付</a:t>
          </a:r>
        </a:p>
      </xdr:txBody>
    </xdr:sp>
    <xdr:clientData/>
  </xdr:twoCellAnchor>
  <xdr:twoCellAnchor>
    <xdr:from>
      <xdr:col>6</xdr:col>
      <xdr:colOff>395377</xdr:colOff>
      <xdr:row>1</xdr:row>
      <xdr:rowOff>26959</xdr:rowOff>
    </xdr:from>
    <xdr:to>
      <xdr:col>6</xdr:col>
      <xdr:colOff>1662382</xdr:colOff>
      <xdr:row>1</xdr:row>
      <xdr:rowOff>278562</xdr:rowOff>
    </xdr:to>
    <xdr:sp macro="" textlink="">
      <xdr:nvSpPr>
        <xdr:cNvPr id="3" name="正方形/長方形 2"/>
        <xdr:cNvSpPr/>
      </xdr:nvSpPr>
      <xdr:spPr>
        <a:xfrm>
          <a:off x="5283679" y="179718"/>
          <a:ext cx="1267005" cy="251603"/>
        </a:xfrm>
        <a:prstGeom prst="rect">
          <a:avLst/>
        </a:prstGeom>
        <a:solidFill>
          <a:srgbClr val="FFFF9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施設長・園長用</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5</xdr:col>
      <xdr:colOff>853655</xdr:colOff>
      <xdr:row>1</xdr:row>
      <xdr:rowOff>8987</xdr:rowOff>
    </xdr:from>
    <xdr:to>
      <xdr:col>5</xdr:col>
      <xdr:colOff>1788183</xdr:colOff>
      <xdr:row>1</xdr:row>
      <xdr:rowOff>260590</xdr:rowOff>
    </xdr:to>
    <xdr:sp macro="" textlink="">
      <xdr:nvSpPr>
        <xdr:cNvPr id="2" name="正方形/長方形 1"/>
        <xdr:cNvSpPr/>
      </xdr:nvSpPr>
      <xdr:spPr>
        <a:xfrm>
          <a:off x="5549480" y="161387"/>
          <a:ext cx="934528" cy="251603"/>
        </a:xfrm>
        <a:prstGeom prst="rect">
          <a:avLst/>
        </a:prstGeom>
        <a:solidFill>
          <a:srgbClr val="FFFF99"/>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主任保育士</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11</xdr:col>
      <xdr:colOff>108857</xdr:colOff>
      <xdr:row>0</xdr:row>
      <xdr:rowOff>265340</xdr:rowOff>
    </xdr:from>
    <xdr:to>
      <xdr:col>19</xdr:col>
      <xdr:colOff>612321</xdr:colOff>
      <xdr:row>5</xdr:row>
      <xdr:rowOff>260804</xdr:rowOff>
    </xdr:to>
    <xdr:sp macro="" textlink="">
      <xdr:nvSpPr>
        <xdr:cNvPr id="2" name="正方形/長方形 1"/>
        <xdr:cNvSpPr/>
      </xdr:nvSpPr>
      <xdr:spPr>
        <a:xfrm>
          <a:off x="8908143" y="265340"/>
          <a:ext cx="5946321" cy="1923143"/>
        </a:xfrm>
        <a:prstGeom prst="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chemeClr val="tx1"/>
              </a:solidFill>
            </a:rPr>
            <a:t>大規模改修の整備において</a:t>
          </a:r>
          <a:endParaRPr kumimoji="1" lang="en-US" altLang="ja-JP" sz="1600">
            <a:solidFill>
              <a:schemeClr val="tx1"/>
            </a:solidFill>
          </a:endParaRPr>
        </a:p>
        <a:p>
          <a:pPr algn="l"/>
          <a:r>
            <a:rPr kumimoji="1" lang="ja-JP" altLang="en-US" sz="1600">
              <a:solidFill>
                <a:schemeClr val="tx1"/>
              </a:solidFill>
            </a:rPr>
            <a:t>増築工事（補助対象）を行う場合には、</a:t>
          </a:r>
          <a:endParaRPr kumimoji="1" lang="en-US" altLang="ja-JP" sz="1600">
            <a:solidFill>
              <a:schemeClr val="tx1"/>
            </a:solidFill>
          </a:endParaRPr>
        </a:p>
        <a:p>
          <a:pPr algn="l"/>
          <a:r>
            <a:rPr kumimoji="1" lang="ja-JP" altLang="en-US" sz="1600">
              <a:solidFill>
                <a:schemeClr val="tx1"/>
              </a:solidFill>
            </a:rPr>
            <a:t>見積書は改修部分と増築部分でそれぞれ作成してください。</a:t>
          </a:r>
          <a:endParaRPr kumimoji="1" lang="en-US" altLang="ja-JP" sz="1600">
            <a:solidFill>
              <a:schemeClr val="tx1"/>
            </a:solidFill>
          </a:endParaRPr>
        </a:p>
        <a:p>
          <a:pPr algn="l"/>
          <a:r>
            <a:rPr kumimoji="1" lang="en-US" altLang="ja-JP" sz="1600">
              <a:solidFill>
                <a:schemeClr val="tx1"/>
              </a:solidFill>
            </a:rPr>
            <a:t>※</a:t>
          </a:r>
          <a:r>
            <a:rPr kumimoji="1" lang="ja-JP" altLang="en-US" sz="1600">
              <a:solidFill>
                <a:schemeClr val="tx1"/>
              </a:solidFill>
            </a:rPr>
            <a:t>工事業者による当該見積については参考であり、</a:t>
          </a:r>
          <a:endParaRPr kumimoji="1" lang="en-US" altLang="ja-JP" sz="1600">
            <a:solidFill>
              <a:schemeClr val="tx1"/>
            </a:solidFill>
          </a:endParaRPr>
        </a:p>
        <a:p>
          <a:pPr algn="l"/>
          <a:r>
            <a:rPr kumimoji="1" lang="ja-JP" altLang="en-US" sz="1600">
              <a:solidFill>
                <a:schemeClr val="tx1"/>
              </a:solidFill>
            </a:rPr>
            <a:t>　</a:t>
          </a:r>
          <a:r>
            <a:rPr kumimoji="1" lang="ja-JP" altLang="en-US" sz="1600" u="sng">
              <a:solidFill>
                <a:schemeClr val="tx1"/>
              </a:solidFill>
            </a:rPr>
            <a:t>実際の施工業者の決定は入札等で行うものです。</a:t>
          </a:r>
          <a:endParaRPr kumimoji="1" lang="en-US" altLang="ja-JP" sz="1600" u="sng">
            <a:solidFill>
              <a:schemeClr val="tx1"/>
            </a:solidFill>
          </a:endParaRPr>
        </a:p>
      </xdr:txBody>
    </xdr:sp>
    <xdr:clientData/>
  </xdr:twoCellAnchor>
  <xdr:twoCellAnchor>
    <xdr:from>
      <xdr:col>7</xdr:col>
      <xdr:colOff>431346</xdr:colOff>
      <xdr:row>0</xdr:row>
      <xdr:rowOff>100242</xdr:rowOff>
    </xdr:from>
    <xdr:to>
      <xdr:col>10</xdr:col>
      <xdr:colOff>487590</xdr:colOff>
      <xdr:row>1</xdr:row>
      <xdr:rowOff>22680</xdr:rowOff>
    </xdr:to>
    <xdr:sp macro="" textlink="">
      <xdr:nvSpPr>
        <xdr:cNvPr id="3" name="正方形/長方形 2"/>
        <xdr:cNvSpPr/>
      </xdr:nvSpPr>
      <xdr:spPr>
        <a:xfrm>
          <a:off x="7439025" y="100242"/>
          <a:ext cx="1314904" cy="307974"/>
        </a:xfrm>
        <a:prstGeom prst="rect">
          <a:avLst/>
        </a:prstGeom>
        <a:solidFill>
          <a:schemeClr val="bg1"/>
        </a:solidFill>
        <a:ln w="190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chemeClr val="tx1"/>
              </a:solidFill>
            </a:rPr>
            <a:t>様式</a:t>
          </a:r>
          <a:r>
            <a:rPr kumimoji="1" lang="en-US" altLang="ja-JP" sz="1200" b="1">
              <a:solidFill>
                <a:schemeClr val="tx1"/>
              </a:solidFill>
            </a:rPr>
            <a:t>10</a:t>
          </a:r>
          <a:r>
            <a:rPr kumimoji="1" lang="ja-JP" altLang="en-US" sz="1200" b="1">
              <a:solidFill>
                <a:schemeClr val="tx1"/>
              </a:solidFill>
            </a:rPr>
            <a:t>（参考）</a:t>
          </a:r>
          <a:endParaRPr kumimoji="1" lang="en-US" altLang="ja-JP" sz="1200" b="1">
            <a:solidFill>
              <a:schemeClr val="tx1"/>
            </a:solidFill>
          </a:endParaRP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xdr:from>
      <xdr:col>12</xdr:col>
      <xdr:colOff>179294</xdr:colOff>
      <xdr:row>3</xdr:row>
      <xdr:rowOff>100853</xdr:rowOff>
    </xdr:from>
    <xdr:to>
      <xdr:col>19</xdr:col>
      <xdr:colOff>100853</xdr:colOff>
      <xdr:row>3</xdr:row>
      <xdr:rowOff>100853</xdr:rowOff>
    </xdr:to>
    <xdr:cxnSp macro="">
      <xdr:nvCxnSpPr>
        <xdr:cNvPr id="2" name="直線矢印コネクタ 1"/>
        <xdr:cNvCxnSpPr/>
      </xdr:nvCxnSpPr>
      <xdr:spPr>
        <a:xfrm>
          <a:off x="3493994" y="672353"/>
          <a:ext cx="1855134"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49</xdr:row>
      <xdr:rowOff>1</xdr:rowOff>
    </xdr:from>
    <xdr:to>
      <xdr:col>21</xdr:col>
      <xdr:colOff>13607</xdr:colOff>
      <xdr:row>56</xdr:row>
      <xdr:rowOff>114300</xdr:rowOff>
    </xdr:to>
    <xdr:sp macro="" textlink="">
      <xdr:nvSpPr>
        <xdr:cNvPr id="3" name="テキスト ボックス 2"/>
        <xdr:cNvSpPr txBox="1"/>
      </xdr:nvSpPr>
      <xdr:spPr>
        <a:xfrm>
          <a:off x="560294" y="12662648"/>
          <a:ext cx="5336401" cy="1447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（注１）人員は各月末の在籍数を記入してください。</a:t>
          </a:r>
        </a:p>
        <a:p>
          <a:r>
            <a:rPr kumimoji="1" lang="ja-JP" altLang="en-US" sz="1100"/>
            <a:t>　　　ただし、非常勤従業員（パート、アルバイト）数は、１日８時間とした</a:t>
          </a:r>
          <a:endParaRPr kumimoji="1" lang="en-US" altLang="ja-JP" sz="1100"/>
        </a:p>
        <a:p>
          <a:r>
            <a:rPr kumimoji="1" lang="ja-JP" altLang="en-US" sz="1100"/>
            <a:t>　　場合の１日あたりの平均延べ人数を記入してください。</a:t>
          </a:r>
          <a:endParaRPr kumimoji="1" lang="en-US" altLang="ja-JP" sz="1100"/>
        </a:p>
        <a:p>
          <a:r>
            <a:rPr kumimoji="1" lang="ja-JP" altLang="en-US" sz="1100"/>
            <a:t>　　　計算方法がわからない場合には、各月の欄に延べ人数、延べ労働時間を</a:t>
          </a:r>
          <a:endParaRPr kumimoji="1" lang="en-US" altLang="ja-JP" sz="1100"/>
        </a:p>
        <a:p>
          <a:r>
            <a:rPr kumimoji="1" lang="ja-JP" altLang="en-US" sz="1100"/>
            <a:t>　　　記入してください。</a:t>
          </a:r>
        </a:p>
        <a:p>
          <a:r>
            <a:rPr kumimoji="1" lang="ja-JP" altLang="en-US" sz="1100"/>
            <a:t>（注２）外注費で処理している人員（派遣社員等）は除外してください。</a:t>
          </a:r>
        </a:p>
      </xdr:txBody>
    </xdr:sp>
    <xdr:clientData/>
  </xdr:twoCellAnchor>
  <xdr:twoCellAnchor>
    <xdr:from>
      <xdr:col>2</xdr:col>
      <xdr:colOff>0</xdr:colOff>
      <xdr:row>79</xdr:row>
      <xdr:rowOff>1</xdr:rowOff>
    </xdr:from>
    <xdr:to>
      <xdr:col>21</xdr:col>
      <xdr:colOff>13607</xdr:colOff>
      <xdr:row>86</xdr:row>
      <xdr:rowOff>114300</xdr:rowOff>
    </xdr:to>
    <xdr:sp macro="" textlink="">
      <xdr:nvSpPr>
        <xdr:cNvPr id="4" name="テキスト ボックス 3"/>
        <xdr:cNvSpPr txBox="1"/>
      </xdr:nvSpPr>
      <xdr:spPr>
        <a:xfrm>
          <a:off x="552450" y="22955251"/>
          <a:ext cx="5261882" cy="1447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（注１）人員は各月末の在籍数を記入してください。</a:t>
          </a:r>
        </a:p>
        <a:p>
          <a:r>
            <a:rPr kumimoji="1" lang="ja-JP" altLang="en-US" sz="1100"/>
            <a:t>　　　ただし、非常勤従業員（パート、アルバイト）数は、１日８時間とした</a:t>
          </a:r>
          <a:endParaRPr kumimoji="1" lang="en-US" altLang="ja-JP" sz="1100"/>
        </a:p>
        <a:p>
          <a:r>
            <a:rPr kumimoji="1" lang="ja-JP" altLang="en-US" sz="1100"/>
            <a:t>　　場合の１日あたりの平均延べ人数を記入してください。</a:t>
          </a:r>
          <a:endParaRPr kumimoji="1" lang="en-US" altLang="ja-JP" sz="1100"/>
        </a:p>
        <a:p>
          <a:r>
            <a:rPr kumimoji="1" lang="ja-JP" altLang="en-US" sz="1100"/>
            <a:t>　　　計算方法がわからない場合には、各月の欄に延べ人数、延べ労働時間を</a:t>
          </a:r>
          <a:endParaRPr kumimoji="1" lang="en-US" altLang="ja-JP" sz="1100"/>
        </a:p>
        <a:p>
          <a:r>
            <a:rPr kumimoji="1" lang="ja-JP" altLang="en-US" sz="1100"/>
            <a:t>　　　記入してください。</a:t>
          </a:r>
        </a:p>
        <a:p>
          <a:r>
            <a:rPr kumimoji="1" lang="ja-JP" altLang="en-US" sz="1100"/>
            <a:t>（注２）外注費で処理している人員（派遣社員等）は除外してください。</a:t>
          </a:r>
        </a:p>
      </xdr:txBody>
    </xdr:sp>
    <xdr:clientData/>
  </xdr:twoCellAnchor>
  <xdr:twoCellAnchor>
    <xdr:from>
      <xdr:col>2</xdr:col>
      <xdr:colOff>0</xdr:colOff>
      <xdr:row>109</xdr:row>
      <xdr:rowOff>1</xdr:rowOff>
    </xdr:from>
    <xdr:to>
      <xdr:col>21</xdr:col>
      <xdr:colOff>13607</xdr:colOff>
      <xdr:row>116</xdr:row>
      <xdr:rowOff>114300</xdr:rowOff>
    </xdr:to>
    <xdr:sp macro="" textlink="">
      <xdr:nvSpPr>
        <xdr:cNvPr id="5" name="テキスト ボックス 4"/>
        <xdr:cNvSpPr txBox="1"/>
      </xdr:nvSpPr>
      <xdr:spPr>
        <a:xfrm>
          <a:off x="552450" y="33242251"/>
          <a:ext cx="5261882" cy="1447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（注１）人員は各月末の在籍数を記入してください。</a:t>
          </a:r>
        </a:p>
        <a:p>
          <a:r>
            <a:rPr kumimoji="1" lang="ja-JP" altLang="en-US" sz="1100"/>
            <a:t>　　　ただし、非常勤従業員（パート、アルバイト）数は、１日８時間とした</a:t>
          </a:r>
          <a:endParaRPr kumimoji="1" lang="en-US" altLang="ja-JP" sz="1100"/>
        </a:p>
        <a:p>
          <a:r>
            <a:rPr kumimoji="1" lang="ja-JP" altLang="en-US" sz="1100"/>
            <a:t>　　場合の１日あたりの平均延べ人数を記入してください。</a:t>
          </a:r>
          <a:endParaRPr kumimoji="1" lang="en-US" altLang="ja-JP" sz="1100"/>
        </a:p>
        <a:p>
          <a:r>
            <a:rPr kumimoji="1" lang="ja-JP" altLang="en-US" sz="1100"/>
            <a:t>　　　計算方法がわからない場合には、各月の欄に延べ人数、延べ労働時間を</a:t>
          </a:r>
          <a:endParaRPr kumimoji="1" lang="en-US" altLang="ja-JP" sz="1100"/>
        </a:p>
        <a:p>
          <a:r>
            <a:rPr kumimoji="1" lang="ja-JP" altLang="en-US" sz="1100"/>
            <a:t>　　　記入してください。</a:t>
          </a:r>
        </a:p>
        <a:p>
          <a:r>
            <a:rPr kumimoji="1" lang="ja-JP" altLang="en-US" sz="1100"/>
            <a:t>（注２）外注費で処理している人員（派遣社員等）は除外してください。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01092046/AppData/Local/Temp/MicrosoftEdgeDownloads/1d7593cd-26db-420b-9dbb-36323e336571/R5&#35036;&#21161;&#37329;&#35336;&#31639;&#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資料12"/>
      <sheetName val="単価表（案）"/>
    </sheetNames>
    <sheetDataSet>
      <sheetData sheetId="0"/>
      <sheetData sheetId="1">
        <row r="7">
          <cell r="C7" t="str">
            <v>定員20名以下</v>
          </cell>
          <cell r="D7">
            <v>87400000</v>
          </cell>
          <cell r="E7">
            <v>131100000</v>
          </cell>
          <cell r="G7" t="str">
            <v>定員20名以下</v>
          </cell>
          <cell r="H7">
            <v>1749000</v>
          </cell>
          <cell r="I7">
            <v>2623500</v>
          </cell>
          <cell r="K7" t="str">
            <v>定員20名以下</v>
          </cell>
          <cell r="L7">
            <v>3116000</v>
          </cell>
          <cell r="M7">
            <v>4674000</v>
          </cell>
        </row>
        <row r="8">
          <cell r="C8" t="str">
            <v>定員21～30名</v>
          </cell>
          <cell r="D8">
            <v>91600000</v>
          </cell>
          <cell r="E8">
            <v>137400000</v>
          </cell>
          <cell r="G8" t="str">
            <v>定員21～30名</v>
          </cell>
          <cell r="H8">
            <v>1983000</v>
          </cell>
          <cell r="I8">
            <v>2974500</v>
          </cell>
          <cell r="K8" t="str">
            <v>定員21～30名</v>
          </cell>
          <cell r="L8">
            <v>3802000</v>
          </cell>
          <cell r="M8">
            <v>5703000</v>
          </cell>
        </row>
        <row r="9">
          <cell r="C9" t="str">
            <v>定員31～40名</v>
          </cell>
          <cell r="D9">
            <v>106500000</v>
          </cell>
          <cell r="E9">
            <v>159750000</v>
          </cell>
          <cell r="G9" t="str">
            <v>定員31～40名</v>
          </cell>
          <cell r="H9">
            <v>2644000</v>
          </cell>
          <cell r="I9">
            <v>3966000</v>
          </cell>
          <cell r="K9" t="str">
            <v>定員31～40名</v>
          </cell>
          <cell r="L9">
            <v>4608000</v>
          </cell>
          <cell r="M9">
            <v>6912000</v>
          </cell>
        </row>
        <row r="10">
          <cell r="C10" t="str">
            <v>定員41～70名</v>
          </cell>
          <cell r="D10">
            <v>121400000</v>
          </cell>
          <cell r="E10">
            <v>182100000</v>
          </cell>
          <cell r="G10" t="str">
            <v>定員41～70名</v>
          </cell>
          <cell r="H10">
            <v>3328000</v>
          </cell>
          <cell r="I10">
            <v>4992000</v>
          </cell>
          <cell r="K10" t="str">
            <v>定員41～70名</v>
          </cell>
          <cell r="L10">
            <v>6401000</v>
          </cell>
          <cell r="M10">
            <v>9601500</v>
          </cell>
        </row>
        <row r="11">
          <cell r="C11" t="str">
            <v>定員71～100名</v>
          </cell>
          <cell r="D11">
            <v>157700000</v>
          </cell>
          <cell r="E11">
            <v>236550000</v>
          </cell>
          <cell r="G11" t="str">
            <v>定員71～100名</v>
          </cell>
          <cell r="H11">
            <v>4694000</v>
          </cell>
          <cell r="I11">
            <v>7041000</v>
          </cell>
          <cell r="K11" t="str">
            <v>定員71～100名</v>
          </cell>
          <cell r="L11">
            <v>9604000</v>
          </cell>
          <cell r="M11">
            <v>14406000</v>
          </cell>
        </row>
        <row r="12">
          <cell r="C12" t="str">
            <v>定員101～130名</v>
          </cell>
          <cell r="D12">
            <v>189800000</v>
          </cell>
          <cell r="E12">
            <v>284700000</v>
          </cell>
          <cell r="G12" t="str">
            <v>定員101～130名</v>
          </cell>
          <cell r="H12">
            <v>5634000</v>
          </cell>
          <cell r="I12">
            <v>8451000</v>
          </cell>
          <cell r="K12" t="str">
            <v>定員101～130名</v>
          </cell>
          <cell r="L12">
            <v>11525000</v>
          </cell>
          <cell r="M12">
            <v>17287500</v>
          </cell>
        </row>
        <row r="13">
          <cell r="C13" t="str">
            <v>定員131～160名</v>
          </cell>
          <cell r="D13">
            <v>219700000</v>
          </cell>
          <cell r="E13">
            <v>329550000</v>
          </cell>
          <cell r="G13" t="str">
            <v>定員131～160名</v>
          </cell>
          <cell r="H13">
            <v>7042000</v>
          </cell>
          <cell r="I13">
            <v>10563000</v>
          </cell>
          <cell r="K13" t="str">
            <v>定員131～160名</v>
          </cell>
          <cell r="L13">
            <v>14406000</v>
          </cell>
          <cell r="M13">
            <v>21609000</v>
          </cell>
        </row>
        <row r="14">
          <cell r="C14" t="str">
            <v>定員161～190名</v>
          </cell>
          <cell r="D14">
            <v>249500000</v>
          </cell>
          <cell r="E14">
            <v>374250000</v>
          </cell>
          <cell r="G14" t="str">
            <v>定員161～190名</v>
          </cell>
          <cell r="H14">
            <v>8451000</v>
          </cell>
          <cell r="I14">
            <v>12676500</v>
          </cell>
          <cell r="K14" t="str">
            <v>定員161～190名</v>
          </cell>
          <cell r="L14">
            <v>15752000</v>
          </cell>
          <cell r="M14">
            <v>23628000</v>
          </cell>
        </row>
        <row r="15">
          <cell r="C15" t="str">
            <v>定員191～220名</v>
          </cell>
          <cell r="D15">
            <v>277300000</v>
          </cell>
          <cell r="E15">
            <v>415950000</v>
          </cell>
          <cell r="G15" t="str">
            <v>定員191～220名</v>
          </cell>
          <cell r="H15">
            <v>9859000</v>
          </cell>
          <cell r="I15">
            <v>14788500</v>
          </cell>
          <cell r="K15" t="str">
            <v>定員191～220名</v>
          </cell>
          <cell r="L15">
            <v>18378000</v>
          </cell>
          <cell r="M15">
            <v>27567000</v>
          </cell>
        </row>
        <row r="16">
          <cell r="C16" t="str">
            <v>定員221～250名</v>
          </cell>
          <cell r="D16">
            <v>307200000</v>
          </cell>
          <cell r="E16">
            <v>460800000</v>
          </cell>
          <cell r="G16" t="str">
            <v>定員221～250名</v>
          </cell>
          <cell r="H16">
            <v>11270000</v>
          </cell>
          <cell r="I16">
            <v>16905000</v>
          </cell>
          <cell r="K16" t="str">
            <v>定員221～250名</v>
          </cell>
          <cell r="L16">
            <v>21003000</v>
          </cell>
          <cell r="M16">
            <v>31504500</v>
          </cell>
        </row>
        <row r="17">
          <cell r="C17" t="str">
            <v>定員251名以上</v>
          </cell>
          <cell r="D17">
            <v>341400000</v>
          </cell>
          <cell r="E17">
            <v>512100000</v>
          </cell>
          <cell r="G17" t="str">
            <v>定員251名以上</v>
          </cell>
          <cell r="H17">
            <v>12678000</v>
          </cell>
          <cell r="I17">
            <v>19017000</v>
          </cell>
          <cell r="K17" t="str">
            <v>定員251名以上</v>
          </cell>
          <cell r="L17">
            <v>23629000</v>
          </cell>
          <cell r="M17">
            <v>35443500</v>
          </cell>
        </row>
        <row r="22">
          <cell r="C22" t="str">
            <v>定員20名以下</v>
          </cell>
          <cell r="D22">
            <v>65500000</v>
          </cell>
          <cell r="E22">
            <v>131000000</v>
          </cell>
          <cell r="G22" t="str">
            <v>定員20名以下</v>
          </cell>
          <cell r="H22">
            <v>1311000</v>
          </cell>
          <cell r="I22">
            <v>2622000</v>
          </cell>
          <cell r="K22" t="str">
            <v>定員20名以下</v>
          </cell>
          <cell r="L22">
            <v>2336000</v>
          </cell>
          <cell r="M22">
            <v>4672000</v>
          </cell>
        </row>
        <row r="23">
          <cell r="C23" t="str">
            <v>定員21～30名</v>
          </cell>
          <cell r="D23">
            <v>68600000</v>
          </cell>
          <cell r="E23">
            <v>137200000</v>
          </cell>
          <cell r="G23" t="str">
            <v>定員21～30名</v>
          </cell>
          <cell r="H23">
            <v>1488000</v>
          </cell>
          <cell r="I23">
            <v>2976000</v>
          </cell>
          <cell r="K23" t="str">
            <v>定員21～30名</v>
          </cell>
          <cell r="L23">
            <v>2851000</v>
          </cell>
          <cell r="M23">
            <v>5702000</v>
          </cell>
        </row>
        <row r="24">
          <cell r="C24" t="str">
            <v>定員31～40名</v>
          </cell>
          <cell r="D24">
            <v>79800000</v>
          </cell>
          <cell r="E24">
            <v>159600000</v>
          </cell>
          <cell r="G24" t="str">
            <v>定員31～40名</v>
          </cell>
          <cell r="H24">
            <v>1983000</v>
          </cell>
          <cell r="I24">
            <v>3966000</v>
          </cell>
          <cell r="K24" t="str">
            <v>定員31～40名</v>
          </cell>
          <cell r="L24">
            <v>3455000</v>
          </cell>
          <cell r="M24">
            <v>6910000</v>
          </cell>
        </row>
        <row r="25">
          <cell r="C25" t="str">
            <v>定員41～70名</v>
          </cell>
          <cell r="D25">
            <v>91000000</v>
          </cell>
          <cell r="E25">
            <v>182000000</v>
          </cell>
          <cell r="G25" t="str">
            <v>定員41～70名</v>
          </cell>
          <cell r="H25">
            <v>2496000</v>
          </cell>
          <cell r="I25">
            <v>4992000</v>
          </cell>
          <cell r="K25" t="str">
            <v>定員41～70名</v>
          </cell>
          <cell r="L25">
            <v>4801000</v>
          </cell>
          <cell r="M25">
            <v>9602000</v>
          </cell>
        </row>
        <row r="26">
          <cell r="C26" t="str">
            <v>定員71～100名</v>
          </cell>
          <cell r="D26">
            <v>118200000</v>
          </cell>
          <cell r="E26">
            <v>236400000</v>
          </cell>
          <cell r="G26" t="str">
            <v>定員71～100名</v>
          </cell>
          <cell r="H26">
            <v>3519000</v>
          </cell>
          <cell r="I26">
            <v>7038000</v>
          </cell>
          <cell r="K26" t="str">
            <v>定員71～100名</v>
          </cell>
          <cell r="L26">
            <v>7202000</v>
          </cell>
          <cell r="M26">
            <v>14404000</v>
          </cell>
        </row>
        <row r="27">
          <cell r="C27" t="str">
            <v>定員101～130名</v>
          </cell>
          <cell r="D27">
            <v>142200000</v>
          </cell>
          <cell r="E27">
            <v>284400000</v>
          </cell>
          <cell r="G27" t="str">
            <v>定員101～130名</v>
          </cell>
          <cell r="H27">
            <v>4225000</v>
          </cell>
          <cell r="I27">
            <v>8450000</v>
          </cell>
          <cell r="K27" t="str">
            <v>定員101～130名</v>
          </cell>
          <cell r="L27">
            <v>8643000</v>
          </cell>
          <cell r="M27">
            <v>17286000</v>
          </cell>
        </row>
        <row r="28">
          <cell r="C28" t="str">
            <v>定員131～160名</v>
          </cell>
          <cell r="D28">
            <v>164600000</v>
          </cell>
          <cell r="E28">
            <v>329200000</v>
          </cell>
          <cell r="G28" t="str">
            <v>定員131～160名</v>
          </cell>
          <cell r="H28">
            <v>5282000</v>
          </cell>
          <cell r="I28">
            <v>10564000</v>
          </cell>
          <cell r="K28" t="str">
            <v>定員131～160名</v>
          </cell>
          <cell r="L28">
            <v>10807000</v>
          </cell>
          <cell r="M28">
            <v>21614000</v>
          </cell>
        </row>
        <row r="29">
          <cell r="C29" t="str">
            <v>定員161～190名</v>
          </cell>
          <cell r="D29">
            <v>187100000</v>
          </cell>
          <cell r="E29">
            <v>374200000</v>
          </cell>
          <cell r="G29" t="str">
            <v>定員161～190名</v>
          </cell>
          <cell r="H29">
            <v>6339000</v>
          </cell>
          <cell r="I29">
            <v>12678000</v>
          </cell>
          <cell r="K29" t="str">
            <v>定員161～190名</v>
          </cell>
          <cell r="L29">
            <v>11814000</v>
          </cell>
          <cell r="M29">
            <v>23628000</v>
          </cell>
        </row>
        <row r="30">
          <cell r="C30" t="str">
            <v>定員191～220名</v>
          </cell>
          <cell r="D30">
            <v>207900000</v>
          </cell>
          <cell r="E30">
            <v>415800000</v>
          </cell>
          <cell r="G30" t="str">
            <v>定員191～220名</v>
          </cell>
          <cell r="H30">
            <v>7394000</v>
          </cell>
          <cell r="I30">
            <v>14788000</v>
          </cell>
          <cell r="K30" t="str">
            <v>定員191～220名</v>
          </cell>
          <cell r="L30">
            <v>13783000</v>
          </cell>
          <cell r="M30">
            <v>27566000</v>
          </cell>
        </row>
        <row r="31">
          <cell r="C31" t="str">
            <v>定員221～250名</v>
          </cell>
          <cell r="D31">
            <v>230400000</v>
          </cell>
          <cell r="E31">
            <v>460800000</v>
          </cell>
          <cell r="G31" t="str">
            <v>定員221～250名</v>
          </cell>
          <cell r="H31">
            <v>8451000</v>
          </cell>
          <cell r="I31">
            <v>16902000</v>
          </cell>
          <cell r="K31" t="str">
            <v>定員221～250名</v>
          </cell>
          <cell r="L31">
            <v>15752000</v>
          </cell>
          <cell r="M31">
            <v>31504000</v>
          </cell>
        </row>
        <row r="32">
          <cell r="C32" t="str">
            <v>定員251名以上</v>
          </cell>
          <cell r="D32">
            <v>255900000</v>
          </cell>
          <cell r="E32">
            <v>511800000</v>
          </cell>
          <cell r="G32" t="str">
            <v>定員251名以上</v>
          </cell>
          <cell r="H32">
            <v>9508000</v>
          </cell>
          <cell r="I32">
            <v>19016000</v>
          </cell>
          <cell r="K32" t="str">
            <v>定員251名以上</v>
          </cell>
          <cell r="L32">
            <v>17721000</v>
          </cell>
          <cell r="M32">
            <v>35442000</v>
          </cell>
        </row>
        <row r="50">
          <cell r="C50">
            <v>18060000</v>
          </cell>
          <cell r="E50">
            <v>16000</v>
          </cell>
          <cell r="F50">
            <v>32000</v>
          </cell>
        </row>
        <row r="57">
          <cell r="C57">
            <v>4215000</v>
          </cell>
          <cell r="E57">
            <v>26250000</v>
          </cell>
        </row>
        <row r="64">
          <cell r="C64">
            <v>2900000</v>
          </cell>
          <cell r="D64">
            <v>7000000</v>
          </cell>
          <cell r="E64">
            <v>13850000</v>
          </cell>
          <cell r="F64">
            <v>6450000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Y28"/>
  <sheetViews>
    <sheetView showGridLines="0" view="pageBreakPreview" zoomScale="85" zoomScaleNormal="70" zoomScaleSheetLayoutView="85" zoomScalePageLayoutView="70" workbookViewId="0">
      <selection activeCell="K17" sqref="K17"/>
    </sheetView>
  </sheetViews>
  <sheetFormatPr defaultRowHeight="21" customHeight="1" x14ac:dyDescent="0.4"/>
  <cols>
    <col min="1" max="16384" width="9" style="304"/>
  </cols>
  <sheetData>
    <row r="1" spans="1:25" ht="21" customHeight="1" x14ac:dyDescent="0.4">
      <c r="A1" s="303"/>
      <c r="B1" s="303"/>
      <c r="C1" s="303"/>
      <c r="D1" s="303"/>
      <c r="E1" s="303"/>
      <c r="F1" s="303"/>
      <c r="G1" s="303"/>
      <c r="H1" s="303"/>
      <c r="I1" s="303"/>
      <c r="J1" s="303"/>
      <c r="K1" s="303"/>
      <c r="L1" s="303"/>
      <c r="M1" s="303"/>
      <c r="N1" s="303"/>
      <c r="O1" s="303"/>
      <c r="P1" s="303"/>
      <c r="Q1" s="303"/>
      <c r="R1" s="303"/>
      <c r="S1" s="303"/>
      <c r="T1" s="303"/>
      <c r="U1" s="303"/>
      <c r="V1" s="303"/>
      <c r="W1" s="303"/>
      <c r="X1" s="303"/>
      <c r="Y1" s="303"/>
    </row>
    <row r="2" spans="1:25" ht="21" customHeight="1" x14ac:dyDescent="0.4">
      <c r="A2" s="303" t="s">
        <v>583</v>
      </c>
      <c r="B2" s="303"/>
      <c r="C2" s="303"/>
      <c r="D2" s="303"/>
      <c r="E2" s="303"/>
      <c r="F2" s="303"/>
      <c r="G2" s="303"/>
      <c r="H2" s="303"/>
      <c r="I2" s="303"/>
      <c r="J2" s="303"/>
      <c r="K2" s="303"/>
      <c r="L2" s="303"/>
      <c r="M2" s="303"/>
      <c r="N2" s="303"/>
      <c r="O2" s="303"/>
      <c r="P2" s="303"/>
      <c r="Q2" s="303"/>
      <c r="R2" s="303"/>
      <c r="S2" s="303"/>
      <c r="T2" s="303"/>
      <c r="U2" s="303"/>
      <c r="V2" s="303"/>
      <c r="W2" s="303"/>
      <c r="X2" s="303"/>
      <c r="Y2" s="303"/>
    </row>
    <row r="3" spans="1:25" ht="21" customHeight="1" x14ac:dyDescent="0.4">
      <c r="A3" s="303"/>
      <c r="B3" s="305"/>
      <c r="C3" s="303" t="s">
        <v>584</v>
      </c>
      <c r="D3" s="303"/>
      <c r="E3" s="303"/>
      <c r="F3" s="303"/>
      <c r="G3" s="303"/>
      <c r="H3" s="303"/>
      <c r="I3" s="303"/>
      <c r="J3" s="303"/>
      <c r="K3" s="303"/>
      <c r="L3" s="303"/>
      <c r="M3" s="303"/>
      <c r="N3" s="303"/>
      <c r="O3" s="303"/>
      <c r="P3" s="303"/>
      <c r="Q3" s="303"/>
      <c r="R3" s="303"/>
      <c r="S3" s="303"/>
      <c r="T3" s="303"/>
      <c r="U3" s="303"/>
      <c r="V3" s="303"/>
      <c r="W3" s="303"/>
      <c r="X3" s="303"/>
      <c r="Y3" s="303"/>
    </row>
    <row r="4" spans="1:25" ht="21" customHeight="1" x14ac:dyDescent="0.4">
      <c r="A4" s="303"/>
      <c r="B4" s="309"/>
      <c r="C4" s="303" t="s">
        <v>584</v>
      </c>
      <c r="D4" s="303"/>
      <c r="E4" s="303"/>
      <c r="F4" s="303"/>
      <c r="G4" s="303"/>
      <c r="H4" s="303"/>
      <c r="I4" s="303"/>
      <c r="J4" s="303"/>
      <c r="K4" s="303"/>
      <c r="L4" s="303"/>
      <c r="M4" s="303"/>
      <c r="N4" s="303"/>
      <c r="O4" s="303"/>
      <c r="P4" s="303"/>
      <c r="Q4" s="303"/>
      <c r="R4" s="303"/>
      <c r="S4" s="303"/>
      <c r="T4" s="303"/>
      <c r="U4" s="303"/>
      <c r="V4" s="303"/>
      <c r="W4" s="303"/>
      <c r="X4" s="303"/>
      <c r="Y4" s="303"/>
    </row>
    <row r="5" spans="1:25" ht="21" customHeight="1" x14ac:dyDescent="0.4">
      <c r="A5" s="303"/>
      <c r="B5" s="306"/>
      <c r="C5" s="303" t="s">
        <v>585</v>
      </c>
      <c r="D5" s="303"/>
      <c r="E5" s="303"/>
      <c r="F5" s="303"/>
      <c r="G5" s="303"/>
      <c r="H5" s="303"/>
      <c r="I5" s="303"/>
      <c r="J5" s="303"/>
      <c r="K5" s="303"/>
      <c r="L5" s="303"/>
      <c r="M5" s="303"/>
      <c r="N5" s="303"/>
      <c r="O5" s="303"/>
      <c r="P5" s="303"/>
      <c r="Q5" s="303"/>
      <c r="R5" s="303"/>
      <c r="S5" s="303"/>
      <c r="T5" s="303"/>
      <c r="U5" s="303"/>
      <c r="V5" s="303"/>
      <c r="W5" s="303"/>
      <c r="X5" s="303"/>
      <c r="Y5" s="303"/>
    </row>
    <row r="6" spans="1:25" ht="21" customHeight="1" x14ac:dyDescent="0.4">
      <c r="A6" s="303"/>
      <c r="B6" s="303"/>
      <c r="C6" s="303" t="s">
        <v>586</v>
      </c>
      <c r="D6" s="303"/>
      <c r="E6" s="303"/>
      <c r="F6" s="303"/>
      <c r="G6" s="303"/>
      <c r="H6" s="303"/>
      <c r="I6" s="303"/>
      <c r="J6" s="303"/>
      <c r="K6" s="303"/>
      <c r="L6" s="303"/>
      <c r="M6" s="303"/>
      <c r="N6" s="303"/>
      <c r="O6" s="303"/>
      <c r="P6" s="303"/>
      <c r="Q6" s="303"/>
      <c r="R6" s="303"/>
      <c r="S6" s="303"/>
      <c r="T6" s="303"/>
      <c r="U6" s="303"/>
      <c r="V6" s="303"/>
      <c r="W6" s="303"/>
      <c r="X6" s="303"/>
      <c r="Y6" s="303"/>
    </row>
    <row r="7" spans="1:25" ht="21" customHeight="1" x14ac:dyDescent="0.4">
      <c r="A7" s="303"/>
      <c r="C7" s="303" t="s">
        <v>587</v>
      </c>
      <c r="D7" s="303"/>
      <c r="E7" s="303"/>
      <c r="F7" s="303"/>
      <c r="G7" s="303"/>
      <c r="H7" s="303"/>
      <c r="I7" s="303"/>
      <c r="J7" s="303"/>
      <c r="K7" s="303"/>
      <c r="L7" s="303"/>
      <c r="M7" s="303"/>
      <c r="N7" s="303"/>
      <c r="O7" s="303"/>
      <c r="P7" s="303"/>
      <c r="Q7" s="303"/>
      <c r="R7" s="303"/>
      <c r="S7" s="303"/>
      <c r="T7" s="303"/>
      <c r="U7" s="303"/>
      <c r="V7" s="303"/>
      <c r="W7" s="303"/>
      <c r="X7" s="303"/>
      <c r="Y7" s="303"/>
    </row>
    <row r="8" spans="1:25" ht="21" customHeight="1" x14ac:dyDescent="0.4">
      <c r="A8" s="303"/>
      <c r="B8" s="303"/>
      <c r="C8" s="303"/>
      <c r="D8" s="303"/>
      <c r="E8" s="303"/>
      <c r="F8" s="303"/>
      <c r="G8" s="303"/>
      <c r="H8" s="303"/>
      <c r="I8" s="303"/>
      <c r="J8" s="303"/>
      <c r="K8" s="303"/>
      <c r="L8" s="303"/>
      <c r="M8" s="303"/>
      <c r="N8" s="303"/>
      <c r="O8" s="303"/>
      <c r="P8" s="303"/>
      <c r="Q8" s="303"/>
      <c r="R8" s="303"/>
      <c r="S8" s="303"/>
      <c r="T8" s="303"/>
      <c r="U8" s="303"/>
      <c r="V8" s="303"/>
      <c r="W8" s="303"/>
      <c r="X8" s="303"/>
      <c r="Y8" s="303"/>
    </row>
    <row r="9" spans="1:25" ht="21" customHeight="1" x14ac:dyDescent="0.4">
      <c r="A9" s="303"/>
      <c r="B9" s="303" t="s">
        <v>588</v>
      </c>
      <c r="C9" s="303"/>
      <c r="D9" s="303"/>
      <c r="E9" s="303"/>
      <c r="F9" s="303"/>
      <c r="G9" s="303"/>
      <c r="H9" s="303"/>
      <c r="I9" s="303"/>
      <c r="J9" s="303"/>
      <c r="K9" s="303"/>
      <c r="L9" s="303"/>
      <c r="M9" s="303"/>
      <c r="N9" s="303"/>
      <c r="O9" s="303"/>
      <c r="P9" s="303"/>
      <c r="Q9" s="303"/>
      <c r="R9" s="303"/>
      <c r="S9" s="303"/>
      <c r="T9" s="303"/>
      <c r="U9" s="303"/>
      <c r="V9" s="303"/>
      <c r="W9" s="303"/>
      <c r="X9" s="303"/>
      <c r="Y9" s="303"/>
    </row>
    <row r="10" spans="1:25" ht="21" customHeight="1" x14ac:dyDescent="0.4">
      <c r="A10" s="303"/>
      <c r="B10" s="307" t="s">
        <v>589</v>
      </c>
      <c r="C10" s="303"/>
      <c r="D10" s="303"/>
      <c r="E10" s="303"/>
      <c r="F10" s="303"/>
      <c r="G10" s="303"/>
      <c r="H10" s="303"/>
      <c r="I10" s="303"/>
      <c r="J10" s="303"/>
      <c r="K10" s="303"/>
      <c r="L10" s="303"/>
      <c r="M10" s="303"/>
      <c r="N10" s="303"/>
      <c r="O10" s="303"/>
      <c r="P10" s="303"/>
      <c r="Q10" s="303"/>
      <c r="R10" s="303"/>
      <c r="S10" s="303"/>
      <c r="T10" s="303"/>
      <c r="U10" s="303"/>
      <c r="V10" s="303"/>
      <c r="W10" s="303"/>
      <c r="X10" s="303"/>
      <c r="Y10" s="303"/>
    </row>
    <row r="11" spans="1:25" ht="21" customHeight="1" x14ac:dyDescent="0.4">
      <c r="A11" s="303"/>
      <c r="C11" s="303"/>
      <c r="D11" s="303"/>
      <c r="E11" s="303"/>
      <c r="F11" s="303"/>
      <c r="G11" s="303"/>
      <c r="H11" s="303"/>
      <c r="I11" s="303"/>
      <c r="J11" s="303"/>
      <c r="K11" s="303"/>
      <c r="L11" s="303"/>
      <c r="M11" s="303"/>
      <c r="N11" s="303"/>
      <c r="O11" s="303"/>
      <c r="P11" s="303"/>
      <c r="Q11" s="303"/>
      <c r="R11" s="303"/>
      <c r="S11" s="303"/>
      <c r="T11" s="303"/>
      <c r="U11" s="303"/>
      <c r="V11" s="303"/>
      <c r="W11" s="303"/>
      <c r="X11" s="303"/>
      <c r="Y11" s="303"/>
    </row>
    <row r="12" spans="1:25" ht="21" customHeight="1" x14ac:dyDescent="0.4">
      <c r="A12" s="303"/>
      <c r="B12" s="304" t="s">
        <v>590</v>
      </c>
      <c r="C12" s="303"/>
      <c r="D12" s="303"/>
      <c r="E12" s="303"/>
      <c r="F12" s="303"/>
      <c r="G12" s="303"/>
      <c r="H12" s="303"/>
      <c r="I12" s="303"/>
      <c r="J12" s="303"/>
      <c r="K12" s="303"/>
      <c r="L12" s="303"/>
      <c r="M12" s="303"/>
      <c r="N12" s="303"/>
      <c r="O12" s="303"/>
      <c r="P12" s="303"/>
      <c r="Q12" s="303"/>
      <c r="R12" s="303"/>
      <c r="S12" s="303"/>
      <c r="T12" s="303"/>
      <c r="U12" s="303"/>
      <c r="V12" s="303"/>
      <c r="W12" s="303"/>
      <c r="X12" s="303"/>
      <c r="Y12" s="303"/>
    </row>
    <row r="13" spans="1:25" ht="21" customHeight="1" x14ac:dyDescent="0.4">
      <c r="A13" s="303"/>
      <c r="B13" s="304" t="s">
        <v>591</v>
      </c>
      <c r="C13" s="303"/>
      <c r="D13" s="303"/>
      <c r="E13" s="303"/>
      <c r="F13" s="303"/>
      <c r="G13" s="303"/>
      <c r="H13" s="303"/>
      <c r="I13" s="303"/>
      <c r="J13" s="303"/>
      <c r="K13" s="303"/>
      <c r="L13" s="303"/>
      <c r="M13" s="303"/>
      <c r="N13" s="303"/>
      <c r="O13" s="303"/>
      <c r="P13" s="303"/>
      <c r="Q13" s="303"/>
      <c r="R13" s="303"/>
      <c r="S13" s="303"/>
      <c r="T13" s="303"/>
      <c r="U13" s="303"/>
      <c r="V13" s="303"/>
      <c r="W13" s="303"/>
      <c r="X13" s="303"/>
      <c r="Y13" s="303"/>
    </row>
    <row r="14" spans="1:25" ht="21" customHeight="1" x14ac:dyDescent="0.4">
      <c r="A14" s="303"/>
      <c r="B14" s="303"/>
      <c r="C14" s="303"/>
      <c r="D14" s="303"/>
      <c r="E14" s="303"/>
      <c r="F14" s="303"/>
      <c r="G14" s="303"/>
      <c r="H14" s="303"/>
      <c r="I14" s="303"/>
      <c r="J14" s="303"/>
      <c r="K14" s="303"/>
      <c r="L14" s="303"/>
      <c r="M14" s="303"/>
      <c r="N14" s="303"/>
      <c r="O14" s="303"/>
      <c r="P14" s="303"/>
      <c r="Q14" s="303"/>
      <c r="R14" s="303"/>
      <c r="S14" s="303"/>
      <c r="T14" s="303"/>
      <c r="U14" s="303"/>
      <c r="V14" s="303"/>
      <c r="W14" s="303"/>
      <c r="X14" s="303"/>
      <c r="Y14" s="303"/>
    </row>
    <row r="15" spans="1:25" ht="21" customHeight="1" x14ac:dyDescent="0.4">
      <c r="A15" s="303"/>
      <c r="B15" s="303" t="s">
        <v>592</v>
      </c>
      <c r="C15" s="303"/>
      <c r="D15" s="303"/>
      <c r="E15" s="303"/>
      <c r="F15" s="303"/>
      <c r="G15" s="303"/>
      <c r="H15" s="303"/>
      <c r="I15" s="303"/>
      <c r="J15" s="303"/>
      <c r="K15" s="303"/>
      <c r="L15" s="303"/>
      <c r="M15" s="303"/>
      <c r="N15" s="303"/>
      <c r="O15" s="303"/>
      <c r="P15" s="303"/>
      <c r="Q15" s="303"/>
      <c r="R15" s="303"/>
      <c r="S15" s="303"/>
      <c r="T15" s="303"/>
      <c r="U15" s="303"/>
      <c r="V15" s="303"/>
      <c r="W15" s="303"/>
      <c r="X15" s="303"/>
      <c r="Y15" s="303"/>
    </row>
    <row r="16" spans="1:25" ht="21" customHeight="1" x14ac:dyDescent="0.4">
      <c r="A16" s="303"/>
      <c r="B16" s="303" t="s">
        <v>593</v>
      </c>
      <c r="C16" s="303"/>
      <c r="D16" s="303"/>
      <c r="E16" s="303"/>
      <c r="F16" s="303"/>
      <c r="G16" s="303"/>
      <c r="H16" s="303"/>
      <c r="I16" s="303"/>
      <c r="J16" s="303"/>
      <c r="K16" s="303"/>
      <c r="L16" s="303"/>
      <c r="M16" s="303"/>
      <c r="N16" s="303"/>
      <c r="O16" s="303"/>
      <c r="P16" s="303"/>
      <c r="Q16" s="303"/>
      <c r="R16" s="303"/>
      <c r="S16" s="303"/>
      <c r="T16" s="303"/>
      <c r="U16" s="303"/>
      <c r="V16" s="303"/>
      <c r="W16" s="303"/>
      <c r="X16" s="303"/>
      <c r="Y16" s="303"/>
    </row>
    <row r="17" spans="1:25" ht="21" customHeight="1" x14ac:dyDescent="0.4">
      <c r="A17" s="303"/>
      <c r="B17" s="303" t="s">
        <v>594</v>
      </c>
      <c r="C17" s="303"/>
      <c r="D17" s="303"/>
      <c r="E17" s="303"/>
      <c r="F17" s="303"/>
      <c r="G17" s="303"/>
      <c r="H17" s="303"/>
      <c r="I17" s="303"/>
      <c r="J17" s="303"/>
      <c r="K17" s="303"/>
      <c r="L17" s="303"/>
      <c r="M17" s="303"/>
      <c r="N17" s="303"/>
      <c r="O17" s="303"/>
      <c r="P17" s="303"/>
      <c r="Q17" s="303"/>
      <c r="R17" s="303"/>
      <c r="S17" s="303"/>
      <c r="T17" s="303"/>
      <c r="U17" s="303"/>
      <c r="V17" s="303"/>
      <c r="W17" s="303"/>
      <c r="X17" s="303"/>
      <c r="Y17" s="303"/>
    </row>
    <row r="18" spans="1:25" ht="21" customHeight="1" x14ac:dyDescent="0.4">
      <c r="A18" s="303"/>
      <c r="B18" s="303"/>
      <c r="C18" s="303"/>
      <c r="D18" s="303"/>
      <c r="E18" s="303" t="s">
        <v>595</v>
      </c>
      <c r="F18" s="303"/>
      <c r="G18" s="303"/>
      <c r="H18" s="303"/>
      <c r="I18" s="303"/>
      <c r="J18" s="303"/>
      <c r="K18" s="303"/>
      <c r="L18" s="303"/>
      <c r="M18" s="303"/>
      <c r="N18" s="303"/>
      <c r="O18" s="303"/>
      <c r="P18" s="303"/>
      <c r="Q18" s="303"/>
      <c r="R18" s="303"/>
      <c r="S18" s="303"/>
      <c r="T18" s="303"/>
      <c r="U18" s="303"/>
      <c r="V18" s="303"/>
      <c r="W18" s="303"/>
      <c r="X18" s="303"/>
      <c r="Y18" s="303"/>
    </row>
    <row r="19" spans="1:25" ht="21" customHeight="1" x14ac:dyDescent="0.4">
      <c r="A19" s="303"/>
      <c r="B19" s="303"/>
      <c r="C19" s="303"/>
      <c r="D19" s="303"/>
      <c r="E19" s="303"/>
      <c r="F19" s="303"/>
      <c r="G19" s="303"/>
      <c r="H19" s="303"/>
      <c r="I19" s="303"/>
      <c r="J19" s="303"/>
      <c r="K19" s="303"/>
      <c r="L19" s="303"/>
      <c r="M19" s="303"/>
      <c r="N19" s="303"/>
      <c r="O19" s="303"/>
      <c r="P19" s="303"/>
      <c r="Q19" s="303"/>
      <c r="R19" s="303"/>
      <c r="S19" s="303"/>
      <c r="T19" s="303"/>
      <c r="U19" s="303"/>
      <c r="V19" s="303"/>
      <c r="W19" s="303"/>
      <c r="X19" s="303"/>
      <c r="Y19" s="303"/>
    </row>
    <row r="28" spans="1:25" ht="21" customHeight="1" x14ac:dyDescent="0.4">
      <c r="O28" s="308"/>
    </row>
  </sheetData>
  <sheetProtection sheet="1" selectLockedCells="1"/>
  <phoneticPr fontId="3"/>
  <printOptions horizontalCentered="1"/>
  <pageMargins left="0.70866141732283472" right="0.70866141732283472" top="0.74803149606299213" bottom="0.74803149606299213" header="0.31496062992125984" footer="0.31496062992125984"/>
  <pageSetup paperSize="9" scale="68" fitToHeight="0" orientation="portrait" r:id="rId1"/>
  <colBreaks count="1" manualBreakCount="1">
    <brk id="13" max="1048575" man="1"/>
  </col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52"/>
  <sheetViews>
    <sheetView view="pageBreakPreview" zoomScale="80" zoomScaleNormal="100" zoomScaleSheetLayoutView="80" workbookViewId="0">
      <selection activeCell="D6" sqref="D6"/>
    </sheetView>
  </sheetViews>
  <sheetFormatPr defaultRowHeight="18.75" x14ac:dyDescent="0.4"/>
  <cols>
    <col min="1" max="1" width="3.75" style="99" customWidth="1"/>
    <col min="2" max="3" width="21.875" style="99" customWidth="1"/>
    <col min="4" max="7" width="3.625" style="100" customWidth="1"/>
    <col min="8" max="8" width="34.875" style="99" customWidth="1"/>
    <col min="9" max="9" width="36.25" style="99" customWidth="1"/>
    <col min="10" max="16384" width="9" style="99"/>
  </cols>
  <sheetData>
    <row r="1" spans="1:9" x14ac:dyDescent="0.4">
      <c r="A1" s="99" t="s">
        <v>108</v>
      </c>
    </row>
    <row r="3" spans="1:9" s="101" customFormat="1" ht="15" customHeight="1" x14ac:dyDescent="0.4">
      <c r="A3" s="534" t="s">
        <v>109</v>
      </c>
      <c r="B3" s="536" t="s">
        <v>110</v>
      </c>
      <c r="C3" s="537"/>
      <c r="D3" s="538" t="s">
        <v>95</v>
      </c>
      <c r="E3" s="539"/>
      <c r="F3" s="539"/>
      <c r="G3" s="540"/>
      <c r="H3" s="541" t="s">
        <v>111</v>
      </c>
      <c r="I3" s="543" t="s">
        <v>112</v>
      </c>
    </row>
    <row r="4" spans="1:9" s="101" customFormat="1" ht="15" customHeight="1" x14ac:dyDescent="0.4">
      <c r="A4" s="535"/>
      <c r="B4" s="102" t="s">
        <v>113</v>
      </c>
      <c r="C4" s="103" t="s">
        <v>114</v>
      </c>
      <c r="D4" s="104" t="s">
        <v>115</v>
      </c>
      <c r="E4" s="105" t="s">
        <v>36</v>
      </c>
      <c r="F4" s="105" t="s">
        <v>116</v>
      </c>
      <c r="G4" s="106" t="s">
        <v>117</v>
      </c>
      <c r="H4" s="542"/>
      <c r="I4" s="543"/>
    </row>
    <row r="5" spans="1:9" x14ac:dyDescent="0.4">
      <c r="A5" s="107">
        <v>1</v>
      </c>
      <c r="B5" s="443"/>
      <c r="C5" s="443" t="str">
        <f>IF(様式７!C32:J32="","",様式７!C32:J32)</f>
        <v/>
      </c>
      <c r="D5" s="444"/>
      <c r="E5" s="445"/>
      <c r="F5" s="445"/>
      <c r="G5" s="446"/>
      <c r="H5" s="447"/>
      <c r="I5" s="448"/>
    </row>
    <row r="6" spans="1:9" x14ac:dyDescent="0.4">
      <c r="A6" s="107">
        <v>2</v>
      </c>
      <c r="B6" s="443" t="str">
        <f>IF(様式７!C7="","",様式７!C7)</f>
        <v/>
      </c>
      <c r="C6" s="443" t="str">
        <f>IF(様式７!B7="","",様式７!B7)</f>
        <v/>
      </c>
      <c r="D6" s="444" t="str">
        <f>IF(様式７!D7="M","m",IF(様式７!D7="T","t",IF(様式７!D7="S","s",IF(様式７!D7="H","h",""))))</f>
        <v/>
      </c>
      <c r="E6" s="445" t="str">
        <f>IF(様式７!F7="","",様式７!F7)</f>
        <v/>
      </c>
      <c r="F6" s="445" t="str">
        <f>IF(様式７!H7="","",様式７!H7)</f>
        <v/>
      </c>
      <c r="G6" s="446" t="str">
        <f>IF(様式７!J7="","",様式７!J7)</f>
        <v/>
      </c>
      <c r="H6" s="447" t="str">
        <f>IF(様式７!K7="","",様式７!K7)</f>
        <v/>
      </c>
      <c r="I6" s="448"/>
    </row>
    <row r="7" spans="1:9" x14ac:dyDescent="0.4">
      <c r="A7" s="107">
        <v>3</v>
      </c>
      <c r="B7" s="443" t="str">
        <f>IF(様式７!C8="","",様式７!C8)</f>
        <v/>
      </c>
      <c r="C7" s="443" t="str">
        <f>IF(様式７!B8="","",様式７!B8)</f>
        <v/>
      </c>
      <c r="D7" s="444" t="str">
        <f>IF(様式７!D8="M","m",IF(様式７!D8="T","t",IF(様式７!D8="S","s",IF(様式７!D8="H","h",""))))</f>
        <v/>
      </c>
      <c r="E7" s="445" t="str">
        <f>IF(様式７!F8="","",様式７!F8)</f>
        <v/>
      </c>
      <c r="F7" s="445" t="str">
        <f>IF(様式７!H8="","",様式７!H8)</f>
        <v/>
      </c>
      <c r="G7" s="446" t="str">
        <f>IF(様式７!J8="","",様式７!J8)</f>
        <v/>
      </c>
      <c r="H7" s="447" t="str">
        <f>IF(様式７!K8="","",様式７!K8)</f>
        <v/>
      </c>
      <c r="I7" s="448"/>
    </row>
    <row r="8" spans="1:9" x14ac:dyDescent="0.4">
      <c r="A8" s="107">
        <v>4</v>
      </c>
      <c r="B8" s="443" t="str">
        <f>IF(様式７!C9="","",様式７!C9)</f>
        <v/>
      </c>
      <c r="C8" s="443" t="str">
        <f>IF(様式７!B9="","",様式７!B9)</f>
        <v/>
      </c>
      <c r="D8" s="444" t="str">
        <f>IF(様式７!D9="M","m",IF(様式７!D9="T","t",IF(様式７!D9="S","s",IF(様式７!D9="H","h",""))))</f>
        <v/>
      </c>
      <c r="E8" s="445" t="str">
        <f>IF(様式７!F9="","",様式７!F9)</f>
        <v/>
      </c>
      <c r="F8" s="445" t="str">
        <f>IF(様式７!H9="","",様式７!H9)</f>
        <v/>
      </c>
      <c r="G8" s="446" t="str">
        <f>IF(様式７!J9="","",様式７!J9)</f>
        <v/>
      </c>
      <c r="H8" s="447" t="str">
        <f>IF(様式７!K9="","",様式７!K9)</f>
        <v/>
      </c>
      <c r="I8" s="448"/>
    </row>
    <row r="9" spans="1:9" x14ac:dyDescent="0.4">
      <c r="A9" s="107">
        <v>5</v>
      </c>
      <c r="B9" s="443" t="str">
        <f>IF(様式７!C10="","",様式７!C10)</f>
        <v/>
      </c>
      <c r="C9" s="443" t="str">
        <f>IF(様式７!B10="","",様式７!B10)</f>
        <v/>
      </c>
      <c r="D9" s="444" t="str">
        <f>IF(様式７!D10="M","m",IF(様式７!D10="T","t",IF(様式７!D10="S","s",IF(様式７!D10="H","h",""))))</f>
        <v/>
      </c>
      <c r="E9" s="445" t="str">
        <f>IF(様式７!F10="","",様式７!F10)</f>
        <v/>
      </c>
      <c r="F9" s="445" t="str">
        <f>IF(様式７!H10="","",様式７!H10)</f>
        <v/>
      </c>
      <c r="G9" s="446" t="str">
        <f>IF(様式７!J10="","",様式７!J10)</f>
        <v/>
      </c>
      <c r="H9" s="447" t="str">
        <f>IF(様式７!K10="","",様式７!K10)</f>
        <v/>
      </c>
      <c r="I9" s="448"/>
    </row>
    <row r="10" spans="1:9" x14ac:dyDescent="0.4">
      <c r="A10" s="107">
        <v>6</v>
      </c>
      <c r="B10" s="443" t="str">
        <f>IF(様式７!C11="","",様式７!C11)</f>
        <v/>
      </c>
      <c r="C10" s="443" t="str">
        <f>IF(様式７!B11="","",様式７!B11)</f>
        <v/>
      </c>
      <c r="D10" s="444" t="str">
        <f>IF(様式７!D11="M","m",IF(様式７!D11="T","t",IF(様式７!D11="S","s",IF(様式７!D11="H","h",""))))</f>
        <v/>
      </c>
      <c r="E10" s="445" t="str">
        <f>IF(様式７!F11="","",様式７!F11)</f>
        <v/>
      </c>
      <c r="F10" s="445" t="str">
        <f>IF(様式７!H11="","",様式７!H11)</f>
        <v/>
      </c>
      <c r="G10" s="446" t="str">
        <f>IF(様式７!J11="","",様式７!J11)</f>
        <v/>
      </c>
      <c r="H10" s="447" t="str">
        <f>IF(様式７!K11="","",様式７!K11)</f>
        <v/>
      </c>
      <c r="I10" s="448"/>
    </row>
    <row r="11" spans="1:9" x14ac:dyDescent="0.4">
      <c r="A11" s="107">
        <v>7</v>
      </c>
      <c r="B11" s="443" t="str">
        <f>IF(様式７!C12="","",様式７!C12)</f>
        <v/>
      </c>
      <c r="C11" s="443" t="str">
        <f>IF(様式７!B12="","",様式７!B12)</f>
        <v/>
      </c>
      <c r="D11" s="444" t="str">
        <f>IF(様式７!D12="M","m",IF(様式７!D12="T","t",IF(様式７!D12="S","s",IF(様式７!D12="H","h",""))))</f>
        <v/>
      </c>
      <c r="E11" s="445" t="str">
        <f>IF(様式７!F12="","",様式７!F12)</f>
        <v/>
      </c>
      <c r="F11" s="445" t="str">
        <f>IF(様式７!H12="","",様式７!H12)</f>
        <v/>
      </c>
      <c r="G11" s="446" t="str">
        <f>IF(様式７!J12="","",様式７!J12)</f>
        <v/>
      </c>
      <c r="H11" s="447" t="str">
        <f>IF(様式７!K12="","",様式７!K12)</f>
        <v/>
      </c>
      <c r="I11" s="448"/>
    </row>
    <row r="12" spans="1:9" x14ac:dyDescent="0.4">
      <c r="A12" s="107">
        <v>8</v>
      </c>
      <c r="B12" s="443" t="str">
        <f>IF(様式７!C13="","",様式７!C13)</f>
        <v/>
      </c>
      <c r="C12" s="443" t="str">
        <f>IF(様式７!B13="","",様式７!B13)</f>
        <v/>
      </c>
      <c r="D12" s="444" t="str">
        <f>IF(様式７!D13="M","m",IF(様式７!D13="T","t",IF(様式７!D13="S","s",IF(様式７!D13="H","h",""))))</f>
        <v/>
      </c>
      <c r="E12" s="445" t="str">
        <f>IF(様式７!F13="","",様式７!F13)</f>
        <v/>
      </c>
      <c r="F12" s="445" t="str">
        <f>IF(様式７!H13="","",様式７!H13)</f>
        <v/>
      </c>
      <c r="G12" s="446" t="str">
        <f>IF(様式７!J13="","",様式７!J13)</f>
        <v/>
      </c>
      <c r="H12" s="447" t="str">
        <f>IF(様式７!K13="","",様式７!K13)</f>
        <v/>
      </c>
      <c r="I12" s="448"/>
    </row>
    <row r="13" spans="1:9" x14ac:dyDescent="0.4">
      <c r="A13" s="107">
        <v>9</v>
      </c>
      <c r="B13" s="443" t="str">
        <f>IF(様式７!C14="","",様式７!C14)</f>
        <v/>
      </c>
      <c r="C13" s="443" t="str">
        <f>IF(様式７!B14="","",様式７!B14)</f>
        <v/>
      </c>
      <c r="D13" s="444" t="str">
        <f>IF(様式７!D14="M","m",IF(様式７!D14="T","t",IF(様式７!D14="S","s",IF(様式７!D14="H","h",""))))</f>
        <v/>
      </c>
      <c r="E13" s="445" t="str">
        <f>IF(様式７!F14="","",様式７!F14)</f>
        <v/>
      </c>
      <c r="F13" s="445" t="str">
        <f>IF(様式７!H14="","",様式７!H14)</f>
        <v/>
      </c>
      <c r="G13" s="446" t="str">
        <f>IF(様式７!J14="","",様式７!J14)</f>
        <v/>
      </c>
      <c r="H13" s="447" t="str">
        <f>IF(様式７!K14="","",様式７!K14)</f>
        <v/>
      </c>
      <c r="I13" s="448"/>
    </row>
    <row r="14" spans="1:9" x14ac:dyDescent="0.4">
      <c r="A14" s="107">
        <v>10</v>
      </c>
      <c r="B14" s="443" t="str">
        <f>IF(様式７!C15="","",様式７!C15)</f>
        <v/>
      </c>
      <c r="C14" s="443" t="str">
        <f>IF(様式７!B15="","",様式７!B15)</f>
        <v/>
      </c>
      <c r="D14" s="444" t="str">
        <f>IF(様式７!D15="M","m",IF(様式７!D15="T","t",IF(様式７!D15="S","s",IF(様式７!D15="H","h",""))))</f>
        <v/>
      </c>
      <c r="E14" s="445" t="str">
        <f>IF(様式７!F15="","",様式７!F15)</f>
        <v/>
      </c>
      <c r="F14" s="445" t="str">
        <f>IF(様式７!H15="","",様式７!H15)</f>
        <v/>
      </c>
      <c r="G14" s="446" t="str">
        <f>IF(様式７!J15="","",様式７!J15)</f>
        <v/>
      </c>
      <c r="H14" s="447" t="str">
        <f>IF(様式７!K15="","",様式７!K15)</f>
        <v/>
      </c>
      <c r="I14" s="448"/>
    </row>
    <row r="15" spans="1:9" x14ac:dyDescent="0.4">
      <c r="A15" s="107">
        <v>11</v>
      </c>
      <c r="B15" s="443" t="str">
        <f>IF(様式７!C16="","",様式７!C16)</f>
        <v/>
      </c>
      <c r="C15" s="443" t="str">
        <f>IF(様式７!B16="","",様式７!B16)</f>
        <v/>
      </c>
      <c r="D15" s="444" t="str">
        <f>IF(様式７!D16="M","m",IF(様式７!D16="T","t",IF(様式７!D16="S","s",IF(様式７!D16="H","h",""))))</f>
        <v/>
      </c>
      <c r="E15" s="445" t="str">
        <f>IF(様式７!F16="","",様式７!F16)</f>
        <v/>
      </c>
      <c r="F15" s="445" t="str">
        <f>IF(様式７!H16="","",様式７!H16)</f>
        <v/>
      </c>
      <c r="G15" s="446" t="str">
        <f>IF(様式７!J16="","",様式７!J16)</f>
        <v/>
      </c>
      <c r="H15" s="447" t="str">
        <f>IF(様式７!K16="","",様式７!K16)</f>
        <v/>
      </c>
      <c r="I15" s="448"/>
    </row>
    <row r="16" spans="1:9" x14ac:dyDescent="0.4">
      <c r="A16" s="107">
        <v>12</v>
      </c>
      <c r="B16" s="443" t="str">
        <f>IF(様式７!C17="","",様式７!C17)</f>
        <v/>
      </c>
      <c r="C16" s="443" t="str">
        <f>IF(様式７!B17="","",様式７!B17)</f>
        <v/>
      </c>
      <c r="D16" s="444" t="str">
        <f>IF(様式７!D17="M","m",IF(様式７!D17="T","t",IF(様式７!D17="S","s",IF(様式７!D17="H","h",""))))</f>
        <v/>
      </c>
      <c r="E16" s="445" t="str">
        <f>IF(様式７!F17="","",様式７!F17)</f>
        <v/>
      </c>
      <c r="F16" s="445" t="str">
        <f>IF(様式７!H17="","",様式７!H17)</f>
        <v/>
      </c>
      <c r="G16" s="446" t="str">
        <f>IF(様式７!J17="","",様式７!J17)</f>
        <v/>
      </c>
      <c r="H16" s="447" t="str">
        <f>IF(様式７!K17="","",様式７!K17)</f>
        <v/>
      </c>
      <c r="I16" s="448"/>
    </row>
    <row r="17" spans="1:9" x14ac:dyDescent="0.4">
      <c r="A17" s="107">
        <v>13</v>
      </c>
      <c r="B17" s="443" t="str">
        <f>IF(様式７!C18="","",様式７!C18)</f>
        <v/>
      </c>
      <c r="C17" s="443" t="str">
        <f>IF(様式７!B18="","",様式７!B18)</f>
        <v/>
      </c>
      <c r="D17" s="444" t="str">
        <f>IF(様式７!D18="M","m",IF(様式７!D18="T","t",IF(様式７!D18="S","s",IF(様式７!D18="H","h",""))))</f>
        <v/>
      </c>
      <c r="E17" s="445" t="str">
        <f>IF(様式７!F18="","",様式７!F18)</f>
        <v/>
      </c>
      <c r="F17" s="445" t="str">
        <f>IF(様式７!H18="","",様式７!H18)</f>
        <v/>
      </c>
      <c r="G17" s="446" t="str">
        <f>IF(様式７!J18="","",様式７!J18)</f>
        <v/>
      </c>
      <c r="H17" s="447" t="str">
        <f>IF(様式７!K18="","",様式７!K18)</f>
        <v/>
      </c>
      <c r="I17" s="448"/>
    </row>
    <row r="18" spans="1:9" x14ac:dyDescent="0.4">
      <c r="A18" s="107">
        <v>14</v>
      </c>
      <c r="B18" s="443" t="str">
        <f>IF(様式７!C19="","",様式７!C19)</f>
        <v/>
      </c>
      <c r="C18" s="443" t="str">
        <f>IF(様式７!B19="","",様式７!B19)</f>
        <v/>
      </c>
      <c r="D18" s="444" t="str">
        <f>IF(様式７!D19="M","m",IF(様式７!D19="T","t",IF(様式７!D19="S","s",IF(様式７!D19="H","h",""))))</f>
        <v/>
      </c>
      <c r="E18" s="445" t="str">
        <f>IF(様式７!F19="","",様式７!F19)</f>
        <v/>
      </c>
      <c r="F18" s="445" t="str">
        <f>IF(様式７!H19="","",様式７!H19)</f>
        <v/>
      </c>
      <c r="G18" s="446" t="str">
        <f>IF(様式７!J19="","",様式７!J19)</f>
        <v/>
      </c>
      <c r="H18" s="447" t="str">
        <f>IF(様式７!K19="","",様式７!K19)</f>
        <v/>
      </c>
      <c r="I18" s="448"/>
    </row>
    <row r="19" spans="1:9" x14ac:dyDescent="0.4">
      <c r="A19" s="107">
        <v>15</v>
      </c>
      <c r="B19" s="443" t="str">
        <f>IF(様式７!C20="","",様式７!C20)</f>
        <v/>
      </c>
      <c r="C19" s="443" t="str">
        <f>IF(様式７!B20="","",様式７!B20)</f>
        <v/>
      </c>
      <c r="D19" s="444" t="str">
        <f>IF(様式７!D20="M","m",IF(様式７!D20="T","t",IF(様式７!D20="S","s",IF(様式７!D20="H","h",""))))</f>
        <v/>
      </c>
      <c r="E19" s="445" t="str">
        <f>IF(様式７!F20="","",様式７!F20)</f>
        <v/>
      </c>
      <c r="F19" s="445" t="str">
        <f>IF(様式７!H20="","",様式７!H20)</f>
        <v/>
      </c>
      <c r="G19" s="446" t="str">
        <f>IF(様式７!J20="","",様式７!J20)</f>
        <v/>
      </c>
      <c r="H19" s="447" t="str">
        <f>IF(様式７!K20="","",様式７!K20)</f>
        <v/>
      </c>
      <c r="I19" s="448"/>
    </row>
    <row r="20" spans="1:9" x14ac:dyDescent="0.4">
      <c r="A20" s="107">
        <v>16</v>
      </c>
      <c r="B20" s="443" t="str">
        <f>IF(様式７!C21="","",様式７!C21)</f>
        <v/>
      </c>
      <c r="C20" s="443" t="str">
        <f>IF(様式７!B21="","",様式７!B21)</f>
        <v/>
      </c>
      <c r="D20" s="444" t="str">
        <f>IF(様式７!D21="M","m",IF(様式７!D21="T","t",IF(様式７!D21="S","s",IF(様式７!D21="H","h",""))))</f>
        <v/>
      </c>
      <c r="E20" s="445" t="str">
        <f>IF(様式７!F21="","",様式７!F21)</f>
        <v/>
      </c>
      <c r="F20" s="445" t="str">
        <f>IF(様式７!H21="","",様式７!H21)</f>
        <v/>
      </c>
      <c r="G20" s="446" t="str">
        <f>IF(様式７!J21="","",様式７!J21)</f>
        <v/>
      </c>
      <c r="H20" s="447" t="str">
        <f>IF(様式７!K21="","",様式７!K21)</f>
        <v/>
      </c>
      <c r="I20" s="448"/>
    </row>
    <row r="21" spans="1:9" x14ac:dyDescent="0.4">
      <c r="A21" s="107">
        <v>17</v>
      </c>
      <c r="B21" s="443" t="str">
        <f>IF(様式７!C22="","",様式７!C22)</f>
        <v/>
      </c>
      <c r="C21" s="443" t="str">
        <f>IF(様式７!B22="","",様式７!B22)</f>
        <v/>
      </c>
      <c r="D21" s="444" t="str">
        <f>IF(様式７!D22="M","m",IF(様式７!D22="T","t",IF(様式７!D22="S","s",IF(様式７!D22="H","h",""))))</f>
        <v/>
      </c>
      <c r="E21" s="445" t="str">
        <f>IF(様式７!F22="","",様式７!F22)</f>
        <v/>
      </c>
      <c r="F21" s="445" t="str">
        <f>IF(様式７!H22="","",様式７!H22)</f>
        <v/>
      </c>
      <c r="G21" s="446" t="str">
        <f>IF(様式７!J22="","",様式７!J22)</f>
        <v/>
      </c>
      <c r="H21" s="447" t="str">
        <f>IF(様式７!K22="","",様式７!K22)</f>
        <v/>
      </c>
      <c r="I21" s="448"/>
    </row>
    <row r="22" spans="1:9" x14ac:dyDescent="0.4">
      <c r="A22" s="107">
        <v>18</v>
      </c>
      <c r="B22" s="443" t="str">
        <f>IF(様式７!C23="","",様式７!C23)</f>
        <v/>
      </c>
      <c r="C22" s="443" t="str">
        <f>IF(様式７!B23="","",様式７!B23)</f>
        <v/>
      </c>
      <c r="D22" s="444" t="str">
        <f>IF(様式７!D23="M","m",IF(様式７!D23="T","t",IF(様式７!D23="S","s",IF(様式７!D23="H","h",""))))</f>
        <v/>
      </c>
      <c r="E22" s="445" t="str">
        <f>IF(様式７!F23="","",様式７!F23)</f>
        <v/>
      </c>
      <c r="F22" s="445" t="str">
        <f>IF(様式７!H23="","",様式７!H23)</f>
        <v/>
      </c>
      <c r="G22" s="446" t="str">
        <f>IF(様式７!J23="","",様式７!J23)</f>
        <v/>
      </c>
      <c r="H22" s="447" t="str">
        <f>IF(様式７!K23="","",様式７!K23)</f>
        <v/>
      </c>
      <c r="I22" s="448"/>
    </row>
    <row r="23" spans="1:9" x14ac:dyDescent="0.4">
      <c r="A23" s="108"/>
      <c r="B23" s="109"/>
      <c r="C23" s="109"/>
      <c r="D23" s="108"/>
      <c r="E23" s="108"/>
      <c r="F23" s="108"/>
      <c r="G23" s="108"/>
      <c r="H23" s="109"/>
      <c r="I23" s="110"/>
    </row>
    <row r="24" spans="1:9" x14ac:dyDescent="0.4">
      <c r="A24" s="533" t="s">
        <v>118</v>
      </c>
      <c r="B24" s="533"/>
      <c r="C24" s="533"/>
      <c r="D24" s="533"/>
      <c r="E24" s="533"/>
      <c r="F24" s="533"/>
      <c r="G24" s="533"/>
      <c r="H24" s="533"/>
      <c r="I24" s="533"/>
    </row>
    <row r="25" spans="1:9" x14ac:dyDescent="0.4">
      <c r="A25" s="533" t="s">
        <v>119</v>
      </c>
      <c r="B25" s="533"/>
      <c r="C25" s="533"/>
      <c r="D25" s="533"/>
      <c r="E25" s="533"/>
      <c r="F25" s="533"/>
      <c r="G25" s="533"/>
      <c r="H25" s="533"/>
      <c r="I25" s="533"/>
    </row>
    <row r="26" spans="1:9" x14ac:dyDescent="0.4">
      <c r="A26" s="533" t="s">
        <v>120</v>
      </c>
      <c r="B26" s="533"/>
      <c r="C26" s="533"/>
      <c r="D26" s="533"/>
      <c r="E26" s="533"/>
      <c r="F26" s="533"/>
      <c r="G26" s="533"/>
      <c r="H26" s="533"/>
      <c r="I26" s="533"/>
    </row>
    <row r="27" spans="1:9" x14ac:dyDescent="0.4">
      <c r="A27" s="533" t="s">
        <v>121</v>
      </c>
      <c r="B27" s="533"/>
      <c r="C27" s="533"/>
      <c r="D27" s="533"/>
      <c r="E27" s="533"/>
      <c r="F27" s="533"/>
      <c r="G27" s="533"/>
      <c r="H27" s="533"/>
      <c r="I27" s="533"/>
    </row>
    <row r="28" spans="1:9" x14ac:dyDescent="0.4">
      <c r="A28" s="111" t="s">
        <v>631</v>
      </c>
      <c r="B28" s="111"/>
      <c r="C28" s="111"/>
      <c r="D28" s="111"/>
      <c r="E28" s="111"/>
      <c r="F28" s="111"/>
      <c r="G28" s="111"/>
      <c r="H28" s="111"/>
      <c r="I28" s="111"/>
    </row>
    <row r="29" spans="1:9" x14ac:dyDescent="0.4">
      <c r="A29" s="533" t="s">
        <v>632</v>
      </c>
      <c r="B29" s="533"/>
      <c r="C29" s="533"/>
      <c r="D29" s="533"/>
      <c r="E29" s="533"/>
      <c r="F29" s="533"/>
      <c r="G29" s="533"/>
      <c r="H29" s="533"/>
      <c r="I29" s="533"/>
    </row>
    <row r="30" spans="1:9" x14ac:dyDescent="0.4">
      <c r="A30" s="100"/>
    </row>
    <row r="31" spans="1:9" x14ac:dyDescent="0.4">
      <c r="A31" s="100"/>
    </row>
    <row r="32" spans="1:9" x14ac:dyDescent="0.4">
      <c r="A32" s="100"/>
    </row>
    <row r="33" spans="1:1" x14ac:dyDescent="0.4">
      <c r="A33" s="100"/>
    </row>
    <row r="34" spans="1:1" x14ac:dyDescent="0.4">
      <c r="A34" s="100"/>
    </row>
    <row r="35" spans="1:1" x14ac:dyDescent="0.4">
      <c r="A35" s="100"/>
    </row>
    <row r="36" spans="1:1" x14ac:dyDescent="0.4">
      <c r="A36" s="100"/>
    </row>
    <row r="37" spans="1:1" x14ac:dyDescent="0.4">
      <c r="A37" s="100"/>
    </row>
    <row r="38" spans="1:1" x14ac:dyDescent="0.4">
      <c r="A38" s="100"/>
    </row>
    <row r="39" spans="1:1" x14ac:dyDescent="0.4">
      <c r="A39" s="100"/>
    </row>
    <row r="40" spans="1:1" x14ac:dyDescent="0.4">
      <c r="A40" s="100"/>
    </row>
    <row r="41" spans="1:1" x14ac:dyDescent="0.4">
      <c r="A41" s="100"/>
    </row>
    <row r="42" spans="1:1" x14ac:dyDescent="0.4">
      <c r="A42" s="100"/>
    </row>
    <row r="43" spans="1:1" x14ac:dyDescent="0.4">
      <c r="A43" s="100"/>
    </row>
    <row r="44" spans="1:1" x14ac:dyDescent="0.4">
      <c r="A44" s="100"/>
    </row>
    <row r="45" spans="1:1" x14ac:dyDescent="0.4">
      <c r="A45" s="100"/>
    </row>
    <row r="46" spans="1:1" x14ac:dyDescent="0.4">
      <c r="A46" s="100"/>
    </row>
    <row r="47" spans="1:1" x14ac:dyDescent="0.4">
      <c r="A47" s="100"/>
    </row>
    <row r="48" spans="1:1" x14ac:dyDescent="0.4">
      <c r="A48" s="100"/>
    </row>
    <row r="49" spans="1:1" x14ac:dyDescent="0.4">
      <c r="A49" s="100"/>
    </row>
    <row r="50" spans="1:1" x14ac:dyDescent="0.4">
      <c r="A50" s="100"/>
    </row>
    <row r="51" spans="1:1" x14ac:dyDescent="0.4">
      <c r="A51" s="100"/>
    </row>
    <row r="52" spans="1:1" x14ac:dyDescent="0.4">
      <c r="A52" s="100"/>
    </row>
  </sheetData>
  <sheetProtection sheet="1" objects="1" scenarios="1" selectLockedCells="1"/>
  <mergeCells count="10">
    <mergeCell ref="A29:I29"/>
    <mergeCell ref="A3:A4"/>
    <mergeCell ref="B3:C3"/>
    <mergeCell ref="D3:G3"/>
    <mergeCell ref="H3:H4"/>
    <mergeCell ref="I3:I4"/>
    <mergeCell ref="A24:I24"/>
    <mergeCell ref="A25:I25"/>
    <mergeCell ref="A26:I26"/>
    <mergeCell ref="A27:I27"/>
  </mergeCells>
  <phoneticPr fontId="3"/>
  <printOptions horizontalCentered="1"/>
  <pageMargins left="0.70866141732283472" right="0.70866141732283472" top="0.74803149606299213" bottom="0.74803149606299213" header="0.31496062992125984" footer="0.31496062992125984"/>
  <pageSetup paperSize="9" scale="85" orientation="landscape" horizontalDpi="1200" verticalDpi="1200"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view="pageBreakPreview" zoomScale="106" zoomScaleNormal="100" zoomScaleSheetLayoutView="106" workbookViewId="0">
      <selection activeCell="G5" sqref="G5:G8"/>
    </sheetView>
  </sheetViews>
  <sheetFormatPr defaultRowHeight="12" x14ac:dyDescent="0.4"/>
  <cols>
    <col min="1" max="1" width="9.625" style="23" customWidth="1"/>
    <col min="2" max="2" width="9" style="23"/>
    <col min="3" max="3" width="4.125" style="23" customWidth="1"/>
    <col min="4" max="5" width="15.25" style="23" customWidth="1"/>
    <col min="6" max="6" width="11" style="23" customWidth="1"/>
    <col min="7" max="7" width="23.75" style="23" customWidth="1"/>
    <col min="8" max="16384" width="9" style="23"/>
  </cols>
  <sheetData>
    <row r="1" spans="1:8" x14ac:dyDescent="0.4">
      <c r="A1" s="144" t="s">
        <v>411</v>
      </c>
    </row>
    <row r="2" spans="1:8" ht="28.5" customHeight="1" x14ac:dyDescent="0.4">
      <c r="A2" s="144"/>
    </row>
    <row r="3" spans="1:8" ht="24.95" customHeight="1" x14ac:dyDescent="0.4">
      <c r="A3" s="605" t="s">
        <v>153</v>
      </c>
      <c r="B3" s="605"/>
      <c r="C3" s="605"/>
      <c r="D3" s="605"/>
      <c r="E3" s="605"/>
      <c r="F3" s="605"/>
      <c r="G3" s="605"/>
      <c r="H3" s="183" t="s">
        <v>186</v>
      </c>
    </row>
    <row r="4" spans="1:8" ht="12.75" customHeight="1" thickBot="1" x14ac:dyDescent="0.45">
      <c r="C4" s="145"/>
      <c r="D4" s="145"/>
      <c r="E4" s="145"/>
      <c r="F4" s="145"/>
      <c r="G4" s="449" t="s">
        <v>580</v>
      </c>
    </row>
    <row r="5" spans="1:8" ht="20.100000000000001" customHeight="1" x14ac:dyDescent="0.15">
      <c r="A5" s="311" t="s">
        <v>154</v>
      </c>
      <c r="B5" s="613"/>
      <c r="C5" s="613"/>
      <c r="D5" s="614"/>
      <c r="E5" s="606" t="s">
        <v>155</v>
      </c>
      <c r="F5" s="607"/>
      <c r="G5" s="608"/>
    </row>
    <row r="6" spans="1:8" ht="39" customHeight="1" x14ac:dyDescent="0.15">
      <c r="A6" s="312" t="s">
        <v>93</v>
      </c>
      <c r="B6" s="615"/>
      <c r="C6" s="615"/>
      <c r="D6" s="616"/>
      <c r="E6" s="611" t="s">
        <v>156</v>
      </c>
      <c r="F6" s="612"/>
      <c r="G6" s="609"/>
    </row>
    <row r="7" spans="1:8" x14ac:dyDescent="0.4">
      <c r="A7" s="315" t="s">
        <v>606</v>
      </c>
      <c r="B7" s="617" t="s">
        <v>607</v>
      </c>
      <c r="C7" s="617"/>
      <c r="D7" s="617"/>
      <c r="E7" s="617"/>
      <c r="F7" s="618"/>
      <c r="G7" s="609"/>
    </row>
    <row r="8" spans="1:8" ht="27" customHeight="1" x14ac:dyDescent="0.4">
      <c r="A8" s="316"/>
      <c r="B8" s="619"/>
      <c r="C8" s="619"/>
      <c r="D8" s="619"/>
      <c r="E8" s="619"/>
      <c r="F8" s="620"/>
      <c r="G8" s="610"/>
    </row>
    <row r="9" spans="1:8" ht="18.75" customHeight="1" x14ac:dyDescent="0.4">
      <c r="A9" s="591" t="s">
        <v>36</v>
      </c>
      <c r="B9" s="592" t="s">
        <v>37</v>
      </c>
      <c r="C9" s="593" t="s">
        <v>157</v>
      </c>
      <c r="D9" s="594"/>
      <c r="E9" s="595"/>
      <c r="F9" s="599" t="s">
        <v>158</v>
      </c>
      <c r="G9" s="600"/>
    </row>
    <row r="10" spans="1:8" ht="18.75" customHeight="1" x14ac:dyDescent="0.4">
      <c r="A10" s="591"/>
      <c r="B10" s="592"/>
      <c r="C10" s="596"/>
      <c r="D10" s="597"/>
      <c r="E10" s="598"/>
      <c r="F10" s="146" t="s">
        <v>159</v>
      </c>
      <c r="G10" s="147" t="s">
        <v>160</v>
      </c>
    </row>
    <row r="11" spans="1:8" ht="17.100000000000001" customHeight="1" x14ac:dyDescent="0.4">
      <c r="A11" s="148" t="s">
        <v>161</v>
      </c>
      <c r="B11" s="149">
        <v>4</v>
      </c>
      <c r="C11" s="582" t="s">
        <v>20</v>
      </c>
      <c r="D11" s="584" t="s">
        <v>162</v>
      </c>
      <c r="E11" s="585"/>
      <c r="F11" s="601" t="s">
        <v>163</v>
      </c>
      <c r="G11" s="603" t="s">
        <v>164</v>
      </c>
    </row>
    <row r="12" spans="1:8" ht="17.100000000000001" customHeight="1" x14ac:dyDescent="0.4">
      <c r="A12" s="150" t="s">
        <v>165</v>
      </c>
      <c r="B12" s="151">
        <v>3</v>
      </c>
      <c r="C12" s="583"/>
      <c r="D12" s="586"/>
      <c r="E12" s="587"/>
      <c r="F12" s="602"/>
      <c r="G12" s="604"/>
    </row>
    <row r="13" spans="1:8" ht="17.100000000000001" customHeight="1" x14ac:dyDescent="0.4">
      <c r="A13" s="148" t="s">
        <v>161</v>
      </c>
      <c r="B13" s="152">
        <v>4</v>
      </c>
      <c r="C13" s="582" t="s">
        <v>20</v>
      </c>
      <c r="D13" s="584" t="s">
        <v>162</v>
      </c>
      <c r="E13" s="585"/>
      <c r="F13" s="588" t="s">
        <v>166</v>
      </c>
      <c r="G13" s="590" t="s">
        <v>167</v>
      </c>
    </row>
    <row r="14" spans="1:8" ht="17.100000000000001" customHeight="1" x14ac:dyDescent="0.4">
      <c r="A14" s="150" t="s">
        <v>165</v>
      </c>
      <c r="B14" s="153">
        <v>3</v>
      </c>
      <c r="C14" s="583"/>
      <c r="D14" s="586"/>
      <c r="E14" s="587"/>
      <c r="F14" s="589"/>
      <c r="G14" s="590"/>
    </row>
    <row r="15" spans="1:8" ht="17.100000000000001" customHeight="1" x14ac:dyDescent="0.4">
      <c r="A15" s="450"/>
      <c r="B15" s="451"/>
      <c r="C15" s="567"/>
      <c r="D15" s="569"/>
      <c r="E15" s="570"/>
      <c r="F15" s="573"/>
      <c r="G15" s="575"/>
    </row>
    <row r="16" spans="1:8" ht="17.100000000000001" customHeight="1" x14ac:dyDescent="0.4">
      <c r="A16" s="452"/>
      <c r="B16" s="453"/>
      <c r="C16" s="568"/>
      <c r="D16" s="571"/>
      <c r="E16" s="572"/>
      <c r="F16" s="574"/>
      <c r="G16" s="576"/>
    </row>
    <row r="17" spans="1:7" ht="17.100000000000001" customHeight="1" x14ac:dyDescent="0.4">
      <c r="A17" s="450"/>
      <c r="B17" s="451"/>
      <c r="C17" s="567"/>
      <c r="D17" s="569"/>
      <c r="E17" s="570"/>
      <c r="F17" s="573"/>
      <c r="G17" s="575"/>
    </row>
    <row r="18" spans="1:7" ht="17.100000000000001" customHeight="1" x14ac:dyDescent="0.4">
      <c r="A18" s="452"/>
      <c r="B18" s="453"/>
      <c r="C18" s="568"/>
      <c r="D18" s="571"/>
      <c r="E18" s="572"/>
      <c r="F18" s="574"/>
      <c r="G18" s="576"/>
    </row>
    <row r="19" spans="1:7" ht="17.100000000000001" customHeight="1" x14ac:dyDescent="0.4">
      <c r="A19" s="450"/>
      <c r="B19" s="451"/>
      <c r="C19" s="567"/>
      <c r="D19" s="569"/>
      <c r="E19" s="570"/>
      <c r="F19" s="573"/>
      <c r="G19" s="575"/>
    </row>
    <row r="20" spans="1:7" ht="17.100000000000001" customHeight="1" x14ac:dyDescent="0.4">
      <c r="A20" s="452"/>
      <c r="B20" s="453"/>
      <c r="C20" s="568"/>
      <c r="D20" s="571"/>
      <c r="E20" s="572"/>
      <c r="F20" s="574"/>
      <c r="G20" s="576"/>
    </row>
    <row r="21" spans="1:7" ht="17.100000000000001" customHeight="1" x14ac:dyDescent="0.4">
      <c r="A21" s="450"/>
      <c r="B21" s="451"/>
      <c r="C21" s="567"/>
      <c r="D21" s="569"/>
      <c r="E21" s="570"/>
      <c r="F21" s="573"/>
      <c r="G21" s="575"/>
    </row>
    <row r="22" spans="1:7" ht="17.100000000000001" customHeight="1" x14ac:dyDescent="0.4">
      <c r="A22" s="452"/>
      <c r="B22" s="453"/>
      <c r="C22" s="568"/>
      <c r="D22" s="571"/>
      <c r="E22" s="572"/>
      <c r="F22" s="574"/>
      <c r="G22" s="576"/>
    </row>
    <row r="23" spans="1:7" ht="17.100000000000001" customHeight="1" x14ac:dyDescent="0.4">
      <c r="A23" s="450"/>
      <c r="B23" s="451"/>
      <c r="C23" s="567"/>
      <c r="D23" s="569"/>
      <c r="E23" s="570"/>
      <c r="F23" s="573"/>
      <c r="G23" s="575"/>
    </row>
    <row r="24" spans="1:7" ht="17.100000000000001" customHeight="1" thickBot="1" x14ac:dyDescent="0.45">
      <c r="A24" s="454"/>
      <c r="B24" s="455"/>
      <c r="C24" s="577"/>
      <c r="D24" s="578"/>
      <c r="E24" s="579"/>
      <c r="F24" s="580"/>
      <c r="G24" s="581"/>
    </row>
    <row r="25" spans="1:7" ht="18" customHeight="1" x14ac:dyDescent="0.4">
      <c r="A25" s="548" t="s">
        <v>36</v>
      </c>
      <c r="B25" s="550" t="s">
        <v>37</v>
      </c>
      <c r="C25" s="566" t="s">
        <v>168</v>
      </c>
      <c r="D25" s="553"/>
      <c r="E25" s="553"/>
      <c r="F25" s="554"/>
      <c r="G25" s="554"/>
    </row>
    <row r="26" spans="1:7" ht="18" customHeight="1" x14ac:dyDescent="0.4">
      <c r="A26" s="549"/>
      <c r="B26" s="551"/>
      <c r="C26" s="555"/>
      <c r="D26" s="555"/>
      <c r="E26" s="555"/>
      <c r="F26" s="556"/>
      <c r="G26" s="556"/>
    </row>
    <row r="27" spans="1:7" ht="30" customHeight="1" x14ac:dyDescent="0.4">
      <c r="A27" s="456"/>
      <c r="B27" s="457"/>
      <c r="C27" s="557"/>
      <c r="D27" s="558"/>
      <c r="E27" s="558"/>
      <c r="F27" s="559"/>
      <c r="G27" s="559"/>
    </row>
    <row r="28" spans="1:7" ht="30" customHeight="1" x14ac:dyDescent="0.4">
      <c r="A28" s="456"/>
      <c r="B28" s="457"/>
      <c r="C28" s="557"/>
      <c r="D28" s="558"/>
      <c r="E28" s="558"/>
      <c r="F28" s="559"/>
      <c r="G28" s="559"/>
    </row>
    <row r="29" spans="1:7" ht="30" customHeight="1" x14ac:dyDescent="0.4">
      <c r="A29" s="456"/>
      <c r="B29" s="457"/>
      <c r="C29" s="557"/>
      <c r="D29" s="558"/>
      <c r="E29" s="558"/>
      <c r="F29" s="559"/>
      <c r="G29" s="559"/>
    </row>
    <row r="30" spans="1:7" ht="30" customHeight="1" thickBot="1" x14ac:dyDescent="0.45">
      <c r="A30" s="458"/>
      <c r="B30" s="459"/>
      <c r="C30" s="544"/>
      <c r="D30" s="545"/>
      <c r="E30" s="545"/>
      <c r="F30" s="546"/>
      <c r="G30" s="546"/>
    </row>
    <row r="31" spans="1:7" ht="18" customHeight="1" x14ac:dyDescent="0.4">
      <c r="A31" s="548" t="s">
        <v>36</v>
      </c>
      <c r="B31" s="550" t="s">
        <v>37</v>
      </c>
      <c r="C31" s="552" t="s">
        <v>169</v>
      </c>
      <c r="D31" s="553"/>
      <c r="E31" s="553"/>
      <c r="F31" s="554"/>
      <c r="G31" s="554"/>
    </row>
    <row r="32" spans="1:7" ht="18" customHeight="1" x14ac:dyDescent="0.4">
      <c r="A32" s="549"/>
      <c r="B32" s="551"/>
      <c r="C32" s="555"/>
      <c r="D32" s="555"/>
      <c r="E32" s="555"/>
      <c r="F32" s="556"/>
      <c r="G32" s="556"/>
    </row>
    <row r="33" spans="1:7" ht="30" customHeight="1" x14ac:dyDescent="0.4">
      <c r="A33" s="456"/>
      <c r="B33" s="457"/>
      <c r="C33" s="557"/>
      <c r="D33" s="558"/>
      <c r="E33" s="558"/>
      <c r="F33" s="559"/>
      <c r="G33" s="559"/>
    </row>
    <row r="34" spans="1:7" ht="30" customHeight="1" x14ac:dyDescent="0.4">
      <c r="A34" s="456"/>
      <c r="B34" s="457"/>
      <c r="C34" s="557"/>
      <c r="D34" s="558"/>
      <c r="E34" s="558"/>
      <c r="F34" s="559"/>
      <c r="G34" s="559"/>
    </row>
    <row r="35" spans="1:7" ht="30" customHeight="1" thickBot="1" x14ac:dyDescent="0.45">
      <c r="A35" s="458"/>
      <c r="B35" s="459"/>
      <c r="C35" s="544"/>
      <c r="D35" s="545"/>
      <c r="E35" s="545"/>
      <c r="F35" s="546"/>
      <c r="G35" s="546"/>
    </row>
    <row r="36" spans="1:7" ht="18" customHeight="1" x14ac:dyDescent="0.4">
      <c r="A36" s="560" t="s">
        <v>170</v>
      </c>
      <c r="B36" s="561"/>
      <c r="C36" s="561"/>
      <c r="D36" s="561"/>
      <c r="E36" s="561"/>
      <c r="F36" s="561"/>
      <c r="G36" s="562"/>
    </row>
    <row r="37" spans="1:7" ht="39.950000000000003" customHeight="1" thickBot="1" x14ac:dyDescent="0.45">
      <c r="A37" s="563"/>
      <c r="B37" s="564"/>
      <c r="C37" s="564"/>
      <c r="D37" s="564"/>
      <c r="E37" s="564"/>
      <c r="F37" s="564"/>
      <c r="G37" s="565"/>
    </row>
    <row r="38" spans="1:7" ht="43.5" customHeight="1" x14ac:dyDescent="0.4">
      <c r="A38" s="547"/>
      <c r="B38" s="547"/>
      <c r="C38" s="547"/>
      <c r="D38" s="547"/>
      <c r="E38" s="547"/>
      <c r="F38" s="547"/>
      <c r="G38" s="547"/>
    </row>
    <row r="39" spans="1:7" x14ac:dyDescent="0.4">
      <c r="A39" s="154"/>
      <c r="B39" s="155"/>
      <c r="C39" s="156"/>
      <c r="D39" s="22"/>
      <c r="E39" s="22"/>
      <c r="F39" s="156"/>
      <c r="G39" s="22"/>
    </row>
    <row r="40" spans="1:7" x14ac:dyDescent="0.4">
      <c r="A40" s="154"/>
      <c r="B40" s="155"/>
      <c r="C40" s="24"/>
      <c r="D40" s="157"/>
      <c r="E40" s="157"/>
      <c r="F40" s="158"/>
      <c r="G40" s="157"/>
    </row>
    <row r="41" spans="1:7" x14ac:dyDescent="0.4">
      <c r="A41" s="155"/>
      <c r="B41" s="155"/>
      <c r="C41" s="155"/>
      <c r="D41" s="155"/>
      <c r="E41" s="155"/>
      <c r="F41" s="155"/>
      <c r="G41" s="155"/>
    </row>
    <row r="42" spans="1:7" x14ac:dyDescent="0.4">
      <c r="A42" s="155"/>
      <c r="B42" s="155"/>
      <c r="C42" s="155"/>
      <c r="D42" s="155"/>
      <c r="E42" s="155"/>
      <c r="F42" s="155"/>
      <c r="G42" s="155"/>
    </row>
    <row r="43" spans="1:7" x14ac:dyDescent="0.4">
      <c r="A43" s="155"/>
      <c r="B43" s="155"/>
      <c r="C43" s="155"/>
      <c r="D43" s="155"/>
      <c r="E43" s="155"/>
      <c r="F43" s="155"/>
      <c r="G43" s="155"/>
    </row>
    <row r="44" spans="1:7" x14ac:dyDescent="0.4">
      <c r="A44" s="155"/>
      <c r="B44" s="155"/>
      <c r="C44" s="155"/>
      <c r="D44" s="155"/>
      <c r="E44" s="155"/>
      <c r="F44" s="155"/>
      <c r="G44" s="155"/>
    </row>
    <row r="45" spans="1:7" x14ac:dyDescent="0.4">
      <c r="A45" s="155"/>
      <c r="B45" s="155"/>
      <c r="C45" s="155"/>
      <c r="D45" s="155"/>
      <c r="E45" s="155"/>
      <c r="F45" s="155"/>
      <c r="G45" s="155"/>
    </row>
    <row r="46" spans="1:7" x14ac:dyDescent="0.4">
      <c r="A46" s="155"/>
      <c r="B46" s="155"/>
      <c r="C46" s="155"/>
      <c r="D46" s="155"/>
      <c r="E46" s="155"/>
      <c r="F46" s="155"/>
      <c r="G46" s="155"/>
    </row>
    <row r="47" spans="1:7" x14ac:dyDescent="0.4">
      <c r="A47" s="155"/>
      <c r="B47" s="155"/>
      <c r="C47" s="155"/>
      <c r="D47" s="155"/>
      <c r="E47" s="155"/>
      <c r="F47" s="155"/>
      <c r="G47" s="155"/>
    </row>
    <row r="48" spans="1:7" x14ac:dyDescent="0.4">
      <c r="A48" s="155"/>
      <c r="B48" s="155"/>
      <c r="C48" s="155"/>
      <c r="D48" s="155"/>
      <c r="E48" s="155"/>
      <c r="F48" s="155"/>
      <c r="G48" s="155"/>
    </row>
    <row r="49" spans="1:7" x14ac:dyDescent="0.4">
      <c r="A49" s="155"/>
      <c r="B49" s="155"/>
      <c r="C49" s="155"/>
      <c r="D49" s="155"/>
      <c r="E49" s="155"/>
      <c r="F49" s="155"/>
      <c r="G49" s="155"/>
    </row>
    <row r="50" spans="1:7" x14ac:dyDescent="0.4">
      <c r="A50" s="155"/>
      <c r="B50" s="155"/>
      <c r="C50" s="155"/>
      <c r="D50" s="155"/>
      <c r="E50" s="155"/>
      <c r="F50" s="155"/>
      <c r="G50" s="155"/>
    </row>
    <row r="51" spans="1:7" x14ac:dyDescent="0.4">
      <c r="A51" s="155"/>
      <c r="B51" s="155"/>
      <c r="C51" s="155"/>
      <c r="D51" s="155"/>
      <c r="E51" s="155"/>
      <c r="F51" s="155"/>
      <c r="G51" s="155"/>
    </row>
    <row r="52" spans="1:7" x14ac:dyDescent="0.4">
      <c r="A52" s="155"/>
      <c r="B52" s="155"/>
      <c r="C52" s="155"/>
      <c r="D52" s="155"/>
      <c r="E52" s="155"/>
      <c r="F52" s="155"/>
      <c r="G52" s="155"/>
    </row>
    <row r="53" spans="1:7" x14ac:dyDescent="0.4">
      <c r="A53" s="155"/>
      <c r="B53" s="155"/>
      <c r="C53" s="155"/>
      <c r="D53" s="155"/>
      <c r="E53" s="155"/>
      <c r="F53" s="155"/>
      <c r="G53" s="155"/>
    </row>
    <row r="54" spans="1:7" x14ac:dyDescent="0.4">
      <c r="A54" s="155"/>
      <c r="B54" s="155"/>
      <c r="C54" s="155"/>
      <c r="D54" s="155"/>
      <c r="E54" s="155"/>
      <c r="F54" s="155"/>
      <c r="G54" s="155"/>
    </row>
    <row r="55" spans="1:7" x14ac:dyDescent="0.4">
      <c r="A55" s="155"/>
      <c r="B55" s="155"/>
      <c r="C55" s="155"/>
      <c r="D55" s="155"/>
      <c r="E55" s="155"/>
      <c r="F55" s="155"/>
      <c r="G55" s="155"/>
    </row>
    <row r="56" spans="1:7" x14ac:dyDescent="0.4">
      <c r="A56" s="155"/>
      <c r="B56" s="155"/>
      <c r="C56" s="155"/>
      <c r="D56" s="155"/>
      <c r="E56" s="155"/>
      <c r="F56" s="155"/>
      <c r="G56" s="155"/>
    </row>
    <row r="57" spans="1:7" x14ac:dyDescent="0.4">
      <c r="A57" s="155"/>
      <c r="B57" s="155"/>
      <c r="C57" s="155"/>
      <c r="D57" s="155"/>
      <c r="E57" s="155"/>
      <c r="F57" s="155"/>
      <c r="G57" s="155"/>
    </row>
    <row r="58" spans="1:7" x14ac:dyDescent="0.4">
      <c r="A58" s="155"/>
      <c r="B58" s="155"/>
      <c r="C58" s="155"/>
      <c r="D58" s="155"/>
      <c r="E58" s="155"/>
      <c r="F58" s="155"/>
      <c r="G58" s="155"/>
    </row>
    <row r="59" spans="1:7" x14ac:dyDescent="0.4">
      <c r="A59" s="155"/>
      <c r="B59" s="155"/>
      <c r="C59" s="155"/>
      <c r="D59" s="155"/>
      <c r="E59" s="155"/>
      <c r="F59" s="155"/>
      <c r="G59" s="155"/>
    </row>
    <row r="60" spans="1:7" x14ac:dyDescent="0.4">
      <c r="A60" s="155"/>
      <c r="B60" s="155"/>
      <c r="C60" s="155"/>
      <c r="D60" s="155"/>
      <c r="E60" s="155"/>
      <c r="F60" s="155"/>
      <c r="G60" s="155"/>
    </row>
  </sheetData>
  <sheetProtection sheet="1" objects="1" scenarios="1" selectLockedCells="1"/>
  <mergeCells count="56">
    <mergeCell ref="A3:G3"/>
    <mergeCell ref="E5:F5"/>
    <mergeCell ref="G5:G8"/>
    <mergeCell ref="E6:F6"/>
    <mergeCell ref="B5:D5"/>
    <mergeCell ref="B6:D6"/>
    <mergeCell ref="B7:F7"/>
    <mergeCell ref="B8:F8"/>
    <mergeCell ref="A9:A10"/>
    <mergeCell ref="B9:B10"/>
    <mergeCell ref="C9:E10"/>
    <mergeCell ref="F9:G9"/>
    <mergeCell ref="C11:C12"/>
    <mergeCell ref="D11:E12"/>
    <mergeCell ref="F11:F12"/>
    <mergeCell ref="G11:G12"/>
    <mergeCell ref="C13:C14"/>
    <mergeCell ref="D13:E14"/>
    <mergeCell ref="F13:F14"/>
    <mergeCell ref="G13:G14"/>
    <mergeCell ref="C15:C16"/>
    <mergeCell ref="D15:E16"/>
    <mergeCell ref="F15:F16"/>
    <mergeCell ref="G15:G16"/>
    <mergeCell ref="C17:C18"/>
    <mergeCell ref="D17:E18"/>
    <mergeCell ref="F17:F18"/>
    <mergeCell ref="G17:G18"/>
    <mergeCell ref="C19:C20"/>
    <mergeCell ref="D19:E20"/>
    <mergeCell ref="F19:F20"/>
    <mergeCell ref="G19:G20"/>
    <mergeCell ref="C29:G29"/>
    <mergeCell ref="C21:C22"/>
    <mergeCell ref="D21:E22"/>
    <mergeCell ref="F21:F22"/>
    <mergeCell ref="G21:G22"/>
    <mergeCell ref="C23:C24"/>
    <mergeCell ref="D23:E24"/>
    <mergeCell ref="F23:F24"/>
    <mergeCell ref="G23:G24"/>
    <mergeCell ref="A25:A26"/>
    <mergeCell ref="B25:B26"/>
    <mergeCell ref="C25:G26"/>
    <mergeCell ref="C27:G27"/>
    <mergeCell ref="C28:G28"/>
    <mergeCell ref="C35:G35"/>
    <mergeCell ref="A38:G38"/>
    <mergeCell ref="C30:G30"/>
    <mergeCell ref="A31:A32"/>
    <mergeCell ref="B31:B32"/>
    <mergeCell ref="C31:G32"/>
    <mergeCell ref="C33:G33"/>
    <mergeCell ref="C34:G34"/>
    <mergeCell ref="A36:G36"/>
    <mergeCell ref="A37:G37"/>
  </mergeCells>
  <phoneticPr fontId="3"/>
  <conditionalFormatting sqref="B5:D6 B8 A15:B24 A27:G30 A33:G35 A37:G37 G15:G24 D15:E24">
    <cfRule type="containsBlanks" dxfId="23" priority="6">
      <formula>LEN(TRIM(A5))=0</formula>
    </cfRule>
  </conditionalFormatting>
  <conditionalFormatting sqref="E6:F6">
    <cfRule type="cellIs" dxfId="22" priority="5" operator="equal">
      <formula>"　　　　年　月　日（満　　歳）"</formula>
    </cfRule>
  </conditionalFormatting>
  <conditionalFormatting sqref="G4">
    <cfRule type="cellIs" dxfId="21" priority="4" operator="equal">
      <formula>"令和　年　月現在"</formula>
    </cfRule>
  </conditionalFormatting>
  <conditionalFormatting sqref="A7:B7">
    <cfRule type="cellIs" dxfId="20" priority="3" operator="equal">
      <formula>"現住所〒"</formula>
    </cfRule>
  </conditionalFormatting>
  <conditionalFormatting sqref="B7:F7">
    <cfRule type="cellIs" dxfId="19" priority="2" operator="equal">
      <formula>"〒"</formula>
    </cfRule>
  </conditionalFormatting>
  <conditionalFormatting sqref="C15:C24 F15:F24">
    <cfRule type="containsBlanks" dxfId="18" priority="1">
      <formula>LEN(TRIM(C15))=0</formula>
    </cfRule>
  </conditionalFormatting>
  <dataValidations count="2">
    <dataValidation type="list" allowBlank="1" showInputMessage="1" showErrorMessage="1" sqref="F11:F24">
      <formula1>"認可,認可外（認証）,認可外"</formula1>
    </dataValidation>
    <dataValidation type="list" allowBlank="1" showInputMessage="1" showErrorMessage="1" sqref="C11:C24">
      <formula1>",○"</formula1>
    </dataValidation>
  </dataValidations>
  <hyperlinks>
    <hyperlink ref="H3" location="'添付資料一覧 '!A1" display="添付書類一覧へ戻る"/>
  </hyperlinks>
  <printOptions horizontalCentered="1"/>
  <pageMargins left="0.70866141732283472" right="0.70866141732283472" top="0.74803149606299213" bottom="0.74803149606299213" header="0.31496062992125984" footer="0.31496062992125984"/>
  <pageSetup paperSize="9" scale="85" orientation="portrait" horizontalDpi="1200" verticalDpi="1200" r:id="rId1"/>
  <rowBreaks count="1" manualBreakCount="1">
    <brk id="37" max="5" man="1"/>
  </rowBreaks>
  <colBreaks count="1" manualBreakCount="1">
    <brk id="7" min="3" max="31"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view="pageBreakPreview" topLeftCell="A34" zoomScale="106" zoomScaleNormal="100" zoomScaleSheetLayoutView="106" workbookViewId="0">
      <selection activeCell="A37" sqref="A37:F37"/>
    </sheetView>
  </sheetViews>
  <sheetFormatPr defaultRowHeight="12" x14ac:dyDescent="0.4"/>
  <cols>
    <col min="1" max="1" width="9.625" style="23" customWidth="1"/>
    <col min="2" max="2" width="9" style="23"/>
    <col min="3" max="3" width="4.125" style="23" customWidth="1"/>
    <col min="4" max="4" width="29.875" style="23" customWidth="1"/>
    <col min="5" max="5" width="11" style="23" customWidth="1"/>
    <col min="6" max="6" width="23.75" style="23" customWidth="1"/>
    <col min="7" max="16384" width="9" style="23"/>
  </cols>
  <sheetData>
    <row r="1" spans="1:7" x14ac:dyDescent="0.4">
      <c r="A1" s="144" t="s">
        <v>412</v>
      </c>
    </row>
    <row r="2" spans="1:7" ht="28.5" customHeight="1" x14ac:dyDescent="0.4">
      <c r="A2" s="144"/>
    </row>
    <row r="3" spans="1:7" ht="24.95" customHeight="1" x14ac:dyDescent="0.4">
      <c r="A3" s="605" t="s">
        <v>153</v>
      </c>
      <c r="B3" s="605"/>
      <c r="C3" s="605"/>
      <c r="D3" s="605"/>
      <c r="E3" s="605"/>
      <c r="F3" s="605"/>
      <c r="G3" s="183" t="s">
        <v>186</v>
      </c>
    </row>
    <row r="4" spans="1:7" ht="12.75" customHeight="1" thickBot="1" x14ac:dyDescent="0.45">
      <c r="C4" s="145"/>
      <c r="D4" s="145"/>
      <c r="E4" s="145"/>
      <c r="F4" s="449" t="s">
        <v>580</v>
      </c>
    </row>
    <row r="5" spans="1:7" ht="20.100000000000001" customHeight="1" x14ac:dyDescent="0.15">
      <c r="A5" s="313" t="s">
        <v>154</v>
      </c>
      <c r="B5" s="641"/>
      <c r="C5" s="613"/>
      <c r="D5" s="614"/>
      <c r="E5" s="606" t="s">
        <v>155</v>
      </c>
      <c r="F5" s="607"/>
    </row>
    <row r="6" spans="1:7" ht="39" customHeight="1" x14ac:dyDescent="0.15">
      <c r="A6" s="314" t="s">
        <v>93</v>
      </c>
      <c r="B6" s="642"/>
      <c r="C6" s="615"/>
      <c r="D6" s="616"/>
      <c r="E6" s="639" t="s">
        <v>156</v>
      </c>
      <c r="F6" s="640"/>
    </row>
    <row r="7" spans="1:7" ht="18" customHeight="1" x14ac:dyDescent="0.4">
      <c r="A7" s="315" t="s">
        <v>606</v>
      </c>
      <c r="B7" s="617" t="s">
        <v>607</v>
      </c>
      <c r="C7" s="617"/>
      <c r="D7" s="617"/>
      <c r="E7" s="617"/>
      <c r="F7" s="618"/>
    </row>
    <row r="8" spans="1:7" ht="27" customHeight="1" x14ac:dyDescent="0.4">
      <c r="A8" s="316"/>
      <c r="B8" s="619"/>
      <c r="C8" s="619"/>
      <c r="D8" s="619"/>
      <c r="E8" s="619"/>
      <c r="F8" s="620"/>
    </row>
    <row r="9" spans="1:7" ht="18.75" customHeight="1" x14ac:dyDescent="0.4">
      <c r="A9" s="591" t="s">
        <v>36</v>
      </c>
      <c r="B9" s="592" t="s">
        <v>37</v>
      </c>
      <c r="C9" s="635" t="s">
        <v>157</v>
      </c>
      <c r="D9" s="636"/>
      <c r="E9" s="636" t="s">
        <v>158</v>
      </c>
      <c r="F9" s="599"/>
    </row>
    <row r="10" spans="1:7" ht="18.75" customHeight="1" x14ac:dyDescent="0.4">
      <c r="A10" s="591"/>
      <c r="B10" s="592"/>
      <c r="C10" s="636"/>
      <c r="D10" s="636"/>
      <c r="E10" s="159" t="s">
        <v>159</v>
      </c>
      <c r="F10" s="146" t="s">
        <v>160</v>
      </c>
    </row>
    <row r="11" spans="1:7" ht="17.100000000000001" customHeight="1" x14ac:dyDescent="0.4">
      <c r="A11" s="148" t="s">
        <v>161</v>
      </c>
      <c r="B11" s="149">
        <v>4</v>
      </c>
      <c r="C11" s="582" t="s">
        <v>20</v>
      </c>
      <c r="D11" s="631" t="s">
        <v>162</v>
      </c>
      <c r="E11" s="637" t="s">
        <v>163</v>
      </c>
      <c r="F11" s="603" t="s">
        <v>164</v>
      </c>
    </row>
    <row r="12" spans="1:7" ht="17.100000000000001" customHeight="1" x14ac:dyDescent="0.4">
      <c r="A12" s="150" t="s">
        <v>165</v>
      </c>
      <c r="B12" s="151">
        <v>3</v>
      </c>
      <c r="C12" s="583"/>
      <c r="D12" s="632"/>
      <c r="E12" s="638"/>
      <c r="F12" s="604"/>
    </row>
    <row r="13" spans="1:7" ht="17.100000000000001" customHeight="1" x14ac:dyDescent="0.4">
      <c r="A13" s="148" t="s">
        <v>161</v>
      </c>
      <c r="B13" s="152">
        <v>4</v>
      </c>
      <c r="C13" s="582" t="s">
        <v>20</v>
      </c>
      <c r="D13" s="631" t="s">
        <v>162</v>
      </c>
      <c r="E13" s="633" t="s">
        <v>166</v>
      </c>
      <c r="F13" s="590" t="s">
        <v>167</v>
      </c>
    </row>
    <row r="14" spans="1:7" ht="17.100000000000001" customHeight="1" x14ac:dyDescent="0.4">
      <c r="A14" s="150" t="s">
        <v>165</v>
      </c>
      <c r="B14" s="153">
        <v>3</v>
      </c>
      <c r="C14" s="583"/>
      <c r="D14" s="632"/>
      <c r="E14" s="634"/>
      <c r="F14" s="590"/>
    </row>
    <row r="15" spans="1:7" ht="17.100000000000001" customHeight="1" x14ac:dyDescent="0.4">
      <c r="A15" s="450"/>
      <c r="B15" s="451"/>
      <c r="C15" s="567"/>
      <c r="D15" s="625"/>
      <c r="E15" s="627"/>
      <c r="F15" s="575"/>
    </row>
    <row r="16" spans="1:7" ht="17.100000000000001" customHeight="1" x14ac:dyDescent="0.4">
      <c r="A16" s="452"/>
      <c r="B16" s="453"/>
      <c r="C16" s="568"/>
      <c r="D16" s="626"/>
      <c r="E16" s="628"/>
      <c r="F16" s="576"/>
    </row>
    <row r="17" spans="1:6" ht="17.100000000000001" customHeight="1" x14ac:dyDescent="0.4">
      <c r="A17" s="450"/>
      <c r="B17" s="451"/>
      <c r="C17" s="567"/>
      <c r="D17" s="625"/>
      <c r="E17" s="627"/>
      <c r="F17" s="575"/>
    </row>
    <row r="18" spans="1:6" ht="17.100000000000001" customHeight="1" x14ac:dyDescent="0.4">
      <c r="A18" s="452"/>
      <c r="B18" s="453"/>
      <c r="C18" s="568"/>
      <c r="D18" s="626"/>
      <c r="E18" s="628"/>
      <c r="F18" s="576"/>
    </row>
    <row r="19" spans="1:6" ht="17.100000000000001" customHeight="1" x14ac:dyDescent="0.4">
      <c r="A19" s="450"/>
      <c r="B19" s="451"/>
      <c r="C19" s="567"/>
      <c r="D19" s="625"/>
      <c r="E19" s="627"/>
      <c r="F19" s="575"/>
    </row>
    <row r="20" spans="1:6" ht="17.100000000000001" customHeight="1" x14ac:dyDescent="0.4">
      <c r="A20" s="452"/>
      <c r="B20" s="453"/>
      <c r="C20" s="568"/>
      <c r="D20" s="626"/>
      <c r="E20" s="628"/>
      <c r="F20" s="576"/>
    </row>
    <row r="21" spans="1:6" ht="17.100000000000001" customHeight="1" x14ac:dyDescent="0.4">
      <c r="A21" s="450"/>
      <c r="B21" s="451"/>
      <c r="C21" s="567"/>
      <c r="D21" s="625"/>
      <c r="E21" s="627"/>
      <c r="F21" s="575"/>
    </row>
    <row r="22" spans="1:6" ht="17.100000000000001" customHeight="1" x14ac:dyDescent="0.4">
      <c r="A22" s="452"/>
      <c r="B22" s="453"/>
      <c r="C22" s="568"/>
      <c r="D22" s="626"/>
      <c r="E22" s="628"/>
      <c r="F22" s="576"/>
    </row>
    <row r="23" spans="1:6" ht="17.100000000000001" customHeight="1" x14ac:dyDescent="0.4">
      <c r="A23" s="450"/>
      <c r="B23" s="451"/>
      <c r="C23" s="567"/>
      <c r="D23" s="625"/>
      <c r="E23" s="627"/>
      <c r="F23" s="575"/>
    </row>
    <row r="24" spans="1:6" ht="17.100000000000001" customHeight="1" thickBot="1" x14ac:dyDescent="0.45">
      <c r="A24" s="454"/>
      <c r="B24" s="455"/>
      <c r="C24" s="577"/>
      <c r="D24" s="629"/>
      <c r="E24" s="630"/>
      <c r="F24" s="581"/>
    </row>
    <row r="25" spans="1:6" ht="18" customHeight="1" x14ac:dyDescent="0.4">
      <c r="A25" s="548" t="s">
        <v>36</v>
      </c>
      <c r="B25" s="550" t="s">
        <v>37</v>
      </c>
      <c r="C25" s="566" t="s">
        <v>168</v>
      </c>
      <c r="D25" s="553"/>
      <c r="E25" s="553"/>
      <c r="F25" s="554"/>
    </row>
    <row r="26" spans="1:6" ht="18" customHeight="1" x14ac:dyDescent="0.4">
      <c r="A26" s="549"/>
      <c r="B26" s="551"/>
      <c r="C26" s="555"/>
      <c r="D26" s="555"/>
      <c r="E26" s="555"/>
      <c r="F26" s="556"/>
    </row>
    <row r="27" spans="1:6" ht="30" customHeight="1" x14ac:dyDescent="0.4">
      <c r="A27" s="456"/>
      <c r="B27" s="457"/>
      <c r="C27" s="557"/>
      <c r="D27" s="558"/>
      <c r="E27" s="558"/>
      <c r="F27" s="559"/>
    </row>
    <row r="28" spans="1:6" ht="30" customHeight="1" x14ac:dyDescent="0.4">
      <c r="A28" s="456"/>
      <c r="B28" s="457"/>
      <c r="C28" s="557"/>
      <c r="D28" s="558"/>
      <c r="E28" s="558"/>
      <c r="F28" s="559"/>
    </row>
    <row r="29" spans="1:6" ht="30" customHeight="1" x14ac:dyDescent="0.4">
      <c r="A29" s="456"/>
      <c r="B29" s="457"/>
      <c r="C29" s="557"/>
      <c r="D29" s="623"/>
      <c r="E29" s="623"/>
      <c r="F29" s="624"/>
    </row>
    <row r="30" spans="1:6" ht="30" customHeight="1" thickBot="1" x14ac:dyDescent="0.45">
      <c r="A30" s="458"/>
      <c r="B30" s="459"/>
      <c r="C30" s="544"/>
      <c r="D30" s="621"/>
      <c r="E30" s="621"/>
      <c r="F30" s="622"/>
    </row>
    <row r="31" spans="1:6" ht="18" customHeight="1" x14ac:dyDescent="0.4">
      <c r="A31" s="548" t="s">
        <v>36</v>
      </c>
      <c r="B31" s="550" t="s">
        <v>37</v>
      </c>
      <c r="C31" s="552" t="s">
        <v>169</v>
      </c>
      <c r="D31" s="553"/>
      <c r="E31" s="553"/>
      <c r="F31" s="554"/>
    </row>
    <row r="32" spans="1:6" ht="18" customHeight="1" x14ac:dyDescent="0.4">
      <c r="A32" s="549"/>
      <c r="B32" s="551"/>
      <c r="C32" s="555"/>
      <c r="D32" s="555"/>
      <c r="E32" s="555"/>
      <c r="F32" s="556"/>
    </row>
    <row r="33" spans="1:6" ht="30" customHeight="1" x14ac:dyDescent="0.4">
      <c r="A33" s="456"/>
      <c r="B33" s="457"/>
      <c r="C33" s="557"/>
      <c r="D33" s="623"/>
      <c r="E33" s="623"/>
      <c r="F33" s="624"/>
    </row>
    <row r="34" spans="1:6" ht="30" customHeight="1" x14ac:dyDescent="0.4">
      <c r="A34" s="456"/>
      <c r="B34" s="457"/>
      <c r="C34" s="557"/>
      <c r="D34" s="623"/>
      <c r="E34" s="623"/>
      <c r="F34" s="624"/>
    </row>
    <row r="35" spans="1:6" ht="30" customHeight="1" thickBot="1" x14ac:dyDescent="0.45">
      <c r="A35" s="458"/>
      <c r="B35" s="459"/>
      <c r="C35" s="544"/>
      <c r="D35" s="621"/>
      <c r="E35" s="621"/>
      <c r="F35" s="622"/>
    </row>
    <row r="36" spans="1:6" ht="18" customHeight="1" x14ac:dyDescent="0.4">
      <c r="A36" s="560" t="s">
        <v>170</v>
      </c>
      <c r="B36" s="561"/>
      <c r="C36" s="561"/>
      <c r="D36" s="561"/>
      <c r="E36" s="561"/>
      <c r="F36" s="562"/>
    </row>
    <row r="37" spans="1:6" ht="39.950000000000003" customHeight="1" thickBot="1" x14ac:dyDescent="0.45">
      <c r="A37" s="563"/>
      <c r="B37" s="564"/>
      <c r="C37" s="564"/>
      <c r="D37" s="564"/>
      <c r="E37" s="564"/>
      <c r="F37" s="565"/>
    </row>
    <row r="38" spans="1:6" ht="43.5" customHeight="1" x14ac:dyDescent="0.4">
      <c r="A38" s="547"/>
      <c r="B38" s="547"/>
      <c r="C38" s="547"/>
      <c r="D38" s="547"/>
      <c r="E38" s="547"/>
      <c r="F38" s="547"/>
    </row>
    <row r="39" spans="1:6" x14ac:dyDescent="0.4">
      <c r="A39" s="154"/>
      <c r="B39" s="155"/>
      <c r="C39" s="156"/>
      <c r="D39" s="22"/>
      <c r="E39" s="156"/>
      <c r="F39" s="22"/>
    </row>
    <row r="40" spans="1:6" x14ac:dyDescent="0.4">
      <c r="A40" s="154"/>
      <c r="B40" s="155"/>
      <c r="C40" s="24"/>
      <c r="D40" s="157"/>
      <c r="E40" s="158"/>
      <c r="F40" s="157"/>
    </row>
    <row r="41" spans="1:6" x14ac:dyDescent="0.4">
      <c r="A41" s="155"/>
      <c r="B41" s="155"/>
      <c r="C41" s="155"/>
      <c r="D41" s="155"/>
      <c r="E41" s="155"/>
      <c r="F41" s="155"/>
    </row>
    <row r="42" spans="1:6" x14ac:dyDescent="0.4">
      <c r="A42" s="155"/>
      <c r="B42" s="155"/>
      <c r="C42" s="155"/>
      <c r="D42" s="155"/>
      <c r="E42" s="155"/>
      <c r="F42" s="155"/>
    </row>
    <row r="43" spans="1:6" x14ac:dyDescent="0.4">
      <c r="A43" s="155"/>
      <c r="B43" s="155"/>
      <c r="C43" s="155"/>
      <c r="D43" s="155"/>
      <c r="E43" s="155"/>
      <c r="F43" s="155"/>
    </row>
    <row r="44" spans="1:6" x14ac:dyDescent="0.4">
      <c r="A44" s="155"/>
      <c r="B44" s="155"/>
      <c r="C44" s="155"/>
      <c r="D44" s="155"/>
      <c r="E44" s="155"/>
      <c r="F44" s="155"/>
    </row>
    <row r="45" spans="1:6" x14ac:dyDescent="0.4">
      <c r="A45" s="155"/>
      <c r="B45" s="155"/>
      <c r="C45" s="155"/>
      <c r="D45" s="155"/>
      <c r="E45" s="155"/>
      <c r="F45" s="155"/>
    </row>
    <row r="46" spans="1:6" x14ac:dyDescent="0.4">
      <c r="A46" s="155"/>
      <c r="B46" s="155"/>
      <c r="C46" s="155"/>
      <c r="D46" s="155"/>
      <c r="E46" s="155"/>
      <c r="F46" s="155"/>
    </row>
    <row r="47" spans="1:6" x14ac:dyDescent="0.4">
      <c r="A47" s="155"/>
      <c r="B47" s="155"/>
      <c r="C47" s="155"/>
      <c r="D47" s="155"/>
      <c r="E47" s="155"/>
      <c r="F47" s="155"/>
    </row>
    <row r="48" spans="1:6" x14ac:dyDescent="0.4">
      <c r="A48" s="155"/>
      <c r="B48" s="155"/>
      <c r="C48" s="155"/>
      <c r="D48" s="155"/>
      <c r="E48" s="155"/>
      <c r="F48" s="155"/>
    </row>
    <row r="49" spans="1:6" x14ac:dyDescent="0.4">
      <c r="A49" s="155"/>
      <c r="B49" s="155"/>
      <c r="C49" s="155"/>
      <c r="D49" s="155"/>
      <c r="E49" s="155"/>
      <c r="F49" s="155"/>
    </row>
    <row r="50" spans="1:6" x14ac:dyDescent="0.4">
      <c r="A50" s="155"/>
      <c r="B50" s="155"/>
      <c r="C50" s="155"/>
      <c r="D50" s="155"/>
      <c r="E50" s="155"/>
      <c r="F50" s="155"/>
    </row>
    <row r="51" spans="1:6" x14ac:dyDescent="0.4">
      <c r="A51" s="155"/>
      <c r="B51" s="155"/>
      <c r="C51" s="155"/>
      <c r="D51" s="155"/>
      <c r="E51" s="155"/>
      <c r="F51" s="155"/>
    </row>
    <row r="52" spans="1:6" x14ac:dyDescent="0.4">
      <c r="A52" s="155"/>
      <c r="B52" s="155"/>
      <c r="C52" s="155"/>
      <c r="D52" s="155"/>
      <c r="E52" s="155"/>
      <c r="F52" s="155"/>
    </row>
    <row r="53" spans="1:6" x14ac:dyDescent="0.4">
      <c r="A53" s="155"/>
      <c r="B53" s="155"/>
      <c r="C53" s="155"/>
      <c r="D53" s="155"/>
      <c r="E53" s="155"/>
      <c r="F53" s="155"/>
    </row>
    <row r="54" spans="1:6" x14ac:dyDescent="0.4">
      <c r="A54" s="155"/>
      <c r="B54" s="155"/>
      <c r="C54" s="155"/>
      <c r="D54" s="155"/>
      <c r="E54" s="155"/>
      <c r="F54" s="155"/>
    </row>
    <row r="55" spans="1:6" x14ac:dyDescent="0.4">
      <c r="A55" s="155"/>
      <c r="B55" s="155"/>
      <c r="C55" s="155"/>
      <c r="D55" s="155"/>
      <c r="E55" s="155"/>
      <c r="F55" s="155"/>
    </row>
    <row r="56" spans="1:6" x14ac:dyDescent="0.4">
      <c r="A56" s="155"/>
      <c r="B56" s="155"/>
      <c r="C56" s="155"/>
      <c r="D56" s="155"/>
      <c r="E56" s="155"/>
      <c r="F56" s="155"/>
    </row>
    <row r="57" spans="1:6" x14ac:dyDescent="0.4">
      <c r="A57" s="155"/>
      <c r="B57" s="155"/>
      <c r="C57" s="155"/>
      <c r="D57" s="155"/>
      <c r="E57" s="155"/>
      <c r="F57" s="155"/>
    </row>
    <row r="58" spans="1:6" x14ac:dyDescent="0.4">
      <c r="A58" s="155"/>
      <c r="B58" s="155"/>
      <c r="C58" s="155"/>
      <c r="D58" s="155"/>
      <c r="E58" s="155"/>
      <c r="F58" s="155"/>
    </row>
    <row r="59" spans="1:6" x14ac:dyDescent="0.4">
      <c r="A59" s="155"/>
      <c r="B59" s="155"/>
      <c r="C59" s="155"/>
      <c r="D59" s="155"/>
      <c r="E59" s="155"/>
      <c r="F59" s="155"/>
    </row>
    <row r="60" spans="1:6" x14ac:dyDescent="0.4">
      <c r="A60" s="155"/>
      <c r="B60" s="155"/>
      <c r="C60" s="155"/>
      <c r="D60" s="155"/>
      <c r="E60" s="155"/>
      <c r="F60" s="155"/>
    </row>
  </sheetData>
  <sheetProtection sheet="1" objects="1" scenarios="1" selectLockedCells="1"/>
  <mergeCells count="55">
    <mergeCell ref="B7:F7"/>
    <mergeCell ref="B8:F8"/>
    <mergeCell ref="A3:F3"/>
    <mergeCell ref="E5:F5"/>
    <mergeCell ref="E6:F6"/>
    <mergeCell ref="B5:D5"/>
    <mergeCell ref="B6:D6"/>
    <mergeCell ref="A9:A10"/>
    <mergeCell ref="B9:B10"/>
    <mergeCell ref="C9:D10"/>
    <mergeCell ref="E9:F9"/>
    <mergeCell ref="C11:C12"/>
    <mergeCell ref="D11:D12"/>
    <mergeCell ref="E11:E12"/>
    <mergeCell ref="F11:F12"/>
    <mergeCell ref="C13:C14"/>
    <mergeCell ref="D13:D14"/>
    <mergeCell ref="E13:E14"/>
    <mergeCell ref="F13:F14"/>
    <mergeCell ref="C15:C16"/>
    <mergeCell ref="D15:D16"/>
    <mergeCell ref="E15:E16"/>
    <mergeCell ref="F15:F16"/>
    <mergeCell ref="C17:C18"/>
    <mergeCell ref="D17:D18"/>
    <mergeCell ref="E17:E18"/>
    <mergeCell ref="F17:F18"/>
    <mergeCell ref="C19:C20"/>
    <mergeCell ref="D19:D20"/>
    <mergeCell ref="E19:E20"/>
    <mergeCell ref="F19:F20"/>
    <mergeCell ref="C21:C22"/>
    <mergeCell ref="D21:D22"/>
    <mergeCell ref="E21:E22"/>
    <mergeCell ref="F21:F22"/>
    <mergeCell ref="C23:C24"/>
    <mergeCell ref="D23:D24"/>
    <mergeCell ref="E23:E24"/>
    <mergeCell ref="F23:F24"/>
    <mergeCell ref="C35:F35"/>
    <mergeCell ref="A38:F38"/>
    <mergeCell ref="A25:A26"/>
    <mergeCell ref="B25:B26"/>
    <mergeCell ref="C25:F26"/>
    <mergeCell ref="A31:A32"/>
    <mergeCell ref="B31:B32"/>
    <mergeCell ref="C31:F32"/>
    <mergeCell ref="A37:F37"/>
    <mergeCell ref="A36:F36"/>
    <mergeCell ref="C27:F27"/>
    <mergeCell ref="C28:F28"/>
    <mergeCell ref="C29:F29"/>
    <mergeCell ref="C30:F30"/>
    <mergeCell ref="C33:F33"/>
    <mergeCell ref="C34:F34"/>
  </mergeCells>
  <phoneticPr fontId="3"/>
  <conditionalFormatting sqref="B8">
    <cfRule type="containsBlanks" dxfId="17" priority="7">
      <formula>LEN(TRIM(B8))=0</formula>
    </cfRule>
  </conditionalFormatting>
  <conditionalFormatting sqref="A7:B7">
    <cfRule type="cellIs" dxfId="16" priority="6" operator="equal">
      <formula>"現住所〒"</formula>
    </cfRule>
  </conditionalFormatting>
  <conditionalFormatting sqref="B7:F7">
    <cfRule type="cellIs" dxfId="15" priority="5" operator="equal">
      <formula>"〒"</formula>
    </cfRule>
  </conditionalFormatting>
  <conditionalFormatting sqref="B5:D6 A15:B24 A37:F37 F15:F24 D15:D24 A27:C30 A33:C35">
    <cfRule type="containsBlanks" dxfId="14" priority="4">
      <formula>LEN(TRIM(A5))=0</formula>
    </cfRule>
  </conditionalFormatting>
  <conditionalFormatting sqref="C15:C24 E15:E24">
    <cfRule type="containsBlanks" dxfId="13" priority="3">
      <formula>LEN(TRIM(C15))=0</formula>
    </cfRule>
  </conditionalFormatting>
  <conditionalFormatting sqref="E6:F6">
    <cfRule type="cellIs" dxfId="12" priority="2" operator="equal">
      <formula>"　　　　年　月　日（満　　歳）"</formula>
    </cfRule>
  </conditionalFormatting>
  <conditionalFormatting sqref="F4">
    <cfRule type="cellIs" dxfId="11" priority="1" operator="equal">
      <formula>"令和　年　月現在"</formula>
    </cfRule>
  </conditionalFormatting>
  <dataValidations count="2">
    <dataValidation type="list" allowBlank="1" showInputMessage="1" showErrorMessage="1" sqref="C11:C24">
      <formula1>",○"</formula1>
    </dataValidation>
    <dataValidation type="list" allowBlank="1" showInputMessage="1" showErrorMessage="1" sqref="E11:E24">
      <formula1>"認可,認可外（認証）,認可外"</formula1>
    </dataValidation>
  </dataValidations>
  <hyperlinks>
    <hyperlink ref="G3" location="'添付資料一覧 '!A1" display="添付書類一覧へ戻る"/>
  </hyperlinks>
  <printOptions horizontalCentered="1"/>
  <pageMargins left="0.70866141732283472" right="0.70866141732283472" top="0.74803149606299213" bottom="0.74803149606299213" header="0.31496062992125984" footer="0.31496062992125984"/>
  <pageSetup paperSize="9" scale="85" orientation="portrait" horizontalDpi="1200" verticalDpi="1200" r:id="rId1"/>
  <rowBreaks count="1" manualBreakCount="1">
    <brk id="37" max="5" man="1"/>
  </rowBreaks>
  <colBreaks count="1" manualBreakCount="1">
    <brk id="6" min="3" max="31"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1"/>
  <sheetViews>
    <sheetView view="pageBreakPreview" zoomScale="84" zoomScaleNormal="70" zoomScaleSheetLayoutView="84" workbookViewId="0">
      <selection activeCell="M12" sqref="M12"/>
    </sheetView>
  </sheetViews>
  <sheetFormatPr defaultRowHeight="30.75" customHeight="1" x14ac:dyDescent="0.4"/>
  <cols>
    <col min="1" max="1" width="4.375" style="302" customWidth="1"/>
    <col min="2" max="2" width="21.875" style="270" customWidth="1"/>
    <col min="3" max="3" width="26.125" style="270" customWidth="1"/>
    <col min="4" max="4" width="11.375" style="270" customWidth="1"/>
    <col min="5" max="5" width="5.125" style="270" customWidth="1"/>
    <col min="6" max="6" width="11.375" style="270" customWidth="1"/>
    <col min="7" max="7" width="11.875" style="270" customWidth="1"/>
    <col min="8" max="8" width="10.5" style="270" customWidth="1"/>
    <col min="9" max="9" width="1.625" style="270" customWidth="1"/>
    <col min="10" max="10" width="4.375" style="270" customWidth="1"/>
    <col min="11" max="11" width="7" style="270" customWidth="1"/>
    <col min="12" max="16384" width="9" style="270"/>
  </cols>
  <sheetData>
    <row r="1" spans="1:11" ht="30.75" customHeight="1" x14ac:dyDescent="0.4">
      <c r="A1" s="649" t="s">
        <v>446</v>
      </c>
      <c r="B1" s="649"/>
      <c r="C1" s="649"/>
      <c r="D1" s="649"/>
      <c r="E1" s="649"/>
      <c r="F1" s="649"/>
      <c r="G1" s="649"/>
      <c r="H1" s="649"/>
      <c r="I1" s="649"/>
      <c r="J1" s="649"/>
      <c r="K1" s="649"/>
    </row>
    <row r="2" spans="1:11" ht="30.75" customHeight="1" x14ac:dyDescent="0.4">
      <c r="A2" s="650" t="s">
        <v>447</v>
      </c>
      <c r="B2" s="651"/>
      <c r="C2" s="271" t="s">
        <v>448</v>
      </c>
      <c r="D2" s="272" t="s">
        <v>449</v>
      </c>
      <c r="E2" s="273" t="s">
        <v>450</v>
      </c>
      <c r="F2" s="274" t="s">
        <v>451</v>
      </c>
      <c r="G2" s="275" t="s">
        <v>452</v>
      </c>
      <c r="H2" s="652" t="s">
        <v>453</v>
      </c>
      <c r="I2" s="653"/>
      <c r="J2" s="653"/>
      <c r="K2" s="654"/>
    </row>
    <row r="3" spans="1:11" ht="30.75" customHeight="1" x14ac:dyDescent="0.4">
      <c r="A3" s="276"/>
      <c r="B3" s="655"/>
      <c r="C3" s="656"/>
      <c r="D3" s="277"/>
      <c r="E3" s="277"/>
      <c r="F3" s="277"/>
      <c r="G3" s="278"/>
      <c r="H3" s="646"/>
      <c r="I3" s="647"/>
      <c r="J3" s="647"/>
      <c r="K3" s="648"/>
    </row>
    <row r="4" spans="1:11" ht="30.75" customHeight="1" x14ac:dyDescent="0.4">
      <c r="A4" s="276"/>
      <c r="B4" s="279" t="s">
        <v>454</v>
      </c>
      <c r="C4" s="277"/>
      <c r="D4" s="277"/>
      <c r="E4" s="277"/>
      <c r="F4" s="277"/>
      <c r="G4" s="278"/>
      <c r="H4" s="646"/>
      <c r="I4" s="647"/>
      <c r="J4" s="647"/>
      <c r="K4" s="648"/>
    </row>
    <row r="5" spans="1:11" ht="30.75" customHeight="1" x14ac:dyDescent="0.4">
      <c r="A5" s="273" t="s">
        <v>455</v>
      </c>
      <c r="B5" s="280" t="s">
        <v>456</v>
      </c>
      <c r="C5" s="277"/>
      <c r="D5" s="281">
        <v>1</v>
      </c>
      <c r="E5" s="282" t="s">
        <v>457</v>
      </c>
      <c r="F5" s="277"/>
      <c r="G5" s="283"/>
      <c r="H5" s="643" t="s">
        <v>458</v>
      </c>
      <c r="I5" s="644"/>
      <c r="J5" s="644"/>
      <c r="K5" s="645"/>
    </row>
    <row r="6" spans="1:11" ht="30.75" customHeight="1" x14ac:dyDescent="0.4">
      <c r="A6" s="273" t="s">
        <v>459</v>
      </c>
      <c r="B6" s="280" t="s">
        <v>460</v>
      </c>
      <c r="C6" s="277"/>
      <c r="D6" s="281">
        <v>1</v>
      </c>
      <c r="E6" s="282" t="s">
        <v>457</v>
      </c>
      <c r="F6" s="277"/>
      <c r="G6" s="284"/>
      <c r="H6" s="643" t="s">
        <v>458</v>
      </c>
      <c r="I6" s="644"/>
      <c r="J6" s="644"/>
      <c r="K6" s="645"/>
    </row>
    <row r="7" spans="1:11" ht="30.75" customHeight="1" x14ac:dyDescent="0.4">
      <c r="A7" s="273" t="s">
        <v>461</v>
      </c>
      <c r="B7" s="280" t="s">
        <v>462</v>
      </c>
      <c r="C7" s="277"/>
      <c r="D7" s="281">
        <v>1</v>
      </c>
      <c r="E7" s="282" t="s">
        <v>457</v>
      </c>
      <c r="F7" s="277"/>
      <c r="G7" s="284"/>
      <c r="H7" s="643" t="s">
        <v>458</v>
      </c>
      <c r="I7" s="644"/>
      <c r="J7" s="644"/>
      <c r="K7" s="645"/>
    </row>
    <row r="8" spans="1:11" ht="30.75" customHeight="1" x14ac:dyDescent="0.4">
      <c r="A8" s="273" t="s">
        <v>463</v>
      </c>
      <c r="B8" s="280" t="s">
        <v>464</v>
      </c>
      <c r="C8" s="277"/>
      <c r="D8" s="281">
        <v>1</v>
      </c>
      <c r="E8" s="282" t="s">
        <v>457</v>
      </c>
      <c r="F8" s="277"/>
      <c r="G8" s="285"/>
      <c r="H8" s="643" t="s">
        <v>458</v>
      </c>
      <c r="I8" s="644"/>
      <c r="J8" s="644"/>
      <c r="K8" s="645"/>
    </row>
    <row r="9" spans="1:11" ht="30.75" customHeight="1" x14ac:dyDescent="0.4">
      <c r="A9" s="273" t="s">
        <v>465</v>
      </c>
      <c r="B9" s="280" t="s">
        <v>466</v>
      </c>
      <c r="C9" s="277"/>
      <c r="D9" s="281">
        <v>1</v>
      </c>
      <c r="E9" s="282" t="s">
        <v>457</v>
      </c>
      <c r="F9" s="277"/>
      <c r="G9" s="285"/>
      <c r="H9" s="643" t="s">
        <v>467</v>
      </c>
      <c r="I9" s="644"/>
      <c r="J9" s="644"/>
      <c r="K9" s="645"/>
    </row>
    <row r="10" spans="1:11" ht="30.75" customHeight="1" x14ac:dyDescent="0.4">
      <c r="A10" s="276"/>
      <c r="B10" s="280" t="s">
        <v>468</v>
      </c>
      <c r="C10" s="277"/>
      <c r="D10" s="277"/>
      <c r="E10" s="277"/>
      <c r="F10" s="277"/>
      <c r="G10" s="283"/>
      <c r="H10" s="646"/>
      <c r="I10" s="647"/>
      <c r="J10" s="647"/>
      <c r="K10" s="648"/>
    </row>
    <row r="11" spans="1:11" ht="30.75" customHeight="1" x14ac:dyDescent="0.4">
      <c r="A11" s="276"/>
      <c r="B11" s="279" t="s">
        <v>469</v>
      </c>
      <c r="C11" s="277"/>
      <c r="D11" s="277"/>
      <c r="E11" s="277"/>
      <c r="F11" s="277"/>
      <c r="G11" s="278"/>
      <c r="H11" s="646"/>
      <c r="I11" s="647"/>
      <c r="J11" s="647"/>
      <c r="K11" s="648"/>
    </row>
    <row r="12" spans="1:11" ht="30.75" customHeight="1" x14ac:dyDescent="0.4">
      <c r="A12" s="273" t="s">
        <v>470</v>
      </c>
      <c r="B12" s="280" t="s">
        <v>471</v>
      </c>
      <c r="C12" s="280" t="s">
        <v>472</v>
      </c>
      <c r="D12" s="281">
        <v>1</v>
      </c>
      <c r="E12" s="282" t="s">
        <v>457</v>
      </c>
      <c r="F12" s="277"/>
      <c r="G12" s="285"/>
      <c r="H12" s="646"/>
      <c r="I12" s="647"/>
      <c r="J12" s="647"/>
      <c r="K12" s="648"/>
    </row>
    <row r="13" spans="1:11" ht="30.75" customHeight="1" x14ac:dyDescent="0.4">
      <c r="A13" s="286" t="s">
        <v>473</v>
      </c>
      <c r="B13" s="287" t="s">
        <v>474</v>
      </c>
      <c r="C13" s="288"/>
      <c r="D13" s="289"/>
      <c r="E13" s="290"/>
      <c r="F13" s="288"/>
      <c r="G13" s="285"/>
      <c r="H13" s="657"/>
      <c r="I13" s="658"/>
      <c r="J13" s="658"/>
      <c r="K13" s="659"/>
    </row>
    <row r="14" spans="1:11" ht="30.75" customHeight="1" x14ac:dyDescent="0.4">
      <c r="A14" s="286" t="s">
        <v>107</v>
      </c>
      <c r="B14" s="287" t="s">
        <v>475</v>
      </c>
      <c r="C14" s="288"/>
      <c r="D14" s="289"/>
      <c r="E14" s="290"/>
      <c r="F14" s="288"/>
      <c r="G14" s="285"/>
      <c r="H14" s="657"/>
      <c r="I14" s="658"/>
      <c r="J14" s="658"/>
      <c r="K14" s="659"/>
    </row>
    <row r="15" spans="1:11" ht="30.75" customHeight="1" x14ac:dyDescent="0.4">
      <c r="A15" s="660"/>
      <c r="B15" s="662" t="s">
        <v>468</v>
      </c>
      <c r="C15" s="664"/>
      <c r="D15" s="664"/>
      <c r="E15" s="664"/>
      <c r="F15" s="664"/>
      <c r="G15" s="664"/>
      <c r="H15" s="666"/>
      <c r="I15" s="667"/>
      <c r="J15" s="667"/>
      <c r="K15" s="668"/>
    </row>
    <row r="16" spans="1:11" ht="30.75" customHeight="1" x14ac:dyDescent="0.4">
      <c r="A16" s="661"/>
      <c r="B16" s="663"/>
      <c r="C16" s="665"/>
      <c r="D16" s="665"/>
      <c r="E16" s="665"/>
      <c r="F16" s="665"/>
      <c r="G16" s="665"/>
      <c r="H16" s="657"/>
      <c r="I16" s="658"/>
      <c r="J16" s="658"/>
      <c r="K16" s="659"/>
    </row>
    <row r="17" spans="1:11" ht="30.75" customHeight="1" x14ac:dyDescent="0.4">
      <c r="A17" s="276"/>
      <c r="B17" s="279" t="s">
        <v>476</v>
      </c>
      <c r="C17" s="277"/>
      <c r="D17" s="277"/>
      <c r="E17" s="277"/>
      <c r="F17" s="277"/>
      <c r="G17" s="283"/>
      <c r="H17" s="646"/>
      <c r="I17" s="647"/>
      <c r="J17" s="647"/>
      <c r="K17" s="648"/>
    </row>
    <row r="18" spans="1:11" ht="30.75" customHeight="1" x14ac:dyDescent="0.4">
      <c r="A18" s="276"/>
      <c r="B18" s="280" t="s">
        <v>477</v>
      </c>
      <c r="C18" s="277"/>
      <c r="D18" s="277"/>
      <c r="E18" s="277"/>
      <c r="F18" s="277"/>
      <c r="G18" s="284"/>
      <c r="H18" s="646"/>
      <c r="I18" s="647"/>
      <c r="J18" s="647"/>
      <c r="K18" s="648"/>
    </row>
    <row r="19" spans="1:11" ht="30.75" customHeight="1" x14ac:dyDescent="0.4">
      <c r="A19" s="276"/>
      <c r="B19" s="279" t="s">
        <v>478</v>
      </c>
      <c r="C19" s="277"/>
      <c r="D19" s="277"/>
      <c r="E19" s="277"/>
      <c r="F19" s="277"/>
      <c r="G19" s="283"/>
      <c r="H19" s="646"/>
      <c r="I19" s="647"/>
      <c r="J19" s="647"/>
      <c r="K19" s="648"/>
    </row>
    <row r="20" spans="1:11" ht="30.75" customHeight="1" x14ac:dyDescent="0.4">
      <c r="A20" s="649" t="s">
        <v>446</v>
      </c>
      <c r="B20" s="649"/>
      <c r="C20" s="649"/>
      <c r="D20" s="649"/>
      <c r="E20" s="649"/>
      <c r="F20" s="649"/>
      <c r="G20" s="649"/>
      <c r="H20" s="649"/>
      <c r="I20" s="649"/>
      <c r="J20" s="649"/>
      <c r="K20" s="649"/>
    </row>
    <row r="21" spans="1:11" ht="30.75" customHeight="1" x14ac:dyDescent="0.4">
      <c r="A21" s="650" t="s">
        <v>447</v>
      </c>
      <c r="B21" s="651"/>
      <c r="C21" s="271" t="s">
        <v>448</v>
      </c>
      <c r="D21" s="272" t="s">
        <v>449</v>
      </c>
      <c r="E21" s="273" t="s">
        <v>450</v>
      </c>
      <c r="F21" s="274" t="s">
        <v>451</v>
      </c>
      <c r="G21" s="275" t="s">
        <v>452</v>
      </c>
      <c r="H21" s="652" t="s">
        <v>453</v>
      </c>
      <c r="I21" s="653"/>
      <c r="J21" s="653"/>
      <c r="K21" s="654"/>
    </row>
    <row r="22" spans="1:11" ht="30.75" customHeight="1" x14ac:dyDescent="0.4">
      <c r="A22" s="276"/>
      <c r="B22" s="280" t="s">
        <v>479</v>
      </c>
      <c r="C22" s="277"/>
      <c r="D22" s="277"/>
      <c r="E22" s="277"/>
      <c r="F22" s="277"/>
      <c r="G22" s="278"/>
      <c r="H22" s="646"/>
      <c r="I22" s="647"/>
      <c r="J22" s="647"/>
      <c r="K22" s="648"/>
    </row>
    <row r="23" spans="1:11" ht="30.75" customHeight="1" x14ac:dyDescent="0.4">
      <c r="A23" s="282" t="s">
        <v>480</v>
      </c>
      <c r="B23" s="280" t="s">
        <v>481</v>
      </c>
      <c r="C23" s="277"/>
      <c r="D23" s="281">
        <v>1</v>
      </c>
      <c r="E23" s="282" t="s">
        <v>457</v>
      </c>
      <c r="F23" s="277"/>
      <c r="G23" s="283"/>
      <c r="H23" s="646"/>
      <c r="I23" s="647"/>
      <c r="J23" s="647"/>
      <c r="K23" s="648"/>
    </row>
    <row r="24" spans="1:11" ht="30.75" customHeight="1" x14ac:dyDescent="0.4">
      <c r="A24" s="282" t="s">
        <v>482</v>
      </c>
      <c r="B24" s="280" t="s">
        <v>458</v>
      </c>
      <c r="C24" s="280" t="s">
        <v>483</v>
      </c>
      <c r="D24" s="277"/>
      <c r="E24" s="277"/>
      <c r="F24" s="277"/>
      <c r="G24" s="283"/>
      <c r="H24" s="646"/>
      <c r="I24" s="647"/>
      <c r="J24" s="647"/>
      <c r="K24" s="648"/>
    </row>
    <row r="25" spans="1:11" ht="30.75" customHeight="1" x14ac:dyDescent="0.4">
      <c r="A25" s="282" t="s">
        <v>484</v>
      </c>
      <c r="B25" s="287" t="s">
        <v>485</v>
      </c>
      <c r="C25" s="280" t="s">
        <v>486</v>
      </c>
      <c r="D25" s="288"/>
      <c r="E25" s="288"/>
      <c r="F25" s="288"/>
      <c r="G25" s="288"/>
      <c r="H25" s="657"/>
      <c r="I25" s="658"/>
      <c r="J25" s="658"/>
      <c r="K25" s="659"/>
    </row>
    <row r="26" spans="1:11" ht="30.75" customHeight="1" x14ac:dyDescent="0.4">
      <c r="A26" s="276"/>
      <c r="B26" s="277"/>
      <c r="C26" s="277"/>
      <c r="D26" s="277"/>
      <c r="E26" s="277"/>
      <c r="F26" s="277"/>
      <c r="G26" s="278"/>
      <c r="H26" s="646"/>
      <c r="I26" s="647"/>
      <c r="J26" s="647"/>
      <c r="K26" s="648"/>
    </row>
    <row r="27" spans="1:11" ht="30.75" customHeight="1" x14ac:dyDescent="0.4">
      <c r="A27" s="282" t="s">
        <v>487</v>
      </c>
      <c r="B27" s="280" t="s">
        <v>471</v>
      </c>
      <c r="C27" s="277"/>
      <c r="D27" s="281">
        <v>1</v>
      </c>
      <c r="E27" s="282" t="s">
        <v>457</v>
      </c>
      <c r="F27" s="277"/>
      <c r="G27" s="285"/>
      <c r="H27" s="646"/>
      <c r="I27" s="647"/>
      <c r="J27" s="647"/>
      <c r="K27" s="648"/>
    </row>
    <row r="28" spans="1:11" ht="30.75" customHeight="1" x14ac:dyDescent="0.4">
      <c r="A28" s="282" t="s">
        <v>488</v>
      </c>
      <c r="B28" s="291" t="s">
        <v>489</v>
      </c>
      <c r="C28" s="280" t="s">
        <v>490</v>
      </c>
      <c r="D28" s="277"/>
      <c r="E28" s="277"/>
      <c r="F28" s="277"/>
      <c r="G28" s="285"/>
      <c r="H28" s="646"/>
      <c r="I28" s="647"/>
      <c r="J28" s="647"/>
      <c r="K28" s="648"/>
    </row>
    <row r="29" spans="1:11" ht="30.75" customHeight="1" x14ac:dyDescent="0.4">
      <c r="A29" s="282" t="s">
        <v>491</v>
      </c>
      <c r="B29" s="292" t="s">
        <v>492</v>
      </c>
      <c r="C29" s="287" t="s">
        <v>493</v>
      </c>
      <c r="D29" s="288"/>
      <c r="E29" s="288"/>
      <c r="F29" s="288"/>
      <c r="G29" s="288"/>
      <c r="H29" s="657"/>
      <c r="I29" s="658"/>
      <c r="J29" s="658"/>
      <c r="K29" s="659"/>
    </row>
    <row r="30" spans="1:11" ht="30.75" customHeight="1" x14ac:dyDescent="0.4">
      <c r="A30" s="276"/>
      <c r="B30" s="277"/>
      <c r="C30" s="277"/>
      <c r="D30" s="277"/>
      <c r="E30" s="277"/>
      <c r="F30" s="277"/>
      <c r="G30" s="278"/>
      <c r="H30" s="646"/>
      <c r="I30" s="647"/>
      <c r="J30" s="647"/>
      <c r="K30" s="648"/>
    </row>
    <row r="31" spans="1:11" ht="30.75" customHeight="1" x14ac:dyDescent="0.4">
      <c r="A31" s="282" t="s">
        <v>494</v>
      </c>
      <c r="B31" s="280" t="s">
        <v>495</v>
      </c>
      <c r="C31" s="277"/>
      <c r="D31" s="281">
        <v>1</v>
      </c>
      <c r="E31" s="282" t="s">
        <v>457</v>
      </c>
      <c r="F31" s="277"/>
      <c r="G31" s="284"/>
      <c r="H31" s="646"/>
      <c r="I31" s="647"/>
      <c r="J31" s="647"/>
      <c r="K31" s="648"/>
    </row>
    <row r="32" spans="1:11" ht="30.75" customHeight="1" x14ac:dyDescent="0.4">
      <c r="A32" s="282" t="s">
        <v>496</v>
      </c>
      <c r="B32" s="291" t="s">
        <v>497</v>
      </c>
      <c r="C32" s="280" t="s">
        <v>498</v>
      </c>
      <c r="D32" s="277"/>
      <c r="E32" s="277"/>
      <c r="F32" s="277"/>
      <c r="G32" s="284"/>
      <c r="H32" s="646"/>
      <c r="I32" s="647"/>
      <c r="J32" s="647"/>
      <c r="K32" s="648"/>
    </row>
    <row r="33" spans="1:11" ht="30.75" customHeight="1" x14ac:dyDescent="0.4">
      <c r="A33" s="293" t="s">
        <v>499</v>
      </c>
      <c r="B33" s="294" t="s">
        <v>500</v>
      </c>
      <c r="C33" s="295" t="s">
        <v>501</v>
      </c>
      <c r="D33" s="288"/>
      <c r="E33" s="288"/>
      <c r="F33" s="288"/>
      <c r="G33" s="288"/>
      <c r="H33" s="657"/>
      <c r="I33" s="658"/>
      <c r="J33" s="658"/>
      <c r="K33" s="659"/>
    </row>
    <row r="34" spans="1:11" ht="30.75" customHeight="1" x14ac:dyDescent="0.4">
      <c r="A34" s="276"/>
      <c r="B34" s="277"/>
      <c r="C34" s="277"/>
      <c r="D34" s="277"/>
      <c r="E34" s="277"/>
      <c r="F34" s="277"/>
      <c r="G34" s="278"/>
      <c r="H34" s="646"/>
      <c r="I34" s="647"/>
      <c r="J34" s="647"/>
      <c r="K34" s="648"/>
    </row>
    <row r="35" spans="1:11" ht="30.75" customHeight="1" x14ac:dyDescent="0.4">
      <c r="A35" s="282" t="s">
        <v>502</v>
      </c>
      <c r="B35" s="280" t="s">
        <v>503</v>
      </c>
      <c r="C35" s="277"/>
      <c r="D35" s="281">
        <v>1</v>
      </c>
      <c r="E35" s="282" t="s">
        <v>457</v>
      </c>
      <c r="F35" s="277"/>
      <c r="G35" s="284"/>
      <c r="H35" s="646"/>
      <c r="I35" s="647"/>
      <c r="J35" s="647"/>
      <c r="K35" s="648"/>
    </row>
    <row r="36" spans="1:11" ht="30.75" customHeight="1" x14ac:dyDescent="0.4">
      <c r="A36" s="282" t="s">
        <v>504</v>
      </c>
      <c r="B36" s="291" t="s">
        <v>505</v>
      </c>
      <c r="C36" s="280" t="s">
        <v>506</v>
      </c>
      <c r="D36" s="277"/>
      <c r="E36" s="277"/>
      <c r="F36" s="277"/>
      <c r="G36" s="284"/>
      <c r="H36" s="646"/>
      <c r="I36" s="647"/>
      <c r="J36" s="647"/>
      <c r="K36" s="648"/>
    </row>
    <row r="37" spans="1:11" ht="30.75" customHeight="1" x14ac:dyDescent="0.4">
      <c r="A37" s="293" t="s">
        <v>507</v>
      </c>
      <c r="B37" s="292" t="s">
        <v>508</v>
      </c>
      <c r="C37" s="295" t="s">
        <v>509</v>
      </c>
      <c r="D37" s="288"/>
      <c r="E37" s="288"/>
      <c r="F37" s="288"/>
      <c r="G37" s="288"/>
      <c r="H37" s="657"/>
      <c r="I37" s="658"/>
      <c r="J37" s="658"/>
      <c r="K37" s="659"/>
    </row>
    <row r="38" spans="1:11" ht="30.75" customHeight="1" x14ac:dyDescent="0.15">
      <c r="A38" s="296"/>
      <c r="B38" s="297"/>
      <c r="C38" s="297"/>
      <c r="D38" s="297"/>
      <c r="E38" s="297"/>
      <c r="F38" s="297"/>
      <c r="G38" s="298"/>
      <c r="H38" s="669"/>
      <c r="I38" s="670"/>
      <c r="J38" s="670"/>
      <c r="K38" s="671"/>
    </row>
    <row r="39" spans="1:11" ht="30.75" customHeight="1" x14ac:dyDescent="0.4">
      <c r="A39" s="649" t="s">
        <v>446</v>
      </c>
      <c r="B39" s="649"/>
      <c r="C39" s="649"/>
      <c r="D39" s="649"/>
      <c r="E39" s="649"/>
      <c r="F39" s="649"/>
      <c r="G39" s="649"/>
      <c r="H39" s="649"/>
      <c r="I39" s="649"/>
      <c r="J39" s="649"/>
      <c r="K39" s="649"/>
    </row>
    <row r="40" spans="1:11" ht="30.75" customHeight="1" x14ac:dyDescent="0.4">
      <c r="A40" s="650" t="s">
        <v>447</v>
      </c>
      <c r="B40" s="651"/>
      <c r="C40" s="271" t="s">
        <v>448</v>
      </c>
      <c r="D40" s="272" t="s">
        <v>449</v>
      </c>
      <c r="E40" s="273" t="s">
        <v>450</v>
      </c>
      <c r="F40" s="274" t="s">
        <v>451</v>
      </c>
      <c r="G40" s="275" t="s">
        <v>452</v>
      </c>
      <c r="H40" s="652" t="s">
        <v>453</v>
      </c>
      <c r="I40" s="653"/>
      <c r="J40" s="653"/>
      <c r="K40" s="654"/>
    </row>
    <row r="41" spans="1:11" ht="30.75" customHeight="1" x14ac:dyDescent="0.4">
      <c r="A41" s="276"/>
      <c r="B41" s="280" t="s">
        <v>510</v>
      </c>
      <c r="C41" s="277"/>
      <c r="D41" s="277"/>
      <c r="E41" s="277"/>
      <c r="F41" s="277"/>
      <c r="G41" s="278"/>
      <c r="H41" s="646"/>
      <c r="I41" s="647"/>
      <c r="J41" s="647"/>
      <c r="K41" s="648"/>
    </row>
    <row r="42" spans="1:11" ht="30.75" customHeight="1" x14ac:dyDescent="0.4">
      <c r="A42" s="276"/>
      <c r="B42" s="280" t="s">
        <v>511</v>
      </c>
      <c r="C42" s="277"/>
      <c r="D42" s="281">
        <v>1</v>
      </c>
      <c r="E42" s="282" t="s">
        <v>457</v>
      </c>
      <c r="F42" s="277"/>
      <c r="G42" s="284"/>
      <c r="H42" s="646"/>
      <c r="I42" s="647"/>
      <c r="J42" s="647"/>
      <c r="K42" s="648"/>
    </row>
    <row r="43" spans="1:11" ht="30.75" customHeight="1" x14ac:dyDescent="0.4">
      <c r="A43" s="282" t="s">
        <v>512</v>
      </c>
      <c r="B43" s="291" t="s">
        <v>513</v>
      </c>
      <c r="C43" s="280" t="s">
        <v>514</v>
      </c>
      <c r="D43" s="277"/>
      <c r="E43" s="277"/>
      <c r="F43" s="277"/>
      <c r="G43" s="284"/>
      <c r="H43" s="646"/>
      <c r="I43" s="647"/>
      <c r="J43" s="647"/>
      <c r="K43" s="648"/>
    </row>
    <row r="44" spans="1:11" ht="30.75" customHeight="1" x14ac:dyDescent="0.4">
      <c r="A44" s="282" t="s">
        <v>515</v>
      </c>
      <c r="B44" s="291" t="s">
        <v>516</v>
      </c>
      <c r="C44" s="280" t="s">
        <v>517</v>
      </c>
      <c r="D44" s="277"/>
      <c r="E44" s="277"/>
      <c r="F44" s="277"/>
      <c r="G44" s="299"/>
      <c r="H44" s="646"/>
      <c r="I44" s="647"/>
      <c r="J44" s="647"/>
      <c r="K44" s="648"/>
    </row>
    <row r="45" spans="1:11" ht="30.75" customHeight="1" x14ac:dyDescent="0.4">
      <c r="A45" s="276"/>
      <c r="B45" s="277"/>
      <c r="C45" s="277"/>
      <c r="D45" s="277"/>
      <c r="E45" s="277"/>
      <c r="F45" s="277"/>
      <c r="G45" s="278"/>
      <c r="H45" s="646"/>
      <c r="I45" s="647"/>
      <c r="J45" s="647"/>
      <c r="K45" s="648"/>
    </row>
    <row r="46" spans="1:11" ht="30.75" customHeight="1" x14ac:dyDescent="0.4">
      <c r="A46" s="276"/>
      <c r="B46" s="280" t="s">
        <v>476</v>
      </c>
      <c r="C46" s="277"/>
      <c r="D46" s="281">
        <v>1</v>
      </c>
      <c r="E46" s="282" t="s">
        <v>457</v>
      </c>
      <c r="F46" s="277"/>
      <c r="G46" s="283"/>
      <c r="H46" s="646"/>
      <c r="I46" s="647"/>
      <c r="J46" s="647"/>
      <c r="K46" s="648"/>
    </row>
    <row r="47" spans="1:11" ht="30.75" customHeight="1" x14ac:dyDescent="0.4">
      <c r="A47" s="282" t="s">
        <v>518</v>
      </c>
      <c r="B47" s="291" t="s">
        <v>519</v>
      </c>
      <c r="C47" s="280" t="s">
        <v>520</v>
      </c>
      <c r="D47" s="277"/>
      <c r="E47" s="277"/>
      <c r="F47" s="277"/>
      <c r="G47" s="283"/>
      <c r="H47" s="646"/>
      <c r="I47" s="647"/>
      <c r="J47" s="647"/>
      <c r="K47" s="648"/>
    </row>
    <row r="48" spans="1:11" ht="30.75" customHeight="1" x14ac:dyDescent="0.4">
      <c r="A48" s="282" t="s">
        <v>521</v>
      </c>
      <c r="B48" s="291" t="s">
        <v>522</v>
      </c>
      <c r="C48" s="280" t="s">
        <v>523</v>
      </c>
      <c r="D48" s="277"/>
      <c r="E48" s="277"/>
      <c r="F48" s="277"/>
      <c r="G48" s="285"/>
      <c r="H48" s="646"/>
      <c r="I48" s="647"/>
      <c r="J48" s="647"/>
      <c r="K48" s="648"/>
    </row>
    <row r="49" spans="1:11" ht="30.75" customHeight="1" x14ac:dyDescent="0.4">
      <c r="A49" s="276"/>
      <c r="B49" s="277"/>
      <c r="C49" s="277"/>
      <c r="D49" s="277"/>
      <c r="E49" s="277"/>
      <c r="F49" s="277"/>
      <c r="G49" s="278"/>
      <c r="H49" s="646"/>
      <c r="I49" s="647"/>
      <c r="J49" s="647"/>
      <c r="K49" s="648"/>
    </row>
    <row r="50" spans="1:11" ht="30.75" customHeight="1" x14ac:dyDescent="0.4">
      <c r="A50" s="282" t="s">
        <v>524</v>
      </c>
      <c r="B50" s="280" t="s">
        <v>477</v>
      </c>
      <c r="C50" s="277"/>
      <c r="D50" s="281">
        <v>1</v>
      </c>
      <c r="E50" s="282" t="s">
        <v>457</v>
      </c>
      <c r="F50" s="277"/>
      <c r="G50" s="284"/>
      <c r="H50" s="646"/>
      <c r="I50" s="647"/>
      <c r="J50" s="647"/>
      <c r="K50" s="648"/>
    </row>
    <row r="51" spans="1:11" ht="30.75" customHeight="1" x14ac:dyDescent="0.4">
      <c r="A51" s="282" t="s">
        <v>525</v>
      </c>
      <c r="B51" s="291" t="s">
        <v>526</v>
      </c>
      <c r="C51" s="280" t="s">
        <v>527</v>
      </c>
      <c r="D51" s="277"/>
      <c r="E51" s="277"/>
      <c r="F51" s="277"/>
      <c r="G51" s="284"/>
      <c r="H51" s="646"/>
      <c r="I51" s="647"/>
      <c r="J51" s="647"/>
      <c r="K51" s="648"/>
    </row>
    <row r="52" spans="1:11" ht="30.75" customHeight="1" x14ac:dyDescent="0.4">
      <c r="A52" s="282" t="s">
        <v>528</v>
      </c>
      <c r="B52" s="291" t="s">
        <v>529</v>
      </c>
      <c r="C52" s="280" t="s">
        <v>530</v>
      </c>
      <c r="D52" s="277"/>
      <c r="E52" s="277"/>
      <c r="F52" s="277"/>
      <c r="G52" s="299"/>
      <c r="H52" s="646"/>
      <c r="I52" s="647"/>
      <c r="J52" s="647"/>
      <c r="K52" s="648"/>
    </row>
    <row r="53" spans="1:11" ht="30.75" customHeight="1" x14ac:dyDescent="0.4">
      <c r="A53" s="276"/>
      <c r="B53" s="277"/>
      <c r="C53" s="277"/>
      <c r="D53" s="277"/>
      <c r="E53" s="277"/>
      <c r="F53" s="277"/>
      <c r="G53" s="278"/>
      <c r="H53" s="646"/>
      <c r="I53" s="647"/>
      <c r="J53" s="647"/>
      <c r="K53" s="648"/>
    </row>
    <row r="54" spans="1:11" ht="30.75" customHeight="1" x14ac:dyDescent="0.4">
      <c r="A54" s="276"/>
      <c r="B54" s="280" t="s">
        <v>478</v>
      </c>
      <c r="C54" s="277"/>
      <c r="D54" s="281">
        <v>1</v>
      </c>
      <c r="E54" s="282" t="s">
        <v>457</v>
      </c>
      <c r="F54" s="277"/>
      <c r="G54" s="283"/>
      <c r="H54" s="646"/>
      <c r="I54" s="647"/>
      <c r="J54" s="647"/>
      <c r="K54" s="648"/>
    </row>
    <row r="55" spans="1:11" ht="30.75" customHeight="1" x14ac:dyDescent="0.4">
      <c r="A55" s="276"/>
      <c r="B55" s="291" t="s">
        <v>531</v>
      </c>
      <c r="C55" s="280" t="s">
        <v>532</v>
      </c>
      <c r="D55" s="277"/>
      <c r="E55" s="277"/>
      <c r="F55" s="277"/>
      <c r="G55" s="283"/>
      <c r="H55" s="646"/>
      <c r="I55" s="647"/>
      <c r="J55" s="647"/>
      <c r="K55" s="648"/>
    </row>
    <row r="56" spans="1:11" ht="30.75" customHeight="1" x14ac:dyDescent="0.4">
      <c r="A56" s="300"/>
      <c r="B56" s="292" t="s">
        <v>533</v>
      </c>
      <c r="C56" s="280" t="s">
        <v>534</v>
      </c>
      <c r="D56" s="288"/>
      <c r="E56" s="288"/>
      <c r="F56" s="288"/>
      <c r="G56" s="288"/>
      <c r="H56" s="657"/>
      <c r="I56" s="658"/>
      <c r="J56" s="658"/>
      <c r="K56" s="659"/>
    </row>
    <row r="57" spans="1:11" ht="30.75" customHeight="1" x14ac:dyDescent="0.15">
      <c r="A57" s="296"/>
      <c r="B57" s="297"/>
      <c r="C57" s="297"/>
      <c r="D57" s="297"/>
      <c r="E57" s="297"/>
      <c r="F57" s="297"/>
      <c r="G57" s="298"/>
      <c r="H57" s="669"/>
      <c r="I57" s="670"/>
      <c r="J57" s="670"/>
      <c r="K57" s="671"/>
    </row>
    <row r="58" spans="1:11" ht="30.75" customHeight="1" x14ac:dyDescent="0.4">
      <c r="A58" s="649" t="s">
        <v>446</v>
      </c>
      <c r="B58" s="649"/>
      <c r="C58" s="649"/>
      <c r="D58" s="649"/>
      <c r="E58" s="649"/>
      <c r="F58" s="649"/>
      <c r="G58" s="649"/>
      <c r="H58" s="649"/>
      <c r="I58" s="649"/>
      <c r="J58" s="649"/>
      <c r="K58" s="649"/>
    </row>
    <row r="59" spans="1:11" ht="30.75" customHeight="1" x14ac:dyDescent="0.4">
      <c r="A59" s="650" t="s">
        <v>447</v>
      </c>
      <c r="B59" s="651"/>
      <c r="C59" s="271" t="s">
        <v>448</v>
      </c>
      <c r="D59" s="272" t="s">
        <v>449</v>
      </c>
      <c r="E59" s="273" t="s">
        <v>450</v>
      </c>
      <c r="F59" s="274" t="s">
        <v>451</v>
      </c>
      <c r="G59" s="275" t="s">
        <v>452</v>
      </c>
      <c r="H59" s="652" t="s">
        <v>453</v>
      </c>
      <c r="I59" s="653"/>
      <c r="J59" s="653"/>
      <c r="K59" s="654"/>
    </row>
    <row r="60" spans="1:11" ht="30.75" customHeight="1" x14ac:dyDescent="0.4">
      <c r="A60" s="272" t="s">
        <v>535</v>
      </c>
      <c r="B60" s="280" t="s">
        <v>456</v>
      </c>
      <c r="C60" s="277"/>
      <c r="D60" s="277"/>
      <c r="E60" s="277"/>
      <c r="F60" s="277"/>
      <c r="G60" s="278"/>
      <c r="H60" s="646"/>
      <c r="I60" s="647"/>
      <c r="J60" s="647"/>
      <c r="K60" s="648"/>
    </row>
    <row r="61" spans="1:11" ht="30.75" customHeight="1" x14ac:dyDescent="0.4">
      <c r="A61" s="301">
        <v>1</v>
      </c>
      <c r="B61" s="280" t="s">
        <v>536</v>
      </c>
      <c r="C61" s="277"/>
      <c r="D61" s="281">
        <v>1</v>
      </c>
      <c r="E61" s="282" t="s">
        <v>457</v>
      </c>
      <c r="F61" s="277"/>
      <c r="G61" s="284"/>
      <c r="H61" s="646"/>
      <c r="I61" s="647"/>
      <c r="J61" s="647"/>
      <c r="K61" s="648"/>
    </row>
    <row r="62" spans="1:11" ht="30.75" customHeight="1" x14ac:dyDescent="0.4">
      <c r="A62" s="301">
        <v>2</v>
      </c>
      <c r="B62" s="280" t="s">
        <v>537</v>
      </c>
      <c r="C62" s="280"/>
      <c r="D62" s="281">
        <v>1</v>
      </c>
      <c r="E62" s="282" t="s">
        <v>457</v>
      </c>
      <c r="F62" s="277"/>
      <c r="G62" s="284"/>
      <c r="H62" s="646"/>
      <c r="I62" s="647"/>
      <c r="J62" s="647"/>
      <c r="K62" s="648"/>
    </row>
    <row r="63" spans="1:11" ht="30.75" customHeight="1" x14ac:dyDescent="0.4">
      <c r="A63" s="301">
        <v>3</v>
      </c>
      <c r="B63" s="280" t="s">
        <v>538</v>
      </c>
      <c r="C63" s="280"/>
      <c r="D63" s="281">
        <v>1</v>
      </c>
      <c r="E63" s="282" t="s">
        <v>457</v>
      </c>
      <c r="F63" s="277"/>
      <c r="G63" s="299"/>
      <c r="H63" s="646"/>
      <c r="I63" s="647"/>
      <c r="J63" s="647"/>
      <c r="K63" s="648"/>
    </row>
    <row r="64" spans="1:11" ht="30.75" customHeight="1" x14ac:dyDescent="0.4">
      <c r="A64" s="301">
        <v>4</v>
      </c>
      <c r="B64" s="280" t="s">
        <v>539</v>
      </c>
      <c r="C64" s="277"/>
      <c r="D64" s="281">
        <v>1</v>
      </c>
      <c r="E64" s="282" t="s">
        <v>457</v>
      </c>
      <c r="F64" s="277"/>
      <c r="G64" s="278"/>
      <c r="H64" s="646"/>
      <c r="I64" s="647"/>
      <c r="J64" s="647"/>
      <c r="K64" s="648"/>
    </row>
    <row r="65" spans="1:11" ht="30.75" customHeight="1" x14ac:dyDescent="0.4">
      <c r="A65" s="301">
        <v>5</v>
      </c>
      <c r="B65" s="280" t="s">
        <v>540</v>
      </c>
      <c r="C65" s="277"/>
      <c r="D65" s="281">
        <v>1</v>
      </c>
      <c r="E65" s="282" t="s">
        <v>457</v>
      </c>
      <c r="F65" s="277"/>
      <c r="G65" s="283"/>
      <c r="H65" s="646"/>
      <c r="I65" s="647"/>
      <c r="J65" s="647"/>
      <c r="K65" s="648"/>
    </row>
    <row r="66" spans="1:11" ht="30.75" customHeight="1" x14ac:dyDescent="0.4">
      <c r="A66" s="301">
        <v>6</v>
      </c>
      <c r="B66" s="280" t="s">
        <v>541</v>
      </c>
      <c r="C66" s="280"/>
      <c r="D66" s="281">
        <v>1</v>
      </c>
      <c r="E66" s="282" t="s">
        <v>457</v>
      </c>
      <c r="F66" s="277"/>
      <c r="G66" s="283"/>
      <c r="H66" s="646"/>
      <c r="I66" s="647"/>
      <c r="J66" s="647"/>
      <c r="K66" s="648"/>
    </row>
    <row r="67" spans="1:11" ht="30.75" customHeight="1" x14ac:dyDescent="0.4">
      <c r="A67" s="301">
        <v>7</v>
      </c>
      <c r="B67" s="280" t="s">
        <v>542</v>
      </c>
      <c r="C67" s="280"/>
      <c r="D67" s="281">
        <v>1</v>
      </c>
      <c r="E67" s="282" t="s">
        <v>457</v>
      </c>
      <c r="F67" s="277"/>
      <c r="G67" s="285"/>
      <c r="H67" s="646"/>
      <c r="I67" s="647"/>
      <c r="J67" s="647"/>
      <c r="K67" s="648"/>
    </row>
    <row r="68" spans="1:11" ht="30.75" customHeight="1" x14ac:dyDescent="0.4">
      <c r="A68" s="301">
        <v>8</v>
      </c>
      <c r="B68" s="280" t="s">
        <v>543</v>
      </c>
      <c r="C68" s="277"/>
      <c r="D68" s="281">
        <v>1</v>
      </c>
      <c r="E68" s="282" t="s">
        <v>457</v>
      </c>
      <c r="F68" s="277"/>
      <c r="G68" s="278"/>
      <c r="H68" s="646"/>
      <c r="I68" s="647"/>
      <c r="J68" s="647"/>
      <c r="K68" s="648"/>
    </row>
    <row r="69" spans="1:11" ht="30.75" customHeight="1" x14ac:dyDescent="0.4">
      <c r="A69" s="301">
        <v>9</v>
      </c>
      <c r="B69" s="280" t="s">
        <v>544</v>
      </c>
      <c r="C69" s="277"/>
      <c r="D69" s="281">
        <v>1</v>
      </c>
      <c r="E69" s="282" t="s">
        <v>457</v>
      </c>
      <c r="F69" s="277"/>
      <c r="G69" s="284"/>
      <c r="H69" s="646"/>
      <c r="I69" s="647"/>
      <c r="J69" s="647"/>
      <c r="K69" s="648"/>
    </row>
    <row r="70" spans="1:11" ht="30.75" customHeight="1" x14ac:dyDescent="0.4">
      <c r="A70" s="301">
        <v>10</v>
      </c>
      <c r="B70" s="280" t="s">
        <v>545</v>
      </c>
      <c r="C70" s="280"/>
      <c r="D70" s="281">
        <v>1</v>
      </c>
      <c r="E70" s="282" t="s">
        <v>457</v>
      </c>
      <c r="F70" s="277"/>
      <c r="G70" s="284"/>
      <c r="H70" s="646"/>
      <c r="I70" s="647"/>
      <c r="J70" s="647"/>
      <c r="K70" s="648"/>
    </row>
    <row r="71" spans="1:11" ht="30.75" customHeight="1" x14ac:dyDescent="0.4">
      <c r="A71" s="301">
        <v>11</v>
      </c>
      <c r="B71" s="280" t="s">
        <v>546</v>
      </c>
      <c r="C71" s="280"/>
      <c r="D71" s="281">
        <v>1</v>
      </c>
      <c r="E71" s="282" t="s">
        <v>457</v>
      </c>
      <c r="F71" s="277"/>
      <c r="G71" s="299"/>
      <c r="H71" s="646"/>
      <c r="I71" s="647"/>
      <c r="J71" s="647"/>
      <c r="K71" s="648"/>
    </row>
    <row r="72" spans="1:11" ht="30.75" customHeight="1" x14ac:dyDescent="0.4">
      <c r="A72" s="301">
        <v>12</v>
      </c>
      <c r="B72" s="280" t="s">
        <v>547</v>
      </c>
      <c r="C72" s="277"/>
      <c r="D72" s="281">
        <v>1</v>
      </c>
      <c r="E72" s="282" t="s">
        <v>457</v>
      </c>
      <c r="F72" s="277"/>
      <c r="G72" s="278"/>
      <c r="H72" s="646"/>
      <c r="I72" s="647"/>
      <c r="J72" s="647"/>
      <c r="K72" s="648"/>
    </row>
    <row r="73" spans="1:11" ht="30.75" customHeight="1" x14ac:dyDescent="0.4">
      <c r="A73" s="301">
        <v>13</v>
      </c>
      <c r="B73" s="280" t="s">
        <v>548</v>
      </c>
      <c r="C73" s="277"/>
      <c r="D73" s="281">
        <v>1</v>
      </c>
      <c r="E73" s="282" t="s">
        <v>457</v>
      </c>
      <c r="F73" s="277"/>
      <c r="G73" s="283"/>
      <c r="H73" s="646"/>
      <c r="I73" s="647"/>
      <c r="J73" s="647"/>
      <c r="K73" s="648"/>
    </row>
    <row r="74" spans="1:11" ht="30.75" customHeight="1" x14ac:dyDescent="0.4">
      <c r="A74" s="301">
        <v>14</v>
      </c>
      <c r="B74" s="280" t="s">
        <v>549</v>
      </c>
      <c r="C74" s="280"/>
      <c r="D74" s="281">
        <v>1</v>
      </c>
      <c r="E74" s="282" t="s">
        <v>457</v>
      </c>
      <c r="F74" s="277"/>
      <c r="G74" s="283"/>
      <c r="H74" s="646"/>
      <c r="I74" s="647"/>
      <c r="J74" s="647"/>
      <c r="K74" s="648"/>
    </row>
    <row r="75" spans="1:11" ht="30.75" customHeight="1" x14ac:dyDescent="0.4">
      <c r="A75" s="301">
        <v>15</v>
      </c>
      <c r="B75" s="280" t="s">
        <v>550</v>
      </c>
      <c r="C75" s="280"/>
      <c r="D75" s="281">
        <v>1</v>
      </c>
      <c r="E75" s="282" t="s">
        <v>457</v>
      </c>
      <c r="F75" s="288"/>
      <c r="G75" s="288"/>
      <c r="H75" s="657"/>
      <c r="I75" s="658"/>
      <c r="J75" s="658"/>
      <c r="K75" s="659"/>
    </row>
    <row r="76" spans="1:11" ht="30.75" customHeight="1" x14ac:dyDescent="0.15">
      <c r="A76" s="301">
        <v>16</v>
      </c>
      <c r="B76" s="280" t="s">
        <v>551</v>
      </c>
      <c r="C76" s="297"/>
      <c r="D76" s="281">
        <v>1</v>
      </c>
      <c r="E76" s="282" t="s">
        <v>457</v>
      </c>
      <c r="F76" s="297"/>
      <c r="G76" s="298"/>
      <c r="H76" s="669"/>
      <c r="I76" s="670"/>
      <c r="J76" s="670"/>
      <c r="K76" s="671"/>
    </row>
    <row r="77" spans="1:11" ht="30.75" customHeight="1" x14ac:dyDescent="0.4">
      <c r="A77" s="649" t="s">
        <v>446</v>
      </c>
      <c r="B77" s="649"/>
      <c r="C77" s="649"/>
      <c r="D77" s="649"/>
      <c r="E77" s="649"/>
      <c r="F77" s="649"/>
      <c r="G77" s="649"/>
      <c r="H77" s="649"/>
      <c r="I77" s="649"/>
      <c r="J77" s="649"/>
      <c r="K77" s="649"/>
    </row>
    <row r="78" spans="1:11" ht="30.75" customHeight="1" x14ac:dyDescent="0.4">
      <c r="A78" s="650" t="s">
        <v>447</v>
      </c>
      <c r="B78" s="651"/>
      <c r="C78" s="271" t="s">
        <v>448</v>
      </c>
      <c r="D78" s="272" t="s">
        <v>449</v>
      </c>
      <c r="E78" s="273" t="s">
        <v>450</v>
      </c>
      <c r="F78" s="274" t="s">
        <v>451</v>
      </c>
      <c r="G78" s="275" t="s">
        <v>452</v>
      </c>
      <c r="H78" s="652" t="s">
        <v>453</v>
      </c>
      <c r="I78" s="653"/>
      <c r="J78" s="653"/>
      <c r="K78" s="654"/>
    </row>
    <row r="79" spans="1:11" ht="30.75" customHeight="1" x14ac:dyDescent="0.4">
      <c r="A79" s="301">
        <v>17</v>
      </c>
      <c r="B79" s="280" t="s">
        <v>552</v>
      </c>
      <c r="C79" s="277"/>
      <c r="D79" s="281">
        <v>1</v>
      </c>
      <c r="E79" s="282" t="s">
        <v>457</v>
      </c>
      <c r="F79" s="277"/>
      <c r="G79" s="278"/>
      <c r="H79" s="646"/>
      <c r="I79" s="647"/>
      <c r="J79" s="647"/>
      <c r="K79" s="648"/>
    </row>
    <row r="80" spans="1:11" ht="30.75" customHeight="1" x14ac:dyDescent="0.4">
      <c r="A80" s="301">
        <v>18</v>
      </c>
      <c r="B80" s="280" t="s">
        <v>553</v>
      </c>
      <c r="C80" s="280"/>
      <c r="D80" s="281">
        <v>1</v>
      </c>
      <c r="E80" s="282" t="s">
        <v>457</v>
      </c>
      <c r="F80" s="277"/>
      <c r="G80" s="284"/>
      <c r="H80" s="646"/>
      <c r="I80" s="647"/>
      <c r="J80" s="647"/>
      <c r="K80" s="648"/>
    </row>
    <row r="81" spans="1:11" ht="30.75" customHeight="1" x14ac:dyDescent="0.4">
      <c r="A81" s="301"/>
      <c r="B81" s="280" t="s">
        <v>468</v>
      </c>
      <c r="C81" s="277"/>
      <c r="D81" s="281">
        <v>1</v>
      </c>
      <c r="E81" s="282" t="s">
        <v>457</v>
      </c>
      <c r="F81" s="277"/>
      <c r="G81" s="284"/>
      <c r="H81" s="646"/>
      <c r="I81" s="647"/>
      <c r="J81" s="647"/>
      <c r="K81" s="648"/>
    </row>
    <row r="82" spans="1:11" ht="30.75" customHeight="1" x14ac:dyDescent="0.4">
      <c r="A82" s="277"/>
      <c r="B82" s="280"/>
      <c r="C82" s="277"/>
      <c r="D82" s="281"/>
      <c r="E82" s="282"/>
      <c r="F82" s="277"/>
      <c r="G82" s="299"/>
      <c r="H82" s="646"/>
      <c r="I82" s="647"/>
      <c r="J82" s="647"/>
      <c r="K82" s="648"/>
    </row>
    <row r="83" spans="1:11" ht="30.75" customHeight="1" x14ac:dyDescent="0.4">
      <c r="A83" s="277"/>
      <c r="B83" s="280"/>
      <c r="C83" s="277"/>
      <c r="D83" s="281"/>
      <c r="E83" s="282"/>
      <c r="F83" s="277"/>
      <c r="G83" s="278"/>
      <c r="H83" s="646"/>
      <c r="I83" s="647"/>
      <c r="J83" s="647"/>
      <c r="K83" s="648"/>
    </row>
    <row r="84" spans="1:11" ht="30.75" customHeight="1" x14ac:dyDescent="0.4">
      <c r="A84" s="301"/>
      <c r="B84" s="280"/>
      <c r="C84" s="277"/>
      <c r="D84" s="281"/>
      <c r="E84" s="282"/>
      <c r="F84" s="277"/>
      <c r="G84" s="283"/>
      <c r="H84" s="646"/>
      <c r="I84" s="647"/>
      <c r="J84" s="647"/>
      <c r="K84" s="648"/>
    </row>
    <row r="85" spans="1:11" ht="30.75" customHeight="1" x14ac:dyDescent="0.4">
      <c r="A85" s="301"/>
      <c r="B85" s="280"/>
      <c r="C85" s="280"/>
      <c r="D85" s="281"/>
      <c r="E85" s="282"/>
      <c r="F85" s="277"/>
      <c r="G85" s="283"/>
      <c r="H85" s="646"/>
      <c r="I85" s="647"/>
      <c r="J85" s="647"/>
      <c r="K85" s="648"/>
    </row>
    <row r="86" spans="1:11" ht="30.75" customHeight="1" x14ac:dyDescent="0.4">
      <c r="A86" s="301"/>
      <c r="B86" s="280"/>
      <c r="C86" s="280"/>
      <c r="D86" s="281"/>
      <c r="E86" s="282"/>
      <c r="F86" s="277"/>
      <c r="G86" s="285"/>
      <c r="H86" s="646"/>
      <c r="I86" s="647"/>
      <c r="J86" s="647"/>
      <c r="K86" s="648"/>
    </row>
    <row r="87" spans="1:11" ht="30.75" customHeight="1" x14ac:dyDescent="0.4">
      <c r="A87" s="301"/>
      <c r="B87" s="280"/>
      <c r="C87" s="277"/>
      <c r="D87" s="281"/>
      <c r="E87" s="282"/>
      <c r="F87" s="277"/>
      <c r="G87" s="278"/>
      <c r="H87" s="646"/>
      <c r="I87" s="647"/>
      <c r="J87" s="647"/>
      <c r="K87" s="648"/>
    </row>
    <row r="88" spans="1:11" ht="30.75" customHeight="1" x14ac:dyDescent="0.4">
      <c r="A88" s="301"/>
      <c r="B88" s="280"/>
      <c r="C88" s="277"/>
      <c r="D88" s="281"/>
      <c r="E88" s="282"/>
      <c r="F88" s="277"/>
      <c r="G88" s="284"/>
      <c r="H88" s="646"/>
      <c r="I88" s="647"/>
      <c r="J88" s="647"/>
      <c r="K88" s="648"/>
    </row>
    <row r="89" spans="1:11" ht="30.75" customHeight="1" x14ac:dyDescent="0.4">
      <c r="A89" s="301"/>
      <c r="B89" s="280"/>
      <c r="C89" s="280"/>
      <c r="D89" s="281"/>
      <c r="E89" s="282"/>
      <c r="F89" s="277"/>
      <c r="G89" s="284"/>
      <c r="H89" s="646"/>
      <c r="I89" s="647"/>
      <c r="J89" s="647"/>
      <c r="K89" s="648"/>
    </row>
    <row r="90" spans="1:11" ht="30.75" customHeight="1" x14ac:dyDescent="0.4">
      <c r="A90" s="301"/>
      <c r="B90" s="280"/>
      <c r="C90" s="280"/>
      <c r="D90" s="281"/>
      <c r="E90" s="282"/>
      <c r="F90" s="277"/>
      <c r="G90" s="299"/>
      <c r="H90" s="646"/>
      <c r="I90" s="647"/>
      <c r="J90" s="647"/>
      <c r="K90" s="648"/>
    </row>
    <row r="91" spans="1:11" ht="30.75" customHeight="1" x14ac:dyDescent="0.4">
      <c r="A91" s="301"/>
      <c r="B91" s="280"/>
      <c r="C91" s="277"/>
      <c r="D91" s="281"/>
      <c r="E91" s="282"/>
      <c r="F91" s="277"/>
      <c r="G91" s="278"/>
      <c r="H91" s="646"/>
      <c r="I91" s="647"/>
      <c r="J91" s="647"/>
      <c r="K91" s="648"/>
    </row>
    <row r="92" spans="1:11" ht="30.75" customHeight="1" x14ac:dyDescent="0.4">
      <c r="A92" s="301"/>
      <c r="B92" s="280"/>
      <c r="C92" s="277"/>
      <c r="D92" s="281"/>
      <c r="E92" s="282"/>
      <c r="F92" s="277"/>
      <c r="G92" s="283"/>
      <c r="H92" s="646"/>
      <c r="I92" s="647"/>
      <c r="J92" s="647"/>
      <c r="K92" s="648"/>
    </row>
    <row r="93" spans="1:11" ht="30.75" customHeight="1" x14ac:dyDescent="0.4">
      <c r="A93" s="301"/>
      <c r="B93" s="280"/>
      <c r="C93" s="280"/>
      <c r="D93" s="281"/>
      <c r="E93" s="282"/>
      <c r="F93" s="277"/>
      <c r="G93" s="283"/>
      <c r="H93" s="646"/>
      <c r="I93" s="647"/>
      <c r="J93" s="647"/>
      <c r="K93" s="648"/>
    </row>
    <row r="94" spans="1:11" ht="30.75" customHeight="1" x14ac:dyDescent="0.4">
      <c r="A94" s="301"/>
      <c r="B94" s="280"/>
      <c r="C94" s="280"/>
      <c r="D94" s="281"/>
      <c r="E94" s="282"/>
      <c r="F94" s="288"/>
      <c r="G94" s="288"/>
      <c r="H94" s="657"/>
      <c r="I94" s="658"/>
      <c r="J94" s="658"/>
      <c r="K94" s="659"/>
    </row>
    <row r="95" spans="1:11" ht="30.75" customHeight="1" x14ac:dyDescent="0.15">
      <c r="A95" s="301"/>
      <c r="B95" s="280"/>
      <c r="C95" s="297"/>
      <c r="D95" s="281"/>
      <c r="E95" s="282"/>
      <c r="F95" s="297"/>
      <c r="G95" s="298"/>
      <c r="H95" s="669"/>
      <c r="I95" s="670"/>
      <c r="J95" s="670"/>
      <c r="K95" s="671"/>
    </row>
    <row r="96" spans="1:11" ht="30.75" customHeight="1" x14ac:dyDescent="0.4">
      <c r="A96" s="649" t="s">
        <v>446</v>
      </c>
      <c r="B96" s="649"/>
      <c r="C96" s="649"/>
      <c r="D96" s="649"/>
      <c r="E96" s="649"/>
      <c r="F96" s="649"/>
      <c r="G96" s="649"/>
      <c r="H96" s="649"/>
      <c r="I96" s="649"/>
      <c r="J96" s="649"/>
      <c r="K96" s="649"/>
    </row>
    <row r="97" spans="1:11" ht="30.75" customHeight="1" x14ac:dyDescent="0.4">
      <c r="A97" s="650" t="s">
        <v>447</v>
      </c>
      <c r="B97" s="651"/>
      <c r="C97" s="271" t="s">
        <v>448</v>
      </c>
      <c r="D97" s="272" t="s">
        <v>449</v>
      </c>
      <c r="E97" s="273" t="s">
        <v>450</v>
      </c>
      <c r="F97" s="274" t="s">
        <v>451</v>
      </c>
      <c r="G97" s="275" t="s">
        <v>452</v>
      </c>
      <c r="H97" s="652" t="s">
        <v>453</v>
      </c>
      <c r="I97" s="653"/>
      <c r="J97" s="653"/>
      <c r="K97" s="654"/>
    </row>
    <row r="98" spans="1:11" ht="30.75" customHeight="1" x14ac:dyDescent="0.4">
      <c r="A98" s="301" t="s">
        <v>554</v>
      </c>
      <c r="B98" s="280" t="s">
        <v>462</v>
      </c>
      <c r="C98" s="277"/>
      <c r="D98" s="281"/>
      <c r="E98" s="282"/>
      <c r="F98" s="277"/>
      <c r="G98" s="278"/>
      <c r="H98" s="646"/>
      <c r="I98" s="647"/>
      <c r="J98" s="647"/>
      <c r="K98" s="648"/>
    </row>
    <row r="99" spans="1:11" ht="30.75" customHeight="1" x14ac:dyDescent="0.4">
      <c r="A99" s="301"/>
      <c r="B99" s="280"/>
      <c r="C99" s="280"/>
      <c r="D99" s="281"/>
      <c r="E99" s="282"/>
      <c r="F99" s="277"/>
      <c r="G99" s="284"/>
      <c r="H99" s="646"/>
      <c r="I99" s="647"/>
      <c r="J99" s="647"/>
      <c r="K99" s="648"/>
    </row>
    <row r="100" spans="1:11" ht="30.75" customHeight="1" x14ac:dyDescent="0.4">
      <c r="A100" s="301">
        <v>1</v>
      </c>
      <c r="B100" s="280" t="s">
        <v>555</v>
      </c>
      <c r="C100" s="277"/>
      <c r="D100" s="281">
        <v>1</v>
      </c>
      <c r="E100" s="282" t="s">
        <v>457</v>
      </c>
      <c r="F100" s="277"/>
      <c r="G100" s="284"/>
      <c r="H100" s="646"/>
      <c r="I100" s="647"/>
      <c r="J100" s="647"/>
      <c r="K100" s="648"/>
    </row>
    <row r="101" spans="1:11" ht="30.75" customHeight="1" x14ac:dyDescent="0.4">
      <c r="A101" s="301">
        <v>2</v>
      </c>
      <c r="B101" s="280" t="s">
        <v>556</v>
      </c>
      <c r="C101" s="277"/>
      <c r="D101" s="281">
        <v>1</v>
      </c>
      <c r="E101" s="282" t="s">
        <v>457</v>
      </c>
      <c r="F101" s="277"/>
      <c r="G101" s="299"/>
      <c r="H101" s="646"/>
      <c r="I101" s="647"/>
      <c r="J101" s="647"/>
      <c r="K101" s="648"/>
    </row>
    <row r="102" spans="1:11" ht="30.75" customHeight="1" x14ac:dyDescent="0.4">
      <c r="A102" s="301">
        <v>3</v>
      </c>
      <c r="B102" s="280" t="s">
        <v>557</v>
      </c>
      <c r="C102" s="277"/>
      <c r="D102" s="281">
        <v>1</v>
      </c>
      <c r="E102" s="282" t="s">
        <v>457</v>
      </c>
      <c r="F102" s="277"/>
      <c r="G102" s="278"/>
      <c r="H102" s="646"/>
      <c r="I102" s="647"/>
      <c r="J102" s="647"/>
      <c r="K102" s="648"/>
    </row>
    <row r="103" spans="1:11" ht="30.75" customHeight="1" x14ac:dyDescent="0.4">
      <c r="A103" s="301">
        <v>4</v>
      </c>
      <c r="B103" s="280" t="s">
        <v>558</v>
      </c>
      <c r="C103" s="277"/>
      <c r="D103" s="281">
        <v>1</v>
      </c>
      <c r="E103" s="282" t="s">
        <v>457</v>
      </c>
      <c r="F103" s="277"/>
      <c r="G103" s="283"/>
      <c r="H103" s="646"/>
      <c r="I103" s="647"/>
      <c r="J103" s="647"/>
      <c r="K103" s="648"/>
    </row>
    <row r="104" spans="1:11" ht="30.75" customHeight="1" x14ac:dyDescent="0.4">
      <c r="A104" s="301">
        <v>5</v>
      </c>
      <c r="B104" s="280" t="s">
        <v>559</v>
      </c>
      <c r="C104" s="280"/>
      <c r="D104" s="281">
        <v>1</v>
      </c>
      <c r="E104" s="282" t="s">
        <v>457</v>
      </c>
      <c r="F104" s="277"/>
      <c r="G104" s="283"/>
      <c r="H104" s="646"/>
      <c r="I104" s="647"/>
      <c r="J104" s="647"/>
      <c r="K104" s="648"/>
    </row>
    <row r="105" spans="1:11" ht="30.75" customHeight="1" x14ac:dyDescent="0.4">
      <c r="A105" s="301">
        <v>6</v>
      </c>
      <c r="B105" s="280" t="s">
        <v>560</v>
      </c>
      <c r="C105" s="280"/>
      <c r="D105" s="281">
        <v>1</v>
      </c>
      <c r="E105" s="282" t="s">
        <v>457</v>
      </c>
      <c r="F105" s="277"/>
      <c r="G105" s="285"/>
      <c r="H105" s="646"/>
      <c r="I105" s="647"/>
      <c r="J105" s="647"/>
      <c r="K105" s="648"/>
    </row>
    <row r="106" spans="1:11" ht="30.75" customHeight="1" x14ac:dyDescent="0.4">
      <c r="A106" s="301">
        <v>7</v>
      </c>
      <c r="B106" s="280" t="s">
        <v>561</v>
      </c>
      <c r="C106" s="277"/>
      <c r="D106" s="281">
        <v>1</v>
      </c>
      <c r="E106" s="282" t="s">
        <v>457</v>
      </c>
      <c r="F106" s="277"/>
      <c r="G106" s="278"/>
      <c r="H106" s="646"/>
      <c r="I106" s="647"/>
      <c r="J106" s="647"/>
      <c r="K106" s="648"/>
    </row>
    <row r="107" spans="1:11" ht="30.75" customHeight="1" x14ac:dyDescent="0.4">
      <c r="A107" s="301">
        <v>8</v>
      </c>
      <c r="B107" s="280" t="s">
        <v>562</v>
      </c>
      <c r="C107" s="277"/>
      <c r="D107" s="281">
        <v>1</v>
      </c>
      <c r="E107" s="282" t="s">
        <v>457</v>
      </c>
      <c r="F107" s="277"/>
      <c r="G107" s="284"/>
      <c r="H107" s="646"/>
      <c r="I107" s="647"/>
      <c r="J107" s="647"/>
      <c r="K107" s="648"/>
    </row>
    <row r="108" spans="1:11" ht="30.75" customHeight="1" x14ac:dyDescent="0.4">
      <c r="A108" s="301"/>
      <c r="B108" s="280"/>
      <c r="C108" s="280"/>
      <c r="D108" s="281"/>
      <c r="E108" s="282"/>
      <c r="F108" s="277"/>
      <c r="G108" s="284"/>
      <c r="H108" s="646"/>
      <c r="I108" s="647"/>
      <c r="J108" s="647"/>
      <c r="K108" s="648"/>
    </row>
    <row r="109" spans="1:11" ht="30.75" customHeight="1" x14ac:dyDescent="0.4">
      <c r="A109" s="301"/>
      <c r="B109" s="280"/>
      <c r="C109" s="280"/>
      <c r="D109" s="281"/>
      <c r="E109" s="282"/>
      <c r="F109" s="277"/>
      <c r="G109" s="299"/>
      <c r="H109" s="646"/>
      <c r="I109" s="647"/>
      <c r="J109" s="647"/>
      <c r="K109" s="648"/>
    </row>
    <row r="110" spans="1:11" ht="30.75" customHeight="1" x14ac:dyDescent="0.4">
      <c r="A110" s="301"/>
      <c r="B110" s="280"/>
      <c r="C110" s="277"/>
      <c r="D110" s="281"/>
      <c r="E110" s="282"/>
      <c r="F110" s="277"/>
      <c r="G110" s="278"/>
      <c r="H110" s="646"/>
      <c r="I110" s="647"/>
      <c r="J110" s="647"/>
      <c r="K110" s="648"/>
    </row>
    <row r="111" spans="1:11" ht="30.75" customHeight="1" x14ac:dyDescent="0.4">
      <c r="A111" s="301"/>
      <c r="B111" s="280"/>
      <c r="C111" s="277"/>
      <c r="D111" s="281"/>
      <c r="E111" s="282"/>
      <c r="F111" s="277"/>
      <c r="G111" s="283"/>
      <c r="H111" s="646"/>
      <c r="I111" s="647"/>
      <c r="J111" s="647"/>
      <c r="K111" s="648"/>
    </row>
    <row r="112" spans="1:11" ht="30.75" customHeight="1" x14ac:dyDescent="0.4">
      <c r="A112" s="301"/>
      <c r="B112" s="280"/>
      <c r="C112" s="280"/>
      <c r="D112" s="281"/>
      <c r="E112" s="282"/>
      <c r="F112" s="277"/>
      <c r="G112" s="283"/>
      <c r="H112" s="646"/>
      <c r="I112" s="647"/>
      <c r="J112" s="647"/>
      <c r="K112" s="648"/>
    </row>
    <row r="113" spans="1:11" ht="30.75" customHeight="1" x14ac:dyDescent="0.4">
      <c r="A113" s="301"/>
      <c r="B113" s="280"/>
      <c r="C113" s="280"/>
      <c r="D113" s="281"/>
      <c r="E113" s="282"/>
      <c r="F113" s="288"/>
      <c r="G113" s="288"/>
      <c r="H113" s="657"/>
      <c r="I113" s="658"/>
      <c r="J113" s="658"/>
      <c r="K113" s="659"/>
    </row>
    <row r="114" spans="1:11" ht="30.75" customHeight="1" x14ac:dyDescent="0.15">
      <c r="A114" s="301"/>
      <c r="B114" s="282" t="s">
        <v>563</v>
      </c>
      <c r="C114" s="297"/>
      <c r="D114" s="281"/>
      <c r="E114" s="282"/>
      <c r="F114" s="297"/>
      <c r="G114" s="298"/>
      <c r="H114" s="669"/>
      <c r="I114" s="670"/>
      <c r="J114" s="670"/>
      <c r="K114" s="671"/>
    </row>
    <row r="115" spans="1:11" ht="30.75" customHeight="1" x14ac:dyDescent="0.4">
      <c r="A115" s="649" t="s">
        <v>446</v>
      </c>
      <c r="B115" s="649"/>
      <c r="C115" s="649"/>
      <c r="D115" s="649"/>
      <c r="E115" s="649"/>
      <c r="F115" s="649"/>
      <c r="G115" s="649"/>
      <c r="H115" s="649"/>
      <c r="I115" s="649"/>
      <c r="J115" s="649"/>
      <c r="K115" s="649"/>
    </row>
    <row r="116" spans="1:11" ht="30.75" customHeight="1" x14ac:dyDescent="0.4">
      <c r="A116" s="650" t="s">
        <v>447</v>
      </c>
      <c r="B116" s="651"/>
      <c r="C116" s="271" t="s">
        <v>448</v>
      </c>
      <c r="D116" s="272" t="s">
        <v>449</v>
      </c>
      <c r="E116" s="273" t="s">
        <v>450</v>
      </c>
      <c r="F116" s="274" t="s">
        <v>451</v>
      </c>
      <c r="G116" s="275" t="s">
        <v>452</v>
      </c>
      <c r="H116" s="652" t="s">
        <v>453</v>
      </c>
      <c r="I116" s="653"/>
      <c r="J116" s="653"/>
      <c r="K116" s="654"/>
    </row>
    <row r="117" spans="1:11" ht="30.75" customHeight="1" x14ac:dyDescent="0.4">
      <c r="A117" s="301" t="s">
        <v>564</v>
      </c>
      <c r="B117" s="280" t="s">
        <v>565</v>
      </c>
      <c r="C117" s="277"/>
      <c r="D117" s="281"/>
      <c r="E117" s="282"/>
      <c r="F117" s="277"/>
      <c r="G117" s="278"/>
      <c r="H117" s="646"/>
      <c r="I117" s="647"/>
      <c r="J117" s="647"/>
      <c r="K117" s="648"/>
    </row>
    <row r="118" spans="1:11" ht="30.75" customHeight="1" x14ac:dyDescent="0.4">
      <c r="A118" s="301"/>
      <c r="B118" s="280"/>
      <c r="C118" s="280"/>
      <c r="D118" s="281"/>
      <c r="E118" s="282"/>
      <c r="F118" s="277"/>
      <c r="G118" s="284"/>
      <c r="H118" s="646"/>
      <c r="I118" s="647"/>
      <c r="J118" s="647"/>
      <c r="K118" s="648"/>
    </row>
    <row r="119" spans="1:11" ht="30.75" customHeight="1" x14ac:dyDescent="0.4">
      <c r="A119" s="301">
        <v>1</v>
      </c>
      <c r="B119" s="280" t="s">
        <v>566</v>
      </c>
      <c r="C119" s="277"/>
      <c r="D119" s="281">
        <v>1</v>
      </c>
      <c r="E119" s="282" t="s">
        <v>457</v>
      </c>
      <c r="F119" s="277"/>
      <c r="G119" s="284"/>
      <c r="H119" s="646"/>
      <c r="I119" s="647"/>
      <c r="J119" s="647"/>
      <c r="K119" s="648"/>
    </row>
    <row r="120" spans="1:11" ht="30.75" customHeight="1" x14ac:dyDescent="0.4">
      <c r="A120" s="301">
        <v>2</v>
      </c>
      <c r="B120" s="280" t="s">
        <v>567</v>
      </c>
      <c r="C120" s="277"/>
      <c r="D120" s="281">
        <v>1</v>
      </c>
      <c r="E120" s="282" t="s">
        <v>457</v>
      </c>
      <c r="F120" s="277"/>
      <c r="G120" s="299"/>
      <c r="H120" s="646"/>
      <c r="I120" s="647"/>
      <c r="J120" s="647"/>
      <c r="K120" s="648"/>
    </row>
    <row r="121" spans="1:11" ht="30.75" customHeight="1" x14ac:dyDescent="0.4">
      <c r="A121" s="301">
        <v>3</v>
      </c>
      <c r="B121" s="280" t="s">
        <v>568</v>
      </c>
      <c r="C121" s="277"/>
      <c r="D121" s="281">
        <v>1</v>
      </c>
      <c r="E121" s="282" t="s">
        <v>457</v>
      </c>
      <c r="F121" s="277"/>
      <c r="G121" s="278"/>
      <c r="H121" s="646"/>
      <c r="I121" s="647"/>
      <c r="J121" s="647"/>
      <c r="K121" s="648"/>
    </row>
    <row r="122" spans="1:11" ht="30.75" customHeight="1" x14ac:dyDescent="0.4">
      <c r="A122" s="301">
        <v>4</v>
      </c>
      <c r="B122" s="280" t="s">
        <v>569</v>
      </c>
      <c r="C122" s="277"/>
      <c r="D122" s="281">
        <v>1</v>
      </c>
      <c r="E122" s="282" t="s">
        <v>457</v>
      </c>
      <c r="F122" s="277"/>
      <c r="G122" s="283"/>
      <c r="H122" s="646"/>
      <c r="I122" s="647"/>
      <c r="J122" s="647"/>
      <c r="K122" s="648"/>
    </row>
    <row r="123" spans="1:11" ht="30.75" customHeight="1" x14ac:dyDescent="0.4">
      <c r="A123" s="301">
        <v>5</v>
      </c>
      <c r="B123" s="280" t="s">
        <v>570</v>
      </c>
      <c r="C123" s="280"/>
      <c r="D123" s="281">
        <v>1</v>
      </c>
      <c r="E123" s="282" t="s">
        <v>457</v>
      </c>
      <c r="F123" s="277"/>
      <c r="G123" s="283"/>
      <c r="H123" s="646"/>
      <c r="I123" s="647"/>
      <c r="J123" s="647"/>
      <c r="K123" s="648"/>
    </row>
    <row r="124" spans="1:11" ht="30.75" customHeight="1" x14ac:dyDescent="0.4">
      <c r="A124" s="301">
        <v>6</v>
      </c>
      <c r="B124" s="280" t="s">
        <v>571</v>
      </c>
      <c r="C124" s="280"/>
      <c r="D124" s="281">
        <v>1</v>
      </c>
      <c r="E124" s="282" t="s">
        <v>457</v>
      </c>
      <c r="F124" s="277"/>
      <c r="G124" s="285"/>
      <c r="H124" s="646"/>
      <c r="I124" s="647"/>
      <c r="J124" s="647"/>
      <c r="K124" s="648"/>
    </row>
    <row r="125" spans="1:11" ht="30.75" customHeight="1" x14ac:dyDescent="0.4">
      <c r="A125" s="301">
        <v>7</v>
      </c>
      <c r="B125" s="280" t="s">
        <v>572</v>
      </c>
      <c r="C125" s="277"/>
      <c r="D125" s="281">
        <v>1</v>
      </c>
      <c r="E125" s="282" t="s">
        <v>457</v>
      </c>
      <c r="F125" s="277"/>
      <c r="G125" s="278"/>
      <c r="H125" s="646"/>
      <c r="I125" s="647"/>
      <c r="J125" s="647"/>
      <c r="K125" s="648"/>
    </row>
    <row r="126" spans="1:11" ht="30.75" customHeight="1" x14ac:dyDescent="0.4">
      <c r="A126" s="301">
        <v>8</v>
      </c>
      <c r="B126" s="280" t="s">
        <v>573</v>
      </c>
      <c r="C126" s="277"/>
      <c r="D126" s="281">
        <v>1</v>
      </c>
      <c r="E126" s="282" t="s">
        <v>457</v>
      </c>
      <c r="F126" s="277"/>
      <c r="G126" s="284"/>
      <c r="H126" s="646"/>
      <c r="I126" s="647"/>
      <c r="J126" s="647"/>
      <c r="K126" s="648"/>
    </row>
    <row r="127" spans="1:11" ht="30.75" customHeight="1" x14ac:dyDescent="0.4">
      <c r="A127" s="301">
        <v>9</v>
      </c>
      <c r="B127" s="280" t="s">
        <v>574</v>
      </c>
      <c r="C127" s="280"/>
      <c r="D127" s="281">
        <v>1</v>
      </c>
      <c r="E127" s="282" t="s">
        <v>457</v>
      </c>
      <c r="F127" s="277"/>
      <c r="G127" s="284"/>
      <c r="H127" s="646"/>
      <c r="I127" s="647"/>
      <c r="J127" s="647"/>
      <c r="K127" s="648"/>
    </row>
    <row r="128" spans="1:11" ht="30.75" customHeight="1" x14ac:dyDescent="0.4">
      <c r="A128" s="301"/>
      <c r="B128" s="280"/>
      <c r="C128" s="280"/>
      <c r="D128" s="281"/>
      <c r="E128" s="282"/>
      <c r="F128" s="277"/>
      <c r="G128" s="299"/>
      <c r="H128" s="646"/>
      <c r="I128" s="647"/>
      <c r="J128" s="647"/>
      <c r="K128" s="648"/>
    </row>
    <row r="129" spans="1:11" ht="30.75" customHeight="1" x14ac:dyDescent="0.4">
      <c r="A129" s="301"/>
      <c r="B129" s="280"/>
      <c r="C129" s="277"/>
      <c r="D129" s="281"/>
      <c r="E129" s="282"/>
      <c r="F129" s="277"/>
      <c r="G129" s="278"/>
      <c r="H129" s="646"/>
      <c r="I129" s="647"/>
      <c r="J129" s="647"/>
      <c r="K129" s="648"/>
    </row>
    <row r="130" spans="1:11" ht="30.75" customHeight="1" x14ac:dyDescent="0.4">
      <c r="A130" s="301"/>
      <c r="B130" s="280"/>
      <c r="C130" s="277"/>
      <c r="D130" s="281"/>
      <c r="E130" s="282"/>
      <c r="F130" s="277"/>
      <c r="G130" s="283"/>
      <c r="H130" s="646"/>
      <c r="I130" s="647"/>
      <c r="J130" s="647"/>
      <c r="K130" s="648"/>
    </row>
    <row r="131" spans="1:11" ht="30.75" customHeight="1" x14ac:dyDescent="0.4">
      <c r="A131" s="301"/>
      <c r="B131" s="280"/>
      <c r="C131" s="280"/>
      <c r="D131" s="281"/>
      <c r="E131" s="282"/>
      <c r="F131" s="277"/>
      <c r="G131" s="283"/>
      <c r="H131" s="646"/>
      <c r="I131" s="647"/>
      <c r="J131" s="647"/>
      <c r="K131" s="648"/>
    </row>
    <row r="132" spans="1:11" ht="30.75" customHeight="1" x14ac:dyDescent="0.4">
      <c r="A132" s="301"/>
      <c r="B132" s="280"/>
      <c r="C132" s="280"/>
      <c r="D132" s="281"/>
      <c r="E132" s="282"/>
      <c r="F132" s="288"/>
      <c r="G132" s="288"/>
      <c r="H132" s="657"/>
      <c r="I132" s="658"/>
      <c r="J132" s="658"/>
      <c r="K132" s="659"/>
    </row>
    <row r="133" spans="1:11" ht="30.75" customHeight="1" x14ac:dyDescent="0.15">
      <c r="A133" s="301"/>
      <c r="B133" s="282" t="s">
        <v>563</v>
      </c>
      <c r="C133" s="297"/>
      <c r="D133" s="281"/>
      <c r="E133" s="282"/>
      <c r="F133" s="297"/>
      <c r="G133" s="298"/>
      <c r="H133" s="669"/>
      <c r="I133" s="670"/>
      <c r="J133" s="670"/>
      <c r="K133" s="671"/>
    </row>
    <row r="134" spans="1:11" ht="30.75" customHeight="1" x14ac:dyDescent="0.4">
      <c r="A134" s="649" t="s">
        <v>446</v>
      </c>
      <c r="B134" s="649"/>
      <c r="C134" s="649"/>
      <c r="D134" s="649"/>
      <c r="E134" s="649"/>
      <c r="F134" s="649"/>
      <c r="G134" s="649"/>
      <c r="H134" s="649"/>
      <c r="I134" s="649"/>
      <c r="J134" s="649"/>
      <c r="K134" s="649"/>
    </row>
    <row r="135" spans="1:11" ht="30.75" customHeight="1" x14ac:dyDescent="0.4">
      <c r="A135" s="650" t="s">
        <v>447</v>
      </c>
      <c r="B135" s="651"/>
      <c r="C135" s="271" t="s">
        <v>448</v>
      </c>
      <c r="D135" s="272" t="s">
        <v>449</v>
      </c>
      <c r="E135" s="273" t="s">
        <v>450</v>
      </c>
      <c r="F135" s="274" t="s">
        <v>451</v>
      </c>
      <c r="G135" s="275" t="s">
        <v>452</v>
      </c>
      <c r="H135" s="652" t="s">
        <v>453</v>
      </c>
      <c r="I135" s="653"/>
      <c r="J135" s="653"/>
      <c r="K135" s="654"/>
    </row>
    <row r="136" spans="1:11" ht="30.75" customHeight="1" x14ac:dyDescent="0.4">
      <c r="A136" s="301" t="s">
        <v>575</v>
      </c>
      <c r="B136" s="280" t="s">
        <v>576</v>
      </c>
      <c r="C136" s="277"/>
      <c r="D136" s="281"/>
      <c r="E136" s="282"/>
      <c r="F136" s="277"/>
      <c r="G136" s="278"/>
      <c r="H136" s="646"/>
      <c r="I136" s="647"/>
      <c r="J136" s="647"/>
      <c r="K136" s="648"/>
    </row>
    <row r="137" spans="1:11" ht="30.75" customHeight="1" x14ac:dyDescent="0.4">
      <c r="A137" s="301"/>
      <c r="B137" s="280"/>
      <c r="C137" s="280"/>
      <c r="D137" s="281"/>
      <c r="E137" s="282"/>
      <c r="F137" s="277"/>
      <c r="G137" s="284"/>
      <c r="H137" s="646"/>
      <c r="I137" s="647"/>
      <c r="J137" s="647"/>
      <c r="K137" s="648"/>
    </row>
    <row r="138" spans="1:11" ht="30.75" customHeight="1" x14ac:dyDescent="0.4">
      <c r="A138" s="301">
        <v>1</v>
      </c>
      <c r="B138" s="280" t="s">
        <v>576</v>
      </c>
      <c r="C138" s="277"/>
      <c r="D138" s="281">
        <v>1</v>
      </c>
      <c r="E138" s="282" t="s">
        <v>457</v>
      </c>
      <c r="F138" s="277"/>
      <c r="G138" s="284"/>
      <c r="H138" s="646"/>
      <c r="I138" s="647"/>
      <c r="J138" s="647"/>
      <c r="K138" s="648"/>
    </row>
    <row r="139" spans="1:11" ht="30.75" customHeight="1" x14ac:dyDescent="0.4">
      <c r="A139" s="301"/>
      <c r="B139" s="280"/>
      <c r="C139" s="277"/>
      <c r="D139" s="281"/>
      <c r="E139" s="282"/>
      <c r="F139" s="277"/>
      <c r="G139" s="299"/>
      <c r="H139" s="646"/>
      <c r="I139" s="647"/>
      <c r="J139" s="647"/>
      <c r="K139" s="648"/>
    </row>
    <row r="140" spans="1:11" ht="30.75" customHeight="1" x14ac:dyDescent="0.4">
      <c r="A140" s="301"/>
      <c r="B140" s="280"/>
      <c r="C140" s="277"/>
      <c r="D140" s="281"/>
      <c r="E140" s="282"/>
      <c r="F140" s="277"/>
      <c r="G140" s="278"/>
      <c r="H140" s="646"/>
      <c r="I140" s="647"/>
      <c r="J140" s="647"/>
      <c r="K140" s="648"/>
    </row>
    <row r="141" spans="1:11" ht="30.75" customHeight="1" x14ac:dyDescent="0.4">
      <c r="A141" s="301"/>
      <c r="B141" s="280"/>
      <c r="C141" s="277"/>
      <c r="D141" s="281"/>
      <c r="E141" s="282"/>
      <c r="F141" s="277"/>
      <c r="G141" s="283"/>
      <c r="H141" s="646"/>
      <c r="I141" s="647"/>
      <c r="J141" s="647"/>
      <c r="K141" s="648"/>
    </row>
    <row r="142" spans="1:11" ht="30.75" customHeight="1" x14ac:dyDescent="0.4">
      <c r="A142" s="301"/>
      <c r="B142" s="280"/>
      <c r="C142" s="280"/>
      <c r="D142" s="281"/>
      <c r="E142" s="282"/>
      <c r="F142" s="277"/>
      <c r="G142" s="283"/>
      <c r="H142" s="646"/>
      <c r="I142" s="647"/>
      <c r="J142" s="647"/>
      <c r="K142" s="648"/>
    </row>
    <row r="143" spans="1:11" ht="30.75" customHeight="1" x14ac:dyDescent="0.4">
      <c r="A143" s="301"/>
      <c r="B143" s="280"/>
      <c r="C143" s="280"/>
      <c r="D143" s="281"/>
      <c r="E143" s="282"/>
      <c r="F143" s="277"/>
      <c r="G143" s="285"/>
      <c r="H143" s="646"/>
      <c r="I143" s="647"/>
      <c r="J143" s="647"/>
      <c r="K143" s="648"/>
    </row>
    <row r="144" spans="1:11" ht="30.75" customHeight="1" x14ac:dyDescent="0.4">
      <c r="A144" s="301"/>
      <c r="B144" s="280"/>
      <c r="C144" s="277"/>
      <c r="D144" s="281"/>
      <c r="E144" s="282"/>
      <c r="F144" s="277"/>
      <c r="G144" s="278"/>
      <c r="H144" s="646"/>
      <c r="I144" s="647"/>
      <c r="J144" s="647"/>
      <c r="K144" s="648"/>
    </row>
    <row r="145" spans="1:11" ht="30.75" customHeight="1" x14ac:dyDescent="0.4">
      <c r="A145" s="301"/>
      <c r="B145" s="280"/>
      <c r="C145" s="277"/>
      <c r="D145" s="281"/>
      <c r="E145" s="282"/>
      <c r="F145" s="277"/>
      <c r="G145" s="284"/>
      <c r="H145" s="646"/>
      <c r="I145" s="647"/>
      <c r="J145" s="647"/>
      <c r="K145" s="648"/>
    </row>
    <row r="146" spans="1:11" ht="30.75" customHeight="1" x14ac:dyDescent="0.4">
      <c r="A146" s="301"/>
      <c r="B146" s="280"/>
      <c r="C146" s="280"/>
      <c r="D146" s="281"/>
      <c r="E146" s="282"/>
      <c r="F146" s="277"/>
      <c r="G146" s="284"/>
      <c r="H146" s="646"/>
      <c r="I146" s="647"/>
      <c r="J146" s="647"/>
      <c r="K146" s="648"/>
    </row>
    <row r="147" spans="1:11" ht="30.75" customHeight="1" x14ac:dyDescent="0.4">
      <c r="A147" s="301"/>
      <c r="B147" s="280"/>
      <c r="C147" s="280"/>
      <c r="D147" s="281"/>
      <c r="E147" s="282"/>
      <c r="F147" s="277"/>
      <c r="G147" s="299"/>
      <c r="H147" s="646"/>
      <c r="I147" s="647"/>
      <c r="J147" s="647"/>
      <c r="K147" s="648"/>
    </row>
    <row r="148" spans="1:11" ht="30.75" customHeight="1" x14ac:dyDescent="0.4">
      <c r="A148" s="301"/>
      <c r="B148" s="280"/>
      <c r="C148" s="277"/>
      <c r="D148" s="281"/>
      <c r="E148" s="282"/>
      <c r="F148" s="277"/>
      <c r="G148" s="278"/>
      <c r="H148" s="646"/>
      <c r="I148" s="647"/>
      <c r="J148" s="647"/>
      <c r="K148" s="648"/>
    </row>
    <row r="149" spans="1:11" ht="30.75" customHeight="1" x14ac:dyDescent="0.4">
      <c r="A149" s="301"/>
      <c r="B149" s="280"/>
      <c r="C149" s="277"/>
      <c r="D149" s="281"/>
      <c r="E149" s="282"/>
      <c r="F149" s="277"/>
      <c r="G149" s="283"/>
      <c r="H149" s="646"/>
      <c r="I149" s="647"/>
      <c r="J149" s="647"/>
      <c r="K149" s="648"/>
    </row>
    <row r="150" spans="1:11" ht="30.75" customHeight="1" x14ac:dyDescent="0.4">
      <c r="A150" s="301"/>
      <c r="B150" s="280"/>
      <c r="C150" s="280"/>
      <c r="D150" s="281"/>
      <c r="E150" s="282"/>
      <c r="F150" s="277"/>
      <c r="G150" s="283"/>
      <c r="H150" s="646"/>
      <c r="I150" s="647"/>
      <c r="J150" s="647"/>
      <c r="K150" s="648"/>
    </row>
    <row r="151" spans="1:11" ht="30.75" customHeight="1" x14ac:dyDescent="0.4">
      <c r="A151" s="301"/>
      <c r="B151" s="280"/>
      <c r="C151" s="280"/>
      <c r="D151" s="281"/>
      <c r="E151" s="282"/>
      <c r="F151" s="288"/>
      <c r="G151" s="288"/>
      <c r="H151" s="657"/>
      <c r="I151" s="658"/>
      <c r="J151" s="658"/>
      <c r="K151" s="659"/>
    </row>
    <row r="152" spans="1:11" ht="30.75" customHeight="1" x14ac:dyDescent="0.15">
      <c r="A152" s="301"/>
      <c r="B152" s="282" t="s">
        <v>563</v>
      </c>
      <c r="C152" s="297"/>
      <c r="D152" s="281"/>
      <c r="E152" s="282"/>
      <c r="F152" s="297"/>
      <c r="G152" s="298"/>
      <c r="H152" s="669"/>
      <c r="I152" s="670"/>
      <c r="J152" s="670"/>
      <c r="K152" s="671"/>
    </row>
    <row r="153" spans="1:11" ht="30.75" customHeight="1" x14ac:dyDescent="0.4">
      <c r="A153" s="649" t="s">
        <v>446</v>
      </c>
      <c r="B153" s="649"/>
      <c r="C153" s="649"/>
      <c r="D153" s="649"/>
      <c r="E153" s="649"/>
      <c r="F153" s="649"/>
      <c r="G153" s="649"/>
      <c r="H153" s="649"/>
      <c r="I153" s="649"/>
      <c r="J153" s="649"/>
      <c r="K153" s="649"/>
    </row>
    <row r="154" spans="1:11" ht="30.75" customHeight="1" x14ac:dyDescent="0.4">
      <c r="A154" s="650" t="s">
        <v>447</v>
      </c>
      <c r="B154" s="651"/>
      <c r="C154" s="271" t="s">
        <v>448</v>
      </c>
      <c r="D154" s="272" t="s">
        <v>449</v>
      </c>
      <c r="E154" s="273" t="s">
        <v>450</v>
      </c>
      <c r="F154" s="274" t="s">
        <v>451</v>
      </c>
      <c r="G154" s="275" t="s">
        <v>452</v>
      </c>
      <c r="H154" s="652" t="s">
        <v>453</v>
      </c>
      <c r="I154" s="653"/>
      <c r="J154" s="653"/>
      <c r="K154" s="654"/>
    </row>
    <row r="155" spans="1:11" ht="30.75" customHeight="1" x14ac:dyDescent="0.4">
      <c r="A155" s="301" t="s">
        <v>465</v>
      </c>
      <c r="B155" s="280" t="s">
        <v>466</v>
      </c>
      <c r="C155" s="277"/>
      <c r="D155" s="281"/>
      <c r="E155" s="282"/>
      <c r="F155" s="277"/>
      <c r="G155" s="278"/>
      <c r="H155" s="646"/>
      <c r="I155" s="647"/>
      <c r="J155" s="647"/>
      <c r="K155" s="648"/>
    </row>
    <row r="156" spans="1:11" ht="30.75" customHeight="1" x14ac:dyDescent="0.4">
      <c r="A156" s="301"/>
      <c r="B156" s="280"/>
      <c r="C156" s="280"/>
      <c r="D156" s="281"/>
      <c r="E156" s="282"/>
      <c r="F156" s="277"/>
      <c r="G156" s="284"/>
      <c r="H156" s="646"/>
      <c r="I156" s="647"/>
      <c r="J156" s="647"/>
      <c r="K156" s="648"/>
    </row>
    <row r="157" spans="1:11" ht="30.75" customHeight="1" x14ac:dyDescent="0.4">
      <c r="A157" s="301">
        <v>1</v>
      </c>
      <c r="B157" s="280" t="s">
        <v>577</v>
      </c>
      <c r="C157" s="277"/>
      <c r="D157" s="281">
        <v>1</v>
      </c>
      <c r="E157" s="282" t="s">
        <v>457</v>
      </c>
      <c r="F157" s="277"/>
      <c r="G157" s="284"/>
      <c r="H157" s="646"/>
      <c r="I157" s="647"/>
      <c r="J157" s="647"/>
      <c r="K157" s="648"/>
    </row>
    <row r="158" spans="1:11" ht="30.75" customHeight="1" x14ac:dyDescent="0.4">
      <c r="A158" s="301">
        <v>2</v>
      </c>
      <c r="B158" s="280" t="s">
        <v>578</v>
      </c>
      <c r="C158" s="277"/>
      <c r="D158" s="281">
        <v>1</v>
      </c>
      <c r="E158" s="282" t="s">
        <v>457</v>
      </c>
      <c r="F158" s="277"/>
      <c r="G158" s="299"/>
      <c r="H158" s="646"/>
      <c r="I158" s="647"/>
      <c r="J158" s="647"/>
      <c r="K158" s="648"/>
    </row>
    <row r="159" spans="1:11" ht="30.75" customHeight="1" x14ac:dyDescent="0.4">
      <c r="A159" s="301">
        <v>3</v>
      </c>
      <c r="B159" s="280" t="s">
        <v>579</v>
      </c>
      <c r="C159" s="277"/>
      <c r="D159" s="281">
        <v>1</v>
      </c>
      <c r="E159" s="282" t="s">
        <v>457</v>
      </c>
      <c r="F159" s="277"/>
      <c r="G159" s="278"/>
      <c r="H159" s="646"/>
      <c r="I159" s="647"/>
      <c r="J159" s="647"/>
      <c r="K159" s="648"/>
    </row>
    <row r="160" spans="1:11" ht="30.75" customHeight="1" x14ac:dyDescent="0.4">
      <c r="A160" s="301"/>
      <c r="B160" s="280"/>
      <c r="C160" s="277"/>
      <c r="D160" s="281"/>
      <c r="E160" s="282"/>
      <c r="F160" s="277"/>
      <c r="G160" s="283"/>
      <c r="H160" s="646"/>
      <c r="I160" s="647"/>
      <c r="J160" s="647"/>
      <c r="K160" s="648"/>
    </row>
    <row r="161" spans="1:11" ht="30.75" customHeight="1" x14ac:dyDescent="0.4">
      <c r="A161" s="301"/>
      <c r="B161" s="280"/>
      <c r="C161" s="280"/>
      <c r="D161" s="281"/>
      <c r="E161" s="282"/>
      <c r="F161" s="277"/>
      <c r="G161" s="283"/>
      <c r="H161" s="646"/>
      <c r="I161" s="647"/>
      <c r="J161" s="647"/>
      <c r="K161" s="648"/>
    </row>
    <row r="162" spans="1:11" ht="30.75" customHeight="1" x14ac:dyDescent="0.4">
      <c r="A162" s="301"/>
      <c r="B162" s="280"/>
      <c r="C162" s="280"/>
      <c r="D162" s="281"/>
      <c r="E162" s="282"/>
      <c r="F162" s="277"/>
      <c r="G162" s="285"/>
      <c r="H162" s="646"/>
      <c r="I162" s="647"/>
      <c r="J162" s="647"/>
      <c r="K162" s="648"/>
    </row>
    <row r="163" spans="1:11" ht="30.75" customHeight="1" x14ac:dyDescent="0.4">
      <c r="A163" s="301"/>
      <c r="B163" s="280"/>
      <c r="C163" s="277"/>
      <c r="D163" s="281"/>
      <c r="E163" s="282"/>
      <c r="F163" s="277"/>
      <c r="G163" s="278"/>
      <c r="H163" s="646"/>
      <c r="I163" s="647"/>
      <c r="J163" s="647"/>
      <c r="K163" s="648"/>
    </row>
    <row r="164" spans="1:11" ht="30.75" customHeight="1" x14ac:dyDescent="0.4">
      <c r="A164" s="301"/>
      <c r="B164" s="280"/>
      <c r="C164" s="277"/>
      <c r="D164" s="281"/>
      <c r="E164" s="282"/>
      <c r="F164" s="277"/>
      <c r="G164" s="284"/>
      <c r="H164" s="646"/>
      <c r="I164" s="647"/>
      <c r="J164" s="647"/>
      <c r="K164" s="648"/>
    </row>
    <row r="165" spans="1:11" ht="30.75" customHeight="1" x14ac:dyDescent="0.4">
      <c r="A165" s="301"/>
      <c r="B165" s="280"/>
      <c r="C165" s="280"/>
      <c r="D165" s="281"/>
      <c r="E165" s="282"/>
      <c r="F165" s="277"/>
      <c r="G165" s="284"/>
      <c r="H165" s="646"/>
      <c r="I165" s="647"/>
      <c r="J165" s="647"/>
      <c r="K165" s="648"/>
    </row>
    <row r="166" spans="1:11" ht="30.75" customHeight="1" x14ac:dyDescent="0.4">
      <c r="A166" s="301"/>
      <c r="B166" s="280"/>
      <c r="C166" s="280"/>
      <c r="D166" s="281"/>
      <c r="E166" s="282"/>
      <c r="F166" s="277"/>
      <c r="G166" s="299"/>
      <c r="H166" s="646"/>
      <c r="I166" s="647"/>
      <c r="J166" s="647"/>
      <c r="K166" s="648"/>
    </row>
    <row r="167" spans="1:11" ht="30.75" customHeight="1" x14ac:dyDescent="0.4">
      <c r="A167" s="301"/>
      <c r="B167" s="280"/>
      <c r="C167" s="277"/>
      <c r="D167" s="281"/>
      <c r="E167" s="282"/>
      <c r="F167" s="277"/>
      <c r="G167" s="278"/>
      <c r="H167" s="646"/>
      <c r="I167" s="647"/>
      <c r="J167" s="647"/>
      <c r="K167" s="648"/>
    </row>
    <row r="168" spans="1:11" ht="30.75" customHeight="1" x14ac:dyDescent="0.4">
      <c r="A168" s="301"/>
      <c r="B168" s="280"/>
      <c r="C168" s="277"/>
      <c r="D168" s="281"/>
      <c r="E168" s="282"/>
      <c r="F168" s="277"/>
      <c r="G168" s="283"/>
      <c r="H168" s="646"/>
      <c r="I168" s="647"/>
      <c r="J168" s="647"/>
      <c r="K168" s="648"/>
    </row>
    <row r="169" spans="1:11" ht="30.75" customHeight="1" x14ac:dyDescent="0.4">
      <c r="A169" s="301"/>
      <c r="B169" s="280"/>
      <c r="C169" s="280"/>
      <c r="D169" s="281"/>
      <c r="E169" s="282"/>
      <c r="F169" s="277"/>
      <c r="G169" s="283"/>
      <c r="H169" s="646"/>
      <c r="I169" s="647"/>
      <c r="J169" s="647"/>
      <c r="K169" s="648"/>
    </row>
    <row r="170" spans="1:11" ht="30.75" customHeight="1" x14ac:dyDescent="0.4">
      <c r="A170" s="301"/>
      <c r="B170" s="280"/>
      <c r="C170" s="280"/>
      <c r="D170" s="281"/>
      <c r="E170" s="282"/>
      <c r="F170" s="288"/>
      <c r="G170" s="288"/>
      <c r="H170" s="657"/>
      <c r="I170" s="658"/>
      <c r="J170" s="658"/>
      <c r="K170" s="659"/>
    </row>
    <row r="171" spans="1:11" ht="30.75" customHeight="1" x14ac:dyDescent="0.15">
      <c r="A171" s="301"/>
      <c r="B171" s="282" t="s">
        <v>563</v>
      </c>
      <c r="C171" s="297"/>
      <c r="D171" s="281"/>
      <c r="E171" s="282"/>
      <c r="F171" s="297"/>
      <c r="G171" s="298"/>
      <c r="H171" s="669"/>
      <c r="I171" s="670"/>
      <c r="J171" s="670"/>
      <c r="K171" s="671"/>
    </row>
  </sheetData>
  <sheetProtection sheet="1" objects="1" scenarios="1" selectLockedCells="1"/>
  <mergeCells count="187">
    <mergeCell ref="H169:K169"/>
    <mergeCell ref="H170:K170"/>
    <mergeCell ref="H171:K171"/>
    <mergeCell ref="H163:K163"/>
    <mergeCell ref="H164:K164"/>
    <mergeCell ref="H165:K165"/>
    <mergeCell ref="H166:K166"/>
    <mergeCell ref="H167:K167"/>
    <mergeCell ref="H168:K168"/>
    <mergeCell ref="H157:K157"/>
    <mergeCell ref="H158:K158"/>
    <mergeCell ref="H159:K159"/>
    <mergeCell ref="H160:K160"/>
    <mergeCell ref="H161:K161"/>
    <mergeCell ref="H162:K162"/>
    <mergeCell ref="H152:K152"/>
    <mergeCell ref="A153:K153"/>
    <mergeCell ref="A154:B154"/>
    <mergeCell ref="H154:K154"/>
    <mergeCell ref="H155:K155"/>
    <mergeCell ref="H156:K156"/>
    <mergeCell ref="H146:K146"/>
    <mergeCell ref="H147:K147"/>
    <mergeCell ref="H148:K148"/>
    <mergeCell ref="H149:K149"/>
    <mergeCell ref="H150:K150"/>
    <mergeCell ref="H151:K151"/>
    <mergeCell ref="H140:K140"/>
    <mergeCell ref="H141:K141"/>
    <mergeCell ref="H142:K142"/>
    <mergeCell ref="H143:K143"/>
    <mergeCell ref="H144:K144"/>
    <mergeCell ref="H145:K145"/>
    <mergeCell ref="A135:B135"/>
    <mergeCell ref="H135:K135"/>
    <mergeCell ref="H136:K136"/>
    <mergeCell ref="H137:K137"/>
    <mergeCell ref="H138:K138"/>
    <mergeCell ref="H139:K139"/>
    <mergeCell ref="H129:K129"/>
    <mergeCell ref="H130:K130"/>
    <mergeCell ref="H131:K131"/>
    <mergeCell ref="H132:K132"/>
    <mergeCell ref="H133:K133"/>
    <mergeCell ref="A134:K134"/>
    <mergeCell ref="H123:K123"/>
    <mergeCell ref="H124:K124"/>
    <mergeCell ref="H125:K125"/>
    <mergeCell ref="H126:K126"/>
    <mergeCell ref="H127:K127"/>
    <mergeCell ref="H128:K128"/>
    <mergeCell ref="H117:K117"/>
    <mergeCell ref="H118:K118"/>
    <mergeCell ref="H119:K119"/>
    <mergeCell ref="H120:K120"/>
    <mergeCell ref="H121:K121"/>
    <mergeCell ref="H122:K122"/>
    <mergeCell ref="H112:K112"/>
    <mergeCell ref="H113:K113"/>
    <mergeCell ref="H114:K114"/>
    <mergeCell ref="A115:K115"/>
    <mergeCell ref="A116:B116"/>
    <mergeCell ref="H116:K116"/>
    <mergeCell ref="H106:K106"/>
    <mergeCell ref="H107:K107"/>
    <mergeCell ref="H108:K108"/>
    <mergeCell ref="H109:K109"/>
    <mergeCell ref="H110:K110"/>
    <mergeCell ref="H111:K111"/>
    <mergeCell ref="H100:K100"/>
    <mergeCell ref="H101:K101"/>
    <mergeCell ref="H102:K102"/>
    <mergeCell ref="H103:K103"/>
    <mergeCell ref="H104:K104"/>
    <mergeCell ref="H105:K105"/>
    <mergeCell ref="H95:K95"/>
    <mergeCell ref="A96:K96"/>
    <mergeCell ref="A97:B97"/>
    <mergeCell ref="H97:K97"/>
    <mergeCell ref="H98:K98"/>
    <mergeCell ref="H99:K99"/>
    <mergeCell ref="H89:K89"/>
    <mergeCell ref="H90:K90"/>
    <mergeCell ref="H91:K91"/>
    <mergeCell ref="H92:K92"/>
    <mergeCell ref="H93:K93"/>
    <mergeCell ref="H94:K94"/>
    <mergeCell ref="H83:K83"/>
    <mergeCell ref="H84:K84"/>
    <mergeCell ref="H85:K85"/>
    <mergeCell ref="H86:K86"/>
    <mergeCell ref="H87:K87"/>
    <mergeCell ref="H88:K88"/>
    <mergeCell ref="A78:B78"/>
    <mergeCell ref="H78:K78"/>
    <mergeCell ref="H79:K79"/>
    <mergeCell ref="H80:K80"/>
    <mergeCell ref="H81:K81"/>
    <mergeCell ref="H82:K82"/>
    <mergeCell ref="H72:K72"/>
    <mergeCell ref="H73:K73"/>
    <mergeCell ref="H74:K74"/>
    <mergeCell ref="H75:K75"/>
    <mergeCell ref="H76:K76"/>
    <mergeCell ref="A77:K77"/>
    <mergeCell ref="H66:K66"/>
    <mergeCell ref="H67:K67"/>
    <mergeCell ref="H68:K68"/>
    <mergeCell ref="H69:K69"/>
    <mergeCell ref="H70:K70"/>
    <mergeCell ref="H71:K71"/>
    <mergeCell ref="H60:K60"/>
    <mergeCell ref="H61:K61"/>
    <mergeCell ref="H62:K62"/>
    <mergeCell ref="H63:K63"/>
    <mergeCell ref="H64:K64"/>
    <mergeCell ref="H65:K65"/>
    <mergeCell ref="H55:K55"/>
    <mergeCell ref="H56:K56"/>
    <mergeCell ref="H57:K57"/>
    <mergeCell ref="A58:K58"/>
    <mergeCell ref="A59:B59"/>
    <mergeCell ref="H59:K59"/>
    <mergeCell ref="H49:K49"/>
    <mergeCell ref="H50:K50"/>
    <mergeCell ref="H51:K51"/>
    <mergeCell ref="H52:K52"/>
    <mergeCell ref="H53:K53"/>
    <mergeCell ref="H54:K54"/>
    <mergeCell ref="H43:K43"/>
    <mergeCell ref="H44:K44"/>
    <mergeCell ref="H45:K45"/>
    <mergeCell ref="H46:K46"/>
    <mergeCell ref="H47:K47"/>
    <mergeCell ref="H48:K48"/>
    <mergeCell ref="H38:K38"/>
    <mergeCell ref="A39:K39"/>
    <mergeCell ref="A40:B40"/>
    <mergeCell ref="H40:K40"/>
    <mergeCell ref="H41:K41"/>
    <mergeCell ref="H42:K42"/>
    <mergeCell ref="H32:K32"/>
    <mergeCell ref="H33:K33"/>
    <mergeCell ref="H34:K34"/>
    <mergeCell ref="H35:K35"/>
    <mergeCell ref="H36:K36"/>
    <mergeCell ref="H37:K37"/>
    <mergeCell ref="H26:K26"/>
    <mergeCell ref="H27:K27"/>
    <mergeCell ref="H28:K28"/>
    <mergeCell ref="H29:K29"/>
    <mergeCell ref="H30:K30"/>
    <mergeCell ref="H31:K31"/>
    <mergeCell ref="A21:B21"/>
    <mergeCell ref="H21:K21"/>
    <mergeCell ref="H22:K22"/>
    <mergeCell ref="H23:K23"/>
    <mergeCell ref="H24:K24"/>
    <mergeCell ref="H25:K25"/>
    <mergeCell ref="G15:G16"/>
    <mergeCell ref="H15:K16"/>
    <mergeCell ref="H17:K17"/>
    <mergeCell ref="H18:K18"/>
    <mergeCell ref="H19:K19"/>
    <mergeCell ref="A20:K20"/>
    <mergeCell ref="H11:K11"/>
    <mergeCell ref="H12:K12"/>
    <mergeCell ref="H13:K13"/>
    <mergeCell ref="H14:K14"/>
    <mergeCell ref="A15:A16"/>
    <mergeCell ref="B15:B16"/>
    <mergeCell ref="C15:C16"/>
    <mergeCell ref="D15:D16"/>
    <mergeCell ref="E15:E16"/>
    <mergeCell ref="F15:F16"/>
    <mergeCell ref="H5:K5"/>
    <mergeCell ref="H6:K6"/>
    <mergeCell ref="H7:K7"/>
    <mergeCell ref="H8:K8"/>
    <mergeCell ref="H9:K9"/>
    <mergeCell ref="H10:K10"/>
    <mergeCell ref="A1:K1"/>
    <mergeCell ref="A2:B2"/>
    <mergeCell ref="H2:K2"/>
    <mergeCell ref="B3:C3"/>
    <mergeCell ref="H3:K3"/>
    <mergeCell ref="H4:K4"/>
  </mergeCells>
  <phoneticPr fontId="3"/>
  <pageMargins left="0.7" right="0.7" top="0.75" bottom="0.75" header="0.3" footer="0.3"/>
  <pageSetup paperSize="9" scale="63" orientation="portrait" horizontalDpi="300" verticalDpi="300" r:id="rId1"/>
  <rowBreaks count="8" manualBreakCount="8">
    <brk id="19" max="16383" man="1"/>
    <brk id="38" max="16383" man="1"/>
    <brk id="57" max="16383" man="1"/>
    <brk id="76" max="16383" man="1"/>
    <brk id="95" max="16383" man="1"/>
    <brk id="114" max="16383" man="1"/>
    <brk id="133" max="16383" man="1"/>
    <brk id="152" max="16383"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2"/>
  <sheetViews>
    <sheetView topLeftCell="A28" zoomScaleNormal="100" workbookViewId="0">
      <selection activeCell="D41" sqref="D41"/>
    </sheetView>
  </sheetViews>
  <sheetFormatPr defaultRowHeight="14.25" x14ac:dyDescent="0.4"/>
  <cols>
    <col min="1" max="1" width="4.375" style="240" customWidth="1"/>
    <col min="2" max="2" width="14.625" style="241" customWidth="1"/>
    <col min="3" max="3" width="14.25" style="240" customWidth="1"/>
    <col min="4" max="4" width="14.125" style="240" customWidth="1"/>
    <col min="5" max="5" width="2.75" style="240" customWidth="1"/>
    <col min="6" max="6" width="14.5" style="241" customWidth="1"/>
    <col min="7" max="7" width="13.625" style="240" customWidth="1"/>
    <col min="8" max="8" width="14.625" style="240" customWidth="1"/>
    <col min="9" max="9" width="4.625" style="240" customWidth="1"/>
    <col min="10" max="10" width="16.5" style="241" customWidth="1"/>
    <col min="11" max="12" width="12.375" style="240" customWidth="1"/>
    <col min="13" max="16384" width="9" style="240"/>
  </cols>
  <sheetData>
    <row r="1" spans="1:12" s="223" customFormat="1" x14ac:dyDescent="0.4">
      <c r="B1" s="224" t="s">
        <v>190</v>
      </c>
      <c r="C1" s="225" t="s">
        <v>415</v>
      </c>
      <c r="D1" s="226" t="s">
        <v>191</v>
      </c>
      <c r="F1" s="227"/>
      <c r="J1" s="227"/>
    </row>
    <row r="2" spans="1:12" s="223" customFormat="1" x14ac:dyDescent="0.4">
      <c r="B2" s="227"/>
      <c r="D2" s="226" t="s">
        <v>192</v>
      </c>
      <c r="F2" s="227"/>
      <c r="J2" s="227"/>
    </row>
    <row r="3" spans="1:12" s="223" customFormat="1" x14ac:dyDescent="0.4">
      <c r="A3" s="228" t="s">
        <v>193</v>
      </c>
      <c r="B3" s="227"/>
      <c r="D3" s="229" t="s">
        <v>194</v>
      </c>
      <c r="F3" s="227"/>
      <c r="H3" s="229" t="s">
        <v>194</v>
      </c>
      <c r="J3" s="227"/>
      <c r="L3" s="229" t="s">
        <v>194</v>
      </c>
    </row>
    <row r="4" spans="1:12" s="223" customFormat="1" ht="14.25" customHeight="1" x14ac:dyDescent="0.4">
      <c r="B4" s="673" t="s">
        <v>195</v>
      </c>
      <c r="C4" s="674"/>
      <c r="D4" s="674"/>
      <c r="F4" s="673" t="s">
        <v>196</v>
      </c>
      <c r="G4" s="674"/>
      <c r="H4" s="674"/>
      <c r="J4" s="673" t="s">
        <v>197</v>
      </c>
      <c r="K4" s="674"/>
      <c r="L4" s="674"/>
    </row>
    <row r="5" spans="1:12" s="223" customFormat="1" x14ac:dyDescent="0.4">
      <c r="B5" s="224" t="s">
        <v>198</v>
      </c>
      <c r="C5" s="230" t="s">
        <v>199</v>
      </c>
      <c r="D5" s="230" t="s">
        <v>200</v>
      </c>
      <c r="F5" s="224" t="s">
        <v>198</v>
      </c>
      <c r="G5" s="230" t="s">
        <v>199</v>
      </c>
      <c r="H5" s="230" t="s">
        <v>200</v>
      </c>
      <c r="J5" s="224" t="s">
        <v>198</v>
      </c>
      <c r="K5" s="230" t="s">
        <v>199</v>
      </c>
      <c r="L5" s="230" t="s">
        <v>200</v>
      </c>
    </row>
    <row r="6" spans="1:12" s="223" customFormat="1" ht="15.75" x14ac:dyDescent="0.4">
      <c r="B6" s="231" t="s">
        <v>201</v>
      </c>
      <c r="C6" s="232">
        <v>81100000</v>
      </c>
      <c r="D6" s="185">
        <f>C6*3/2</f>
        <v>121650000</v>
      </c>
      <c r="F6" s="233" t="s">
        <v>201</v>
      </c>
      <c r="G6" s="234">
        <v>1624000</v>
      </c>
      <c r="H6" s="234">
        <f>G6*3/2</f>
        <v>2436000</v>
      </c>
      <c r="J6" s="233" t="s">
        <v>201</v>
      </c>
      <c r="K6" s="234">
        <v>2893000</v>
      </c>
      <c r="L6" s="234">
        <f>K6*3/2</f>
        <v>4339500</v>
      </c>
    </row>
    <row r="7" spans="1:12" s="223" customFormat="1" ht="15.75" x14ac:dyDescent="0.4">
      <c r="B7" s="231" t="s">
        <v>202</v>
      </c>
      <c r="C7" s="232">
        <v>85100000</v>
      </c>
      <c r="D7" s="185">
        <f t="shared" ref="D7:D16" si="0">C7*3/2</f>
        <v>127650000</v>
      </c>
      <c r="F7" s="233" t="s">
        <v>202</v>
      </c>
      <c r="G7" s="234">
        <v>1841000</v>
      </c>
      <c r="H7" s="234">
        <f t="shared" ref="H7:H16" si="1">G7*3/2</f>
        <v>2761500</v>
      </c>
      <c r="J7" s="233" t="s">
        <v>202</v>
      </c>
      <c r="K7" s="234">
        <v>3530000</v>
      </c>
      <c r="L7" s="234">
        <f t="shared" ref="L7:L16" si="2">K7*3/2</f>
        <v>5295000</v>
      </c>
    </row>
    <row r="8" spans="1:12" s="223" customFormat="1" ht="15.75" x14ac:dyDescent="0.4">
      <c r="B8" s="231" t="s">
        <v>203</v>
      </c>
      <c r="C8" s="232">
        <v>98900000</v>
      </c>
      <c r="D8" s="185">
        <f t="shared" si="0"/>
        <v>148350000</v>
      </c>
      <c r="F8" s="233" t="s">
        <v>203</v>
      </c>
      <c r="G8" s="234">
        <v>2455000</v>
      </c>
      <c r="H8" s="234">
        <f t="shared" si="1"/>
        <v>3682500</v>
      </c>
      <c r="J8" s="233" t="s">
        <v>203</v>
      </c>
      <c r="K8" s="234">
        <v>4278000</v>
      </c>
      <c r="L8" s="234">
        <f t="shared" si="2"/>
        <v>6417000</v>
      </c>
    </row>
    <row r="9" spans="1:12" s="223" customFormat="1" ht="15.75" x14ac:dyDescent="0.4">
      <c r="B9" s="231" t="s">
        <v>204</v>
      </c>
      <c r="C9" s="232">
        <v>112700000</v>
      </c>
      <c r="D9" s="185">
        <f t="shared" si="0"/>
        <v>169050000</v>
      </c>
      <c r="F9" s="233" t="s">
        <v>204</v>
      </c>
      <c r="G9" s="234">
        <v>3090000</v>
      </c>
      <c r="H9" s="234">
        <f t="shared" si="1"/>
        <v>4635000</v>
      </c>
      <c r="J9" s="233" t="s">
        <v>204</v>
      </c>
      <c r="K9" s="234">
        <v>5943000</v>
      </c>
      <c r="L9" s="234">
        <f t="shared" si="2"/>
        <v>8914500</v>
      </c>
    </row>
    <row r="10" spans="1:12" s="223" customFormat="1" ht="15.75" x14ac:dyDescent="0.4">
      <c r="B10" s="231" t="s">
        <v>205</v>
      </c>
      <c r="C10" s="232">
        <v>146400000</v>
      </c>
      <c r="D10" s="185">
        <f t="shared" si="0"/>
        <v>219600000</v>
      </c>
      <c r="F10" s="233" t="s">
        <v>205</v>
      </c>
      <c r="G10" s="234">
        <v>4358000</v>
      </c>
      <c r="H10" s="234">
        <f t="shared" si="1"/>
        <v>6537000</v>
      </c>
      <c r="J10" s="233" t="s">
        <v>205</v>
      </c>
      <c r="K10" s="234">
        <v>8917000</v>
      </c>
      <c r="L10" s="234">
        <f t="shared" si="2"/>
        <v>13375500</v>
      </c>
    </row>
    <row r="11" spans="1:12" s="223" customFormat="1" ht="15.75" x14ac:dyDescent="0.4">
      <c r="B11" s="231" t="s">
        <v>206</v>
      </c>
      <c r="C11" s="232">
        <v>176200000</v>
      </c>
      <c r="D11" s="185">
        <f t="shared" si="0"/>
        <v>264300000</v>
      </c>
      <c r="F11" s="231" t="s">
        <v>206</v>
      </c>
      <c r="G11" s="234">
        <v>5231000</v>
      </c>
      <c r="H11" s="234">
        <f t="shared" si="1"/>
        <v>7846500</v>
      </c>
      <c r="J11" s="233" t="s">
        <v>206</v>
      </c>
      <c r="K11" s="234">
        <v>10701000</v>
      </c>
      <c r="L11" s="234">
        <f t="shared" si="2"/>
        <v>16051500</v>
      </c>
    </row>
    <row r="12" spans="1:12" s="223" customFormat="1" ht="15.75" x14ac:dyDescent="0.4">
      <c r="B12" s="231" t="s">
        <v>207</v>
      </c>
      <c r="C12" s="232">
        <v>204000000</v>
      </c>
      <c r="D12" s="185">
        <f t="shared" si="0"/>
        <v>306000000</v>
      </c>
      <c r="F12" s="231" t="s">
        <v>207</v>
      </c>
      <c r="G12" s="234">
        <v>6539000</v>
      </c>
      <c r="H12" s="234">
        <f t="shared" si="1"/>
        <v>9808500</v>
      </c>
      <c r="J12" s="233" t="s">
        <v>207</v>
      </c>
      <c r="K12" s="234">
        <v>13376000</v>
      </c>
      <c r="L12" s="234">
        <f t="shared" si="2"/>
        <v>20064000</v>
      </c>
    </row>
    <row r="13" spans="1:12" s="223" customFormat="1" ht="15.75" x14ac:dyDescent="0.4">
      <c r="B13" s="231" t="s">
        <v>208</v>
      </c>
      <c r="C13" s="232">
        <v>231700000</v>
      </c>
      <c r="D13" s="185">
        <f t="shared" si="0"/>
        <v>347550000</v>
      </c>
      <c r="F13" s="231" t="s">
        <v>208</v>
      </c>
      <c r="G13" s="234">
        <v>7847000</v>
      </c>
      <c r="H13" s="234">
        <f t="shared" si="1"/>
        <v>11770500</v>
      </c>
      <c r="J13" s="233" t="s">
        <v>208</v>
      </c>
      <c r="K13" s="234">
        <v>14626000</v>
      </c>
      <c r="L13" s="234">
        <f t="shared" si="2"/>
        <v>21939000</v>
      </c>
    </row>
    <row r="14" spans="1:12" s="223" customFormat="1" ht="15.75" x14ac:dyDescent="0.4">
      <c r="B14" s="231" t="s">
        <v>209</v>
      </c>
      <c r="C14" s="232">
        <v>257500000</v>
      </c>
      <c r="D14" s="185">
        <f t="shared" si="0"/>
        <v>386250000</v>
      </c>
      <c r="F14" s="231" t="s">
        <v>209</v>
      </c>
      <c r="G14" s="234">
        <v>9154000</v>
      </c>
      <c r="H14" s="234">
        <f t="shared" si="1"/>
        <v>13731000</v>
      </c>
      <c r="J14" s="233" t="s">
        <v>209</v>
      </c>
      <c r="K14" s="234">
        <v>17064000</v>
      </c>
      <c r="L14" s="234">
        <f t="shared" si="2"/>
        <v>25596000</v>
      </c>
    </row>
    <row r="15" spans="1:12" s="223" customFormat="1" ht="15.75" x14ac:dyDescent="0.4">
      <c r="B15" s="231" t="s">
        <v>210</v>
      </c>
      <c r="C15" s="232">
        <v>285300000</v>
      </c>
      <c r="D15" s="185">
        <f t="shared" si="0"/>
        <v>427950000</v>
      </c>
      <c r="F15" s="231" t="s">
        <v>210</v>
      </c>
      <c r="G15" s="234">
        <v>10464000</v>
      </c>
      <c r="H15" s="234">
        <f t="shared" si="1"/>
        <v>15696000</v>
      </c>
      <c r="J15" s="233" t="s">
        <v>210</v>
      </c>
      <c r="K15" s="234">
        <v>19502000</v>
      </c>
      <c r="L15" s="234">
        <f t="shared" si="2"/>
        <v>29253000</v>
      </c>
    </row>
    <row r="16" spans="1:12" s="223" customFormat="1" ht="15.75" x14ac:dyDescent="0.4">
      <c r="B16" s="231" t="s">
        <v>211</v>
      </c>
      <c r="C16" s="232">
        <v>317000000</v>
      </c>
      <c r="D16" s="185">
        <f t="shared" si="0"/>
        <v>475500000</v>
      </c>
      <c r="F16" s="233" t="s">
        <v>211</v>
      </c>
      <c r="G16" s="234">
        <v>11771000</v>
      </c>
      <c r="H16" s="234">
        <f t="shared" si="1"/>
        <v>17656500</v>
      </c>
      <c r="J16" s="233" t="s">
        <v>211</v>
      </c>
      <c r="K16" s="234">
        <v>21939000</v>
      </c>
      <c r="L16" s="234">
        <f t="shared" si="2"/>
        <v>32908500</v>
      </c>
    </row>
    <row r="17" spans="2:12" s="223" customFormat="1" x14ac:dyDescent="0.4">
      <c r="B17" s="227"/>
      <c r="F17" s="227"/>
      <c r="J17" s="227"/>
    </row>
    <row r="18" spans="2:12" s="223" customFormat="1" x14ac:dyDescent="0.4">
      <c r="B18" s="227"/>
      <c r="D18" s="229" t="s">
        <v>194</v>
      </c>
      <c r="F18" s="227"/>
      <c r="H18" s="229" t="s">
        <v>194</v>
      </c>
      <c r="J18" s="227"/>
      <c r="L18" s="229" t="s">
        <v>194</v>
      </c>
    </row>
    <row r="19" spans="2:12" s="223" customFormat="1" x14ac:dyDescent="0.4">
      <c r="B19" s="673" t="s">
        <v>212</v>
      </c>
      <c r="C19" s="674"/>
      <c r="D19" s="674"/>
      <c r="F19" s="673" t="s">
        <v>213</v>
      </c>
      <c r="G19" s="674"/>
      <c r="H19" s="674"/>
      <c r="J19" s="673" t="s">
        <v>214</v>
      </c>
      <c r="K19" s="674"/>
      <c r="L19" s="674"/>
    </row>
    <row r="20" spans="2:12" s="223" customFormat="1" x14ac:dyDescent="0.4">
      <c r="B20" s="224" t="s">
        <v>198</v>
      </c>
      <c r="C20" s="230" t="s">
        <v>199</v>
      </c>
      <c r="D20" s="230" t="s">
        <v>200</v>
      </c>
      <c r="F20" s="224" t="s">
        <v>198</v>
      </c>
      <c r="G20" s="230" t="s">
        <v>199</v>
      </c>
      <c r="H20" s="230" t="s">
        <v>200</v>
      </c>
      <c r="J20" s="224" t="s">
        <v>198</v>
      </c>
      <c r="K20" s="230" t="s">
        <v>199</v>
      </c>
      <c r="L20" s="230" t="s">
        <v>200</v>
      </c>
    </row>
    <row r="21" spans="2:12" s="223" customFormat="1" ht="15.75" x14ac:dyDescent="0.4">
      <c r="B21" s="231" t="s">
        <v>201</v>
      </c>
      <c r="C21" s="232">
        <v>60800000</v>
      </c>
      <c r="D21" s="185">
        <f>C21*2</f>
        <v>121600000</v>
      </c>
      <c r="F21" s="231" t="s">
        <v>201</v>
      </c>
      <c r="G21" s="234">
        <v>1217000</v>
      </c>
      <c r="H21" s="234">
        <f>G21*2</f>
        <v>2434000</v>
      </c>
      <c r="J21" s="233" t="s">
        <v>201</v>
      </c>
      <c r="K21" s="234">
        <v>2169000</v>
      </c>
      <c r="L21" s="234">
        <f>K21*2</f>
        <v>4338000</v>
      </c>
    </row>
    <row r="22" spans="2:12" s="223" customFormat="1" ht="15.75" x14ac:dyDescent="0.4">
      <c r="B22" s="231" t="s">
        <v>215</v>
      </c>
      <c r="C22" s="232">
        <v>63700000</v>
      </c>
      <c r="D22" s="185">
        <f t="shared" ref="D22:D31" si="3">C22*2</f>
        <v>127400000</v>
      </c>
      <c r="F22" s="231" t="s">
        <v>202</v>
      </c>
      <c r="G22" s="234">
        <v>1381000</v>
      </c>
      <c r="H22" s="234">
        <f t="shared" ref="H22:H31" si="4">G22*2</f>
        <v>2762000</v>
      </c>
      <c r="J22" s="233" t="s">
        <v>202</v>
      </c>
      <c r="K22" s="234">
        <v>2647000</v>
      </c>
      <c r="L22" s="234">
        <f t="shared" ref="L22:L31" si="5">K22*2</f>
        <v>5294000</v>
      </c>
    </row>
    <row r="23" spans="2:12" s="223" customFormat="1" ht="15.75" x14ac:dyDescent="0.4">
      <c r="B23" s="231" t="s">
        <v>203</v>
      </c>
      <c r="C23" s="232">
        <v>74100000</v>
      </c>
      <c r="D23" s="185">
        <f t="shared" si="3"/>
        <v>148200000</v>
      </c>
      <c r="F23" s="231" t="s">
        <v>203</v>
      </c>
      <c r="G23" s="234">
        <v>1841000</v>
      </c>
      <c r="H23" s="234">
        <f t="shared" si="4"/>
        <v>3682000</v>
      </c>
      <c r="J23" s="233" t="s">
        <v>203</v>
      </c>
      <c r="K23" s="234">
        <v>3208000</v>
      </c>
      <c r="L23" s="234">
        <f t="shared" si="5"/>
        <v>6416000</v>
      </c>
    </row>
    <row r="24" spans="2:12" s="223" customFormat="1" ht="15.75" x14ac:dyDescent="0.4">
      <c r="B24" s="231" t="s">
        <v>204</v>
      </c>
      <c r="C24" s="232">
        <v>84500000</v>
      </c>
      <c r="D24" s="185">
        <f t="shared" si="3"/>
        <v>169000000</v>
      </c>
      <c r="F24" s="231" t="s">
        <v>204</v>
      </c>
      <c r="G24" s="234">
        <v>2318000</v>
      </c>
      <c r="H24" s="234">
        <f t="shared" si="4"/>
        <v>4636000</v>
      </c>
      <c r="J24" s="233" t="s">
        <v>204</v>
      </c>
      <c r="K24" s="234">
        <v>4458000</v>
      </c>
      <c r="L24" s="234">
        <f t="shared" si="5"/>
        <v>8916000</v>
      </c>
    </row>
    <row r="25" spans="2:12" s="223" customFormat="1" ht="15.75" x14ac:dyDescent="0.4">
      <c r="B25" s="231" t="s">
        <v>205</v>
      </c>
      <c r="C25" s="232">
        <v>109800000</v>
      </c>
      <c r="D25" s="185">
        <f t="shared" si="3"/>
        <v>219600000</v>
      </c>
      <c r="F25" s="231" t="s">
        <v>205</v>
      </c>
      <c r="G25" s="234">
        <v>3267000</v>
      </c>
      <c r="H25" s="234">
        <f t="shared" si="4"/>
        <v>6534000</v>
      </c>
      <c r="J25" s="233" t="s">
        <v>205</v>
      </c>
      <c r="K25" s="234">
        <v>6687000</v>
      </c>
      <c r="L25" s="234">
        <f t="shared" si="5"/>
        <v>13374000</v>
      </c>
    </row>
    <row r="26" spans="2:12" s="223" customFormat="1" ht="15.75" x14ac:dyDescent="0.4">
      <c r="B26" s="231" t="s">
        <v>206</v>
      </c>
      <c r="C26" s="232">
        <v>132000000</v>
      </c>
      <c r="D26" s="185">
        <f t="shared" si="3"/>
        <v>264000000</v>
      </c>
      <c r="F26" s="231" t="s">
        <v>206</v>
      </c>
      <c r="G26" s="234">
        <v>3923000</v>
      </c>
      <c r="H26" s="234">
        <f t="shared" si="4"/>
        <v>7846000</v>
      </c>
      <c r="J26" s="233" t="s">
        <v>206</v>
      </c>
      <c r="K26" s="234">
        <v>8025000</v>
      </c>
      <c r="L26" s="234">
        <f t="shared" si="5"/>
        <v>16050000</v>
      </c>
    </row>
    <row r="27" spans="2:12" s="223" customFormat="1" ht="15.75" x14ac:dyDescent="0.4">
      <c r="B27" s="231" t="s">
        <v>207</v>
      </c>
      <c r="C27" s="232">
        <v>152800000</v>
      </c>
      <c r="D27" s="185">
        <f t="shared" si="3"/>
        <v>305600000</v>
      </c>
      <c r="F27" s="231" t="s">
        <v>207</v>
      </c>
      <c r="G27" s="234">
        <v>4904000</v>
      </c>
      <c r="H27" s="234">
        <f t="shared" si="4"/>
        <v>9808000</v>
      </c>
      <c r="J27" s="233" t="s">
        <v>207</v>
      </c>
      <c r="K27" s="234">
        <v>10034000</v>
      </c>
      <c r="L27" s="234">
        <f t="shared" si="5"/>
        <v>20068000</v>
      </c>
    </row>
    <row r="28" spans="2:12" s="223" customFormat="1" ht="15.75" x14ac:dyDescent="0.4">
      <c r="B28" s="231" t="s">
        <v>208</v>
      </c>
      <c r="C28" s="232">
        <v>173700000</v>
      </c>
      <c r="D28" s="185">
        <f t="shared" si="3"/>
        <v>347400000</v>
      </c>
      <c r="F28" s="231" t="s">
        <v>208</v>
      </c>
      <c r="G28" s="234">
        <v>5885000</v>
      </c>
      <c r="H28" s="234">
        <f t="shared" si="4"/>
        <v>11770000</v>
      </c>
      <c r="J28" s="233" t="s">
        <v>208</v>
      </c>
      <c r="K28" s="234">
        <v>10969000</v>
      </c>
      <c r="L28" s="234">
        <f t="shared" si="5"/>
        <v>21938000</v>
      </c>
    </row>
    <row r="29" spans="2:12" s="223" customFormat="1" ht="15.75" x14ac:dyDescent="0.4">
      <c r="B29" s="231" t="s">
        <v>209</v>
      </c>
      <c r="C29" s="232">
        <v>193000000</v>
      </c>
      <c r="D29" s="185">
        <f t="shared" si="3"/>
        <v>386000000</v>
      </c>
      <c r="F29" s="231" t="s">
        <v>209</v>
      </c>
      <c r="G29" s="234">
        <v>6866000</v>
      </c>
      <c r="H29" s="234">
        <f t="shared" si="4"/>
        <v>13732000</v>
      </c>
      <c r="J29" s="233" t="s">
        <v>209</v>
      </c>
      <c r="K29" s="234">
        <v>12797000</v>
      </c>
      <c r="L29" s="234">
        <f t="shared" si="5"/>
        <v>25594000</v>
      </c>
    </row>
    <row r="30" spans="2:12" s="223" customFormat="1" ht="15.75" x14ac:dyDescent="0.4">
      <c r="B30" s="231" t="s">
        <v>210</v>
      </c>
      <c r="C30" s="232">
        <v>213900000</v>
      </c>
      <c r="D30" s="185">
        <f t="shared" si="3"/>
        <v>427800000</v>
      </c>
      <c r="F30" s="231" t="s">
        <v>210</v>
      </c>
      <c r="G30" s="234">
        <v>7847000</v>
      </c>
      <c r="H30" s="234">
        <f t="shared" si="4"/>
        <v>15694000</v>
      </c>
      <c r="J30" s="233" t="s">
        <v>210</v>
      </c>
      <c r="K30" s="234">
        <v>14626000</v>
      </c>
      <c r="L30" s="234">
        <f t="shared" si="5"/>
        <v>29252000</v>
      </c>
    </row>
    <row r="31" spans="2:12" s="223" customFormat="1" ht="15.75" x14ac:dyDescent="0.4">
      <c r="B31" s="231" t="s">
        <v>211</v>
      </c>
      <c r="C31" s="232">
        <v>237600000</v>
      </c>
      <c r="D31" s="185">
        <f t="shared" si="3"/>
        <v>475200000</v>
      </c>
      <c r="F31" s="231" t="s">
        <v>211</v>
      </c>
      <c r="G31" s="234">
        <v>8828000</v>
      </c>
      <c r="H31" s="234">
        <f t="shared" si="4"/>
        <v>17656000</v>
      </c>
      <c r="J31" s="233" t="s">
        <v>211</v>
      </c>
      <c r="K31" s="234">
        <v>16454000</v>
      </c>
      <c r="L31" s="234">
        <f t="shared" si="5"/>
        <v>32908000</v>
      </c>
    </row>
    <row r="32" spans="2:12" s="223" customFormat="1" x14ac:dyDescent="0.4">
      <c r="B32" s="227"/>
      <c r="F32" s="227"/>
      <c r="J32" s="227"/>
    </row>
    <row r="33" spans="1:10" s="223" customFormat="1" x14ac:dyDescent="0.4">
      <c r="B33" s="227"/>
      <c r="F33" s="227"/>
      <c r="J33" s="227"/>
    </row>
    <row r="34" spans="1:10" s="223" customFormat="1" x14ac:dyDescent="0.4">
      <c r="A34" s="228" t="s">
        <v>216</v>
      </c>
      <c r="B34" s="227"/>
      <c r="F34" s="227"/>
      <c r="J34" s="227"/>
    </row>
    <row r="35" spans="1:10" s="223" customFormat="1" x14ac:dyDescent="0.4">
      <c r="B35" s="227"/>
      <c r="C35" s="229" t="s">
        <v>194</v>
      </c>
      <c r="F35" s="227"/>
      <c r="G35" s="229" t="s">
        <v>194</v>
      </c>
      <c r="J35" s="227"/>
    </row>
    <row r="36" spans="1:10" s="223" customFormat="1" x14ac:dyDescent="0.4">
      <c r="B36" s="675" t="s">
        <v>217</v>
      </c>
      <c r="C36" s="676"/>
      <c r="D36" s="235"/>
      <c r="F36" s="224" t="s">
        <v>218</v>
      </c>
      <c r="G36" s="224" t="s">
        <v>219</v>
      </c>
      <c r="J36" s="227"/>
    </row>
    <row r="37" spans="1:10" s="223" customFormat="1" x14ac:dyDescent="0.4">
      <c r="B37" s="230" t="s">
        <v>200</v>
      </c>
      <c r="C37" s="236" t="s">
        <v>199</v>
      </c>
      <c r="D37" s="237"/>
      <c r="F37" s="224" t="s">
        <v>220</v>
      </c>
      <c r="G37" s="224" t="s">
        <v>220</v>
      </c>
      <c r="J37" s="227"/>
    </row>
    <row r="38" spans="1:10" s="223" customFormat="1" ht="15.75" x14ac:dyDescent="0.4">
      <c r="B38" s="185">
        <f>C38*3/2</f>
        <v>16770000</v>
      </c>
      <c r="C38" s="232">
        <f>2870000+8310000</f>
        <v>11180000</v>
      </c>
      <c r="D38" s="186"/>
      <c r="F38" s="238">
        <v>16000</v>
      </c>
      <c r="G38" s="238">
        <v>32000</v>
      </c>
      <c r="J38" s="227"/>
    </row>
    <row r="39" spans="1:10" s="223" customFormat="1" x14ac:dyDescent="0.4">
      <c r="B39" s="227"/>
      <c r="F39" s="227"/>
      <c r="J39" s="227"/>
    </row>
    <row r="40" spans="1:10" s="223" customFormat="1" x14ac:dyDescent="0.4">
      <c r="B40" s="227"/>
      <c r="F40" s="227"/>
      <c r="J40" s="227"/>
    </row>
    <row r="41" spans="1:10" s="223" customFormat="1" x14ac:dyDescent="0.4">
      <c r="A41" s="228" t="s">
        <v>221</v>
      </c>
      <c r="B41" s="227"/>
      <c r="F41" s="227"/>
      <c r="J41" s="227"/>
    </row>
    <row r="42" spans="1:10" s="223" customFormat="1" x14ac:dyDescent="0.4">
      <c r="B42" s="227"/>
      <c r="D42" s="229" t="s">
        <v>194</v>
      </c>
      <c r="F42" s="227"/>
      <c r="H42" s="229" t="s">
        <v>194</v>
      </c>
      <c r="J42" s="227"/>
    </row>
    <row r="43" spans="1:10" s="223" customFormat="1" x14ac:dyDescent="0.4">
      <c r="B43" s="673" t="s">
        <v>222</v>
      </c>
      <c r="C43" s="673"/>
      <c r="D43" s="673"/>
      <c r="F43" s="673" t="s">
        <v>223</v>
      </c>
      <c r="G43" s="673"/>
      <c r="H43" s="673"/>
      <c r="J43" s="227"/>
    </row>
    <row r="44" spans="1:10" s="223" customFormat="1" x14ac:dyDescent="0.4">
      <c r="B44" s="225" t="s">
        <v>224</v>
      </c>
      <c r="C44" s="230" t="s">
        <v>199</v>
      </c>
      <c r="D44" s="230" t="s">
        <v>200</v>
      </c>
      <c r="F44" s="224" t="s">
        <v>224</v>
      </c>
      <c r="G44" s="230" t="s">
        <v>199</v>
      </c>
      <c r="H44" s="230" t="s">
        <v>200</v>
      </c>
      <c r="J44" s="227"/>
    </row>
    <row r="45" spans="1:10" s="223" customFormat="1" ht="15.75" x14ac:dyDescent="0.4">
      <c r="B45" s="239" t="s">
        <v>225</v>
      </c>
      <c r="C45" s="232">
        <v>2610000</v>
      </c>
      <c r="D45" s="185">
        <f>C45*3/2</f>
        <v>3915000</v>
      </c>
      <c r="F45" s="239" t="s">
        <v>225</v>
      </c>
      <c r="G45" s="232">
        <v>16300000</v>
      </c>
      <c r="H45" s="185">
        <f>G45*3/2</f>
        <v>24450000</v>
      </c>
      <c r="J45" s="227"/>
    </row>
    <row r="46" spans="1:10" s="223" customFormat="1" x14ac:dyDescent="0.4">
      <c r="B46" s="227"/>
      <c r="F46" s="227"/>
      <c r="J46" s="227"/>
    </row>
    <row r="47" spans="1:10" s="223" customFormat="1" x14ac:dyDescent="0.4">
      <c r="B47" s="227"/>
      <c r="F47" s="227"/>
      <c r="J47" s="227"/>
    </row>
    <row r="48" spans="1:10" s="223" customFormat="1" x14ac:dyDescent="0.4">
      <c r="A48" s="228" t="s">
        <v>226</v>
      </c>
      <c r="B48" s="227"/>
      <c r="F48" s="227"/>
      <c r="J48" s="227"/>
    </row>
    <row r="49" spans="2:10" s="223" customFormat="1" x14ac:dyDescent="0.4">
      <c r="B49" s="227"/>
      <c r="F49" s="229" t="s">
        <v>194</v>
      </c>
      <c r="J49" s="227"/>
    </row>
    <row r="50" spans="2:10" s="223" customFormat="1" x14ac:dyDescent="0.4">
      <c r="B50" s="225" t="s">
        <v>227</v>
      </c>
      <c r="C50" s="225" t="s">
        <v>228</v>
      </c>
      <c r="D50" s="225" t="s">
        <v>229</v>
      </c>
      <c r="E50" s="673" t="s">
        <v>230</v>
      </c>
      <c r="F50" s="673"/>
      <c r="J50" s="227"/>
    </row>
    <row r="51" spans="2:10" s="223" customFormat="1" x14ac:dyDescent="0.4">
      <c r="B51" s="225" t="s">
        <v>220</v>
      </c>
      <c r="C51" s="225" t="s">
        <v>220</v>
      </c>
      <c r="D51" s="225" t="s">
        <v>220</v>
      </c>
      <c r="E51" s="673" t="s">
        <v>220</v>
      </c>
      <c r="F51" s="673"/>
      <c r="J51" s="227"/>
    </row>
    <row r="52" spans="2:10" s="223" customFormat="1" ht="15.75" x14ac:dyDescent="0.4">
      <c r="B52" s="232">
        <v>2900000</v>
      </c>
      <c r="C52" s="232">
        <v>7000000</v>
      </c>
      <c r="D52" s="232">
        <v>13850000</v>
      </c>
      <c r="E52" s="672">
        <v>6450000</v>
      </c>
      <c r="F52" s="672"/>
      <c r="J52" s="227"/>
    </row>
  </sheetData>
  <mergeCells count="12">
    <mergeCell ref="E52:F52"/>
    <mergeCell ref="B4:D4"/>
    <mergeCell ref="F4:H4"/>
    <mergeCell ref="J4:L4"/>
    <mergeCell ref="B19:D19"/>
    <mergeCell ref="F19:H19"/>
    <mergeCell ref="J19:L19"/>
    <mergeCell ref="B36:C36"/>
    <mergeCell ref="B43:D43"/>
    <mergeCell ref="F43:H43"/>
    <mergeCell ref="E50:F50"/>
    <mergeCell ref="E51:F51"/>
  </mergeCells>
  <phoneticPr fontId="3"/>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8"/>
  <sheetViews>
    <sheetView view="pageBreakPreview" zoomScale="80" zoomScaleNormal="100" zoomScaleSheetLayoutView="80" workbookViewId="0">
      <selection activeCell="G64" sqref="G64"/>
    </sheetView>
  </sheetViews>
  <sheetFormatPr defaultRowHeight="13.5" x14ac:dyDescent="0.4"/>
  <cols>
    <col min="1" max="1" width="18.625" style="317" customWidth="1"/>
    <col min="2" max="8" width="13.625" style="317" customWidth="1"/>
    <col min="9" max="9" width="2.875" style="317" customWidth="1"/>
    <col min="10" max="10" width="16.625" style="317" customWidth="1"/>
    <col min="11" max="13" width="10.625" style="317" customWidth="1"/>
    <col min="14" max="16" width="9" style="317" customWidth="1"/>
    <col min="17" max="17" width="10.25" style="317" customWidth="1"/>
    <col min="18" max="18" width="9" style="317" customWidth="1"/>
    <col min="19" max="19" width="11.5" style="317" customWidth="1"/>
    <col min="20" max="20" width="9" style="317" customWidth="1"/>
    <col min="21" max="16384" width="9" style="317"/>
  </cols>
  <sheetData>
    <row r="1" spans="1:13" ht="21" customHeight="1" x14ac:dyDescent="0.4">
      <c r="A1" s="679" t="s">
        <v>582</v>
      </c>
      <c r="B1" s="679"/>
      <c r="C1" s="679"/>
    </row>
    <row r="2" spans="1:13" s="318" customFormat="1" ht="20.100000000000001" customHeight="1" x14ac:dyDescent="0.4">
      <c r="A2" s="710"/>
      <c r="B2" s="710"/>
      <c r="C2" s="710"/>
      <c r="D2" s="711" t="s">
        <v>620</v>
      </c>
      <c r="E2" s="711"/>
      <c r="F2" s="711"/>
      <c r="G2" s="711"/>
      <c r="H2" s="711"/>
      <c r="I2" s="183" t="s">
        <v>186</v>
      </c>
    </row>
    <row r="3" spans="1:13" ht="13.5" customHeight="1" x14ac:dyDescent="0.4">
      <c r="A3" s="319"/>
      <c r="B3" s="319"/>
      <c r="C3" s="319"/>
      <c r="D3" s="319"/>
      <c r="E3" s="319"/>
      <c r="F3" s="319"/>
      <c r="G3" s="319"/>
      <c r="H3" s="319"/>
    </row>
    <row r="4" spans="1:13" ht="13.5" customHeight="1" x14ac:dyDescent="0.4">
      <c r="A4" s="320" t="s">
        <v>231</v>
      </c>
      <c r="B4" s="321"/>
      <c r="C4" s="317" t="s">
        <v>232</v>
      </c>
      <c r="E4" s="319"/>
      <c r="F4" s="319"/>
      <c r="G4" s="319"/>
      <c r="H4" s="319"/>
    </row>
    <row r="5" spans="1:13" ht="13.5" customHeight="1" x14ac:dyDescent="0.4">
      <c r="A5" s="322" t="s">
        <v>233</v>
      </c>
      <c r="B5" s="712"/>
      <c r="C5" s="712"/>
      <c r="D5" s="712"/>
      <c r="E5" s="319"/>
      <c r="F5" s="319"/>
      <c r="G5" s="319"/>
      <c r="H5" s="319"/>
    </row>
    <row r="6" spans="1:13" ht="13.5" customHeight="1" x14ac:dyDescent="0.4">
      <c r="A6" s="319"/>
      <c r="B6" s="319"/>
      <c r="C6" s="319"/>
      <c r="D6" s="319"/>
      <c r="E6" s="319"/>
      <c r="F6" s="319"/>
      <c r="G6" s="319"/>
      <c r="H6" s="319"/>
    </row>
    <row r="7" spans="1:13" ht="13.5" customHeight="1" x14ac:dyDescent="0.4">
      <c r="A7" s="706" t="s">
        <v>234</v>
      </c>
      <c r="B7" s="708" t="s">
        <v>235</v>
      </c>
      <c r="C7" s="708" t="s">
        <v>236</v>
      </c>
      <c r="D7" s="708" t="s">
        <v>237</v>
      </c>
      <c r="E7" s="708" t="s">
        <v>238</v>
      </c>
      <c r="F7" s="698" t="s">
        <v>239</v>
      </c>
      <c r="G7" s="699"/>
      <c r="H7" s="699"/>
    </row>
    <row r="8" spans="1:13" ht="13.5" customHeight="1" x14ac:dyDescent="0.4">
      <c r="A8" s="693"/>
      <c r="B8" s="709"/>
      <c r="C8" s="709"/>
      <c r="D8" s="709"/>
      <c r="E8" s="709"/>
      <c r="F8" s="698" t="s">
        <v>621</v>
      </c>
      <c r="G8" s="699"/>
      <c r="H8" s="699"/>
    </row>
    <row r="9" spans="1:13" ht="13.5" customHeight="1" x14ac:dyDescent="0.4">
      <c r="A9" s="322" t="s">
        <v>240</v>
      </c>
      <c r="B9" s="399"/>
      <c r="C9" s="399"/>
      <c r="D9" s="399"/>
      <c r="E9" s="323">
        <f>SUM(B9:D9)</f>
        <v>0</v>
      </c>
      <c r="F9" s="698" t="s">
        <v>624</v>
      </c>
      <c r="G9" s="699"/>
      <c r="H9" s="699"/>
    </row>
    <row r="10" spans="1:13" ht="13.5" customHeight="1" x14ac:dyDescent="0.4">
      <c r="A10" s="320" t="s">
        <v>622</v>
      </c>
      <c r="B10" s="400"/>
      <c r="C10" s="400"/>
      <c r="D10" s="400"/>
      <c r="E10" s="324">
        <f>SUM(B10:D10)</f>
        <v>0</v>
      </c>
      <c r="F10" s="698" t="s">
        <v>623</v>
      </c>
      <c r="G10" s="699"/>
      <c r="H10" s="699"/>
    </row>
    <row r="11" spans="1:13" ht="13.5" customHeight="1" x14ac:dyDescent="0.4">
      <c r="A11" s="325" t="s">
        <v>241</v>
      </c>
      <c r="B11" s="400"/>
      <c r="C11" s="400"/>
      <c r="D11" s="400"/>
      <c r="E11" s="324">
        <f>SUM(B11:D11)</f>
        <v>0</v>
      </c>
      <c r="F11" s="698"/>
      <c r="G11" s="699"/>
      <c r="H11" s="699"/>
    </row>
    <row r="12" spans="1:13" ht="13.5" customHeight="1" x14ac:dyDescent="0.4">
      <c r="A12" s="326" t="s">
        <v>242</v>
      </c>
      <c r="B12" s="401"/>
      <c r="C12" s="401"/>
      <c r="D12" s="401"/>
      <c r="E12" s="327">
        <f>SUM(B12:D12)</f>
        <v>0</v>
      </c>
      <c r="F12" s="698"/>
      <c r="G12" s="699"/>
      <c r="H12" s="699"/>
    </row>
    <row r="13" spans="1:13" ht="13.5" customHeight="1" x14ac:dyDescent="0.4">
      <c r="A13" s="328"/>
      <c r="B13" s="319"/>
      <c r="C13" s="319"/>
      <c r="D13" s="319"/>
      <c r="E13" s="319"/>
      <c r="F13" s="319"/>
      <c r="G13" s="319"/>
      <c r="H13" s="319"/>
    </row>
    <row r="14" spans="1:13" ht="13.5" customHeight="1" x14ac:dyDescent="0.4">
      <c r="A14" s="706" t="s">
        <v>243</v>
      </c>
      <c r="B14" s="707" t="s">
        <v>244</v>
      </c>
      <c r="C14" s="707"/>
      <c r="D14" s="707" t="s">
        <v>245</v>
      </c>
      <c r="E14" s="707"/>
      <c r="F14" s="707" t="s">
        <v>246</v>
      </c>
      <c r="G14" s="707"/>
      <c r="H14" s="708" t="s">
        <v>247</v>
      </c>
      <c r="I14" s="700"/>
    </row>
    <row r="15" spans="1:13" ht="13.5" customHeight="1" x14ac:dyDescent="0.4">
      <c r="A15" s="693"/>
      <c r="B15" s="329" t="s">
        <v>248</v>
      </c>
      <c r="C15" s="329" t="s">
        <v>249</v>
      </c>
      <c r="D15" s="329" t="s">
        <v>248</v>
      </c>
      <c r="E15" s="329" t="s">
        <v>249</v>
      </c>
      <c r="F15" s="329" t="s">
        <v>248</v>
      </c>
      <c r="G15" s="329" t="s">
        <v>249</v>
      </c>
      <c r="H15" s="709"/>
      <c r="I15" s="700"/>
      <c r="J15" s="323"/>
      <c r="K15" s="330" t="s">
        <v>225</v>
      </c>
      <c r="L15" s="330" t="s">
        <v>250</v>
      </c>
      <c r="M15" s="329" t="s">
        <v>54</v>
      </c>
    </row>
    <row r="16" spans="1:13" ht="13.5" customHeight="1" x14ac:dyDescent="0.4">
      <c r="A16" s="322" t="s">
        <v>240</v>
      </c>
      <c r="B16" s="399"/>
      <c r="C16" s="399"/>
      <c r="D16" s="399"/>
      <c r="E16" s="399"/>
      <c r="F16" s="399"/>
      <c r="G16" s="399"/>
      <c r="H16" s="323">
        <f>SUM(B16:G16)</f>
        <v>0</v>
      </c>
      <c r="I16" s="331"/>
      <c r="J16" s="329" t="s">
        <v>240</v>
      </c>
      <c r="K16" s="323">
        <f>E9+C16+E16+G16</f>
        <v>0</v>
      </c>
      <c r="L16" s="323">
        <f>B16+D16+F16</f>
        <v>0</v>
      </c>
      <c r="M16" s="323">
        <f>E9+H16</f>
        <v>0</v>
      </c>
    </row>
    <row r="17" spans="1:13" ht="13.5" customHeight="1" x14ac:dyDescent="0.4">
      <c r="A17" s="320" t="s">
        <v>622</v>
      </c>
      <c r="B17" s="400"/>
      <c r="C17" s="400"/>
      <c r="D17" s="400"/>
      <c r="E17" s="400"/>
      <c r="F17" s="400"/>
      <c r="G17" s="400"/>
      <c r="H17" s="324">
        <f>SUM(B17:G17)</f>
        <v>0</v>
      </c>
      <c r="I17" s="331"/>
      <c r="J17" s="332" t="s">
        <v>622</v>
      </c>
      <c r="K17" s="323">
        <f>E10+C17+E17+G17</f>
        <v>0</v>
      </c>
      <c r="L17" s="323">
        <f>B17+D17+F17</f>
        <v>0</v>
      </c>
      <c r="M17" s="323">
        <f>E10+H17</f>
        <v>0</v>
      </c>
    </row>
    <row r="18" spans="1:13" ht="13.5" customHeight="1" x14ac:dyDescent="0.4">
      <c r="A18" s="325" t="s">
        <v>241</v>
      </c>
      <c r="B18" s="400"/>
      <c r="C18" s="400"/>
      <c r="D18" s="400"/>
      <c r="E18" s="400"/>
      <c r="F18" s="400"/>
      <c r="G18" s="400"/>
      <c r="H18" s="324">
        <f>SUM(B18:G18)</f>
        <v>0</v>
      </c>
      <c r="I18" s="331"/>
      <c r="J18" s="329" t="s">
        <v>241</v>
      </c>
      <c r="K18" s="323">
        <f>E11+C18+E18+G18</f>
        <v>0</v>
      </c>
      <c r="L18" s="323">
        <f>B18+D18+F18</f>
        <v>0</v>
      </c>
      <c r="M18" s="323">
        <f>E11+H18</f>
        <v>0</v>
      </c>
    </row>
    <row r="19" spans="1:13" ht="13.5" customHeight="1" x14ac:dyDescent="0.4">
      <c r="A19" s="326" t="s">
        <v>242</v>
      </c>
      <c r="B19" s="401"/>
      <c r="C19" s="401"/>
      <c r="D19" s="401"/>
      <c r="E19" s="401"/>
      <c r="F19" s="401"/>
      <c r="G19" s="401"/>
      <c r="H19" s="327">
        <f>SUM(B19:G19)</f>
        <v>0</v>
      </c>
      <c r="I19" s="331"/>
      <c r="J19" s="329" t="s">
        <v>251</v>
      </c>
      <c r="K19" s="323">
        <f>E12+C19+E19+G19</f>
        <v>0</v>
      </c>
      <c r="L19" s="323">
        <f>B19+D19+F19</f>
        <v>0</v>
      </c>
      <c r="M19" s="323">
        <f>E12+H19</f>
        <v>0</v>
      </c>
    </row>
    <row r="20" spans="1:13" ht="13.5" customHeight="1" x14ac:dyDescent="0.4">
      <c r="A20" s="333"/>
      <c r="B20" s="334"/>
      <c r="C20" s="334"/>
      <c r="D20" s="334"/>
      <c r="E20" s="334"/>
      <c r="F20" s="334"/>
      <c r="G20" s="334"/>
      <c r="H20" s="334"/>
      <c r="I20" s="335"/>
      <c r="J20" s="329" t="s">
        <v>252</v>
      </c>
      <c r="K20" s="336">
        <f>IF(K18=0,0,K19/K18)</f>
        <v>0</v>
      </c>
      <c r="L20" s="336">
        <f>IF(L18=0,0,L19/L18)</f>
        <v>0</v>
      </c>
      <c r="M20" s="323"/>
    </row>
    <row r="21" spans="1:13" ht="13.5" customHeight="1" thickBot="1" x14ac:dyDescent="0.45">
      <c r="A21" s="701" t="s">
        <v>253</v>
      </c>
      <c r="B21" s="701"/>
      <c r="C21" s="701"/>
      <c r="D21" s="701"/>
      <c r="E21" s="701"/>
      <c r="F21" s="701"/>
      <c r="G21" s="701"/>
      <c r="H21" s="334"/>
      <c r="I21" s="335"/>
      <c r="J21" s="337"/>
      <c r="K21" s="338"/>
      <c r="L21" s="338"/>
      <c r="M21" s="335"/>
    </row>
    <row r="22" spans="1:13" ht="13.5" customHeight="1" x14ac:dyDescent="0.4">
      <c r="A22" s="702"/>
      <c r="B22" s="703"/>
      <c r="C22" s="704" t="s">
        <v>225</v>
      </c>
      <c r="D22" s="704"/>
      <c r="E22" s="704" t="s">
        <v>250</v>
      </c>
      <c r="F22" s="705"/>
      <c r="G22" s="334"/>
      <c r="H22" s="334"/>
      <c r="I22" s="335"/>
      <c r="J22" s="337"/>
      <c r="K22" s="338"/>
      <c r="L22" s="338"/>
      <c r="M22" s="335"/>
    </row>
    <row r="23" spans="1:13" ht="13.5" customHeight="1" x14ac:dyDescent="0.4">
      <c r="A23" s="697" t="s">
        <v>254</v>
      </c>
      <c r="B23" s="689"/>
      <c r="C23" s="399"/>
      <c r="D23" s="339">
        <f>IF(C23=0,0,C23/K16)</f>
        <v>0</v>
      </c>
      <c r="E23" s="399"/>
      <c r="F23" s="340">
        <f>IF(E23=0,0,E23/L16)</f>
        <v>0</v>
      </c>
      <c r="G23" s="334"/>
      <c r="H23" s="334"/>
      <c r="I23" s="335"/>
      <c r="J23" s="337"/>
      <c r="K23" s="338"/>
      <c r="L23" s="338"/>
      <c r="M23" s="335"/>
    </row>
    <row r="24" spans="1:13" ht="13.5" customHeight="1" thickBot="1" x14ac:dyDescent="0.45">
      <c r="A24" s="691" t="s">
        <v>255</v>
      </c>
      <c r="B24" s="692"/>
      <c r="C24" s="402"/>
      <c r="D24" s="341">
        <f>IF(C24=0,0,C24/K17)</f>
        <v>0</v>
      </c>
      <c r="E24" s="402"/>
      <c r="F24" s="342">
        <f>IF(E24=0,0,E24/L17)</f>
        <v>0</v>
      </c>
      <c r="G24" s="334"/>
      <c r="H24" s="334"/>
      <c r="I24" s="335"/>
      <c r="J24" s="337"/>
      <c r="K24" s="338"/>
      <c r="L24" s="338"/>
      <c r="M24" s="335"/>
    </row>
    <row r="25" spans="1:13" ht="13.5" customHeight="1" x14ac:dyDescent="0.4">
      <c r="A25" s="333"/>
      <c r="B25" s="334"/>
      <c r="C25" s="334"/>
      <c r="D25" s="334"/>
      <c r="E25" s="334"/>
      <c r="F25" s="334"/>
      <c r="G25" s="334"/>
      <c r="H25" s="334"/>
      <c r="I25" s="335"/>
      <c r="J25" s="337"/>
      <c r="K25" s="338"/>
      <c r="L25" s="338"/>
      <c r="M25" s="335"/>
    </row>
    <row r="26" spans="1:13" ht="13.5" customHeight="1" x14ac:dyDescent="0.4">
      <c r="A26" s="319" t="s">
        <v>256</v>
      </c>
      <c r="B26" s="319"/>
      <c r="C26" s="319"/>
      <c r="D26" s="334"/>
      <c r="E26" s="319"/>
      <c r="F26" s="319"/>
      <c r="G26" s="319"/>
      <c r="H26" s="319"/>
    </row>
    <row r="27" spans="1:13" ht="13.5" customHeight="1" x14ac:dyDescent="0.4">
      <c r="A27" s="322" t="s">
        <v>198</v>
      </c>
      <c r="B27" s="343" t="s">
        <v>225</v>
      </c>
      <c r="C27" s="343" t="s">
        <v>250</v>
      </c>
      <c r="D27" s="344"/>
      <c r="E27" s="319"/>
      <c r="F27" s="319"/>
      <c r="G27" s="319"/>
      <c r="H27" s="319"/>
    </row>
    <row r="28" spans="1:13" ht="13.5" customHeight="1" x14ac:dyDescent="0.4">
      <c r="A28" s="345" t="s">
        <v>257</v>
      </c>
      <c r="B28" s="346" t="str">
        <f>IF(K18&gt;=251,'[1]単価表（案）'!C17,IF(K18&gt;=221,'[1]単価表（案）'!C16,IF(K18&gt;=191,'[1]単価表（案）'!C15,IF(K18&gt;=161,'[1]単価表（案）'!C14,IF(K18&gt;=131,'[1]単価表（案）'!C13,IF(K18&gt;=101,'[1]単価表（案）'!C12,IF(K18&gt;=71,'[1]単価表（案）'!C11,IF(K18&gt;=41,'[1]単価表（案）'!C10,IF(K18&gt;=31,'[1]単価表（案）'!C9,IF(K18&gt;=21,'[1]単価表（案）'!C8,'[1]単価表（案）'!C7))))))))))</f>
        <v>定員20名以下</v>
      </c>
      <c r="C28" s="346" t="str">
        <f>IF(L18&gt;=251,'[1]単価表（案）'!C32,IF(L18&gt;=221,'[1]単価表（案）'!C31,IF(L18&gt;=191,'[1]単価表（案）'!C30,IF(L18&gt;=161,'[1]単価表（案）'!C29,IF(L18&gt;=131,'[1]単価表（案）'!C28,IF(L18&gt;=101,'[1]単価表（案）'!C27,IF(L18&gt;=71,'[1]単価表（案）'!C26,IF(L18&gt;=41,'[1]単価表（案）'!C25,IF(L18&gt;=31,'[1]単価表（案）'!C24,IF(L18&gt;=21,'[1]単価表（案）'!C23,'[1]単価表（案）'!C22))))))))))</f>
        <v>定員20名以下</v>
      </c>
      <c r="D28" s="347"/>
      <c r="E28" s="319"/>
      <c r="F28" s="319"/>
      <c r="G28" s="319"/>
      <c r="H28" s="319"/>
    </row>
    <row r="29" spans="1:13" ht="13.5" customHeight="1" x14ac:dyDescent="0.4">
      <c r="A29" s="345" t="s">
        <v>258</v>
      </c>
      <c r="B29" s="346" t="str">
        <f>IF(K16&gt;=251,'[1]単価表（案）'!G17,IF(K16&gt;=221,'[1]単価表（案）'!G16,IF(K16&gt;=191,'[1]単価表（案）'!G15,IF(K16&gt;=161,'[1]単価表（案）'!G14,IF(K16&gt;=131,'[1]単価表（案）'!G13,IF(K16&gt;=101,'[1]単価表（案）'!G12,IF(K16&gt;=71,'[1]単価表（案）'!G11,IF(K16&gt;=41,'[1]単価表（案）'!G10,IF(K16&gt;=31,'[1]単価表（案）'!G9,IF(K16&gt;=21,'[1]単価表（案）'!G8,'[1]単価表（案）'!G7))))))))))</f>
        <v>定員20名以下</v>
      </c>
      <c r="C29" s="346" t="str">
        <f>IF(L16&gt;=251,'[1]単価表（案）'!G32,IF(L16&gt;=221,'[1]単価表（案）'!G31,IF(L16&gt;=191,'[1]単価表（案）'!G30,IF(L16&gt;=161,'[1]単価表（案）'!G29,IF(L16&gt;=131,'[1]単価表（案）'!G28,IF(L16&gt;=101,'[1]単価表（案）'!G27,IF(L16&gt;=71,'[1]単価表（案）'!G26,IF(L16&gt;=41,'[1]単価表（案）'!G25,IF(L16&gt;=31,'[1]単価表（案）'!G24,IF(L16&gt;=21,'[1]単価表（案）'!G23,'[1]単価表（案）'!G22))))))))))</f>
        <v>定員20名以下</v>
      </c>
      <c r="D29" s="347"/>
      <c r="E29" s="319"/>
      <c r="F29" s="319"/>
      <c r="G29" s="319"/>
      <c r="H29" s="319"/>
    </row>
    <row r="30" spans="1:13" ht="13.5" customHeight="1" x14ac:dyDescent="0.4">
      <c r="A30" s="345" t="s">
        <v>259</v>
      </c>
      <c r="B30" s="346" t="str">
        <f>IF(K17&gt;=251,'[1]単価表（案）'!K17,IF(K17&gt;=221,'[1]単価表（案）'!K16,IF(K17&gt;=191,'[1]単価表（案）'!K15,IF(K17&gt;=161,'[1]単価表（案）'!K14,IF(K17&gt;=131,'[1]単価表（案）'!K13,IF(K17&gt;=101,'[1]単価表（案）'!K12,IF(K17&gt;=71,'[1]単価表（案）'!K11,IF(K17&gt;=41,'[1]単価表（案）'!K10,IF(K17&gt;=31,'[1]単価表（案）'!K9,IF(K17&gt;=21,'[1]単価表（案）'!K8,'[1]単価表（案）'!K7))))))))))</f>
        <v>定員20名以下</v>
      </c>
      <c r="C30" s="346" t="str">
        <f>IF(L17&gt;=251,'[1]単価表（案）'!K32,IF(L17&gt;=221,'[1]単価表（案）'!K31,IF(L17&gt;=191,'[1]単価表（案）'!K30,IF(L17&gt;=161,'[1]単価表（案）'!K29,IF(L17&gt;=131,'[1]単価表（案）'!K28,IF(L17&gt;=101,'[1]単価表（案）'!K27,IF(L17&gt;=71,'[1]単価表（案）'!K26,IF(L17&gt;=41,'[1]単価表（案）'!K25,IF(L17&gt;=31,'[1]単価表（案）'!K24,IF(L17&gt;=21,'[1]単価表（案）'!K23,'[1]単価表（案）'!K22))))))))))</f>
        <v>定員20名以下</v>
      </c>
      <c r="D30" s="334"/>
      <c r="E30" s="319"/>
      <c r="F30" s="319"/>
      <c r="G30" s="319"/>
      <c r="H30" s="319"/>
    </row>
    <row r="31" spans="1:13" ht="13.5" customHeight="1" x14ac:dyDescent="0.4">
      <c r="A31" s="319"/>
      <c r="D31" s="334"/>
      <c r="E31" s="319"/>
      <c r="F31" s="319"/>
      <c r="G31" s="319"/>
      <c r="H31" s="319"/>
    </row>
    <row r="32" spans="1:13" ht="13.5" customHeight="1" x14ac:dyDescent="0.4">
      <c r="A32" s="693" t="s">
        <v>260</v>
      </c>
      <c r="B32" s="693"/>
      <c r="C32" s="319"/>
      <c r="D32" s="334"/>
      <c r="E32" s="319"/>
      <c r="F32" s="319"/>
      <c r="G32" s="319"/>
      <c r="H32" s="319"/>
    </row>
    <row r="33" spans="1:8" ht="13.5" customHeight="1" x14ac:dyDescent="0.4">
      <c r="A33" s="348" t="s">
        <v>261</v>
      </c>
      <c r="B33" s="349"/>
      <c r="C33" s="694" t="s">
        <v>262</v>
      </c>
      <c r="D33" s="695"/>
      <c r="E33" s="695"/>
      <c r="F33" s="695"/>
      <c r="G33" s="695"/>
      <c r="H33" s="695"/>
    </row>
    <row r="34" spans="1:8" ht="13.5" customHeight="1" x14ac:dyDescent="0.4">
      <c r="A34" s="323" t="s">
        <v>263</v>
      </c>
      <c r="B34" s="349"/>
      <c r="C34" s="680" t="s">
        <v>264</v>
      </c>
      <c r="D34" s="681"/>
      <c r="E34" s="681"/>
      <c r="F34" s="681"/>
      <c r="G34" s="681"/>
      <c r="H34" s="681"/>
    </row>
    <row r="35" spans="1:8" ht="13.5" customHeight="1" x14ac:dyDescent="0.4">
      <c r="A35" s="696" t="s">
        <v>265</v>
      </c>
      <c r="B35" s="696"/>
      <c r="C35" s="319"/>
      <c r="D35" s="319"/>
      <c r="E35" s="319"/>
      <c r="F35" s="319"/>
      <c r="G35" s="319"/>
      <c r="H35" s="319"/>
    </row>
    <row r="36" spans="1:8" ht="13.5" customHeight="1" x14ac:dyDescent="0.4">
      <c r="A36" s="350" t="s">
        <v>625</v>
      </c>
      <c r="B36" s="349"/>
      <c r="C36" s="680" t="s">
        <v>626</v>
      </c>
      <c r="D36" s="681"/>
      <c r="E36" s="681"/>
      <c r="F36" s="681"/>
      <c r="G36" s="681"/>
      <c r="H36" s="681"/>
    </row>
    <row r="37" spans="1:8" ht="13.5" customHeight="1" x14ac:dyDescent="0.4">
      <c r="A37" s="330" t="s">
        <v>223</v>
      </c>
      <c r="B37" s="349"/>
      <c r="C37" s="680" t="s">
        <v>267</v>
      </c>
      <c r="D37" s="681"/>
      <c r="E37" s="681"/>
      <c r="F37" s="681"/>
      <c r="G37" s="681"/>
      <c r="H37" s="681"/>
    </row>
    <row r="38" spans="1:8" ht="13.5" customHeight="1" thickBot="1" x14ac:dyDescent="0.45">
      <c r="C38" s="319"/>
      <c r="D38" s="319"/>
      <c r="E38" s="319"/>
      <c r="F38" s="319"/>
      <c r="G38" s="319"/>
      <c r="H38" s="319"/>
    </row>
    <row r="39" spans="1:8" ht="13.5" customHeight="1" x14ac:dyDescent="0.4">
      <c r="A39" s="682" t="s">
        <v>268</v>
      </c>
      <c r="B39" s="684" t="s">
        <v>269</v>
      </c>
      <c r="C39" s="685"/>
      <c r="D39" s="686"/>
      <c r="E39" s="687" t="s">
        <v>270</v>
      </c>
      <c r="F39" s="687"/>
      <c r="G39" s="688"/>
      <c r="H39" s="319"/>
    </row>
    <row r="40" spans="1:8" ht="13.5" customHeight="1" x14ac:dyDescent="0.4">
      <c r="A40" s="683"/>
      <c r="B40" s="351" t="s">
        <v>271</v>
      </c>
      <c r="C40" s="352" t="s">
        <v>225</v>
      </c>
      <c r="D40" s="353" t="s">
        <v>250</v>
      </c>
      <c r="E40" s="351" t="s">
        <v>271</v>
      </c>
      <c r="F40" s="352" t="s">
        <v>225</v>
      </c>
      <c r="G40" s="353" t="s">
        <v>250</v>
      </c>
      <c r="H40" s="319"/>
    </row>
    <row r="41" spans="1:8" ht="13.5" customHeight="1" x14ac:dyDescent="0.4">
      <c r="A41" s="354" t="s">
        <v>272</v>
      </c>
      <c r="B41" s="403">
        <v>0</v>
      </c>
      <c r="C41" s="355"/>
      <c r="D41" s="356"/>
      <c r="E41" s="357">
        <f>SUM(F41:G41)</f>
        <v>0</v>
      </c>
      <c r="F41" s="358">
        <f>VLOOKUP(B28,'[1]単価表（案）'!C7:E17,3,FALSE)*K20</f>
        <v>0</v>
      </c>
      <c r="G41" s="359">
        <f>IF(OR(B4="老朽改築",B4="法人所有地"),0,VLOOKUP(C28,'[1]単価表（案）'!C22:E32,3,FALSE)*L20)</f>
        <v>0</v>
      </c>
      <c r="H41" s="319"/>
    </row>
    <row r="42" spans="1:8" ht="13.5" customHeight="1" x14ac:dyDescent="0.4">
      <c r="A42" s="360" t="s">
        <v>273</v>
      </c>
      <c r="B42" s="403">
        <v>0</v>
      </c>
      <c r="C42" s="355"/>
      <c r="D42" s="356"/>
      <c r="E42" s="357">
        <f>SUM(F42:G42)</f>
        <v>0</v>
      </c>
      <c r="F42" s="358">
        <f>VLOOKUP(B29,'[1]単価表（案）'!G7:I17,3,FALSE)*D23</f>
        <v>0</v>
      </c>
      <c r="G42" s="359">
        <f>IF(OR(B4="老朽改築",B4="法人所有地"),0,VLOOKUP(C29,'[1]単価表（案）'!G22:I32,3,FALSE)*F23)</f>
        <v>0</v>
      </c>
      <c r="H42" s="319"/>
    </row>
    <row r="43" spans="1:8" ht="13.5" customHeight="1" x14ac:dyDescent="0.4">
      <c r="A43" s="360" t="s">
        <v>274</v>
      </c>
      <c r="B43" s="404">
        <v>0</v>
      </c>
      <c r="C43" s="355"/>
      <c r="D43" s="356"/>
      <c r="E43" s="357">
        <f>SUM(F43:G43)</f>
        <v>0</v>
      </c>
      <c r="F43" s="358">
        <f>VLOOKUP(B30,'[1]単価表（案）'!K7:M17,3,FALSE)*D24</f>
        <v>0</v>
      </c>
      <c r="G43" s="359">
        <f>IF(OR(B4="老朽改築",B4="法人所有地"),0,VLOOKUP(C30,'[1]単価表（案）'!K22:M32,3,FALSE)*F24)</f>
        <v>0</v>
      </c>
      <c r="H43" s="319"/>
    </row>
    <row r="44" spans="1:8" ht="13.5" customHeight="1" x14ac:dyDescent="0.4">
      <c r="A44" s="360" t="s">
        <v>275</v>
      </c>
      <c r="B44" s="403">
        <v>0</v>
      </c>
      <c r="C44" s="355"/>
      <c r="D44" s="356"/>
      <c r="E44" s="357">
        <f>SUM(F44:G44)</f>
        <v>0</v>
      </c>
      <c r="F44" s="358">
        <f>IF(B33="あり",'[1]単価表（案）'!C50,0)</f>
        <v>0</v>
      </c>
      <c r="G44" s="361"/>
      <c r="H44" s="319"/>
    </row>
    <row r="45" spans="1:8" ht="13.5" customHeight="1" x14ac:dyDescent="0.4">
      <c r="A45" s="360" t="s">
        <v>276</v>
      </c>
      <c r="B45" s="403">
        <v>0</v>
      </c>
      <c r="C45" s="355"/>
      <c r="D45" s="356"/>
      <c r="E45" s="362"/>
      <c r="F45" s="363"/>
      <c r="G45" s="361"/>
      <c r="H45" s="319"/>
    </row>
    <row r="46" spans="1:8" ht="13.5" customHeight="1" x14ac:dyDescent="0.4">
      <c r="A46" s="360" t="s">
        <v>277</v>
      </c>
      <c r="B46" s="403">
        <v>0</v>
      </c>
      <c r="C46" s="355"/>
      <c r="D46" s="356"/>
      <c r="E46" s="357">
        <f>SUM(F46:G46)</f>
        <v>0</v>
      </c>
      <c r="F46" s="358">
        <f>IF(AND(B34="あり",K18&gt;K16),(K18-K16)*'[1]単価表（案）'!F50+K16*'[1]単価表（案）'!E50,IF(AND(B34="あり",K18=K16),K16*'[1]単価表（案）'!E50,IF(AND(B34="あり",K18&lt;K16),K18*'[1]単価表（案）'!E50,0)))</f>
        <v>0</v>
      </c>
      <c r="G46" s="359">
        <f>IF(OR(B4="老朽改築",B4="法人所有地"),0,IF(B34="あり",L18*16000,0))</f>
        <v>0</v>
      </c>
      <c r="H46" s="319"/>
    </row>
    <row r="47" spans="1:8" ht="13.5" customHeight="1" x14ac:dyDescent="0.4">
      <c r="A47" s="360" t="s">
        <v>278</v>
      </c>
      <c r="B47" s="403">
        <v>0</v>
      </c>
      <c r="C47" s="355"/>
      <c r="D47" s="356"/>
      <c r="E47" s="364"/>
      <c r="F47" s="365"/>
      <c r="G47" s="356"/>
      <c r="H47" s="319"/>
    </row>
    <row r="48" spans="1:8" ht="13.5" customHeight="1" x14ac:dyDescent="0.4">
      <c r="A48" s="360" t="s">
        <v>279</v>
      </c>
      <c r="B48" s="403">
        <v>0</v>
      </c>
      <c r="C48" s="355"/>
      <c r="D48" s="356"/>
      <c r="E48" s="364"/>
      <c r="F48" s="365"/>
      <c r="G48" s="356"/>
      <c r="H48" s="319"/>
    </row>
    <row r="49" spans="1:9" ht="13.5" customHeight="1" x14ac:dyDescent="0.4">
      <c r="A49" s="360" t="s">
        <v>266</v>
      </c>
      <c r="B49" s="403">
        <v>0</v>
      </c>
      <c r="C49" s="355"/>
      <c r="D49" s="356"/>
      <c r="E49" s="357">
        <f>SUM(F49:G49)</f>
        <v>0</v>
      </c>
      <c r="F49" s="358">
        <f>IF(B36="あり",'[1]単価表（案）'!C57,0)</f>
        <v>0</v>
      </c>
      <c r="G49" s="356"/>
      <c r="H49" s="319"/>
    </row>
    <row r="50" spans="1:9" ht="13.5" customHeight="1" x14ac:dyDescent="0.4">
      <c r="A50" s="360" t="s">
        <v>280</v>
      </c>
      <c r="B50" s="403">
        <v>0</v>
      </c>
      <c r="C50" s="355"/>
      <c r="D50" s="356"/>
      <c r="E50" s="357">
        <f>SUM(F50:G50)</f>
        <v>0</v>
      </c>
      <c r="F50" s="358">
        <f>IF(B37="あり",'[1]単価表（案）'!E57,0)</f>
        <v>0</v>
      </c>
      <c r="G50" s="356"/>
      <c r="H50" s="319"/>
    </row>
    <row r="51" spans="1:9" ht="13.5" customHeight="1" thickBot="1" x14ac:dyDescent="0.45">
      <c r="A51" s="366" t="s">
        <v>281</v>
      </c>
      <c r="B51" s="405">
        <v>0</v>
      </c>
      <c r="C51" s="367"/>
      <c r="D51" s="368"/>
      <c r="E51" s="369"/>
      <c r="F51" s="370"/>
      <c r="G51" s="371"/>
      <c r="H51" s="319"/>
    </row>
    <row r="52" spans="1:9" ht="13.5" customHeight="1" thickTop="1" thickBot="1" x14ac:dyDescent="0.45">
      <c r="A52" s="372" t="s">
        <v>282</v>
      </c>
      <c r="B52" s="373">
        <f>SUM(B41:B51)</f>
        <v>0</v>
      </c>
      <c r="C52" s="374"/>
      <c r="D52" s="375"/>
      <c r="E52" s="376">
        <f>SUM(E41:E50)</f>
        <v>0</v>
      </c>
      <c r="F52" s="377">
        <f>SUM(F41:F50)</f>
        <v>0</v>
      </c>
      <c r="G52" s="378">
        <f>SUM(G41,G42,G43,G44)</f>
        <v>0</v>
      </c>
      <c r="H52" s="319"/>
    </row>
    <row r="53" spans="1:9" ht="13.5" customHeight="1" x14ac:dyDescent="0.4">
      <c r="A53" s="319"/>
      <c r="B53" s="319"/>
      <c r="C53" s="319"/>
      <c r="D53" s="319"/>
      <c r="E53" s="319"/>
      <c r="F53" s="319"/>
      <c r="G53" s="319"/>
      <c r="H53" s="319"/>
    </row>
    <row r="54" spans="1:9" s="379" customFormat="1" ht="13.5" customHeight="1" thickBot="1" x14ac:dyDescent="0.45">
      <c r="A54" s="319" t="s">
        <v>283</v>
      </c>
      <c r="B54" s="319"/>
      <c r="C54" s="319"/>
      <c r="D54" s="319"/>
      <c r="E54" s="319"/>
      <c r="F54" s="319"/>
      <c r="G54" s="319"/>
      <c r="H54" s="319"/>
      <c r="I54" s="317"/>
    </row>
    <row r="55" spans="1:9" s="384" customFormat="1" ht="13.5" customHeight="1" x14ac:dyDescent="0.4">
      <c r="A55" s="380" t="s">
        <v>284</v>
      </c>
      <c r="B55" s="381" t="s">
        <v>285</v>
      </c>
      <c r="C55" s="382" t="s">
        <v>286</v>
      </c>
      <c r="D55" s="382" t="s">
        <v>287</v>
      </c>
      <c r="E55" s="382" t="s">
        <v>288</v>
      </c>
      <c r="F55" s="382" t="s">
        <v>289</v>
      </c>
      <c r="G55" s="382" t="s">
        <v>290</v>
      </c>
      <c r="H55" s="383"/>
      <c r="I55" s="379"/>
    </row>
    <row r="56" spans="1:9" s="384" customFormat="1" ht="13.5" customHeight="1" thickBot="1" x14ac:dyDescent="0.45">
      <c r="A56" s="385">
        <f>SUM(B56:G56,B58:C58)</f>
        <v>0</v>
      </c>
      <c r="B56" s="386">
        <f>IF(B41&lt;E41,B41,E41)</f>
        <v>0</v>
      </c>
      <c r="C56" s="387">
        <f>IF(B42&lt;E42,B42,E42)</f>
        <v>0</v>
      </c>
      <c r="D56" s="387">
        <f>IF(B43&lt;E43,B43,E43)</f>
        <v>0</v>
      </c>
      <c r="E56" s="387">
        <f>IF(B44&lt;E44,B44,E44)</f>
        <v>0</v>
      </c>
      <c r="F56" s="387">
        <f>IF(B46&lt;E46,B46,E46)</f>
        <v>0</v>
      </c>
      <c r="G56" s="387">
        <f>IF(B48&lt;((B56+E56)*2.6%),B48,((B56+E56)*2.6%))</f>
        <v>0</v>
      </c>
      <c r="H56" s="388"/>
    </row>
    <row r="57" spans="1:9" s="384" customFormat="1" ht="13.5" customHeight="1" x14ac:dyDescent="0.4">
      <c r="A57" s="389"/>
      <c r="B57" s="382" t="s">
        <v>291</v>
      </c>
      <c r="C57" s="382" t="s">
        <v>280</v>
      </c>
      <c r="D57" s="389"/>
      <c r="E57" s="389"/>
      <c r="F57" s="389"/>
      <c r="G57" s="389"/>
      <c r="H57" s="389"/>
    </row>
    <row r="58" spans="1:9" ht="13.5" customHeight="1" x14ac:dyDescent="0.4">
      <c r="A58" s="389"/>
      <c r="B58" s="390">
        <f>IF(B49&lt;E49,B49,E49)</f>
        <v>0</v>
      </c>
      <c r="C58" s="387">
        <f>IF(B50&lt;E50,B50,E50)</f>
        <v>0</v>
      </c>
      <c r="D58" s="389"/>
      <c r="E58" s="389"/>
      <c r="F58" s="389"/>
      <c r="G58" s="389"/>
      <c r="H58" s="389"/>
      <c r="I58" s="384"/>
    </row>
    <row r="59" spans="1:9" ht="13.5" customHeight="1" x14ac:dyDescent="0.4">
      <c r="A59" s="319"/>
      <c r="B59" s="319"/>
      <c r="C59" s="319"/>
      <c r="D59" s="319"/>
      <c r="E59" s="319"/>
      <c r="F59" s="319"/>
      <c r="G59" s="319"/>
      <c r="H59" s="319"/>
    </row>
    <row r="60" spans="1:9" ht="13.5" customHeight="1" x14ac:dyDescent="0.4">
      <c r="A60" s="319" t="s">
        <v>292</v>
      </c>
      <c r="B60" s="319"/>
      <c r="C60" s="319"/>
      <c r="D60" s="319"/>
      <c r="E60" s="319"/>
      <c r="F60" s="319"/>
      <c r="G60" s="319"/>
      <c r="H60" s="319"/>
    </row>
    <row r="61" spans="1:9" ht="13.5" customHeight="1" x14ac:dyDescent="0.4">
      <c r="A61" s="343" t="s">
        <v>293</v>
      </c>
      <c r="B61" s="352" t="s">
        <v>294</v>
      </c>
      <c r="C61" s="352" t="s">
        <v>295</v>
      </c>
      <c r="D61" s="391"/>
      <c r="E61" s="392"/>
      <c r="F61" s="392"/>
      <c r="G61" s="392"/>
      <c r="H61" s="319"/>
    </row>
    <row r="62" spans="1:9" ht="13.5" customHeight="1" x14ac:dyDescent="0.4">
      <c r="A62" s="322" t="s">
        <v>296</v>
      </c>
      <c r="B62" s="349"/>
      <c r="C62" s="393">
        <f>IF(B62="実施",('[1]単価表（案）'!C64),0)</f>
        <v>0</v>
      </c>
      <c r="D62" s="391"/>
      <c r="E62" s="392"/>
      <c r="F62" s="319" t="s">
        <v>414</v>
      </c>
      <c r="G62" s="392"/>
      <c r="H62" s="319"/>
    </row>
    <row r="63" spans="1:9" ht="13.5" customHeight="1" thickBot="1" x14ac:dyDescent="0.45">
      <c r="A63" s="322" t="s">
        <v>297</v>
      </c>
      <c r="B63" s="349"/>
      <c r="C63" s="393">
        <f>IF(B63="実施",('[1]単価表（案）'!D64),0)</f>
        <v>0</v>
      </c>
      <c r="D63" s="319"/>
      <c r="E63" s="319"/>
      <c r="F63" s="689" t="s">
        <v>298</v>
      </c>
      <c r="G63" s="689"/>
      <c r="H63" s="319"/>
    </row>
    <row r="64" spans="1:9" ht="13.5" customHeight="1" x14ac:dyDescent="0.4">
      <c r="A64" s="322" t="s">
        <v>299</v>
      </c>
      <c r="B64" s="349"/>
      <c r="C64" s="393">
        <f>IF(B64="実施",('[1]単価表（案）'!E64),0)</f>
        <v>0</v>
      </c>
      <c r="D64" s="380" t="s">
        <v>300</v>
      </c>
      <c r="E64" s="319"/>
      <c r="F64" s="322" t="s">
        <v>301</v>
      </c>
      <c r="G64" s="406"/>
      <c r="H64" s="319"/>
    </row>
    <row r="65" spans="1:8" ht="13.5" customHeight="1" thickBot="1" x14ac:dyDescent="0.45">
      <c r="A65" s="322" t="s">
        <v>302</v>
      </c>
      <c r="B65" s="349"/>
      <c r="C65" s="393">
        <f>IF(B65="対象",('[1]単価表（案）'!F64),0)</f>
        <v>0</v>
      </c>
      <c r="D65" s="385">
        <f>SUM(C62:C65)</f>
        <v>0</v>
      </c>
      <c r="E65" s="319"/>
      <c r="F65" s="322" t="s">
        <v>303</v>
      </c>
      <c r="G65" s="394">
        <f>1-G64</f>
        <v>1</v>
      </c>
      <c r="H65" s="319"/>
    </row>
    <row r="66" spans="1:8" ht="13.5" customHeight="1" x14ac:dyDescent="0.4">
      <c r="A66" s="319"/>
      <c r="B66" s="319"/>
      <c r="C66" s="319"/>
      <c r="D66" s="319"/>
      <c r="E66" s="319"/>
      <c r="F66" s="319"/>
      <c r="G66" s="319"/>
      <c r="H66" s="319"/>
    </row>
    <row r="67" spans="1:8" ht="27.95" customHeight="1" thickBot="1" x14ac:dyDescent="0.45">
      <c r="A67" s="395" t="s">
        <v>304</v>
      </c>
      <c r="B67" s="690">
        <f>A56+D65</f>
        <v>0</v>
      </c>
      <c r="C67" s="690"/>
      <c r="D67" s="690"/>
      <c r="E67" s="319" t="s">
        <v>305</v>
      </c>
      <c r="F67" s="322" t="s">
        <v>301</v>
      </c>
      <c r="G67" s="322" t="s">
        <v>303</v>
      </c>
      <c r="H67" s="319"/>
    </row>
    <row r="68" spans="1:8" ht="27.95" customHeight="1" thickBot="1" x14ac:dyDescent="0.45">
      <c r="A68" s="396" t="s">
        <v>306</v>
      </c>
      <c r="B68" s="677">
        <f>ROUNDDOWN(B67*3/4,-3)</f>
        <v>0</v>
      </c>
      <c r="C68" s="677"/>
      <c r="D68" s="678"/>
      <c r="E68" s="319"/>
      <c r="F68" s="397">
        <f>ROUNDDOWN(B68*G64,-3)</f>
        <v>0</v>
      </c>
      <c r="G68" s="398">
        <f>B68-F68</f>
        <v>0</v>
      </c>
      <c r="H68" s="319"/>
    </row>
  </sheetData>
  <sheetProtection sheet="1" selectLockedCells="1"/>
  <mergeCells count="39">
    <mergeCell ref="A2:C2"/>
    <mergeCell ref="D2:H2"/>
    <mergeCell ref="B5:D5"/>
    <mergeCell ref="A7:A8"/>
    <mergeCell ref="B7:B8"/>
    <mergeCell ref="C7:C8"/>
    <mergeCell ref="D7:D8"/>
    <mergeCell ref="E7:E8"/>
    <mergeCell ref="F7:H7"/>
    <mergeCell ref="F8:H8"/>
    <mergeCell ref="F10:H10"/>
    <mergeCell ref="F11:H11"/>
    <mergeCell ref="F12:H12"/>
    <mergeCell ref="A14:A15"/>
    <mergeCell ref="B14:C14"/>
    <mergeCell ref="D14:E14"/>
    <mergeCell ref="F14:G14"/>
    <mergeCell ref="H14:H15"/>
    <mergeCell ref="I14:I15"/>
    <mergeCell ref="A21:G21"/>
    <mergeCell ref="A22:B22"/>
    <mergeCell ref="C22:D22"/>
    <mergeCell ref="E22:F22"/>
    <mergeCell ref="B68:D68"/>
    <mergeCell ref="A1:C1"/>
    <mergeCell ref="C37:H37"/>
    <mergeCell ref="A39:A40"/>
    <mergeCell ref="B39:D39"/>
    <mergeCell ref="E39:G39"/>
    <mergeCell ref="F63:G63"/>
    <mergeCell ref="B67:D67"/>
    <mergeCell ref="A24:B24"/>
    <mergeCell ref="A32:B32"/>
    <mergeCell ref="C33:H33"/>
    <mergeCell ref="C34:H34"/>
    <mergeCell ref="A35:B35"/>
    <mergeCell ref="C36:H36"/>
    <mergeCell ref="A23:B23"/>
    <mergeCell ref="F9:H9"/>
  </mergeCells>
  <phoneticPr fontId="3"/>
  <conditionalFormatting sqref="G41:G43 D41:D52 G52 B16:B19 D16:D19 F16:F19">
    <cfRule type="expression" dxfId="10" priority="5">
      <formula>OR($B$4="老朽改築",$B$4="法人所有地")</formula>
    </cfRule>
  </conditionalFormatting>
  <conditionalFormatting sqref="B16:H19">
    <cfRule type="expression" dxfId="9" priority="4">
      <formula>$B$4="小規模保育事業"</formula>
    </cfRule>
  </conditionalFormatting>
  <conditionalFormatting sqref="B62:B65">
    <cfRule type="expression" dxfId="8" priority="6">
      <formula>OR($B$36="あり",$B$37="あり")</formula>
    </cfRule>
  </conditionalFormatting>
  <conditionalFormatting sqref="E23:F24">
    <cfRule type="expression" dxfId="7" priority="3">
      <formula>OR($B$4="老朽改築",$B$4="法人所有地")</formula>
    </cfRule>
  </conditionalFormatting>
  <conditionalFormatting sqref="B5:D5">
    <cfRule type="cellIs" dxfId="6" priority="1" operator="between">
      <formula>$B$5</formula>
      <formula>$B$5</formula>
    </cfRule>
  </conditionalFormatting>
  <dataValidations count="4">
    <dataValidation type="list" allowBlank="1" showInputMessage="1" showErrorMessage="1" sqref="B4">
      <formula1>"老朽改築,法人所有地,認定こども園,小規模保育事業"</formula1>
    </dataValidation>
    <dataValidation type="list" allowBlank="1" showInputMessage="1" showErrorMessage="1" sqref="B36:B37 B33:B34">
      <formula1>"あり,なし"</formula1>
    </dataValidation>
    <dataValidation type="list" allowBlank="1" showInputMessage="1" showErrorMessage="1" sqref="B65">
      <formula1>"対象,対象外"</formula1>
    </dataValidation>
    <dataValidation type="list" allowBlank="1" showInputMessage="1" showErrorMessage="1" sqref="B62:B64">
      <formula1>"実施,未実施"</formula1>
    </dataValidation>
  </dataValidations>
  <hyperlinks>
    <hyperlink ref="I2" location="'添付資料一覧 '!A1" display="添付書類一覧へ戻る"/>
  </hyperlinks>
  <pageMargins left="0.39370078740157483" right="0.19685039370078741" top="0.39370078740157483" bottom="0.39370078740157483" header="0" footer="0"/>
  <pageSetup paperSize="9" scale="77" orientation="portrait"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view="pageBreakPreview" zoomScale="70" zoomScaleNormal="100" zoomScaleSheetLayoutView="70" workbookViewId="0">
      <selection activeCell="C7" sqref="C7"/>
    </sheetView>
  </sheetViews>
  <sheetFormatPr defaultRowHeight="12.75" x14ac:dyDescent="0.4"/>
  <cols>
    <col min="1" max="1" width="22.625" style="23" customWidth="1"/>
    <col min="2" max="2" width="30.5" style="23" customWidth="1"/>
    <col min="3" max="3" width="32.375" style="23" customWidth="1"/>
    <col min="4" max="4" width="2.5" style="23" customWidth="1"/>
    <col min="5" max="16384" width="9" style="21"/>
  </cols>
  <sheetData>
    <row r="1" spans="1:5" ht="14.25" x14ac:dyDescent="0.4">
      <c r="A1" s="160" t="s">
        <v>171</v>
      </c>
    </row>
    <row r="2" spans="1:5" ht="37.5" customHeight="1" x14ac:dyDescent="0.4">
      <c r="A2" s="713" t="s">
        <v>172</v>
      </c>
      <c r="B2" s="714"/>
      <c r="C2" s="714"/>
      <c r="D2" s="22"/>
    </row>
    <row r="3" spans="1:5" ht="83.1" customHeight="1" x14ac:dyDescent="0.4">
      <c r="A3" s="715" t="s">
        <v>173</v>
      </c>
      <c r="B3" s="715"/>
      <c r="C3" s="715"/>
      <c r="D3" s="22"/>
      <c r="E3" s="183" t="s">
        <v>186</v>
      </c>
    </row>
    <row r="4" spans="1:5" ht="27.95" customHeight="1" x14ac:dyDescent="0.4">
      <c r="A4" s="161" t="s">
        <v>174</v>
      </c>
      <c r="B4" s="162" t="s">
        <v>175</v>
      </c>
      <c r="C4" s="162" t="s">
        <v>176</v>
      </c>
    </row>
    <row r="5" spans="1:5" ht="167.85" customHeight="1" x14ac:dyDescent="0.4">
      <c r="A5" s="163" t="s">
        <v>177</v>
      </c>
      <c r="B5" s="460"/>
      <c r="C5" s="460"/>
    </row>
    <row r="6" spans="1:5" ht="164.45" customHeight="1" x14ac:dyDescent="0.4">
      <c r="A6" s="164" t="s">
        <v>178</v>
      </c>
      <c r="B6" s="460"/>
      <c r="C6" s="460"/>
    </row>
    <row r="7" spans="1:5" ht="204.2" customHeight="1" x14ac:dyDescent="0.4">
      <c r="A7" s="164" t="s">
        <v>179</v>
      </c>
      <c r="B7" s="460"/>
      <c r="C7" s="460"/>
    </row>
  </sheetData>
  <sheetProtection sheet="1" objects="1" scenarios="1" selectLockedCells="1"/>
  <mergeCells count="2">
    <mergeCell ref="A2:C2"/>
    <mergeCell ref="A3:C3"/>
  </mergeCells>
  <phoneticPr fontId="3"/>
  <conditionalFormatting sqref="B5:C7">
    <cfRule type="containsBlanks" dxfId="5" priority="1">
      <formula>LEN(TRIM(B5))=0</formula>
    </cfRule>
  </conditionalFormatting>
  <hyperlinks>
    <hyperlink ref="E3" location="'添付資料一覧 '!A1" display="添付書類一覧へ戻る"/>
  </hyperlinks>
  <printOptions horizontalCentered="1"/>
  <pageMargins left="0.70866141732283472" right="0.70866141732283472" top="0.74803149606299213" bottom="0.74803149606299213" header="0.31496062992125984" footer="0.31496062992125984"/>
  <pageSetup paperSize="9" scale="85"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115"/>
  <sheetViews>
    <sheetView view="pageBreakPreview" topLeftCell="A115" zoomScale="85" zoomScaleNormal="100" zoomScaleSheetLayoutView="85" zoomScalePageLayoutView="85" workbookViewId="0">
      <selection activeCell="H32" sqref="H32:U32"/>
    </sheetView>
  </sheetViews>
  <sheetFormatPr defaultColWidth="3.625" defaultRowHeight="15" customHeight="1" x14ac:dyDescent="0.4"/>
  <cols>
    <col min="1" max="16384" width="3.625" style="243"/>
  </cols>
  <sheetData>
    <row r="1" spans="2:23" ht="15" customHeight="1" x14ac:dyDescent="0.4">
      <c r="B1" s="242" t="s">
        <v>443</v>
      </c>
      <c r="C1" s="242"/>
      <c r="H1" s="716" t="s">
        <v>416</v>
      </c>
      <c r="I1" s="716"/>
      <c r="J1" s="716"/>
      <c r="K1" s="716"/>
      <c r="L1" s="716"/>
      <c r="M1" s="716"/>
      <c r="N1" s="716"/>
      <c r="O1" s="716"/>
      <c r="P1" s="716"/>
      <c r="Q1" s="716"/>
    </row>
    <row r="2" spans="2:23" ht="15" customHeight="1" x14ac:dyDescent="0.4">
      <c r="B2" s="242"/>
      <c r="C2" s="242"/>
      <c r="H2" s="716"/>
      <c r="I2" s="716"/>
      <c r="J2" s="716"/>
      <c r="K2" s="716"/>
      <c r="L2" s="716"/>
      <c r="M2" s="716"/>
      <c r="N2" s="716"/>
      <c r="O2" s="716"/>
      <c r="P2" s="716"/>
      <c r="Q2" s="716"/>
    </row>
    <row r="3" spans="2:23" ht="15" customHeight="1" x14ac:dyDescent="0.4">
      <c r="B3" s="242"/>
      <c r="C3" s="242"/>
      <c r="H3" s="244"/>
      <c r="I3" s="244"/>
      <c r="J3" s="244"/>
      <c r="K3" s="244"/>
      <c r="L3" s="244"/>
      <c r="M3" s="244"/>
      <c r="N3" s="244"/>
      <c r="O3" s="244"/>
      <c r="P3" s="244"/>
      <c r="Q3" s="244"/>
      <c r="W3" s="183" t="s">
        <v>186</v>
      </c>
    </row>
    <row r="4" spans="2:23" ht="15" customHeight="1" x14ac:dyDescent="0.4">
      <c r="B4" s="242"/>
      <c r="C4" s="245"/>
      <c r="D4" s="245"/>
      <c r="E4" s="245"/>
      <c r="F4" s="245"/>
      <c r="G4" s="245"/>
      <c r="H4" s="246"/>
      <c r="I4" s="246"/>
      <c r="J4" s="246"/>
      <c r="K4" s="246"/>
      <c r="L4" s="717" t="s">
        <v>417</v>
      </c>
      <c r="M4" s="717"/>
      <c r="N4" s="246"/>
      <c r="O4" s="246"/>
      <c r="P4" s="246"/>
      <c r="Q4" s="246"/>
      <c r="R4" s="245"/>
      <c r="S4" s="245"/>
      <c r="T4" s="717" t="s">
        <v>418</v>
      </c>
      <c r="U4" s="717"/>
      <c r="V4" s="245"/>
      <c r="W4" s="245"/>
    </row>
    <row r="5" spans="2:23" ht="18.75" customHeight="1" x14ac:dyDescent="0.4">
      <c r="B5" s="242"/>
      <c r="C5" s="245"/>
      <c r="D5" s="245"/>
      <c r="E5" s="245"/>
      <c r="F5" s="245"/>
      <c r="G5" s="245"/>
      <c r="H5" s="246"/>
      <c r="I5" s="246"/>
      <c r="J5" s="246"/>
      <c r="K5" s="718" t="s">
        <v>419</v>
      </c>
      <c r="L5" s="718"/>
      <c r="M5" s="718"/>
      <c r="N5" s="718"/>
      <c r="O5" s="718" t="s">
        <v>419</v>
      </c>
      <c r="P5" s="718"/>
      <c r="Q5" s="718"/>
      <c r="R5" s="718"/>
      <c r="S5" s="718" t="s">
        <v>419</v>
      </c>
      <c r="T5" s="718"/>
      <c r="U5" s="718"/>
      <c r="V5" s="718"/>
      <c r="W5" s="245"/>
    </row>
    <row r="6" spans="2:23" ht="18.75" customHeight="1" x14ac:dyDescent="0.4">
      <c r="C6" s="245"/>
      <c r="D6" s="245"/>
      <c r="E6" s="245"/>
      <c r="F6" s="245"/>
      <c r="G6" s="245"/>
      <c r="H6" s="245"/>
      <c r="I6" s="245"/>
      <c r="J6" s="245"/>
      <c r="K6" s="247" t="s">
        <v>420</v>
      </c>
      <c r="L6" s="721"/>
      <c r="M6" s="721"/>
      <c r="N6" s="248" t="s">
        <v>421</v>
      </c>
      <c r="O6" s="247" t="s">
        <v>420</v>
      </c>
      <c r="P6" s="721"/>
      <c r="Q6" s="721"/>
      <c r="R6" s="249" t="s">
        <v>421</v>
      </c>
      <c r="S6" s="248" t="s">
        <v>420</v>
      </c>
      <c r="T6" s="721"/>
      <c r="U6" s="721"/>
      <c r="V6" s="249" t="s">
        <v>421</v>
      </c>
      <c r="W6" s="245"/>
    </row>
    <row r="7" spans="2:23" ht="15" customHeight="1" x14ac:dyDescent="0.4">
      <c r="C7" s="719" t="s">
        <v>422</v>
      </c>
      <c r="D7" s="719"/>
      <c r="E7" s="719"/>
      <c r="F7" s="719"/>
      <c r="G7" s="719"/>
      <c r="H7" s="719"/>
      <c r="I7" s="719"/>
      <c r="J7" s="719"/>
      <c r="K7" s="720"/>
      <c r="L7" s="720"/>
      <c r="M7" s="720"/>
      <c r="N7" s="720"/>
      <c r="O7" s="720"/>
      <c r="P7" s="720"/>
      <c r="Q7" s="720"/>
      <c r="R7" s="720"/>
      <c r="S7" s="720"/>
      <c r="T7" s="720"/>
      <c r="U7" s="720"/>
      <c r="V7" s="720"/>
      <c r="W7" s="245"/>
    </row>
    <row r="8" spans="2:23" ht="15" customHeight="1" x14ac:dyDescent="0.4">
      <c r="C8" s="719"/>
      <c r="D8" s="719"/>
      <c r="E8" s="719"/>
      <c r="F8" s="719"/>
      <c r="G8" s="719"/>
      <c r="H8" s="719"/>
      <c r="I8" s="719"/>
      <c r="J8" s="719"/>
      <c r="K8" s="720"/>
      <c r="L8" s="720"/>
      <c r="M8" s="720"/>
      <c r="N8" s="720"/>
      <c r="O8" s="720"/>
      <c r="P8" s="720"/>
      <c r="Q8" s="720"/>
      <c r="R8" s="720"/>
      <c r="S8" s="720"/>
      <c r="T8" s="720"/>
      <c r="U8" s="720"/>
      <c r="V8" s="720"/>
      <c r="W8" s="245"/>
    </row>
    <row r="9" spans="2:23" ht="15" customHeight="1" x14ac:dyDescent="0.4">
      <c r="C9" s="719" t="s">
        <v>423</v>
      </c>
      <c r="D9" s="719"/>
      <c r="E9" s="719"/>
      <c r="F9" s="719"/>
      <c r="G9" s="719"/>
      <c r="H9" s="719"/>
      <c r="I9" s="719"/>
      <c r="J9" s="719"/>
      <c r="K9" s="720"/>
      <c r="L9" s="720"/>
      <c r="M9" s="720"/>
      <c r="N9" s="720"/>
      <c r="O9" s="720"/>
      <c r="P9" s="720"/>
      <c r="Q9" s="720"/>
      <c r="R9" s="720"/>
      <c r="S9" s="720"/>
      <c r="T9" s="720"/>
      <c r="U9" s="720"/>
      <c r="V9" s="720"/>
      <c r="W9" s="245"/>
    </row>
    <row r="10" spans="2:23" ht="15" customHeight="1" x14ac:dyDescent="0.4">
      <c r="C10" s="719"/>
      <c r="D10" s="719"/>
      <c r="E10" s="719"/>
      <c r="F10" s="719"/>
      <c r="G10" s="719"/>
      <c r="H10" s="719"/>
      <c r="I10" s="719"/>
      <c r="J10" s="719"/>
      <c r="K10" s="720"/>
      <c r="L10" s="720"/>
      <c r="M10" s="720"/>
      <c r="N10" s="720"/>
      <c r="O10" s="720"/>
      <c r="P10" s="720"/>
      <c r="Q10" s="720"/>
      <c r="R10" s="720"/>
      <c r="S10" s="720"/>
      <c r="T10" s="720"/>
      <c r="U10" s="720"/>
      <c r="V10" s="720"/>
      <c r="W10" s="245"/>
    </row>
    <row r="11" spans="2:23" ht="15" customHeight="1" x14ac:dyDescent="0.4">
      <c r="C11" s="719" t="s">
        <v>424</v>
      </c>
      <c r="D11" s="719"/>
      <c r="E11" s="719"/>
      <c r="F11" s="719"/>
      <c r="G11" s="719"/>
      <c r="H11" s="719"/>
      <c r="I11" s="719"/>
      <c r="J11" s="719"/>
      <c r="K11" s="720"/>
      <c r="L11" s="720"/>
      <c r="M11" s="720"/>
      <c r="N11" s="720"/>
      <c r="O11" s="720"/>
      <c r="P11" s="720"/>
      <c r="Q11" s="720"/>
      <c r="R11" s="720"/>
      <c r="S11" s="720"/>
      <c r="T11" s="720"/>
      <c r="U11" s="720"/>
      <c r="V11" s="720"/>
      <c r="W11" s="245"/>
    </row>
    <row r="12" spans="2:23" ht="15" customHeight="1" x14ac:dyDescent="0.4">
      <c r="C12" s="719"/>
      <c r="D12" s="719"/>
      <c r="E12" s="719"/>
      <c r="F12" s="719"/>
      <c r="G12" s="719"/>
      <c r="H12" s="719"/>
      <c r="I12" s="719"/>
      <c r="J12" s="719"/>
      <c r="K12" s="720"/>
      <c r="L12" s="720"/>
      <c r="M12" s="720"/>
      <c r="N12" s="720"/>
      <c r="O12" s="720"/>
      <c r="P12" s="720"/>
      <c r="Q12" s="720"/>
      <c r="R12" s="720"/>
      <c r="S12" s="720"/>
      <c r="T12" s="720"/>
      <c r="U12" s="720"/>
      <c r="V12" s="720"/>
      <c r="W12" s="245"/>
    </row>
    <row r="13" spans="2:23" ht="15" customHeight="1" x14ac:dyDescent="0.4">
      <c r="C13" s="719" t="s">
        <v>425</v>
      </c>
      <c r="D13" s="719"/>
      <c r="E13" s="719"/>
      <c r="F13" s="719"/>
      <c r="G13" s="719"/>
      <c r="H13" s="719"/>
      <c r="I13" s="719"/>
      <c r="J13" s="719"/>
      <c r="K13" s="720"/>
      <c r="L13" s="720"/>
      <c r="M13" s="720"/>
      <c r="N13" s="720"/>
      <c r="O13" s="720"/>
      <c r="P13" s="720"/>
      <c r="Q13" s="720"/>
      <c r="R13" s="720"/>
      <c r="S13" s="720"/>
      <c r="T13" s="720"/>
      <c r="U13" s="720"/>
      <c r="V13" s="720"/>
      <c r="W13" s="245"/>
    </row>
    <row r="14" spans="2:23" ht="15" customHeight="1" x14ac:dyDescent="0.4">
      <c r="C14" s="719"/>
      <c r="D14" s="719"/>
      <c r="E14" s="719"/>
      <c r="F14" s="719"/>
      <c r="G14" s="719"/>
      <c r="H14" s="719"/>
      <c r="I14" s="719"/>
      <c r="J14" s="719"/>
      <c r="K14" s="720"/>
      <c r="L14" s="720"/>
      <c r="M14" s="720"/>
      <c r="N14" s="720"/>
      <c r="O14" s="720"/>
      <c r="P14" s="720"/>
      <c r="Q14" s="720"/>
      <c r="R14" s="720"/>
      <c r="S14" s="720"/>
      <c r="T14" s="720"/>
      <c r="U14" s="720"/>
      <c r="V14" s="720"/>
      <c r="W14" s="245"/>
    </row>
    <row r="15" spans="2:23" ht="15" customHeight="1" x14ac:dyDescent="0.4">
      <c r="C15" s="719" t="s">
        <v>426</v>
      </c>
      <c r="D15" s="719"/>
      <c r="E15" s="719"/>
      <c r="F15" s="719"/>
      <c r="G15" s="719"/>
      <c r="H15" s="719"/>
      <c r="I15" s="719"/>
      <c r="J15" s="719"/>
      <c r="K15" s="720"/>
      <c r="L15" s="720"/>
      <c r="M15" s="720"/>
      <c r="N15" s="720"/>
      <c r="O15" s="720"/>
      <c r="P15" s="720"/>
      <c r="Q15" s="720"/>
      <c r="R15" s="720"/>
      <c r="S15" s="720"/>
      <c r="T15" s="720"/>
      <c r="U15" s="720"/>
      <c r="V15" s="720"/>
      <c r="W15" s="245"/>
    </row>
    <row r="16" spans="2:23" ht="15" customHeight="1" x14ac:dyDescent="0.4">
      <c r="C16" s="719"/>
      <c r="D16" s="719"/>
      <c r="E16" s="719"/>
      <c r="F16" s="719"/>
      <c r="G16" s="719"/>
      <c r="H16" s="719"/>
      <c r="I16" s="719"/>
      <c r="J16" s="719"/>
      <c r="K16" s="720"/>
      <c r="L16" s="720"/>
      <c r="M16" s="720"/>
      <c r="N16" s="720"/>
      <c r="O16" s="720"/>
      <c r="P16" s="720"/>
      <c r="Q16" s="720"/>
      <c r="R16" s="720"/>
      <c r="S16" s="720"/>
      <c r="T16" s="720"/>
      <c r="U16" s="720"/>
      <c r="V16" s="720"/>
      <c r="W16" s="245"/>
    </row>
    <row r="17" spans="2:23" ht="15" customHeight="1" x14ac:dyDescent="0.4">
      <c r="C17" s="719" t="s">
        <v>444</v>
      </c>
      <c r="D17" s="719"/>
      <c r="E17" s="719"/>
      <c r="F17" s="719"/>
      <c r="G17" s="719"/>
      <c r="H17" s="719"/>
      <c r="I17" s="719"/>
      <c r="J17" s="719"/>
      <c r="K17" s="720"/>
      <c r="L17" s="720"/>
      <c r="M17" s="720"/>
      <c r="N17" s="720"/>
      <c r="O17" s="720"/>
      <c r="P17" s="720"/>
      <c r="Q17" s="720"/>
      <c r="R17" s="720"/>
      <c r="S17" s="720"/>
      <c r="T17" s="720"/>
      <c r="U17" s="720"/>
      <c r="V17" s="720"/>
      <c r="W17" s="245"/>
    </row>
    <row r="18" spans="2:23" ht="15" customHeight="1" x14ac:dyDescent="0.4">
      <c r="C18" s="719"/>
      <c r="D18" s="719"/>
      <c r="E18" s="719"/>
      <c r="F18" s="719"/>
      <c r="G18" s="719"/>
      <c r="H18" s="719"/>
      <c r="I18" s="719"/>
      <c r="J18" s="719"/>
      <c r="K18" s="720"/>
      <c r="L18" s="720"/>
      <c r="M18" s="720"/>
      <c r="N18" s="720"/>
      <c r="O18" s="720"/>
      <c r="P18" s="720"/>
      <c r="Q18" s="720"/>
      <c r="R18" s="720"/>
      <c r="S18" s="720"/>
      <c r="T18" s="720"/>
      <c r="U18" s="720"/>
      <c r="V18" s="720"/>
      <c r="W18" s="245"/>
    </row>
    <row r="19" spans="2:23" ht="15" customHeight="1" x14ac:dyDescent="0.4">
      <c r="C19" s="722" t="s">
        <v>427</v>
      </c>
      <c r="D19" s="722"/>
      <c r="E19" s="722"/>
      <c r="F19" s="722"/>
      <c r="G19" s="722"/>
      <c r="H19" s="722"/>
      <c r="I19" s="722"/>
      <c r="J19" s="722"/>
      <c r="K19" s="720"/>
      <c r="L19" s="720"/>
      <c r="M19" s="720"/>
      <c r="N19" s="720"/>
      <c r="O19" s="720"/>
      <c r="P19" s="720"/>
      <c r="Q19" s="720"/>
      <c r="R19" s="720"/>
      <c r="S19" s="720"/>
      <c r="T19" s="720"/>
      <c r="U19" s="720"/>
      <c r="V19" s="720"/>
      <c r="W19" s="245"/>
    </row>
    <row r="20" spans="2:23" ht="15" customHeight="1" x14ac:dyDescent="0.4">
      <c r="C20" s="722"/>
      <c r="D20" s="722"/>
      <c r="E20" s="722"/>
      <c r="F20" s="722"/>
      <c r="G20" s="722"/>
      <c r="H20" s="722"/>
      <c r="I20" s="722"/>
      <c r="J20" s="722"/>
      <c r="K20" s="720"/>
      <c r="L20" s="720"/>
      <c r="M20" s="720"/>
      <c r="N20" s="720"/>
      <c r="O20" s="720"/>
      <c r="P20" s="720"/>
      <c r="Q20" s="720"/>
      <c r="R20" s="720"/>
      <c r="S20" s="720"/>
      <c r="T20" s="720"/>
      <c r="U20" s="720"/>
      <c r="V20" s="720"/>
      <c r="W20" s="245"/>
    </row>
    <row r="21" spans="2:23" ht="15" customHeight="1" x14ac:dyDescent="0.4">
      <c r="C21" s="722" t="s">
        <v>428</v>
      </c>
      <c r="D21" s="722"/>
      <c r="E21" s="722"/>
      <c r="F21" s="722"/>
      <c r="G21" s="722"/>
      <c r="H21" s="722"/>
      <c r="I21" s="722"/>
      <c r="J21" s="722"/>
      <c r="K21" s="720"/>
      <c r="L21" s="720"/>
      <c r="M21" s="720"/>
      <c r="N21" s="720"/>
      <c r="O21" s="720"/>
      <c r="P21" s="720"/>
      <c r="Q21" s="720"/>
      <c r="R21" s="720"/>
      <c r="S21" s="720"/>
      <c r="T21" s="720"/>
      <c r="U21" s="720"/>
      <c r="V21" s="720"/>
      <c r="W21" s="245"/>
    </row>
    <row r="22" spans="2:23" ht="15" customHeight="1" x14ac:dyDescent="0.4">
      <c r="C22" s="722"/>
      <c r="D22" s="722"/>
      <c r="E22" s="722"/>
      <c r="F22" s="722"/>
      <c r="G22" s="722"/>
      <c r="H22" s="722"/>
      <c r="I22" s="722"/>
      <c r="J22" s="722"/>
      <c r="K22" s="720"/>
      <c r="L22" s="720"/>
      <c r="M22" s="720"/>
      <c r="N22" s="720"/>
      <c r="O22" s="720"/>
      <c r="P22" s="720"/>
      <c r="Q22" s="720"/>
      <c r="R22" s="720"/>
      <c r="S22" s="720"/>
      <c r="T22" s="720"/>
      <c r="U22" s="720"/>
      <c r="V22" s="720"/>
      <c r="W22" s="245"/>
    </row>
    <row r="23" spans="2:23" ht="15" customHeight="1" x14ac:dyDescent="0.4">
      <c r="C23" s="722" t="s">
        <v>429</v>
      </c>
      <c r="D23" s="722"/>
      <c r="E23" s="722"/>
      <c r="F23" s="722"/>
      <c r="G23" s="722"/>
      <c r="H23" s="722"/>
      <c r="I23" s="722"/>
      <c r="J23" s="722"/>
      <c r="K23" s="720"/>
      <c r="L23" s="720"/>
      <c r="M23" s="720"/>
      <c r="N23" s="720"/>
      <c r="O23" s="720"/>
      <c r="P23" s="720"/>
      <c r="Q23" s="720"/>
      <c r="R23" s="720"/>
      <c r="S23" s="720"/>
      <c r="T23" s="720"/>
      <c r="U23" s="720"/>
      <c r="V23" s="720"/>
      <c r="W23" s="245"/>
    </row>
    <row r="24" spans="2:23" ht="15" customHeight="1" x14ac:dyDescent="0.4">
      <c r="C24" s="722"/>
      <c r="D24" s="722"/>
      <c r="E24" s="722"/>
      <c r="F24" s="722"/>
      <c r="G24" s="722"/>
      <c r="H24" s="722"/>
      <c r="I24" s="722"/>
      <c r="J24" s="722"/>
      <c r="K24" s="720"/>
      <c r="L24" s="720"/>
      <c r="M24" s="720"/>
      <c r="N24" s="720"/>
      <c r="O24" s="720"/>
      <c r="P24" s="720"/>
      <c r="Q24" s="720"/>
      <c r="R24" s="720"/>
      <c r="S24" s="720"/>
      <c r="T24" s="720"/>
      <c r="U24" s="720"/>
      <c r="V24" s="720"/>
      <c r="W24" s="245"/>
    </row>
    <row r="25" spans="2:23" ht="15" customHeight="1" x14ac:dyDescent="0.4">
      <c r="C25" s="722" t="s">
        <v>430</v>
      </c>
      <c r="D25" s="722"/>
      <c r="E25" s="722"/>
      <c r="F25" s="722"/>
      <c r="G25" s="722"/>
      <c r="H25" s="722"/>
      <c r="I25" s="722"/>
      <c r="J25" s="722"/>
      <c r="K25" s="720"/>
      <c r="L25" s="720"/>
      <c r="M25" s="720"/>
      <c r="N25" s="720"/>
      <c r="O25" s="720"/>
      <c r="P25" s="720"/>
      <c r="Q25" s="720"/>
      <c r="R25" s="720"/>
      <c r="S25" s="720"/>
      <c r="T25" s="720"/>
      <c r="U25" s="720"/>
      <c r="V25" s="720"/>
      <c r="W25" s="245"/>
    </row>
    <row r="26" spans="2:23" ht="15" customHeight="1" x14ac:dyDescent="0.4">
      <c r="C26" s="722"/>
      <c r="D26" s="722"/>
      <c r="E26" s="722"/>
      <c r="F26" s="722"/>
      <c r="G26" s="722"/>
      <c r="H26" s="722"/>
      <c r="I26" s="722"/>
      <c r="J26" s="722"/>
      <c r="K26" s="720"/>
      <c r="L26" s="720"/>
      <c r="M26" s="720"/>
      <c r="N26" s="720"/>
      <c r="O26" s="720"/>
      <c r="P26" s="720"/>
      <c r="Q26" s="720"/>
      <c r="R26" s="720"/>
      <c r="S26" s="720"/>
      <c r="T26" s="720"/>
      <c r="U26" s="720"/>
      <c r="V26" s="720"/>
      <c r="W26" s="245"/>
    </row>
    <row r="27" spans="2:23" ht="15" customHeight="1" x14ac:dyDescent="0.4">
      <c r="C27" s="250"/>
      <c r="D27" s="250"/>
      <c r="E27" s="250"/>
      <c r="F27" s="250"/>
      <c r="G27" s="250"/>
      <c r="H27" s="250"/>
      <c r="I27" s="250"/>
      <c r="J27" s="250"/>
      <c r="K27" s="251"/>
      <c r="L27" s="251"/>
      <c r="M27" s="251"/>
      <c r="N27" s="251"/>
      <c r="O27" s="251"/>
      <c r="P27" s="251"/>
      <c r="Q27" s="251"/>
      <c r="R27" s="251"/>
      <c r="S27" s="251"/>
      <c r="T27" s="251"/>
      <c r="U27" s="251"/>
      <c r="V27" s="251"/>
      <c r="W27" s="245"/>
    </row>
    <row r="28" spans="2:23" ht="15" customHeight="1" x14ac:dyDescent="0.4">
      <c r="C28" s="252"/>
      <c r="D28" s="252"/>
      <c r="E28" s="252"/>
      <c r="F28" s="252"/>
      <c r="G28" s="252"/>
      <c r="H28" s="252"/>
      <c r="I28" s="252"/>
      <c r="J28" s="245"/>
      <c r="K28" s="245"/>
      <c r="L28" s="245"/>
      <c r="M28" s="245"/>
      <c r="N28" s="245"/>
      <c r="O28" s="245"/>
      <c r="P28" s="245"/>
      <c r="Q28" s="245"/>
      <c r="R28" s="245"/>
      <c r="S28" s="245"/>
      <c r="T28" s="245"/>
      <c r="U28" s="245"/>
      <c r="V28" s="245"/>
      <c r="W28" s="245"/>
    </row>
    <row r="30" spans="2:23" ht="15" customHeight="1" x14ac:dyDescent="0.4">
      <c r="B30" s="242" t="s">
        <v>445</v>
      </c>
      <c r="C30" s="242"/>
      <c r="H30" s="716" t="s">
        <v>431</v>
      </c>
      <c r="I30" s="716"/>
      <c r="J30" s="716"/>
      <c r="K30" s="716"/>
      <c r="L30" s="716"/>
      <c r="M30" s="716"/>
      <c r="N30" s="716"/>
      <c r="O30" s="716"/>
      <c r="P30" s="716"/>
      <c r="Q30" s="716"/>
    </row>
    <row r="31" spans="2:23" ht="15" customHeight="1" thickBot="1" x14ac:dyDescent="0.45">
      <c r="B31" s="242"/>
      <c r="C31" s="242"/>
      <c r="H31" s="716"/>
      <c r="I31" s="716"/>
      <c r="J31" s="716"/>
      <c r="K31" s="716"/>
      <c r="L31" s="716"/>
      <c r="M31" s="716"/>
      <c r="N31" s="716"/>
      <c r="O31" s="716"/>
      <c r="P31" s="716"/>
      <c r="Q31" s="716"/>
    </row>
    <row r="32" spans="2:23" ht="30" customHeight="1" x14ac:dyDescent="0.4">
      <c r="C32" s="723" t="s">
        <v>44</v>
      </c>
      <c r="D32" s="724"/>
      <c r="E32" s="724"/>
      <c r="F32" s="724"/>
      <c r="G32" s="724"/>
      <c r="H32" s="725"/>
      <c r="I32" s="726"/>
      <c r="J32" s="726"/>
      <c r="K32" s="726"/>
      <c r="L32" s="726"/>
      <c r="M32" s="726"/>
      <c r="N32" s="726"/>
      <c r="O32" s="726"/>
      <c r="P32" s="726"/>
      <c r="Q32" s="726"/>
      <c r="R32" s="726"/>
      <c r="S32" s="726"/>
      <c r="T32" s="726"/>
      <c r="U32" s="727"/>
    </row>
    <row r="33" spans="3:21" ht="30" customHeight="1" x14ac:dyDescent="0.4">
      <c r="C33" s="253"/>
      <c r="D33" s="254"/>
      <c r="E33" s="254"/>
      <c r="F33" s="254"/>
      <c r="G33" s="255"/>
      <c r="H33" s="728" t="s">
        <v>432</v>
      </c>
      <c r="I33" s="728"/>
      <c r="J33" s="729">
        <f>L6</f>
        <v>0</v>
      </c>
      <c r="K33" s="729"/>
      <c r="L33" s="728" t="s">
        <v>433</v>
      </c>
      <c r="M33" s="728"/>
      <c r="N33" s="256"/>
      <c r="O33" s="256"/>
      <c r="P33" s="256"/>
      <c r="Q33" s="256"/>
      <c r="R33" s="256"/>
      <c r="S33" s="256"/>
      <c r="T33" s="256"/>
      <c r="U33" s="257"/>
    </row>
    <row r="34" spans="3:21" ht="30" customHeight="1" x14ac:dyDescent="0.4">
      <c r="C34" s="258"/>
      <c r="D34" s="259"/>
      <c r="E34" s="259"/>
      <c r="F34" s="259"/>
      <c r="G34" s="260"/>
      <c r="H34" s="730" t="s">
        <v>608</v>
      </c>
      <c r="I34" s="731"/>
      <c r="J34" s="261"/>
      <c r="K34" s="262" t="s">
        <v>434</v>
      </c>
      <c r="L34" s="261"/>
      <c r="M34" s="731" t="s">
        <v>435</v>
      </c>
      <c r="N34" s="731"/>
      <c r="O34" s="731" t="s">
        <v>608</v>
      </c>
      <c r="P34" s="731"/>
      <c r="Q34" s="261"/>
      <c r="R34" s="262" t="s">
        <v>434</v>
      </c>
      <c r="S34" s="261"/>
      <c r="T34" s="731" t="s">
        <v>436</v>
      </c>
      <c r="U34" s="732"/>
    </row>
    <row r="35" spans="3:21" ht="30" customHeight="1" x14ac:dyDescent="0.4">
      <c r="C35" s="263"/>
      <c r="D35" s="264"/>
      <c r="E35" s="264"/>
      <c r="F35" s="264"/>
      <c r="G35" s="265"/>
      <c r="H35" s="733" t="s">
        <v>437</v>
      </c>
      <c r="I35" s="733"/>
      <c r="J35" s="733"/>
      <c r="K35" s="733" t="s">
        <v>438</v>
      </c>
      <c r="L35" s="733"/>
      <c r="M35" s="733"/>
      <c r="N35" s="733" t="s">
        <v>439</v>
      </c>
      <c r="O35" s="733"/>
      <c r="P35" s="733"/>
      <c r="Q35" s="733"/>
      <c r="R35" s="733"/>
      <c r="S35" s="733"/>
      <c r="T35" s="733"/>
      <c r="U35" s="734"/>
    </row>
    <row r="36" spans="3:21" ht="30" customHeight="1" x14ac:dyDescent="0.4">
      <c r="C36" s="735" t="s">
        <v>440</v>
      </c>
      <c r="D36" s="736"/>
      <c r="E36" s="736"/>
      <c r="F36" s="736"/>
      <c r="G36" s="736"/>
      <c r="H36" s="737"/>
      <c r="I36" s="737"/>
      <c r="J36" s="737"/>
      <c r="K36" s="737"/>
      <c r="L36" s="737"/>
      <c r="M36" s="737"/>
      <c r="N36" s="737"/>
      <c r="O36" s="737"/>
      <c r="P36" s="737"/>
      <c r="Q36" s="737"/>
      <c r="R36" s="738"/>
      <c r="S36" s="738"/>
      <c r="T36" s="738"/>
      <c r="U36" s="739"/>
    </row>
    <row r="37" spans="3:21" ht="30" customHeight="1" x14ac:dyDescent="0.4">
      <c r="C37" s="740" t="s">
        <v>440</v>
      </c>
      <c r="D37" s="741"/>
      <c r="E37" s="741"/>
      <c r="F37" s="741"/>
      <c r="G37" s="741"/>
      <c r="H37" s="737"/>
      <c r="I37" s="737"/>
      <c r="J37" s="737"/>
      <c r="K37" s="737"/>
      <c r="L37" s="737"/>
      <c r="M37" s="737"/>
      <c r="N37" s="737"/>
      <c r="O37" s="737"/>
      <c r="P37" s="737"/>
      <c r="Q37" s="737"/>
      <c r="R37" s="738"/>
      <c r="S37" s="738"/>
      <c r="T37" s="738"/>
      <c r="U37" s="739"/>
    </row>
    <row r="38" spans="3:21" ht="30" customHeight="1" x14ac:dyDescent="0.4">
      <c r="C38" s="740" t="s">
        <v>441</v>
      </c>
      <c r="D38" s="741"/>
      <c r="E38" s="741"/>
      <c r="F38" s="741"/>
      <c r="G38" s="741"/>
      <c r="H38" s="737"/>
      <c r="I38" s="737"/>
      <c r="J38" s="737"/>
      <c r="K38" s="737"/>
      <c r="L38" s="737"/>
      <c r="M38" s="737"/>
      <c r="N38" s="737"/>
      <c r="O38" s="737"/>
      <c r="P38" s="737"/>
      <c r="Q38" s="737"/>
      <c r="R38" s="738"/>
      <c r="S38" s="738"/>
      <c r="T38" s="738"/>
      <c r="U38" s="739"/>
    </row>
    <row r="39" spans="3:21" ht="30" customHeight="1" x14ac:dyDescent="0.4">
      <c r="C39" s="740" t="s">
        <v>441</v>
      </c>
      <c r="D39" s="741"/>
      <c r="E39" s="741"/>
      <c r="F39" s="741"/>
      <c r="G39" s="741"/>
      <c r="H39" s="737"/>
      <c r="I39" s="737"/>
      <c r="J39" s="737"/>
      <c r="K39" s="737"/>
      <c r="L39" s="737"/>
      <c r="M39" s="737"/>
      <c r="N39" s="737"/>
      <c r="O39" s="737"/>
      <c r="P39" s="737"/>
      <c r="Q39" s="737"/>
      <c r="R39" s="738"/>
      <c r="S39" s="738"/>
      <c r="T39" s="738"/>
      <c r="U39" s="739"/>
    </row>
    <row r="40" spans="3:21" ht="30" customHeight="1" x14ac:dyDescent="0.4">
      <c r="C40" s="740" t="s">
        <v>441</v>
      </c>
      <c r="D40" s="741"/>
      <c r="E40" s="741"/>
      <c r="F40" s="741"/>
      <c r="G40" s="741"/>
      <c r="H40" s="737"/>
      <c r="I40" s="737"/>
      <c r="J40" s="737"/>
      <c r="K40" s="737"/>
      <c r="L40" s="737"/>
      <c r="M40" s="737"/>
      <c r="N40" s="737"/>
      <c r="O40" s="737"/>
      <c r="P40" s="737"/>
      <c r="Q40" s="737"/>
      <c r="R40" s="738"/>
      <c r="S40" s="738"/>
      <c r="T40" s="738"/>
      <c r="U40" s="739"/>
    </row>
    <row r="41" spans="3:21" ht="30" customHeight="1" x14ac:dyDescent="0.4">
      <c r="C41" s="740" t="s">
        <v>441</v>
      </c>
      <c r="D41" s="741"/>
      <c r="E41" s="741"/>
      <c r="F41" s="741"/>
      <c r="G41" s="741"/>
      <c r="H41" s="737"/>
      <c r="I41" s="737"/>
      <c r="J41" s="737"/>
      <c r="K41" s="737"/>
      <c r="L41" s="737"/>
      <c r="M41" s="737"/>
      <c r="N41" s="737"/>
      <c r="O41" s="737"/>
      <c r="P41" s="737"/>
      <c r="Q41" s="737"/>
      <c r="R41" s="738"/>
      <c r="S41" s="738"/>
      <c r="T41" s="738"/>
      <c r="U41" s="739"/>
    </row>
    <row r="42" spans="3:21" ht="30" customHeight="1" x14ac:dyDescent="0.4">
      <c r="C42" s="740" t="s">
        <v>441</v>
      </c>
      <c r="D42" s="741"/>
      <c r="E42" s="741"/>
      <c r="F42" s="741"/>
      <c r="G42" s="741"/>
      <c r="H42" s="737"/>
      <c r="I42" s="737"/>
      <c r="J42" s="737"/>
      <c r="K42" s="737"/>
      <c r="L42" s="737"/>
      <c r="M42" s="737"/>
      <c r="N42" s="737"/>
      <c r="O42" s="737"/>
      <c r="P42" s="737"/>
      <c r="Q42" s="737"/>
      <c r="R42" s="738"/>
      <c r="S42" s="738"/>
      <c r="T42" s="738"/>
      <c r="U42" s="739"/>
    </row>
    <row r="43" spans="3:21" ht="30" customHeight="1" x14ac:dyDescent="0.4">
      <c r="C43" s="740" t="s">
        <v>441</v>
      </c>
      <c r="D43" s="741"/>
      <c r="E43" s="741"/>
      <c r="F43" s="741"/>
      <c r="G43" s="741"/>
      <c r="H43" s="737"/>
      <c r="I43" s="737"/>
      <c r="J43" s="737"/>
      <c r="K43" s="737"/>
      <c r="L43" s="737"/>
      <c r="M43" s="737"/>
      <c r="N43" s="737"/>
      <c r="O43" s="737"/>
      <c r="P43" s="737"/>
      <c r="Q43" s="737"/>
      <c r="R43" s="738"/>
      <c r="S43" s="738"/>
      <c r="T43" s="738"/>
      <c r="U43" s="739"/>
    </row>
    <row r="44" spans="3:21" ht="30" customHeight="1" x14ac:dyDescent="0.4">
      <c r="C44" s="740" t="s">
        <v>441</v>
      </c>
      <c r="D44" s="741"/>
      <c r="E44" s="741"/>
      <c r="F44" s="741"/>
      <c r="G44" s="741"/>
      <c r="H44" s="737"/>
      <c r="I44" s="737"/>
      <c r="J44" s="737"/>
      <c r="K44" s="737"/>
      <c r="L44" s="737"/>
      <c r="M44" s="737"/>
      <c r="N44" s="737"/>
      <c r="O44" s="737"/>
      <c r="P44" s="737"/>
      <c r="Q44" s="737"/>
      <c r="R44" s="738"/>
      <c r="S44" s="738"/>
      <c r="T44" s="738"/>
      <c r="U44" s="739"/>
    </row>
    <row r="45" spans="3:21" ht="30" customHeight="1" x14ac:dyDescent="0.4">
      <c r="C45" s="740" t="s">
        <v>441</v>
      </c>
      <c r="D45" s="741"/>
      <c r="E45" s="741"/>
      <c r="F45" s="741"/>
      <c r="G45" s="741"/>
      <c r="H45" s="737"/>
      <c r="I45" s="737"/>
      <c r="J45" s="737"/>
      <c r="K45" s="737"/>
      <c r="L45" s="737"/>
      <c r="M45" s="737"/>
      <c r="N45" s="737"/>
      <c r="O45" s="737"/>
      <c r="P45" s="737"/>
      <c r="Q45" s="737"/>
      <c r="R45" s="738"/>
      <c r="S45" s="738"/>
      <c r="T45" s="738"/>
      <c r="U45" s="739"/>
    </row>
    <row r="46" spans="3:21" ht="30" customHeight="1" x14ac:dyDescent="0.4">
      <c r="C46" s="740" t="s">
        <v>441</v>
      </c>
      <c r="D46" s="741"/>
      <c r="E46" s="741"/>
      <c r="F46" s="741"/>
      <c r="G46" s="741"/>
      <c r="H46" s="737"/>
      <c r="I46" s="737"/>
      <c r="J46" s="737"/>
      <c r="K46" s="737"/>
      <c r="L46" s="737"/>
      <c r="M46" s="737"/>
      <c r="N46" s="737"/>
      <c r="O46" s="737"/>
      <c r="P46" s="737"/>
      <c r="Q46" s="737"/>
      <c r="R46" s="738"/>
      <c r="S46" s="738"/>
      <c r="T46" s="738"/>
      <c r="U46" s="739"/>
    </row>
    <row r="47" spans="3:21" ht="30" customHeight="1" thickBot="1" x14ac:dyDescent="0.45">
      <c r="C47" s="742" t="s">
        <v>440</v>
      </c>
      <c r="D47" s="743"/>
      <c r="E47" s="743"/>
      <c r="F47" s="743"/>
      <c r="G47" s="743"/>
      <c r="H47" s="744"/>
      <c r="I47" s="744"/>
      <c r="J47" s="744"/>
      <c r="K47" s="744"/>
      <c r="L47" s="744"/>
      <c r="M47" s="744"/>
      <c r="N47" s="744"/>
      <c r="O47" s="744"/>
      <c r="P47" s="744"/>
      <c r="Q47" s="744"/>
      <c r="R47" s="745"/>
      <c r="S47" s="745"/>
      <c r="T47" s="745"/>
      <c r="U47" s="746"/>
    </row>
    <row r="48" spans="3:21" ht="30" customHeight="1" thickTop="1" thickBot="1" x14ac:dyDescent="0.45">
      <c r="C48" s="747" t="s">
        <v>442</v>
      </c>
      <c r="D48" s="748"/>
      <c r="E48" s="748"/>
      <c r="F48" s="748"/>
      <c r="G48" s="748"/>
      <c r="H48" s="749">
        <f>SUM(H36:J47)</f>
        <v>0</v>
      </c>
      <c r="I48" s="749"/>
      <c r="J48" s="749"/>
      <c r="K48" s="749">
        <f>SUM(K36:M47)</f>
        <v>0</v>
      </c>
      <c r="L48" s="749"/>
      <c r="M48" s="749"/>
      <c r="N48" s="749">
        <f>SUM(N36:Q47)</f>
        <v>0</v>
      </c>
      <c r="O48" s="749"/>
      <c r="P48" s="749"/>
      <c r="Q48" s="749"/>
      <c r="R48" s="750">
        <f>SUM(R36:U47)</f>
        <v>0</v>
      </c>
      <c r="S48" s="750"/>
      <c r="T48" s="750"/>
      <c r="U48" s="751"/>
    </row>
    <row r="49" spans="2:21" ht="15" customHeight="1" x14ac:dyDescent="0.4">
      <c r="C49" s="266"/>
      <c r="D49" s="266"/>
      <c r="E49" s="266"/>
      <c r="F49" s="266"/>
      <c r="G49" s="266"/>
      <c r="H49" s="267"/>
      <c r="I49" s="267"/>
      <c r="J49" s="267"/>
      <c r="K49" s="267"/>
      <c r="L49" s="267"/>
      <c r="M49" s="267"/>
      <c r="N49" s="267"/>
      <c r="O49" s="267"/>
      <c r="P49" s="267"/>
      <c r="Q49" s="267"/>
      <c r="R49" s="268"/>
      <c r="S49" s="268"/>
      <c r="T49" s="268"/>
      <c r="U49" s="268"/>
    </row>
    <row r="50" spans="2:21" ht="15" customHeight="1" x14ac:dyDescent="0.4">
      <c r="C50" s="269"/>
      <c r="D50" s="269"/>
      <c r="E50" s="269"/>
      <c r="F50" s="269"/>
      <c r="G50" s="269"/>
      <c r="H50" s="269"/>
      <c r="I50" s="269"/>
      <c r="J50" s="269"/>
      <c r="K50" s="269"/>
      <c r="L50" s="269"/>
      <c r="M50" s="269"/>
      <c r="N50" s="269"/>
      <c r="O50" s="269"/>
      <c r="P50" s="269"/>
      <c r="Q50" s="269"/>
      <c r="R50" s="269"/>
      <c r="S50" s="269"/>
      <c r="T50" s="269"/>
      <c r="U50" s="269"/>
    </row>
    <row r="51" spans="2:21" ht="15" customHeight="1" x14ac:dyDescent="0.4">
      <c r="C51" s="269"/>
      <c r="D51" s="269"/>
      <c r="E51" s="269"/>
      <c r="F51" s="269"/>
      <c r="G51" s="269"/>
      <c r="H51" s="269"/>
      <c r="I51" s="269"/>
      <c r="J51" s="269"/>
      <c r="K51" s="269"/>
      <c r="L51" s="269"/>
      <c r="M51" s="269"/>
      <c r="N51" s="269"/>
      <c r="O51" s="269"/>
      <c r="P51" s="269"/>
      <c r="Q51" s="269"/>
      <c r="R51" s="269"/>
      <c r="S51" s="269"/>
      <c r="T51" s="269"/>
      <c r="U51" s="269"/>
    </row>
    <row r="52" spans="2:21" ht="15" customHeight="1" x14ac:dyDescent="0.4">
      <c r="C52" s="269"/>
      <c r="D52" s="269"/>
      <c r="E52" s="269"/>
      <c r="F52" s="269"/>
      <c r="G52" s="269"/>
      <c r="H52" s="269"/>
      <c r="I52" s="269"/>
      <c r="J52" s="269"/>
      <c r="K52" s="269"/>
      <c r="L52" s="269"/>
      <c r="M52" s="269"/>
      <c r="N52" s="269"/>
      <c r="O52" s="269"/>
      <c r="P52" s="269"/>
      <c r="Q52" s="269"/>
      <c r="R52" s="269"/>
      <c r="S52" s="269"/>
      <c r="T52" s="269"/>
      <c r="U52" s="269"/>
    </row>
    <row r="53" spans="2:21" ht="15" customHeight="1" x14ac:dyDescent="0.4">
      <c r="C53" s="269"/>
      <c r="D53" s="269"/>
      <c r="E53" s="269"/>
      <c r="F53" s="269"/>
      <c r="G53" s="269"/>
      <c r="H53" s="269"/>
      <c r="I53" s="269"/>
      <c r="J53" s="269"/>
      <c r="K53" s="269"/>
      <c r="L53" s="269"/>
      <c r="M53" s="269"/>
      <c r="N53" s="269"/>
      <c r="O53" s="269"/>
      <c r="P53" s="269"/>
      <c r="Q53" s="269"/>
      <c r="R53" s="269"/>
      <c r="S53" s="269"/>
      <c r="T53" s="269"/>
      <c r="U53" s="269"/>
    </row>
    <row r="54" spans="2:21" ht="15" customHeight="1" x14ac:dyDescent="0.4">
      <c r="C54" s="269"/>
      <c r="D54" s="269"/>
      <c r="E54" s="269"/>
      <c r="F54" s="269"/>
      <c r="G54" s="269"/>
      <c r="H54" s="269"/>
      <c r="I54" s="269"/>
      <c r="J54" s="269"/>
      <c r="K54" s="269"/>
      <c r="L54" s="269"/>
      <c r="M54" s="269"/>
      <c r="N54" s="269"/>
      <c r="O54" s="269"/>
      <c r="P54" s="269"/>
      <c r="Q54" s="269"/>
      <c r="R54" s="269"/>
      <c r="S54" s="269"/>
      <c r="T54" s="269"/>
      <c r="U54" s="269"/>
    </row>
    <row r="55" spans="2:21" ht="15" customHeight="1" x14ac:dyDescent="0.4">
      <c r="C55" s="269"/>
      <c r="D55" s="269"/>
      <c r="E55" s="269"/>
      <c r="F55" s="269"/>
      <c r="G55" s="269"/>
      <c r="H55" s="269"/>
      <c r="I55" s="269"/>
      <c r="J55" s="269"/>
      <c r="K55" s="269"/>
      <c r="L55" s="269"/>
      <c r="M55" s="269"/>
      <c r="N55" s="269"/>
      <c r="O55" s="269"/>
      <c r="P55" s="269"/>
      <c r="Q55" s="269"/>
      <c r="R55" s="269"/>
      <c r="S55" s="269"/>
      <c r="T55" s="269"/>
      <c r="U55" s="269"/>
    </row>
    <row r="60" spans="2:21" ht="15" customHeight="1" x14ac:dyDescent="0.4">
      <c r="B60" s="242" t="s">
        <v>445</v>
      </c>
      <c r="C60" s="242"/>
      <c r="H60" s="716" t="s">
        <v>431</v>
      </c>
      <c r="I60" s="716"/>
      <c r="J60" s="716"/>
      <c r="K60" s="716"/>
      <c r="L60" s="716"/>
      <c r="M60" s="716"/>
      <c r="N60" s="716"/>
      <c r="O60" s="716"/>
      <c r="P60" s="716"/>
      <c r="Q60" s="716"/>
    </row>
    <row r="61" spans="2:21" ht="15" customHeight="1" thickBot="1" x14ac:dyDescent="0.45">
      <c r="B61" s="242"/>
      <c r="C61" s="242"/>
      <c r="H61" s="716"/>
      <c r="I61" s="716"/>
      <c r="J61" s="716"/>
      <c r="K61" s="716"/>
      <c r="L61" s="716"/>
      <c r="M61" s="716"/>
      <c r="N61" s="716"/>
      <c r="O61" s="716"/>
      <c r="P61" s="716"/>
      <c r="Q61" s="716"/>
    </row>
    <row r="62" spans="2:21" ht="30" customHeight="1" x14ac:dyDescent="0.4">
      <c r="C62" s="723" t="s">
        <v>44</v>
      </c>
      <c r="D62" s="724"/>
      <c r="E62" s="724"/>
      <c r="F62" s="724"/>
      <c r="G62" s="724"/>
      <c r="H62" s="725">
        <f>H32</f>
        <v>0</v>
      </c>
      <c r="I62" s="726"/>
      <c r="J62" s="726"/>
      <c r="K62" s="726"/>
      <c r="L62" s="726"/>
      <c r="M62" s="726"/>
      <c r="N62" s="726"/>
      <c r="O62" s="726"/>
      <c r="P62" s="726"/>
      <c r="Q62" s="726"/>
      <c r="R62" s="726"/>
      <c r="S62" s="726"/>
      <c r="T62" s="726"/>
      <c r="U62" s="727"/>
    </row>
    <row r="63" spans="2:21" ht="30" customHeight="1" x14ac:dyDescent="0.4">
      <c r="C63" s="253"/>
      <c r="D63" s="254"/>
      <c r="E63" s="254"/>
      <c r="F63" s="254"/>
      <c r="G63" s="255"/>
      <c r="H63" s="728" t="s">
        <v>432</v>
      </c>
      <c r="I63" s="728"/>
      <c r="J63" s="729">
        <f>P6</f>
        <v>0</v>
      </c>
      <c r="K63" s="729"/>
      <c r="L63" s="728" t="s">
        <v>433</v>
      </c>
      <c r="M63" s="728"/>
      <c r="N63" s="256"/>
      <c r="O63" s="256"/>
      <c r="P63" s="256"/>
      <c r="Q63" s="256"/>
      <c r="R63" s="256"/>
      <c r="S63" s="256"/>
      <c r="T63" s="256"/>
      <c r="U63" s="257"/>
    </row>
    <row r="64" spans="2:21" ht="30" customHeight="1" x14ac:dyDescent="0.4">
      <c r="C64" s="258"/>
      <c r="D64" s="259"/>
      <c r="E64" s="259"/>
      <c r="F64" s="259"/>
      <c r="G64" s="260"/>
      <c r="H64" s="730" t="s">
        <v>608</v>
      </c>
      <c r="I64" s="731"/>
      <c r="J64" s="261"/>
      <c r="K64" s="262" t="s">
        <v>434</v>
      </c>
      <c r="L64" s="261"/>
      <c r="M64" s="731" t="s">
        <v>435</v>
      </c>
      <c r="N64" s="731"/>
      <c r="O64" s="731" t="s">
        <v>608</v>
      </c>
      <c r="P64" s="731"/>
      <c r="Q64" s="261"/>
      <c r="R64" s="262" t="s">
        <v>434</v>
      </c>
      <c r="S64" s="261"/>
      <c r="T64" s="731" t="s">
        <v>436</v>
      </c>
      <c r="U64" s="732"/>
    </row>
    <row r="65" spans="3:21" ht="30" customHeight="1" x14ac:dyDescent="0.4">
      <c r="C65" s="263"/>
      <c r="D65" s="264"/>
      <c r="E65" s="264"/>
      <c r="F65" s="264"/>
      <c r="G65" s="265"/>
      <c r="H65" s="733" t="s">
        <v>437</v>
      </c>
      <c r="I65" s="733"/>
      <c r="J65" s="733"/>
      <c r="K65" s="733" t="s">
        <v>438</v>
      </c>
      <c r="L65" s="733"/>
      <c r="M65" s="733"/>
      <c r="N65" s="733" t="s">
        <v>439</v>
      </c>
      <c r="O65" s="733"/>
      <c r="P65" s="733"/>
      <c r="Q65" s="733"/>
      <c r="R65" s="733"/>
      <c r="S65" s="733"/>
      <c r="T65" s="733"/>
      <c r="U65" s="734"/>
    </row>
    <row r="66" spans="3:21" ht="30" customHeight="1" x14ac:dyDescent="0.4">
      <c r="C66" s="735" t="s">
        <v>440</v>
      </c>
      <c r="D66" s="736"/>
      <c r="E66" s="736"/>
      <c r="F66" s="736"/>
      <c r="G66" s="736"/>
      <c r="H66" s="737"/>
      <c r="I66" s="737"/>
      <c r="J66" s="737"/>
      <c r="K66" s="737"/>
      <c r="L66" s="737"/>
      <c r="M66" s="737"/>
      <c r="N66" s="737"/>
      <c r="O66" s="737"/>
      <c r="P66" s="737"/>
      <c r="Q66" s="737"/>
      <c r="R66" s="738"/>
      <c r="S66" s="738"/>
      <c r="T66" s="738"/>
      <c r="U66" s="739"/>
    </row>
    <row r="67" spans="3:21" ht="30" customHeight="1" x14ac:dyDescent="0.4">
      <c r="C67" s="740" t="s">
        <v>440</v>
      </c>
      <c r="D67" s="741"/>
      <c r="E67" s="741"/>
      <c r="F67" s="741"/>
      <c r="G67" s="741"/>
      <c r="H67" s="737"/>
      <c r="I67" s="737"/>
      <c r="J67" s="737"/>
      <c r="K67" s="737"/>
      <c r="L67" s="737"/>
      <c r="M67" s="737"/>
      <c r="N67" s="737"/>
      <c r="O67" s="737"/>
      <c r="P67" s="737"/>
      <c r="Q67" s="737"/>
      <c r="R67" s="738"/>
      <c r="S67" s="738"/>
      <c r="T67" s="738"/>
      <c r="U67" s="739"/>
    </row>
    <row r="68" spans="3:21" ht="30" customHeight="1" x14ac:dyDescent="0.4">
      <c r="C68" s="740" t="s">
        <v>441</v>
      </c>
      <c r="D68" s="741"/>
      <c r="E68" s="741"/>
      <c r="F68" s="741"/>
      <c r="G68" s="741"/>
      <c r="H68" s="737"/>
      <c r="I68" s="737"/>
      <c r="J68" s="737"/>
      <c r="K68" s="737"/>
      <c r="L68" s="737"/>
      <c r="M68" s="737"/>
      <c r="N68" s="737"/>
      <c r="O68" s="737"/>
      <c r="P68" s="737"/>
      <c r="Q68" s="737"/>
      <c r="R68" s="738"/>
      <c r="S68" s="738"/>
      <c r="T68" s="738"/>
      <c r="U68" s="739"/>
    </row>
    <row r="69" spans="3:21" ht="30" customHeight="1" x14ac:dyDescent="0.4">
      <c r="C69" s="740" t="s">
        <v>441</v>
      </c>
      <c r="D69" s="741"/>
      <c r="E69" s="741"/>
      <c r="F69" s="741"/>
      <c r="G69" s="741"/>
      <c r="H69" s="737"/>
      <c r="I69" s="737"/>
      <c r="J69" s="737"/>
      <c r="K69" s="737"/>
      <c r="L69" s="737"/>
      <c r="M69" s="737"/>
      <c r="N69" s="737"/>
      <c r="O69" s="737"/>
      <c r="P69" s="737"/>
      <c r="Q69" s="737"/>
      <c r="R69" s="738"/>
      <c r="S69" s="738"/>
      <c r="T69" s="738"/>
      <c r="U69" s="739"/>
    </row>
    <row r="70" spans="3:21" ht="30" customHeight="1" x14ac:dyDescent="0.4">
      <c r="C70" s="740" t="s">
        <v>441</v>
      </c>
      <c r="D70" s="741"/>
      <c r="E70" s="741"/>
      <c r="F70" s="741"/>
      <c r="G70" s="741"/>
      <c r="H70" s="737"/>
      <c r="I70" s="737"/>
      <c r="J70" s="737"/>
      <c r="K70" s="737"/>
      <c r="L70" s="737"/>
      <c r="M70" s="737"/>
      <c r="N70" s="737"/>
      <c r="O70" s="737"/>
      <c r="P70" s="737"/>
      <c r="Q70" s="737"/>
      <c r="R70" s="738"/>
      <c r="S70" s="738"/>
      <c r="T70" s="738"/>
      <c r="U70" s="739"/>
    </row>
    <row r="71" spans="3:21" ht="30" customHeight="1" x14ac:dyDescent="0.4">
      <c r="C71" s="740" t="s">
        <v>441</v>
      </c>
      <c r="D71" s="741"/>
      <c r="E71" s="741"/>
      <c r="F71" s="741"/>
      <c r="G71" s="741"/>
      <c r="H71" s="737"/>
      <c r="I71" s="737"/>
      <c r="J71" s="737"/>
      <c r="K71" s="737"/>
      <c r="L71" s="737"/>
      <c r="M71" s="737"/>
      <c r="N71" s="737"/>
      <c r="O71" s="737"/>
      <c r="P71" s="737"/>
      <c r="Q71" s="737"/>
      <c r="R71" s="738"/>
      <c r="S71" s="738"/>
      <c r="T71" s="738"/>
      <c r="U71" s="739"/>
    </row>
    <row r="72" spans="3:21" ht="30" customHeight="1" x14ac:dyDescent="0.4">
      <c r="C72" s="740" t="s">
        <v>441</v>
      </c>
      <c r="D72" s="741"/>
      <c r="E72" s="741"/>
      <c r="F72" s="741"/>
      <c r="G72" s="741"/>
      <c r="H72" s="737"/>
      <c r="I72" s="737"/>
      <c r="J72" s="737"/>
      <c r="K72" s="737"/>
      <c r="L72" s="737"/>
      <c r="M72" s="737"/>
      <c r="N72" s="737"/>
      <c r="O72" s="737"/>
      <c r="P72" s="737"/>
      <c r="Q72" s="737"/>
      <c r="R72" s="738"/>
      <c r="S72" s="738"/>
      <c r="T72" s="738"/>
      <c r="U72" s="739"/>
    </row>
    <row r="73" spans="3:21" ht="30" customHeight="1" x14ac:dyDescent="0.4">
      <c r="C73" s="740" t="s">
        <v>441</v>
      </c>
      <c r="D73" s="741"/>
      <c r="E73" s="741"/>
      <c r="F73" s="741"/>
      <c r="G73" s="741"/>
      <c r="H73" s="737"/>
      <c r="I73" s="737"/>
      <c r="J73" s="737"/>
      <c r="K73" s="737"/>
      <c r="L73" s="737"/>
      <c r="M73" s="737"/>
      <c r="N73" s="737"/>
      <c r="O73" s="737"/>
      <c r="P73" s="737"/>
      <c r="Q73" s="737"/>
      <c r="R73" s="738"/>
      <c r="S73" s="738"/>
      <c r="T73" s="738"/>
      <c r="U73" s="739"/>
    </row>
    <row r="74" spans="3:21" ht="30" customHeight="1" x14ac:dyDescent="0.4">
      <c r="C74" s="740" t="s">
        <v>441</v>
      </c>
      <c r="D74" s="741"/>
      <c r="E74" s="741"/>
      <c r="F74" s="741"/>
      <c r="G74" s="741"/>
      <c r="H74" s="737"/>
      <c r="I74" s="737"/>
      <c r="J74" s="737"/>
      <c r="K74" s="737"/>
      <c r="L74" s="737"/>
      <c r="M74" s="737"/>
      <c r="N74" s="737"/>
      <c r="O74" s="737"/>
      <c r="P74" s="737"/>
      <c r="Q74" s="737"/>
      <c r="R74" s="738"/>
      <c r="S74" s="738"/>
      <c r="T74" s="738"/>
      <c r="U74" s="739"/>
    </row>
    <row r="75" spans="3:21" ht="30" customHeight="1" x14ac:dyDescent="0.4">
      <c r="C75" s="740" t="s">
        <v>441</v>
      </c>
      <c r="D75" s="741"/>
      <c r="E75" s="741"/>
      <c r="F75" s="741"/>
      <c r="G75" s="741"/>
      <c r="H75" s="737"/>
      <c r="I75" s="737"/>
      <c r="J75" s="737"/>
      <c r="K75" s="737"/>
      <c r="L75" s="737"/>
      <c r="M75" s="737"/>
      <c r="N75" s="737"/>
      <c r="O75" s="737"/>
      <c r="P75" s="737"/>
      <c r="Q75" s="737"/>
      <c r="R75" s="738"/>
      <c r="S75" s="738"/>
      <c r="T75" s="738"/>
      <c r="U75" s="739"/>
    </row>
    <row r="76" spans="3:21" ht="30" customHeight="1" x14ac:dyDescent="0.4">
      <c r="C76" s="740" t="s">
        <v>441</v>
      </c>
      <c r="D76" s="741"/>
      <c r="E76" s="741"/>
      <c r="F76" s="741"/>
      <c r="G76" s="741"/>
      <c r="H76" s="737"/>
      <c r="I76" s="737"/>
      <c r="J76" s="737"/>
      <c r="K76" s="737"/>
      <c r="L76" s="737"/>
      <c r="M76" s="737"/>
      <c r="N76" s="737"/>
      <c r="O76" s="737"/>
      <c r="P76" s="737"/>
      <c r="Q76" s="737"/>
      <c r="R76" s="738"/>
      <c r="S76" s="738"/>
      <c r="T76" s="738"/>
      <c r="U76" s="739"/>
    </row>
    <row r="77" spans="3:21" ht="30" customHeight="1" thickBot="1" x14ac:dyDescent="0.45">
      <c r="C77" s="742" t="s">
        <v>440</v>
      </c>
      <c r="D77" s="743"/>
      <c r="E77" s="743"/>
      <c r="F77" s="743"/>
      <c r="G77" s="743"/>
      <c r="H77" s="744"/>
      <c r="I77" s="744"/>
      <c r="J77" s="744"/>
      <c r="K77" s="744"/>
      <c r="L77" s="744"/>
      <c r="M77" s="744"/>
      <c r="N77" s="744"/>
      <c r="O77" s="744"/>
      <c r="P77" s="744"/>
      <c r="Q77" s="744"/>
      <c r="R77" s="745"/>
      <c r="S77" s="745"/>
      <c r="T77" s="745"/>
      <c r="U77" s="746"/>
    </row>
    <row r="78" spans="3:21" ht="30" customHeight="1" thickTop="1" thickBot="1" x14ac:dyDescent="0.45">
      <c r="C78" s="747" t="s">
        <v>442</v>
      </c>
      <c r="D78" s="748"/>
      <c r="E78" s="748"/>
      <c r="F78" s="748"/>
      <c r="G78" s="748"/>
      <c r="H78" s="749">
        <f>SUM(H66:J77)</f>
        <v>0</v>
      </c>
      <c r="I78" s="749"/>
      <c r="J78" s="749"/>
      <c r="K78" s="749">
        <f>SUM(K66:M77)</f>
        <v>0</v>
      </c>
      <c r="L78" s="749"/>
      <c r="M78" s="749"/>
      <c r="N78" s="749">
        <f>SUM(N66:Q77)</f>
        <v>0</v>
      </c>
      <c r="O78" s="749"/>
      <c r="P78" s="749"/>
      <c r="Q78" s="749"/>
      <c r="R78" s="750">
        <f>SUM(R66:U77)</f>
        <v>0</v>
      </c>
      <c r="S78" s="750"/>
      <c r="T78" s="750"/>
      <c r="U78" s="751"/>
    </row>
    <row r="79" spans="3:21" ht="15" customHeight="1" x14ac:dyDescent="0.4">
      <c r="C79" s="266"/>
      <c r="D79" s="266"/>
      <c r="E79" s="266"/>
      <c r="F79" s="266"/>
      <c r="G79" s="266"/>
      <c r="H79" s="267"/>
      <c r="I79" s="267"/>
      <c r="J79" s="267"/>
      <c r="K79" s="267"/>
      <c r="L79" s="267"/>
      <c r="M79" s="267"/>
      <c r="N79" s="267"/>
      <c r="O79" s="267"/>
      <c r="P79" s="267"/>
      <c r="Q79" s="267"/>
      <c r="R79" s="268"/>
      <c r="S79" s="268"/>
      <c r="T79" s="268"/>
      <c r="U79" s="268"/>
    </row>
    <row r="80" spans="3:21" ht="15" customHeight="1" x14ac:dyDescent="0.4">
      <c r="C80" s="269"/>
      <c r="D80" s="269"/>
      <c r="E80" s="269"/>
      <c r="F80" s="269"/>
      <c r="G80" s="269"/>
      <c r="H80" s="269"/>
      <c r="I80" s="269"/>
      <c r="J80" s="269"/>
      <c r="K80" s="269"/>
      <c r="L80" s="269"/>
      <c r="M80" s="269"/>
      <c r="N80" s="269"/>
      <c r="O80" s="269"/>
      <c r="P80" s="269"/>
      <c r="Q80" s="269"/>
      <c r="R80" s="269"/>
      <c r="S80" s="269"/>
      <c r="T80" s="269"/>
      <c r="U80" s="269"/>
    </row>
    <row r="81" spans="2:21" ht="15" customHeight="1" x14ac:dyDescent="0.4">
      <c r="C81" s="269"/>
      <c r="D81" s="269"/>
      <c r="E81" s="269"/>
      <c r="F81" s="269"/>
      <c r="G81" s="269"/>
      <c r="H81" s="269"/>
      <c r="I81" s="269"/>
      <c r="J81" s="269"/>
      <c r="K81" s="269"/>
      <c r="L81" s="269"/>
      <c r="M81" s="269"/>
      <c r="N81" s="269"/>
      <c r="O81" s="269"/>
      <c r="P81" s="269"/>
      <c r="Q81" s="269"/>
      <c r="R81" s="269"/>
      <c r="S81" s="269"/>
      <c r="T81" s="269"/>
      <c r="U81" s="269"/>
    </row>
    <row r="82" spans="2:21" ht="15" customHeight="1" x14ac:dyDescent="0.4">
      <c r="C82" s="269"/>
      <c r="D82" s="269"/>
      <c r="E82" s="269"/>
      <c r="F82" s="269"/>
      <c r="G82" s="269"/>
      <c r="H82" s="269"/>
      <c r="I82" s="269"/>
      <c r="J82" s="269"/>
      <c r="K82" s="269"/>
      <c r="L82" s="269"/>
      <c r="M82" s="269"/>
      <c r="N82" s="269"/>
      <c r="O82" s="269"/>
      <c r="P82" s="269"/>
      <c r="Q82" s="269"/>
      <c r="R82" s="269"/>
      <c r="S82" s="269"/>
      <c r="T82" s="269"/>
      <c r="U82" s="269"/>
    </row>
    <row r="83" spans="2:21" ht="15" customHeight="1" x14ac:dyDescent="0.4">
      <c r="C83" s="269"/>
      <c r="D83" s="269"/>
      <c r="E83" s="269"/>
      <c r="F83" s="269"/>
      <c r="G83" s="269"/>
      <c r="H83" s="269"/>
      <c r="I83" s="269"/>
      <c r="J83" s="269"/>
      <c r="K83" s="269"/>
      <c r="L83" s="269"/>
      <c r="M83" s="269"/>
      <c r="N83" s="269"/>
      <c r="O83" s="269"/>
      <c r="P83" s="269"/>
      <c r="Q83" s="269"/>
      <c r="R83" s="269"/>
      <c r="S83" s="269"/>
      <c r="T83" s="269"/>
      <c r="U83" s="269"/>
    </row>
    <row r="84" spans="2:21" ht="15" customHeight="1" x14ac:dyDescent="0.4">
      <c r="C84" s="269"/>
      <c r="D84" s="269"/>
      <c r="E84" s="269"/>
      <c r="F84" s="269"/>
      <c r="G84" s="269"/>
      <c r="H84" s="269"/>
      <c r="I84" s="269"/>
      <c r="J84" s="269"/>
      <c r="K84" s="269"/>
      <c r="L84" s="269"/>
      <c r="M84" s="269"/>
      <c r="N84" s="269"/>
      <c r="O84" s="269"/>
      <c r="P84" s="269"/>
      <c r="Q84" s="269"/>
      <c r="R84" s="269"/>
      <c r="S84" s="269"/>
      <c r="T84" s="269"/>
      <c r="U84" s="269"/>
    </row>
    <row r="85" spans="2:21" ht="15" customHeight="1" x14ac:dyDescent="0.4">
      <c r="C85" s="269"/>
      <c r="D85" s="269"/>
      <c r="E85" s="269"/>
      <c r="F85" s="269"/>
      <c r="G85" s="269"/>
      <c r="H85" s="269"/>
      <c r="I85" s="269"/>
      <c r="J85" s="269"/>
      <c r="K85" s="269"/>
      <c r="L85" s="269"/>
      <c r="M85" s="269"/>
      <c r="N85" s="269"/>
      <c r="O85" s="269"/>
      <c r="P85" s="269"/>
      <c r="Q85" s="269"/>
      <c r="R85" s="269"/>
      <c r="S85" s="269"/>
      <c r="T85" s="269"/>
      <c r="U85" s="269"/>
    </row>
    <row r="90" spans="2:21" ht="15" customHeight="1" x14ac:dyDescent="0.4">
      <c r="B90" s="242" t="s">
        <v>445</v>
      </c>
      <c r="C90" s="242"/>
      <c r="H90" s="716" t="s">
        <v>431</v>
      </c>
      <c r="I90" s="716"/>
      <c r="J90" s="716"/>
      <c r="K90" s="716"/>
      <c r="L90" s="716"/>
      <c r="M90" s="716"/>
      <c r="N90" s="716"/>
      <c r="O90" s="716"/>
      <c r="P90" s="716"/>
      <c r="Q90" s="716"/>
    </row>
    <row r="91" spans="2:21" ht="15" customHeight="1" thickBot="1" x14ac:dyDescent="0.45">
      <c r="B91" s="242"/>
      <c r="C91" s="242"/>
      <c r="H91" s="716"/>
      <c r="I91" s="716"/>
      <c r="J91" s="716"/>
      <c r="K91" s="716"/>
      <c r="L91" s="716"/>
      <c r="M91" s="716"/>
      <c r="N91" s="716"/>
      <c r="O91" s="716"/>
      <c r="P91" s="716"/>
      <c r="Q91" s="716"/>
    </row>
    <row r="92" spans="2:21" ht="30" customHeight="1" x14ac:dyDescent="0.4">
      <c r="C92" s="723" t="s">
        <v>44</v>
      </c>
      <c r="D92" s="724"/>
      <c r="E92" s="724"/>
      <c r="F92" s="724"/>
      <c r="G92" s="724"/>
      <c r="H92" s="725">
        <f>H32</f>
        <v>0</v>
      </c>
      <c r="I92" s="726"/>
      <c r="J92" s="726"/>
      <c r="K92" s="726"/>
      <c r="L92" s="726"/>
      <c r="M92" s="726"/>
      <c r="N92" s="726"/>
      <c r="O92" s="726"/>
      <c r="P92" s="726"/>
      <c r="Q92" s="726"/>
      <c r="R92" s="726"/>
      <c r="S92" s="726"/>
      <c r="T92" s="726"/>
      <c r="U92" s="727"/>
    </row>
    <row r="93" spans="2:21" ht="30" customHeight="1" x14ac:dyDescent="0.4">
      <c r="C93" s="253"/>
      <c r="D93" s="254"/>
      <c r="E93" s="254"/>
      <c r="F93" s="254"/>
      <c r="G93" s="255"/>
      <c r="H93" s="728" t="s">
        <v>432</v>
      </c>
      <c r="I93" s="728"/>
      <c r="J93" s="729">
        <f>T6</f>
        <v>0</v>
      </c>
      <c r="K93" s="729"/>
      <c r="L93" s="728" t="s">
        <v>433</v>
      </c>
      <c r="M93" s="728"/>
      <c r="N93" s="256"/>
      <c r="O93" s="256"/>
      <c r="P93" s="256"/>
      <c r="Q93" s="256"/>
      <c r="R93" s="256"/>
      <c r="S93" s="256"/>
      <c r="T93" s="256"/>
      <c r="U93" s="257"/>
    </row>
    <row r="94" spans="2:21" ht="30" customHeight="1" x14ac:dyDescent="0.4">
      <c r="C94" s="258"/>
      <c r="D94" s="259"/>
      <c r="E94" s="259"/>
      <c r="F94" s="259"/>
      <c r="G94" s="260"/>
      <c r="H94" s="730" t="s">
        <v>608</v>
      </c>
      <c r="I94" s="731"/>
      <c r="J94" s="261"/>
      <c r="K94" s="262" t="s">
        <v>434</v>
      </c>
      <c r="L94" s="261"/>
      <c r="M94" s="731" t="s">
        <v>435</v>
      </c>
      <c r="N94" s="731"/>
      <c r="O94" s="731" t="s">
        <v>608</v>
      </c>
      <c r="P94" s="731"/>
      <c r="Q94" s="261"/>
      <c r="R94" s="262" t="s">
        <v>434</v>
      </c>
      <c r="S94" s="261"/>
      <c r="T94" s="731" t="s">
        <v>436</v>
      </c>
      <c r="U94" s="732"/>
    </row>
    <row r="95" spans="2:21" ht="30" customHeight="1" x14ac:dyDescent="0.4">
      <c r="C95" s="263"/>
      <c r="D95" s="264"/>
      <c r="E95" s="264"/>
      <c r="F95" s="264"/>
      <c r="G95" s="265"/>
      <c r="H95" s="733" t="s">
        <v>437</v>
      </c>
      <c r="I95" s="733"/>
      <c r="J95" s="733"/>
      <c r="K95" s="733" t="s">
        <v>438</v>
      </c>
      <c r="L95" s="733"/>
      <c r="M95" s="733"/>
      <c r="N95" s="733" t="s">
        <v>439</v>
      </c>
      <c r="O95" s="733"/>
      <c r="P95" s="733"/>
      <c r="Q95" s="733"/>
      <c r="R95" s="733"/>
      <c r="S95" s="733"/>
      <c r="T95" s="733"/>
      <c r="U95" s="734"/>
    </row>
    <row r="96" spans="2:21" ht="30" customHeight="1" x14ac:dyDescent="0.4">
      <c r="C96" s="735" t="s">
        <v>440</v>
      </c>
      <c r="D96" s="736"/>
      <c r="E96" s="736"/>
      <c r="F96" s="736"/>
      <c r="G96" s="736"/>
      <c r="H96" s="737"/>
      <c r="I96" s="737"/>
      <c r="J96" s="737"/>
      <c r="K96" s="737"/>
      <c r="L96" s="737"/>
      <c r="M96" s="737"/>
      <c r="N96" s="737"/>
      <c r="O96" s="737"/>
      <c r="P96" s="737"/>
      <c r="Q96" s="737"/>
      <c r="R96" s="738"/>
      <c r="S96" s="738"/>
      <c r="T96" s="738"/>
      <c r="U96" s="739"/>
    </row>
    <row r="97" spans="3:21" ht="30" customHeight="1" x14ac:dyDescent="0.4">
      <c r="C97" s="740" t="s">
        <v>440</v>
      </c>
      <c r="D97" s="741"/>
      <c r="E97" s="741"/>
      <c r="F97" s="741"/>
      <c r="G97" s="741"/>
      <c r="H97" s="737"/>
      <c r="I97" s="737"/>
      <c r="J97" s="737"/>
      <c r="K97" s="737"/>
      <c r="L97" s="737"/>
      <c r="M97" s="737"/>
      <c r="N97" s="737"/>
      <c r="O97" s="737"/>
      <c r="P97" s="737"/>
      <c r="Q97" s="737"/>
      <c r="R97" s="738"/>
      <c r="S97" s="738"/>
      <c r="T97" s="738"/>
      <c r="U97" s="739"/>
    </row>
    <row r="98" spans="3:21" ht="30" customHeight="1" x14ac:dyDescent="0.4">
      <c r="C98" s="740" t="s">
        <v>441</v>
      </c>
      <c r="D98" s="741"/>
      <c r="E98" s="741"/>
      <c r="F98" s="741"/>
      <c r="G98" s="741"/>
      <c r="H98" s="737"/>
      <c r="I98" s="737"/>
      <c r="J98" s="737"/>
      <c r="K98" s="737"/>
      <c r="L98" s="737"/>
      <c r="M98" s="737"/>
      <c r="N98" s="737"/>
      <c r="O98" s="737"/>
      <c r="P98" s="737"/>
      <c r="Q98" s="737"/>
      <c r="R98" s="738"/>
      <c r="S98" s="738"/>
      <c r="T98" s="738"/>
      <c r="U98" s="739"/>
    </row>
    <row r="99" spans="3:21" ht="30" customHeight="1" x14ac:dyDescent="0.4">
      <c r="C99" s="740" t="s">
        <v>441</v>
      </c>
      <c r="D99" s="741"/>
      <c r="E99" s="741"/>
      <c r="F99" s="741"/>
      <c r="G99" s="741"/>
      <c r="H99" s="737"/>
      <c r="I99" s="737"/>
      <c r="J99" s="737"/>
      <c r="K99" s="737"/>
      <c r="L99" s="737"/>
      <c r="M99" s="737"/>
      <c r="N99" s="737"/>
      <c r="O99" s="737"/>
      <c r="P99" s="737"/>
      <c r="Q99" s="737"/>
      <c r="R99" s="738"/>
      <c r="S99" s="738"/>
      <c r="T99" s="738"/>
      <c r="U99" s="739"/>
    </row>
    <row r="100" spans="3:21" ht="30" customHeight="1" x14ac:dyDescent="0.4">
      <c r="C100" s="740" t="s">
        <v>441</v>
      </c>
      <c r="D100" s="741"/>
      <c r="E100" s="741"/>
      <c r="F100" s="741"/>
      <c r="G100" s="741"/>
      <c r="H100" s="737"/>
      <c r="I100" s="737"/>
      <c r="J100" s="737"/>
      <c r="K100" s="737"/>
      <c r="L100" s="737"/>
      <c r="M100" s="737"/>
      <c r="N100" s="737"/>
      <c r="O100" s="737"/>
      <c r="P100" s="737"/>
      <c r="Q100" s="737"/>
      <c r="R100" s="738"/>
      <c r="S100" s="738"/>
      <c r="T100" s="738"/>
      <c r="U100" s="739"/>
    </row>
    <row r="101" spans="3:21" ht="30" customHeight="1" x14ac:dyDescent="0.4">
      <c r="C101" s="740" t="s">
        <v>441</v>
      </c>
      <c r="D101" s="741"/>
      <c r="E101" s="741"/>
      <c r="F101" s="741"/>
      <c r="G101" s="741"/>
      <c r="H101" s="737"/>
      <c r="I101" s="737"/>
      <c r="J101" s="737"/>
      <c r="K101" s="737"/>
      <c r="L101" s="737"/>
      <c r="M101" s="737"/>
      <c r="N101" s="737"/>
      <c r="O101" s="737"/>
      <c r="P101" s="737"/>
      <c r="Q101" s="737"/>
      <c r="R101" s="738"/>
      <c r="S101" s="738"/>
      <c r="T101" s="738"/>
      <c r="U101" s="739"/>
    </row>
    <row r="102" spans="3:21" ht="30" customHeight="1" x14ac:dyDescent="0.4">
      <c r="C102" s="740" t="s">
        <v>441</v>
      </c>
      <c r="D102" s="741"/>
      <c r="E102" s="741"/>
      <c r="F102" s="741"/>
      <c r="G102" s="741"/>
      <c r="H102" s="737"/>
      <c r="I102" s="737"/>
      <c r="J102" s="737"/>
      <c r="K102" s="737"/>
      <c r="L102" s="737"/>
      <c r="M102" s="737"/>
      <c r="N102" s="737"/>
      <c r="O102" s="737"/>
      <c r="P102" s="737"/>
      <c r="Q102" s="737"/>
      <c r="R102" s="738"/>
      <c r="S102" s="738"/>
      <c r="T102" s="738"/>
      <c r="U102" s="739"/>
    </row>
    <row r="103" spans="3:21" ht="30" customHeight="1" x14ac:dyDescent="0.4">
      <c r="C103" s="740" t="s">
        <v>441</v>
      </c>
      <c r="D103" s="741"/>
      <c r="E103" s="741"/>
      <c r="F103" s="741"/>
      <c r="G103" s="741"/>
      <c r="H103" s="737"/>
      <c r="I103" s="737"/>
      <c r="J103" s="737"/>
      <c r="K103" s="737"/>
      <c r="L103" s="737"/>
      <c r="M103" s="737"/>
      <c r="N103" s="737"/>
      <c r="O103" s="737"/>
      <c r="P103" s="737"/>
      <c r="Q103" s="737"/>
      <c r="R103" s="738"/>
      <c r="S103" s="738"/>
      <c r="T103" s="738"/>
      <c r="U103" s="739"/>
    </row>
    <row r="104" spans="3:21" ht="30" customHeight="1" x14ac:dyDescent="0.4">
      <c r="C104" s="740" t="s">
        <v>441</v>
      </c>
      <c r="D104" s="741"/>
      <c r="E104" s="741"/>
      <c r="F104" s="741"/>
      <c r="G104" s="741"/>
      <c r="H104" s="737"/>
      <c r="I104" s="737"/>
      <c r="J104" s="737"/>
      <c r="K104" s="737"/>
      <c r="L104" s="737"/>
      <c r="M104" s="737"/>
      <c r="N104" s="737"/>
      <c r="O104" s="737"/>
      <c r="P104" s="737"/>
      <c r="Q104" s="737"/>
      <c r="R104" s="738"/>
      <c r="S104" s="738"/>
      <c r="T104" s="738"/>
      <c r="U104" s="739"/>
    </row>
    <row r="105" spans="3:21" ht="30" customHeight="1" x14ac:dyDescent="0.4">
      <c r="C105" s="740" t="s">
        <v>441</v>
      </c>
      <c r="D105" s="741"/>
      <c r="E105" s="741"/>
      <c r="F105" s="741"/>
      <c r="G105" s="741"/>
      <c r="H105" s="737"/>
      <c r="I105" s="737"/>
      <c r="J105" s="737"/>
      <c r="K105" s="737"/>
      <c r="L105" s="737"/>
      <c r="M105" s="737"/>
      <c r="N105" s="737"/>
      <c r="O105" s="737"/>
      <c r="P105" s="737"/>
      <c r="Q105" s="737"/>
      <c r="R105" s="738"/>
      <c r="S105" s="738"/>
      <c r="T105" s="738"/>
      <c r="U105" s="739"/>
    </row>
    <row r="106" spans="3:21" ht="30" customHeight="1" x14ac:dyDescent="0.4">
      <c r="C106" s="740" t="s">
        <v>441</v>
      </c>
      <c r="D106" s="741"/>
      <c r="E106" s="741"/>
      <c r="F106" s="741"/>
      <c r="G106" s="741"/>
      <c r="H106" s="737"/>
      <c r="I106" s="737"/>
      <c r="J106" s="737"/>
      <c r="K106" s="737"/>
      <c r="L106" s="737"/>
      <c r="M106" s="737"/>
      <c r="N106" s="737"/>
      <c r="O106" s="737"/>
      <c r="P106" s="737"/>
      <c r="Q106" s="737"/>
      <c r="R106" s="738"/>
      <c r="S106" s="738"/>
      <c r="T106" s="738"/>
      <c r="U106" s="739"/>
    </row>
    <row r="107" spans="3:21" ht="30" customHeight="1" thickBot="1" x14ac:dyDescent="0.45">
      <c r="C107" s="742" t="s">
        <v>440</v>
      </c>
      <c r="D107" s="743"/>
      <c r="E107" s="743"/>
      <c r="F107" s="743"/>
      <c r="G107" s="743"/>
      <c r="H107" s="744"/>
      <c r="I107" s="744"/>
      <c r="J107" s="744"/>
      <c r="K107" s="744"/>
      <c r="L107" s="744"/>
      <c r="M107" s="744"/>
      <c r="N107" s="744"/>
      <c r="O107" s="744"/>
      <c r="P107" s="744"/>
      <c r="Q107" s="744"/>
      <c r="R107" s="745"/>
      <c r="S107" s="745"/>
      <c r="T107" s="745"/>
      <c r="U107" s="746"/>
    </row>
    <row r="108" spans="3:21" ht="30" customHeight="1" thickTop="1" thickBot="1" x14ac:dyDescent="0.45">
      <c r="C108" s="747" t="s">
        <v>442</v>
      </c>
      <c r="D108" s="748"/>
      <c r="E108" s="748"/>
      <c r="F108" s="748"/>
      <c r="G108" s="748"/>
      <c r="H108" s="749">
        <f>SUM(H96:J107)</f>
        <v>0</v>
      </c>
      <c r="I108" s="749"/>
      <c r="J108" s="749"/>
      <c r="K108" s="749">
        <f>SUM(K96:M107)</f>
        <v>0</v>
      </c>
      <c r="L108" s="749"/>
      <c r="M108" s="749"/>
      <c r="N108" s="749">
        <f>SUM(N96:Q107)</f>
        <v>0</v>
      </c>
      <c r="O108" s="749"/>
      <c r="P108" s="749"/>
      <c r="Q108" s="749"/>
      <c r="R108" s="750">
        <f>SUM(R96:U107)</f>
        <v>0</v>
      </c>
      <c r="S108" s="750"/>
      <c r="T108" s="750"/>
      <c r="U108" s="751"/>
    </row>
    <row r="109" spans="3:21" ht="15" customHeight="1" x14ac:dyDescent="0.4">
      <c r="C109" s="266"/>
      <c r="D109" s="266"/>
      <c r="E109" s="266"/>
      <c r="F109" s="266"/>
      <c r="G109" s="266"/>
      <c r="H109" s="267"/>
      <c r="I109" s="267"/>
      <c r="J109" s="267"/>
      <c r="K109" s="267"/>
      <c r="L109" s="267"/>
      <c r="M109" s="267"/>
      <c r="N109" s="267"/>
      <c r="O109" s="267"/>
      <c r="P109" s="267"/>
      <c r="Q109" s="267"/>
      <c r="R109" s="268"/>
      <c r="S109" s="268"/>
      <c r="T109" s="268"/>
      <c r="U109" s="268"/>
    </row>
    <row r="110" spans="3:21" ht="15" customHeight="1" x14ac:dyDescent="0.4">
      <c r="C110" s="269"/>
      <c r="D110" s="269"/>
      <c r="E110" s="269"/>
      <c r="F110" s="269"/>
      <c r="G110" s="269"/>
      <c r="H110" s="269"/>
      <c r="I110" s="269"/>
      <c r="J110" s="269"/>
      <c r="K110" s="269"/>
      <c r="L110" s="269"/>
      <c r="M110" s="269"/>
      <c r="N110" s="269"/>
      <c r="O110" s="269"/>
      <c r="P110" s="269"/>
      <c r="Q110" s="269"/>
      <c r="R110" s="269"/>
      <c r="S110" s="269"/>
      <c r="T110" s="269"/>
      <c r="U110" s="269"/>
    </row>
    <row r="111" spans="3:21" ht="15" customHeight="1" x14ac:dyDescent="0.4">
      <c r="C111" s="269"/>
      <c r="D111" s="269"/>
      <c r="E111" s="269"/>
      <c r="F111" s="269"/>
      <c r="G111" s="269"/>
      <c r="H111" s="269"/>
      <c r="I111" s="269"/>
      <c r="J111" s="269"/>
      <c r="K111" s="269"/>
      <c r="L111" s="269"/>
      <c r="M111" s="269"/>
      <c r="N111" s="269"/>
      <c r="O111" s="269"/>
      <c r="P111" s="269"/>
      <c r="Q111" s="269"/>
      <c r="R111" s="269"/>
      <c r="S111" s="269"/>
      <c r="T111" s="269"/>
      <c r="U111" s="269"/>
    </row>
    <row r="112" spans="3:21" ht="15" customHeight="1" x14ac:dyDescent="0.4">
      <c r="C112" s="269"/>
      <c r="D112" s="269"/>
      <c r="E112" s="269"/>
      <c r="F112" s="269"/>
      <c r="G112" s="269"/>
      <c r="H112" s="269"/>
      <c r="I112" s="269"/>
      <c r="J112" s="269"/>
      <c r="K112" s="269"/>
      <c r="L112" s="269"/>
      <c r="M112" s="269"/>
      <c r="N112" s="269"/>
      <c r="O112" s="269"/>
      <c r="P112" s="269"/>
      <c r="Q112" s="269"/>
      <c r="R112" s="269"/>
      <c r="S112" s="269"/>
      <c r="T112" s="269"/>
      <c r="U112" s="269"/>
    </row>
    <row r="113" spans="3:21" ht="15" customHeight="1" x14ac:dyDescent="0.4">
      <c r="C113" s="269"/>
      <c r="D113" s="269"/>
      <c r="E113" s="269"/>
      <c r="F113" s="269"/>
      <c r="G113" s="269"/>
      <c r="H113" s="269"/>
      <c r="I113" s="269"/>
      <c r="J113" s="269"/>
      <c r="K113" s="269"/>
      <c r="L113" s="269"/>
      <c r="M113" s="269"/>
      <c r="N113" s="269"/>
      <c r="O113" s="269"/>
      <c r="P113" s="269"/>
      <c r="Q113" s="269"/>
      <c r="R113" s="269"/>
      <c r="S113" s="269"/>
      <c r="T113" s="269"/>
      <c r="U113" s="269"/>
    </row>
    <row r="114" spans="3:21" ht="15" customHeight="1" x14ac:dyDescent="0.4">
      <c r="C114" s="269"/>
      <c r="D114" s="269"/>
      <c r="E114" s="269"/>
      <c r="F114" s="269"/>
      <c r="G114" s="269"/>
      <c r="H114" s="269"/>
      <c r="I114" s="269"/>
      <c r="J114" s="269"/>
      <c r="K114" s="269"/>
      <c r="L114" s="269"/>
      <c r="M114" s="269"/>
      <c r="N114" s="269"/>
      <c r="O114" s="269"/>
      <c r="P114" s="269"/>
      <c r="Q114" s="269"/>
      <c r="R114" s="269"/>
      <c r="S114" s="269"/>
      <c r="T114" s="269"/>
      <c r="U114" s="269"/>
    </row>
    <row r="115" spans="3:21" ht="15" customHeight="1" x14ac:dyDescent="0.4">
      <c r="C115" s="269"/>
      <c r="D115" s="269"/>
      <c r="E115" s="269"/>
      <c r="F115" s="269"/>
      <c r="G115" s="269"/>
      <c r="H115" s="269"/>
      <c r="I115" s="269"/>
      <c r="J115" s="269"/>
      <c r="K115" s="269"/>
      <c r="L115" s="269"/>
      <c r="M115" s="269"/>
      <c r="N115" s="269"/>
      <c r="O115" s="269"/>
      <c r="P115" s="269"/>
      <c r="Q115" s="269"/>
      <c r="R115" s="269"/>
      <c r="S115" s="269"/>
      <c r="T115" s="269"/>
      <c r="U115" s="269"/>
    </row>
  </sheetData>
  <sheetProtection sheet="1" selectLockedCells="1"/>
  <mergeCells count="283">
    <mergeCell ref="C107:G107"/>
    <mergeCell ref="H107:J107"/>
    <mergeCell ref="K107:M107"/>
    <mergeCell ref="N107:Q107"/>
    <mergeCell ref="R107:U107"/>
    <mergeCell ref="C108:G108"/>
    <mergeCell ref="H108:J108"/>
    <mergeCell ref="K108:M108"/>
    <mergeCell ref="N108:Q108"/>
    <mergeCell ref="R108:U108"/>
    <mergeCell ref="C105:G105"/>
    <mergeCell ref="H105:J105"/>
    <mergeCell ref="K105:M105"/>
    <mergeCell ref="N105:Q105"/>
    <mergeCell ref="R105:U105"/>
    <mergeCell ref="C106:G106"/>
    <mergeCell ref="H106:J106"/>
    <mergeCell ref="K106:M106"/>
    <mergeCell ref="N106:Q106"/>
    <mergeCell ref="R106:U106"/>
    <mergeCell ref="C103:G103"/>
    <mergeCell ref="H103:J103"/>
    <mergeCell ref="K103:M103"/>
    <mergeCell ref="N103:Q103"/>
    <mergeCell ref="R103:U103"/>
    <mergeCell ref="C104:G104"/>
    <mergeCell ref="H104:J104"/>
    <mergeCell ref="K104:M104"/>
    <mergeCell ref="N104:Q104"/>
    <mergeCell ref="R104:U104"/>
    <mergeCell ref="C101:G101"/>
    <mergeCell ref="H101:J101"/>
    <mergeCell ref="K101:M101"/>
    <mergeCell ref="N101:Q101"/>
    <mergeCell ref="R101:U101"/>
    <mergeCell ref="C102:G102"/>
    <mergeCell ref="H102:J102"/>
    <mergeCell ref="K102:M102"/>
    <mergeCell ref="N102:Q102"/>
    <mergeCell ref="R102:U102"/>
    <mergeCell ref="C99:G99"/>
    <mergeCell ref="H99:J99"/>
    <mergeCell ref="K99:M99"/>
    <mergeCell ref="N99:Q99"/>
    <mergeCell ref="R99:U99"/>
    <mergeCell ref="C100:G100"/>
    <mergeCell ref="H100:J100"/>
    <mergeCell ref="K100:M100"/>
    <mergeCell ref="N100:Q100"/>
    <mergeCell ref="R100:U100"/>
    <mergeCell ref="C97:G97"/>
    <mergeCell ref="H97:J97"/>
    <mergeCell ref="K97:M97"/>
    <mergeCell ref="N97:Q97"/>
    <mergeCell ref="R97:U97"/>
    <mergeCell ref="C98:G98"/>
    <mergeCell ref="H98:J98"/>
    <mergeCell ref="K98:M98"/>
    <mergeCell ref="N98:Q98"/>
    <mergeCell ref="R98:U98"/>
    <mergeCell ref="H95:J95"/>
    <mergeCell ref="K95:M95"/>
    <mergeCell ref="N95:U95"/>
    <mergeCell ref="C96:G96"/>
    <mergeCell ref="H96:J96"/>
    <mergeCell ref="K96:M96"/>
    <mergeCell ref="N96:Q96"/>
    <mergeCell ref="R96:U96"/>
    <mergeCell ref="C92:G92"/>
    <mergeCell ref="H92:U92"/>
    <mergeCell ref="H93:I93"/>
    <mergeCell ref="J93:K93"/>
    <mergeCell ref="L93:M93"/>
    <mergeCell ref="H94:I94"/>
    <mergeCell ref="M94:N94"/>
    <mergeCell ref="O94:P94"/>
    <mergeCell ref="T94:U94"/>
    <mergeCell ref="C78:G78"/>
    <mergeCell ref="H78:J78"/>
    <mergeCell ref="K78:M78"/>
    <mergeCell ref="N78:Q78"/>
    <mergeCell ref="R78:U78"/>
    <mergeCell ref="H90:Q91"/>
    <mergeCell ref="C76:G76"/>
    <mergeCell ref="H76:J76"/>
    <mergeCell ref="K76:M76"/>
    <mergeCell ref="N76:Q76"/>
    <mergeCell ref="R76:U76"/>
    <mergeCell ref="C77:G77"/>
    <mergeCell ref="H77:J77"/>
    <mergeCell ref="K77:M77"/>
    <mergeCell ref="N77:Q77"/>
    <mergeCell ref="R77:U77"/>
    <mergeCell ref="C74:G74"/>
    <mergeCell ref="H74:J74"/>
    <mergeCell ref="K74:M74"/>
    <mergeCell ref="N74:Q74"/>
    <mergeCell ref="R74:U74"/>
    <mergeCell ref="C75:G75"/>
    <mergeCell ref="H75:J75"/>
    <mergeCell ref="K75:M75"/>
    <mergeCell ref="N75:Q75"/>
    <mergeCell ref="R75:U75"/>
    <mergeCell ref="C72:G72"/>
    <mergeCell ref="H72:J72"/>
    <mergeCell ref="K72:M72"/>
    <mergeCell ref="N72:Q72"/>
    <mergeCell ref="R72:U72"/>
    <mergeCell ref="C73:G73"/>
    <mergeCell ref="H73:J73"/>
    <mergeCell ref="K73:M73"/>
    <mergeCell ref="N73:Q73"/>
    <mergeCell ref="R73:U73"/>
    <mergeCell ref="C70:G70"/>
    <mergeCell ref="H70:J70"/>
    <mergeCell ref="K70:M70"/>
    <mergeCell ref="N70:Q70"/>
    <mergeCell ref="R70:U70"/>
    <mergeCell ref="C71:G71"/>
    <mergeCell ref="H71:J71"/>
    <mergeCell ref="K71:M71"/>
    <mergeCell ref="N71:Q71"/>
    <mergeCell ref="R71:U71"/>
    <mergeCell ref="C68:G68"/>
    <mergeCell ref="H68:J68"/>
    <mergeCell ref="K68:M68"/>
    <mergeCell ref="N68:Q68"/>
    <mergeCell ref="R68:U68"/>
    <mergeCell ref="C69:G69"/>
    <mergeCell ref="H69:J69"/>
    <mergeCell ref="K69:M69"/>
    <mergeCell ref="N69:Q69"/>
    <mergeCell ref="R69:U69"/>
    <mergeCell ref="C66:G66"/>
    <mergeCell ref="H66:J66"/>
    <mergeCell ref="K66:M66"/>
    <mergeCell ref="N66:Q66"/>
    <mergeCell ref="R66:U66"/>
    <mergeCell ref="C67:G67"/>
    <mergeCell ref="H67:J67"/>
    <mergeCell ref="K67:M67"/>
    <mergeCell ref="N67:Q67"/>
    <mergeCell ref="R67:U67"/>
    <mergeCell ref="H64:I64"/>
    <mergeCell ref="M64:N64"/>
    <mergeCell ref="O64:P64"/>
    <mergeCell ref="T64:U64"/>
    <mergeCell ref="H65:J65"/>
    <mergeCell ref="K65:M65"/>
    <mergeCell ref="N65:U65"/>
    <mergeCell ref="H60:Q61"/>
    <mergeCell ref="C62:G62"/>
    <mergeCell ref="H62:U62"/>
    <mergeCell ref="H63:I63"/>
    <mergeCell ref="J63:K63"/>
    <mergeCell ref="L63:M63"/>
    <mergeCell ref="C47:G47"/>
    <mergeCell ref="H47:J47"/>
    <mergeCell ref="K47:M47"/>
    <mergeCell ref="N47:Q47"/>
    <mergeCell ref="R47:U47"/>
    <mergeCell ref="C48:G48"/>
    <mergeCell ref="H48:J48"/>
    <mergeCell ref="K48:M48"/>
    <mergeCell ref="N48:Q48"/>
    <mergeCell ref="R48:U48"/>
    <mergeCell ref="C45:G45"/>
    <mergeCell ref="H45:J45"/>
    <mergeCell ref="K45:M45"/>
    <mergeCell ref="N45:Q45"/>
    <mergeCell ref="R45:U45"/>
    <mergeCell ref="C46:G46"/>
    <mergeCell ref="H46:J46"/>
    <mergeCell ref="K46:M46"/>
    <mergeCell ref="N46:Q46"/>
    <mergeCell ref="R46:U46"/>
    <mergeCell ref="C43:G43"/>
    <mergeCell ref="H43:J43"/>
    <mergeCell ref="K43:M43"/>
    <mergeCell ref="N43:Q43"/>
    <mergeCell ref="R43:U43"/>
    <mergeCell ref="C44:G44"/>
    <mergeCell ref="H44:J44"/>
    <mergeCell ref="K44:M44"/>
    <mergeCell ref="N44:Q44"/>
    <mergeCell ref="R44:U44"/>
    <mergeCell ref="C41:G41"/>
    <mergeCell ref="H41:J41"/>
    <mergeCell ref="K41:M41"/>
    <mergeCell ref="N41:Q41"/>
    <mergeCell ref="R41:U41"/>
    <mergeCell ref="C42:G42"/>
    <mergeCell ref="H42:J42"/>
    <mergeCell ref="K42:M42"/>
    <mergeCell ref="N42:Q42"/>
    <mergeCell ref="R42:U42"/>
    <mergeCell ref="C39:G39"/>
    <mergeCell ref="H39:J39"/>
    <mergeCell ref="K39:M39"/>
    <mergeCell ref="N39:Q39"/>
    <mergeCell ref="R39:U39"/>
    <mergeCell ref="C40:G40"/>
    <mergeCell ref="H40:J40"/>
    <mergeCell ref="K40:M40"/>
    <mergeCell ref="N40:Q40"/>
    <mergeCell ref="R40:U40"/>
    <mergeCell ref="C37:G37"/>
    <mergeCell ref="H37:J37"/>
    <mergeCell ref="K37:M37"/>
    <mergeCell ref="N37:Q37"/>
    <mergeCell ref="R37:U37"/>
    <mergeCell ref="C38:G38"/>
    <mergeCell ref="H38:J38"/>
    <mergeCell ref="K38:M38"/>
    <mergeCell ref="N38:Q38"/>
    <mergeCell ref="R38:U38"/>
    <mergeCell ref="T34:U34"/>
    <mergeCell ref="H35:J35"/>
    <mergeCell ref="K35:M35"/>
    <mergeCell ref="N35:U35"/>
    <mergeCell ref="C36:G36"/>
    <mergeCell ref="H36:J36"/>
    <mergeCell ref="K36:M36"/>
    <mergeCell ref="N36:Q36"/>
    <mergeCell ref="R36:U36"/>
    <mergeCell ref="H33:I33"/>
    <mergeCell ref="J33:K33"/>
    <mergeCell ref="L33:M33"/>
    <mergeCell ref="H34:I34"/>
    <mergeCell ref="M34:N34"/>
    <mergeCell ref="O34:P34"/>
    <mergeCell ref="C25:J26"/>
    <mergeCell ref="K25:N26"/>
    <mergeCell ref="O25:R26"/>
    <mergeCell ref="S25:V26"/>
    <mergeCell ref="H30:Q31"/>
    <mergeCell ref="C32:G32"/>
    <mergeCell ref="H32:U32"/>
    <mergeCell ref="C21:J22"/>
    <mergeCell ref="K21:N22"/>
    <mergeCell ref="O21:R22"/>
    <mergeCell ref="S21:V22"/>
    <mergeCell ref="C23:J24"/>
    <mergeCell ref="K23:N24"/>
    <mergeCell ref="O23:R24"/>
    <mergeCell ref="S23:V24"/>
    <mergeCell ref="C17:J18"/>
    <mergeCell ref="K17:N18"/>
    <mergeCell ref="O17:R18"/>
    <mergeCell ref="S17:V18"/>
    <mergeCell ref="C19:J20"/>
    <mergeCell ref="K19:N20"/>
    <mergeCell ref="O19:R20"/>
    <mergeCell ref="S19:V20"/>
    <mergeCell ref="C13:J14"/>
    <mergeCell ref="K13:N14"/>
    <mergeCell ref="O13:R14"/>
    <mergeCell ref="S13:V14"/>
    <mergeCell ref="C15:J16"/>
    <mergeCell ref="K15:N16"/>
    <mergeCell ref="O15:R16"/>
    <mergeCell ref="S15:V16"/>
    <mergeCell ref="C11:J12"/>
    <mergeCell ref="K11:N12"/>
    <mergeCell ref="O11:R12"/>
    <mergeCell ref="S11:V12"/>
    <mergeCell ref="L6:M6"/>
    <mergeCell ref="P6:Q6"/>
    <mergeCell ref="T6:U6"/>
    <mergeCell ref="C7:J8"/>
    <mergeCell ref="K7:N8"/>
    <mergeCell ref="O7:R8"/>
    <mergeCell ref="S7:V8"/>
    <mergeCell ref="H1:Q2"/>
    <mergeCell ref="L4:M4"/>
    <mergeCell ref="T4:U4"/>
    <mergeCell ref="K5:N5"/>
    <mergeCell ref="O5:R5"/>
    <mergeCell ref="S5:V5"/>
    <mergeCell ref="C9:J10"/>
    <mergeCell ref="K9:N10"/>
    <mergeCell ref="O9:R10"/>
    <mergeCell ref="S9:V10"/>
  </mergeCells>
  <phoneticPr fontId="3"/>
  <conditionalFormatting sqref="K7:V26">
    <cfRule type="containsBlanks" dxfId="4" priority="5">
      <formula>LEN(TRIM(K7))=0</formula>
    </cfRule>
  </conditionalFormatting>
  <conditionalFormatting sqref="K5:V5">
    <cfRule type="cellIs" dxfId="3" priority="4" operator="equal">
      <formula>"○年度"</formula>
    </cfRule>
  </conditionalFormatting>
  <conditionalFormatting sqref="H32:U32 J34 L34 Q34 S34 H36:U47 J64 L64 Q64 S64 H66:U77 J94 L94 Q94 S94 H96:U107">
    <cfRule type="containsBlanks" dxfId="2" priority="3">
      <formula>LEN(TRIM(H32))=0</formula>
    </cfRule>
  </conditionalFormatting>
  <conditionalFormatting sqref="C36:G47 C66:G77 C96:G107">
    <cfRule type="cellIs" dxfId="1" priority="2" operator="equal">
      <formula>"月"</formula>
    </cfRule>
  </conditionalFormatting>
  <conditionalFormatting sqref="L6:M6 P6:Q6 T6:U6">
    <cfRule type="containsBlanks" dxfId="0" priority="1">
      <formula>LEN(TRIM(L6))=0</formula>
    </cfRule>
  </conditionalFormatting>
  <dataValidations count="2">
    <dataValidation type="list" allowBlank="1" showInputMessage="1" showErrorMessage="1" sqref="K27:V27">
      <formula1>"○,　"</formula1>
    </dataValidation>
    <dataValidation type="list" allowBlank="1" showInputMessage="1" showErrorMessage="1" sqref="K7:V26">
      <formula1>"○,　無"</formula1>
    </dataValidation>
  </dataValidations>
  <hyperlinks>
    <hyperlink ref="W3" location="'添付資料一覧 '!A1" display="添付書類一覧へ戻る"/>
  </hyperlinks>
  <printOptions horizontalCentered="1"/>
  <pageMargins left="0.70866141732283472" right="0.70866141732283472" top="0.74803149606299213" bottom="0.74803149606299213" header="0.31496062992125984" footer="0.31496062992125984"/>
  <pageSetup paperSize="9" orientation="portrait" blackAndWhite="1" r:id="rId1"/>
  <headerFooter>
    <oddHeader xml:space="preserve">&amp;C
</oddHeader>
  </headerFooter>
  <rowBreaks count="3" manualBreakCount="3">
    <brk id="28" max="21" man="1"/>
    <brk id="58" max="21" man="1"/>
    <brk id="88" max="21"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1"/>
  <sheetViews>
    <sheetView view="pageBreakPreview" topLeftCell="A31" zoomScale="86" zoomScaleNormal="85" zoomScaleSheetLayoutView="86" zoomScalePageLayoutView="85" workbookViewId="0">
      <selection activeCell="AB42" sqref="AB42"/>
    </sheetView>
  </sheetViews>
  <sheetFormatPr defaultColWidth="3.625" defaultRowHeight="15" customHeight="1" x14ac:dyDescent="0.4"/>
  <cols>
    <col min="1" max="10" width="3.625" style="25"/>
    <col min="11" max="16" width="6.5" style="25" bestFit="1" customWidth="1"/>
    <col min="17" max="22" width="3.625" style="25"/>
    <col min="23" max="24" width="3.625" style="27"/>
    <col min="25" max="16384" width="3.625" style="31"/>
  </cols>
  <sheetData>
    <row r="1" spans="1:24" s="28" customFormat="1" ht="15" customHeight="1" x14ac:dyDescent="0.4">
      <c r="A1" s="25"/>
      <c r="B1" s="26" t="s">
        <v>627</v>
      </c>
      <c r="C1" s="25"/>
      <c r="D1" s="25"/>
      <c r="E1" s="25"/>
      <c r="F1" s="25"/>
      <c r="G1" s="759" t="s">
        <v>21</v>
      </c>
      <c r="H1" s="759"/>
      <c r="I1" s="759"/>
      <c r="J1" s="759"/>
      <c r="K1" s="759"/>
      <c r="L1" s="759"/>
      <c r="M1" s="759"/>
      <c r="N1" s="759"/>
      <c r="O1" s="759"/>
      <c r="P1" s="759"/>
      <c r="Q1" s="759"/>
      <c r="R1" s="759"/>
      <c r="S1" s="25"/>
      <c r="T1" s="25"/>
      <c r="U1" s="25"/>
      <c r="V1" s="25"/>
      <c r="W1" s="27"/>
      <c r="X1" s="27"/>
    </row>
    <row r="2" spans="1:24" s="28" customFormat="1" ht="15" customHeight="1" x14ac:dyDescent="0.4">
      <c r="A2" s="25"/>
      <c r="B2" s="26"/>
      <c r="C2" s="25"/>
      <c r="D2" s="25"/>
      <c r="E2" s="25"/>
      <c r="F2" s="25"/>
      <c r="G2" s="759"/>
      <c r="H2" s="759"/>
      <c r="I2" s="759"/>
      <c r="J2" s="759"/>
      <c r="K2" s="759"/>
      <c r="L2" s="759"/>
      <c r="M2" s="759"/>
      <c r="N2" s="759"/>
      <c r="O2" s="759"/>
      <c r="P2" s="759"/>
      <c r="Q2" s="759"/>
      <c r="R2" s="759"/>
      <c r="S2" s="25"/>
      <c r="T2" s="25"/>
      <c r="U2" s="25"/>
      <c r="V2" s="25"/>
      <c r="W2" s="183" t="s">
        <v>186</v>
      </c>
      <c r="X2" s="27"/>
    </row>
    <row r="3" spans="1:24" s="28" customFormat="1" ht="15" customHeight="1" x14ac:dyDescent="0.4">
      <c r="A3" s="25"/>
      <c r="B3" s="26"/>
      <c r="C3" s="25"/>
      <c r="D3" s="25"/>
      <c r="E3" s="25"/>
      <c r="F3" s="25"/>
      <c r="G3" s="29"/>
      <c r="H3" s="29"/>
      <c r="I3" s="29"/>
      <c r="J3" s="29"/>
      <c r="K3" s="29"/>
      <c r="L3" s="29"/>
      <c r="M3" s="29"/>
      <c r="N3" s="29"/>
      <c r="O3" s="29"/>
      <c r="P3" s="29"/>
      <c r="Q3" s="25"/>
      <c r="R3" s="25"/>
      <c r="S3" s="25"/>
      <c r="T3" s="25"/>
      <c r="U3" s="25"/>
      <c r="V3" s="25"/>
      <c r="W3" s="27"/>
      <c r="X3" s="27"/>
    </row>
    <row r="4" spans="1:24" s="28" customFormat="1" ht="15" customHeight="1" x14ac:dyDescent="0.4">
      <c r="A4" s="25"/>
      <c r="B4" s="26"/>
      <c r="C4" s="25"/>
      <c r="D4" s="25"/>
      <c r="E4" s="25"/>
      <c r="F4" s="25"/>
      <c r="G4" s="29"/>
      <c r="H4" s="29"/>
      <c r="I4" s="29"/>
      <c r="J4" s="29"/>
      <c r="K4" s="29"/>
      <c r="L4" s="29"/>
      <c r="M4" s="29"/>
      <c r="N4" s="29"/>
      <c r="O4" s="29"/>
      <c r="P4" s="29"/>
      <c r="Q4" s="25"/>
      <c r="R4" s="25"/>
      <c r="S4" s="25"/>
      <c r="T4" s="25"/>
      <c r="U4" s="25"/>
      <c r="V4" s="25"/>
      <c r="W4" s="27"/>
      <c r="X4" s="27"/>
    </row>
    <row r="5" spans="1:24" ht="15" customHeight="1" x14ac:dyDescent="0.4">
      <c r="A5" s="30"/>
      <c r="B5" s="30"/>
      <c r="C5" s="30"/>
      <c r="D5" s="30"/>
      <c r="E5" s="30"/>
      <c r="F5" s="30"/>
      <c r="G5" s="30"/>
      <c r="H5" s="30"/>
      <c r="I5" s="30"/>
      <c r="J5" s="30"/>
      <c r="K5" s="30"/>
      <c r="L5" s="30"/>
      <c r="M5" s="30"/>
      <c r="N5" s="30"/>
      <c r="O5" s="30"/>
      <c r="P5" s="30"/>
      <c r="Q5" s="30"/>
      <c r="R5" s="30"/>
      <c r="S5" s="30"/>
      <c r="T5" s="30"/>
      <c r="U5" s="30"/>
      <c r="V5" s="30"/>
    </row>
    <row r="6" spans="1:24" s="35" customFormat="1" ht="24.95" customHeight="1" x14ac:dyDescent="0.4">
      <c r="A6" s="32"/>
      <c r="B6" s="33" t="s">
        <v>22</v>
      </c>
      <c r="C6" s="32"/>
      <c r="D6" s="32"/>
      <c r="E6" s="32"/>
      <c r="F6" s="32"/>
      <c r="G6" s="32"/>
      <c r="H6" s="32"/>
      <c r="I6" s="32"/>
      <c r="J6" s="32"/>
      <c r="K6" s="32"/>
      <c r="L6" s="32"/>
      <c r="M6" s="32"/>
      <c r="N6" s="32"/>
      <c r="O6" s="32"/>
      <c r="P6" s="32"/>
      <c r="Q6" s="32"/>
      <c r="R6" s="32"/>
      <c r="S6" s="32"/>
      <c r="T6" s="32"/>
      <c r="U6" s="32"/>
      <c r="V6" s="32"/>
      <c r="W6" s="34"/>
      <c r="X6" s="34"/>
    </row>
    <row r="7" spans="1:24" s="35" customFormat="1" ht="24.95" customHeight="1" x14ac:dyDescent="0.4">
      <c r="A7" s="32"/>
      <c r="B7" s="32" t="s">
        <v>23</v>
      </c>
      <c r="C7" s="32"/>
      <c r="D7" s="32"/>
      <c r="E7" s="32"/>
      <c r="F7" s="32"/>
      <c r="G7" s="32"/>
      <c r="H7" s="32"/>
      <c r="I7" s="32"/>
      <c r="J7" s="32"/>
      <c r="K7" s="32"/>
      <c r="L7" s="32"/>
      <c r="M7" s="32"/>
      <c r="N7" s="32"/>
      <c r="O7" s="32"/>
      <c r="P7" s="32"/>
      <c r="Q7" s="32"/>
      <c r="R7" s="32"/>
      <c r="S7" s="32"/>
      <c r="T7" s="32"/>
      <c r="U7" s="32"/>
      <c r="V7" s="32"/>
      <c r="W7" s="34"/>
      <c r="X7" s="34"/>
    </row>
    <row r="8" spans="1:24" s="35" customFormat="1" ht="24.95" customHeight="1" x14ac:dyDescent="0.4">
      <c r="A8" s="32"/>
      <c r="B8" s="32"/>
      <c r="C8" s="32"/>
      <c r="D8" s="32"/>
      <c r="E8" s="32"/>
      <c r="F8" s="32"/>
      <c r="G8" s="32"/>
      <c r="H8" s="32"/>
      <c r="I8" s="32"/>
      <c r="J8" s="32"/>
      <c r="K8" s="32"/>
      <c r="L8" s="32"/>
      <c r="M8" s="32"/>
      <c r="N8" s="32"/>
      <c r="O8" s="32"/>
      <c r="P8" s="32"/>
      <c r="Q8" s="32"/>
      <c r="R8" s="32"/>
      <c r="S8" s="32"/>
      <c r="T8" s="32"/>
      <c r="U8" s="32"/>
      <c r="V8" s="32"/>
      <c r="W8" s="34"/>
      <c r="X8" s="34"/>
    </row>
    <row r="9" spans="1:24" s="35" customFormat="1" ht="24.95" customHeight="1" x14ac:dyDescent="0.4">
      <c r="A9" s="32"/>
      <c r="B9" s="32"/>
      <c r="C9" s="32"/>
      <c r="D9" s="32"/>
      <c r="E9" s="32"/>
      <c r="F9" s="32"/>
      <c r="G9" s="32"/>
      <c r="H9" s="32"/>
      <c r="I9" s="32"/>
      <c r="J9" s="32"/>
      <c r="K9" s="32"/>
      <c r="L9" s="32"/>
      <c r="M9" s="32"/>
      <c r="N9" s="32"/>
      <c r="O9" s="32"/>
      <c r="P9" s="32"/>
      <c r="Q9" s="32"/>
      <c r="R9" s="32"/>
      <c r="S9" s="32"/>
      <c r="T9" s="32"/>
      <c r="U9" s="32"/>
      <c r="V9" s="32"/>
      <c r="W9" s="34"/>
      <c r="X9" s="34"/>
    </row>
    <row r="10" spans="1:24" s="35" customFormat="1" ht="24.95" customHeight="1" x14ac:dyDescent="0.4">
      <c r="A10" s="32"/>
      <c r="B10" s="33" t="s">
        <v>24</v>
      </c>
      <c r="C10" s="32"/>
      <c r="D10" s="32"/>
      <c r="E10" s="32"/>
      <c r="F10" s="32"/>
      <c r="G10" s="32"/>
      <c r="H10" s="32"/>
      <c r="I10" s="32"/>
      <c r="J10" s="32"/>
      <c r="K10" s="32"/>
      <c r="L10" s="32"/>
      <c r="M10" s="32"/>
      <c r="N10" s="32"/>
      <c r="O10" s="32"/>
      <c r="P10" s="32"/>
      <c r="Q10" s="32"/>
      <c r="R10" s="32"/>
      <c r="S10" s="32"/>
      <c r="T10" s="32"/>
      <c r="U10" s="32"/>
      <c r="V10" s="32"/>
      <c r="W10" s="34"/>
    </row>
    <row r="11" spans="1:24" s="35" customFormat="1" ht="24.95" customHeight="1" x14ac:dyDescent="0.4">
      <c r="A11" s="32"/>
      <c r="B11" s="32" t="s">
        <v>25</v>
      </c>
      <c r="C11" s="32"/>
      <c r="D11" s="32"/>
      <c r="E11" s="32"/>
      <c r="F11" s="32"/>
      <c r="G11" s="32"/>
      <c r="H11" s="32"/>
      <c r="I11" s="32"/>
      <c r="J11" s="32"/>
      <c r="K11" s="32"/>
      <c r="L11" s="32"/>
      <c r="M11" s="32"/>
      <c r="N11" s="32"/>
      <c r="O11" s="32"/>
      <c r="P11" s="32"/>
      <c r="Q11" s="32"/>
      <c r="R11" s="32"/>
      <c r="S11" s="32"/>
      <c r="T11" s="32"/>
      <c r="U11" s="32"/>
      <c r="V11" s="32"/>
      <c r="W11" s="34" t="s">
        <v>27</v>
      </c>
    </row>
    <row r="12" spans="1:24" s="35" customFormat="1" ht="24.95" customHeight="1" x14ac:dyDescent="0.4">
      <c r="A12" s="32"/>
      <c r="B12" s="32" t="s">
        <v>26</v>
      </c>
      <c r="C12" s="32"/>
      <c r="D12" s="32"/>
      <c r="E12" s="32"/>
      <c r="F12" s="32"/>
      <c r="G12" s="32"/>
      <c r="H12" s="32"/>
      <c r="I12" s="32"/>
      <c r="J12" s="32"/>
      <c r="K12" s="32"/>
      <c r="L12" s="32"/>
      <c r="M12" s="32"/>
      <c r="O12" s="36"/>
      <c r="P12" s="32"/>
      <c r="Q12" s="32"/>
      <c r="R12" s="32"/>
      <c r="S12" s="32"/>
      <c r="T12" s="32"/>
      <c r="U12" s="32"/>
      <c r="V12" s="32"/>
      <c r="W12" s="34"/>
      <c r="X12" s="34"/>
    </row>
    <row r="13" spans="1:24" s="35" customFormat="1" ht="24.95" customHeight="1" x14ac:dyDescent="0.4">
      <c r="A13" s="32"/>
      <c r="B13" s="32"/>
      <c r="C13" s="32"/>
      <c r="D13" s="32"/>
      <c r="E13" s="32"/>
      <c r="F13" s="32"/>
      <c r="G13" s="32"/>
      <c r="H13" s="32"/>
      <c r="I13" s="32"/>
      <c r="J13" s="32"/>
      <c r="K13" s="32"/>
      <c r="L13" s="32"/>
      <c r="M13" s="32"/>
      <c r="N13" s="32"/>
      <c r="O13" s="32"/>
      <c r="P13" s="32"/>
      <c r="Q13" s="32"/>
      <c r="R13" s="32"/>
      <c r="S13" s="32"/>
      <c r="T13" s="32"/>
      <c r="U13" s="32"/>
      <c r="V13" s="32"/>
      <c r="W13" s="34"/>
      <c r="X13" s="34"/>
    </row>
    <row r="14" spans="1:24" s="35" customFormat="1" ht="24.95" customHeight="1" x14ac:dyDescent="0.4">
      <c r="A14" s="32"/>
      <c r="B14" s="32" t="s">
        <v>28</v>
      </c>
      <c r="C14" s="32"/>
      <c r="D14" s="32"/>
      <c r="E14" s="32"/>
      <c r="F14" s="32"/>
      <c r="G14" s="32"/>
      <c r="H14" s="32"/>
      <c r="I14" s="32"/>
      <c r="J14" s="32"/>
      <c r="K14" s="32"/>
      <c r="L14" s="32"/>
      <c r="M14" s="32"/>
      <c r="N14" s="32"/>
      <c r="O14" s="32"/>
      <c r="P14" s="32"/>
      <c r="Q14" s="32"/>
      <c r="R14" s="32"/>
      <c r="S14" s="32"/>
      <c r="T14" s="32"/>
      <c r="U14" s="32"/>
      <c r="V14" s="32"/>
      <c r="W14" s="34"/>
      <c r="X14" s="34"/>
    </row>
    <row r="15" spans="1:24" s="35" customFormat="1" ht="24.95" customHeight="1" x14ac:dyDescent="0.4">
      <c r="A15" s="32"/>
      <c r="B15" s="32"/>
      <c r="C15" s="32"/>
      <c r="D15" s="32"/>
      <c r="E15" s="32"/>
      <c r="F15" s="32"/>
      <c r="G15" s="32"/>
      <c r="H15" s="32"/>
      <c r="I15" s="32"/>
      <c r="J15" s="32"/>
      <c r="K15" s="32"/>
      <c r="L15" s="32"/>
      <c r="M15" s="32"/>
      <c r="N15" s="32"/>
      <c r="O15" s="32"/>
      <c r="P15" s="32"/>
      <c r="Q15" s="32"/>
      <c r="R15" s="32"/>
      <c r="S15" s="32"/>
      <c r="T15" s="32"/>
      <c r="U15" s="32"/>
      <c r="V15" s="32"/>
      <c r="W15" s="34"/>
      <c r="X15" s="34"/>
    </row>
    <row r="16" spans="1:24" s="35" customFormat="1" ht="24.95" customHeight="1" x14ac:dyDescent="0.4">
      <c r="A16" s="32"/>
      <c r="B16" s="32" t="s">
        <v>29</v>
      </c>
      <c r="C16" s="32"/>
      <c r="D16" s="32"/>
      <c r="E16" s="32"/>
      <c r="F16" s="32"/>
      <c r="G16" s="32"/>
      <c r="H16" s="32"/>
      <c r="I16" s="32"/>
      <c r="J16" s="32"/>
      <c r="K16" s="32"/>
      <c r="L16" s="32"/>
      <c r="M16" s="32"/>
      <c r="N16" s="32"/>
      <c r="O16" s="32"/>
      <c r="P16" s="32"/>
      <c r="Q16" s="32"/>
      <c r="R16" s="32"/>
      <c r="S16" s="32"/>
      <c r="T16" s="32"/>
      <c r="U16" s="32"/>
      <c r="V16" s="32"/>
      <c r="W16" s="34"/>
      <c r="X16" s="34"/>
    </row>
    <row r="17" spans="1:24" s="35" customFormat="1" ht="24.95" customHeight="1" x14ac:dyDescent="0.4">
      <c r="A17" s="32"/>
      <c r="B17" s="32" t="s">
        <v>30</v>
      </c>
      <c r="C17" s="32"/>
      <c r="D17" s="32"/>
      <c r="E17" s="32"/>
      <c r="F17" s="32"/>
      <c r="G17" s="32"/>
      <c r="H17" s="32"/>
      <c r="I17" s="32"/>
      <c r="J17" s="32"/>
      <c r="K17" s="32"/>
      <c r="L17" s="32"/>
      <c r="M17" s="32"/>
      <c r="N17" s="32"/>
      <c r="O17" s="32"/>
      <c r="P17" s="32"/>
      <c r="Q17" s="32"/>
      <c r="R17" s="32"/>
      <c r="S17" s="32"/>
      <c r="T17" s="32"/>
      <c r="U17" s="32"/>
      <c r="V17" s="32"/>
      <c r="W17" s="34"/>
      <c r="X17" s="34"/>
    </row>
    <row r="18" spans="1:24" s="35" customFormat="1" ht="24.95" customHeight="1" x14ac:dyDescent="0.4">
      <c r="A18" s="32"/>
      <c r="B18" s="32" t="s">
        <v>31</v>
      </c>
      <c r="C18" s="32"/>
      <c r="D18" s="32"/>
      <c r="E18" s="32"/>
      <c r="F18" s="32"/>
      <c r="G18" s="32"/>
      <c r="H18" s="32"/>
      <c r="I18" s="32"/>
      <c r="J18" s="32"/>
      <c r="K18" s="32"/>
      <c r="L18" s="32"/>
      <c r="M18" s="32"/>
      <c r="N18" s="32"/>
      <c r="O18" s="32"/>
      <c r="P18" s="32"/>
      <c r="Q18" s="32"/>
      <c r="R18" s="32"/>
      <c r="S18" s="32"/>
      <c r="T18" s="32"/>
      <c r="U18" s="32"/>
      <c r="V18" s="32"/>
      <c r="W18" s="34"/>
      <c r="X18" s="34"/>
    </row>
    <row r="19" spans="1:24" s="35" customFormat="1" ht="24.95" customHeight="1" x14ac:dyDescent="0.4">
      <c r="A19" s="32"/>
      <c r="B19" s="32"/>
      <c r="C19" s="32"/>
      <c r="D19" s="32"/>
      <c r="E19" s="32"/>
      <c r="F19" s="32"/>
      <c r="G19" s="32"/>
      <c r="H19" s="32"/>
      <c r="I19" s="32"/>
      <c r="J19" s="32"/>
      <c r="K19" s="32"/>
      <c r="L19" s="32"/>
      <c r="M19" s="32"/>
      <c r="N19" s="32"/>
      <c r="O19" s="32"/>
      <c r="P19" s="32"/>
      <c r="Q19" s="32"/>
      <c r="R19" s="32"/>
      <c r="S19" s="32"/>
      <c r="T19" s="32"/>
      <c r="U19" s="32"/>
      <c r="V19" s="32"/>
      <c r="W19" s="34"/>
      <c r="X19" s="34"/>
    </row>
    <row r="20" spans="1:24" s="35" customFormat="1" ht="24.95" customHeight="1" x14ac:dyDescent="0.4">
      <c r="A20" s="32"/>
      <c r="B20" s="32" t="s">
        <v>32</v>
      </c>
      <c r="C20" s="32"/>
      <c r="D20" s="32"/>
      <c r="E20" s="32"/>
      <c r="F20" s="32"/>
      <c r="G20" s="32"/>
      <c r="H20" s="32"/>
      <c r="I20" s="32"/>
      <c r="J20" s="32"/>
      <c r="K20" s="32"/>
      <c r="L20" s="32"/>
      <c r="M20" s="32"/>
      <c r="N20" s="32"/>
      <c r="O20" s="32"/>
      <c r="P20" s="32"/>
      <c r="Q20" s="32"/>
      <c r="R20" s="32"/>
      <c r="S20" s="32"/>
      <c r="T20" s="32"/>
      <c r="U20" s="32"/>
      <c r="V20" s="32"/>
      <c r="W20" s="34"/>
      <c r="X20" s="34"/>
    </row>
    <row r="21" spans="1:24" s="35" customFormat="1" ht="24.95" customHeight="1" x14ac:dyDescent="0.4">
      <c r="A21" s="32"/>
      <c r="B21" s="32" t="s">
        <v>33</v>
      </c>
      <c r="C21" s="32"/>
      <c r="D21" s="32"/>
      <c r="E21" s="32"/>
      <c r="F21" s="32"/>
      <c r="G21" s="32"/>
      <c r="H21" s="32"/>
      <c r="I21" s="32"/>
      <c r="J21" s="32"/>
      <c r="K21" s="32"/>
      <c r="L21" s="32"/>
      <c r="M21" s="32"/>
      <c r="N21" s="32"/>
      <c r="O21" s="32"/>
      <c r="P21" s="32"/>
      <c r="Q21" s="32"/>
      <c r="R21" s="32"/>
      <c r="S21" s="32"/>
      <c r="T21" s="32"/>
      <c r="U21" s="32"/>
      <c r="V21" s="32"/>
      <c r="W21" s="34"/>
      <c r="X21" s="34"/>
    </row>
    <row r="22" spans="1:24" s="35" customFormat="1" ht="24.95" customHeight="1" x14ac:dyDescent="0.4">
      <c r="A22" s="32"/>
      <c r="B22" s="32"/>
      <c r="C22" s="32"/>
      <c r="D22" s="32"/>
      <c r="E22" s="32"/>
      <c r="F22" s="32"/>
      <c r="G22" s="32"/>
      <c r="H22" s="32"/>
      <c r="I22" s="32"/>
      <c r="J22" s="32"/>
      <c r="K22" s="32"/>
      <c r="L22" s="32"/>
      <c r="M22" s="32"/>
      <c r="N22" s="32"/>
      <c r="O22" s="32"/>
      <c r="P22" s="32"/>
      <c r="Q22" s="32"/>
      <c r="R22" s="32"/>
      <c r="S22" s="32"/>
      <c r="T22" s="32"/>
      <c r="U22" s="32"/>
      <c r="V22" s="32"/>
      <c r="W22" s="34"/>
      <c r="X22" s="34"/>
    </row>
    <row r="23" spans="1:24" s="35" customFormat="1" ht="20.100000000000001" customHeight="1" x14ac:dyDescent="0.4">
      <c r="A23" s="32"/>
      <c r="B23" s="32"/>
      <c r="C23" s="32"/>
      <c r="D23" s="32"/>
      <c r="E23" s="32"/>
      <c r="F23" s="32"/>
      <c r="G23" s="32"/>
      <c r="H23" s="32"/>
      <c r="I23" s="32"/>
      <c r="J23" s="32"/>
      <c r="K23" s="32"/>
      <c r="L23" s="32"/>
      <c r="M23" s="32"/>
      <c r="N23" s="32"/>
      <c r="O23" s="32"/>
      <c r="P23" s="32"/>
      <c r="Q23" s="32"/>
      <c r="R23" s="32"/>
      <c r="S23" s="32"/>
      <c r="T23" s="32"/>
      <c r="U23" s="32"/>
      <c r="V23" s="32"/>
      <c r="W23" s="34"/>
      <c r="X23" s="34"/>
    </row>
    <row r="24" spans="1:24" s="35" customFormat="1" ht="24.95" customHeight="1" x14ac:dyDescent="0.4">
      <c r="A24" s="32"/>
      <c r="B24" s="32" t="s">
        <v>34</v>
      </c>
      <c r="C24" s="32"/>
      <c r="D24" s="32"/>
      <c r="E24" s="32"/>
      <c r="F24" s="32"/>
      <c r="G24" s="32"/>
      <c r="H24" s="32"/>
      <c r="I24" s="32"/>
      <c r="J24" s="32"/>
      <c r="K24" s="32"/>
      <c r="L24" s="32"/>
      <c r="M24" s="32"/>
      <c r="N24" s="32"/>
      <c r="O24" s="32"/>
      <c r="P24" s="32"/>
      <c r="Q24" s="32"/>
      <c r="R24" s="32"/>
      <c r="S24" s="32"/>
      <c r="T24" s="32"/>
      <c r="U24" s="32"/>
      <c r="V24" s="32"/>
      <c r="W24" s="34"/>
      <c r="X24" s="34"/>
    </row>
    <row r="25" spans="1:24" s="35" customFormat="1" ht="20.100000000000001" customHeight="1" x14ac:dyDescent="0.4">
      <c r="A25" s="32"/>
      <c r="B25" s="32"/>
      <c r="C25" s="32"/>
      <c r="D25" s="32"/>
      <c r="E25" s="32"/>
      <c r="F25" s="32"/>
      <c r="G25" s="32"/>
      <c r="H25" s="32"/>
      <c r="I25" s="32"/>
      <c r="J25" s="32"/>
      <c r="K25" s="32"/>
      <c r="L25" s="32"/>
      <c r="M25" s="32"/>
      <c r="N25" s="32"/>
      <c r="O25" s="32"/>
      <c r="P25" s="32"/>
      <c r="Q25" s="32"/>
      <c r="R25" s="32"/>
      <c r="S25" s="32"/>
      <c r="T25" s="32"/>
      <c r="U25" s="32"/>
      <c r="V25" s="32"/>
      <c r="W25" s="34"/>
      <c r="X25" s="34"/>
    </row>
    <row r="26" spans="1:24" s="35" customFormat="1" ht="20.100000000000001" customHeight="1" x14ac:dyDescent="0.4">
      <c r="A26" s="32"/>
      <c r="B26" s="32"/>
      <c r="C26" s="32"/>
      <c r="D26" s="32"/>
      <c r="E26" s="32"/>
      <c r="F26" s="32"/>
      <c r="G26" s="32"/>
      <c r="H26" s="32"/>
      <c r="I26" s="32"/>
      <c r="J26" s="32"/>
      <c r="K26" s="32"/>
      <c r="L26" s="32"/>
      <c r="M26" s="32"/>
      <c r="N26" s="32"/>
      <c r="O26" s="32"/>
      <c r="P26" s="32"/>
      <c r="Q26" s="32"/>
      <c r="R26" s="32"/>
      <c r="S26" s="32"/>
      <c r="T26" s="32"/>
      <c r="U26" s="32"/>
      <c r="V26" s="32"/>
      <c r="W26" s="34"/>
      <c r="X26" s="34"/>
    </row>
    <row r="27" spans="1:24" s="35" customFormat="1" ht="15" customHeight="1" x14ac:dyDescent="0.4">
      <c r="A27" s="32"/>
      <c r="B27" s="32"/>
      <c r="C27" s="32"/>
      <c r="D27" s="32"/>
      <c r="E27" s="32"/>
      <c r="F27" s="32"/>
      <c r="G27" s="32"/>
      <c r="H27" s="32"/>
      <c r="I27" s="32"/>
      <c r="J27" s="760" t="s">
        <v>35</v>
      </c>
      <c r="K27" s="760"/>
      <c r="L27" s="37"/>
      <c r="M27" s="37" t="s">
        <v>36</v>
      </c>
      <c r="N27" s="37"/>
      <c r="O27" s="37" t="s">
        <v>37</v>
      </c>
      <c r="P27" s="37"/>
      <c r="Q27" s="38" t="s">
        <v>38</v>
      </c>
      <c r="R27" s="38"/>
      <c r="S27" s="38"/>
      <c r="T27" s="32"/>
      <c r="U27" s="32"/>
      <c r="V27" s="32"/>
      <c r="W27" s="34"/>
      <c r="X27" s="34"/>
    </row>
    <row r="28" spans="1:24" s="35" customFormat="1" ht="15" customHeight="1" x14ac:dyDescent="0.4">
      <c r="A28" s="32"/>
      <c r="B28" s="32"/>
      <c r="C28" s="32"/>
      <c r="D28" s="32"/>
      <c r="E28" s="32"/>
      <c r="F28" s="32"/>
      <c r="G28" s="32"/>
      <c r="H28" s="32"/>
      <c r="I28" s="32"/>
      <c r="J28" s="39"/>
      <c r="K28" s="39"/>
      <c r="L28" s="39"/>
      <c r="M28" s="39"/>
      <c r="N28" s="39"/>
      <c r="O28" s="39"/>
      <c r="P28" s="39"/>
      <c r="Q28" s="32"/>
      <c r="R28" s="32"/>
      <c r="S28" s="32"/>
      <c r="T28" s="32"/>
      <c r="U28" s="32"/>
      <c r="V28" s="32"/>
      <c r="W28" s="34"/>
      <c r="X28" s="34"/>
    </row>
    <row r="29" spans="1:24" s="42" customFormat="1" ht="24.95" customHeight="1" x14ac:dyDescent="0.4">
      <c r="A29" s="30"/>
      <c r="B29" s="30"/>
      <c r="C29" s="30"/>
      <c r="D29" s="30"/>
      <c r="E29" s="30"/>
      <c r="F29" s="30"/>
      <c r="G29" s="30"/>
      <c r="H29" s="40" t="s">
        <v>39</v>
      </c>
      <c r="I29" s="40"/>
      <c r="J29" s="754" t="s">
        <v>40</v>
      </c>
      <c r="K29" s="754"/>
      <c r="L29" s="755"/>
      <c r="M29" s="755"/>
      <c r="N29" s="755"/>
      <c r="O29" s="755"/>
      <c r="P29" s="755"/>
      <c r="Q29" s="755"/>
      <c r="R29" s="755"/>
      <c r="S29" s="755"/>
      <c r="T29" s="755"/>
      <c r="U29" s="755"/>
      <c r="V29" s="755"/>
      <c r="W29" s="41"/>
      <c r="X29" s="41"/>
    </row>
    <row r="30" spans="1:24" s="42" customFormat="1" ht="24.95" customHeight="1" x14ac:dyDescent="0.4">
      <c r="A30" s="30"/>
      <c r="B30" s="30"/>
      <c r="C30" s="30"/>
      <c r="D30" s="30"/>
      <c r="E30" s="30"/>
      <c r="F30" s="30"/>
      <c r="G30" s="30"/>
      <c r="H30" s="30"/>
      <c r="I30" s="30"/>
      <c r="J30" s="756" t="s">
        <v>41</v>
      </c>
      <c r="K30" s="756"/>
      <c r="L30" s="757"/>
      <c r="M30" s="757"/>
      <c r="N30" s="757"/>
      <c r="O30" s="757"/>
      <c r="P30" s="757"/>
      <c r="Q30" s="757"/>
      <c r="R30" s="757"/>
      <c r="S30" s="757"/>
      <c r="T30" s="757"/>
      <c r="U30" s="43" t="s">
        <v>42</v>
      </c>
      <c r="V30" s="43"/>
      <c r="W30" s="41"/>
      <c r="X30" s="41"/>
    </row>
    <row r="31" spans="1:24" s="42" customFormat="1" ht="24.95" customHeight="1" x14ac:dyDescent="0.4">
      <c r="A31" s="30"/>
      <c r="B31" s="30"/>
      <c r="C31" s="30"/>
      <c r="D31" s="30"/>
      <c r="E31" s="30"/>
      <c r="F31" s="30"/>
      <c r="G31" s="30"/>
      <c r="H31" s="30"/>
      <c r="I31" s="30"/>
      <c r="J31" s="44"/>
      <c r="K31" s="44"/>
      <c r="L31" s="45"/>
      <c r="M31" s="45"/>
      <c r="N31" s="46"/>
      <c r="O31" s="46"/>
      <c r="P31" s="46"/>
      <c r="Q31" s="46"/>
      <c r="R31" s="46"/>
      <c r="S31" s="46"/>
      <c r="T31" s="46"/>
      <c r="U31" s="46"/>
      <c r="V31" s="46"/>
      <c r="W31" s="41"/>
      <c r="X31" s="41"/>
    </row>
    <row r="32" spans="1:24" s="42" customFormat="1" ht="24.95" customHeight="1" x14ac:dyDescent="0.4">
      <c r="A32" s="30"/>
      <c r="B32" s="30"/>
      <c r="C32" s="30"/>
      <c r="D32" s="30"/>
      <c r="E32" s="30"/>
      <c r="F32" s="30"/>
      <c r="G32" s="30"/>
      <c r="H32" s="40" t="s">
        <v>43</v>
      </c>
      <c r="I32" s="40"/>
      <c r="J32" s="754" t="s">
        <v>40</v>
      </c>
      <c r="K32" s="754"/>
      <c r="L32" s="755"/>
      <c r="M32" s="755"/>
      <c r="N32" s="755"/>
      <c r="O32" s="755"/>
      <c r="P32" s="755"/>
      <c r="Q32" s="755"/>
      <c r="R32" s="755"/>
      <c r="S32" s="755"/>
      <c r="T32" s="755"/>
      <c r="U32" s="755"/>
      <c r="V32" s="755"/>
      <c r="W32" s="41"/>
      <c r="X32" s="41"/>
    </row>
    <row r="33" spans="1:24" s="42" customFormat="1" ht="24.95" customHeight="1" x14ac:dyDescent="0.4">
      <c r="A33" s="30"/>
      <c r="B33" s="30"/>
      <c r="C33" s="30"/>
      <c r="D33" s="30"/>
      <c r="E33" s="30"/>
      <c r="F33" s="30"/>
      <c r="G33" s="30"/>
      <c r="H33" s="30"/>
      <c r="I33" s="30"/>
      <c r="J33" s="756" t="s">
        <v>44</v>
      </c>
      <c r="K33" s="756"/>
      <c r="L33" s="758" t="s">
        <v>45</v>
      </c>
      <c r="M33" s="758"/>
      <c r="N33" s="758"/>
      <c r="O33" s="758"/>
      <c r="P33" s="758"/>
      <c r="Q33" s="758"/>
      <c r="R33" s="758"/>
      <c r="S33" s="758"/>
      <c r="T33" s="758"/>
      <c r="U33" s="758"/>
      <c r="V33" s="758"/>
      <c r="W33" s="41"/>
      <c r="X33" s="41"/>
    </row>
    <row r="34" spans="1:24" s="42" customFormat="1" ht="24.95" customHeight="1" x14ac:dyDescent="0.4">
      <c r="A34" s="30"/>
      <c r="B34" s="30"/>
      <c r="C34" s="30"/>
      <c r="D34" s="30"/>
      <c r="E34" s="30"/>
      <c r="F34" s="30"/>
      <c r="G34" s="30"/>
      <c r="H34" s="30"/>
      <c r="I34" s="30"/>
      <c r="J34" s="756" t="s">
        <v>41</v>
      </c>
      <c r="K34" s="756"/>
      <c r="L34" s="757" t="s">
        <v>46</v>
      </c>
      <c r="M34" s="757"/>
      <c r="N34" s="757"/>
      <c r="O34" s="757"/>
      <c r="P34" s="757"/>
      <c r="Q34" s="757"/>
      <c r="R34" s="757"/>
      <c r="S34" s="757"/>
      <c r="T34" s="757"/>
      <c r="U34" s="43" t="s">
        <v>42</v>
      </c>
      <c r="V34" s="43"/>
      <c r="W34" s="41"/>
      <c r="X34" s="41"/>
    </row>
    <row r="35" spans="1:24" s="42" customFormat="1" ht="24.95" customHeight="1" x14ac:dyDescent="0.4">
      <c r="A35" s="47"/>
      <c r="B35" s="30"/>
      <c r="C35" s="30"/>
      <c r="D35" s="30"/>
      <c r="E35" s="30"/>
      <c r="F35" s="30"/>
      <c r="G35" s="30"/>
      <c r="H35" s="30"/>
      <c r="I35" s="30"/>
      <c r="J35" s="30"/>
      <c r="K35" s="30"/>
      <c r="L35" s="48"/>
      <c r="M35" s="48"/>
      <c r="N35" s="48"/>
      <c r="O35" s="48"/>
      <c r="P35" s="48"/>
      <c r="Q35" s="48"/>
      <c r="R35" s="48"/>
      <c r="S35" s="48"/>
      <c r="T35" s="48"/>
      <c r="U35" s="48"/>
      <c r="V35" s="48"/>
      <c r="W35" s="30"/>
      <c r="X35" s="41"/>
    </row>
    <row r="36" spans="1:24" s="42" customFormat="1" ht="24.95" customHeight="1" x14ac:dyDescent="0.4">
      <c r="A36" s="47"/>
      <c r="B36" s="30"/>
      <c r="C36" s="49" t="s">
        <v>47</v>
      </c>
      <c r="D36" s="30"/>
      <c r="E36" s="30"/>
      <c r="F36" s="30"/>
      <c r="G36" s="30"/>
      <c r="H36" s="30"/>
      <c r="I36" s="30"/>
      <c r="J36" s="30"/>
      <c r="K36" s="30"/>
      <c r="L36" s="48"/>
      <c r="M36" s="48"/>
      <c r="N36" s="48"/>
      <c r="O36" s="48"/>
      <c r="P36" s="48"/>
      <c r="Q36" s="48"/>
      <c r="R36" s="48"/>
      <c r="S36" s="48"/>
      <c r="T36" s="48"/>
      <c r="U36" s="48"/>
      <c r="V36" s="48"/>
      <c r="W36" s="30"/>
      <c r="X36" s="41"/>
    </row>
    <row r="37" spans="1:24" s="42" customFormat="1" ht="24.95" customHeight="1" x14ac:dyDescent="0.4">
      <c r="A37" s="47"/>
      <c r="B37" s="30"/>
      <c r="C37" s="30"/>
      <c r="D37" s="30"/>
      <c r="E37" s="30"/>
      <c r="F37" s="30"/>
      <c r="G37" s="30"/>
      <c r="H37" s="30" t="s">
        <v>48</v>
      </c>
      <c r="I37" s="30"/>
      <c r="J37" s="30"/>
      <c r="K37" s="30"/>
      <c r="L37" s="48"/>
      <c r="M37" s="48"/>
      <c r="N37" s="48"/>
      <c r="O37" s="48"/>
      <c r="P37" s="48"/>
      <c r="Q37" s="48"/>
      <c r="R37" s="48"/>
      <c r="S37" s="48"/>
      <c r="T37" s="48"/>
      <c r="U37" s="48"/>
      <c r="V37" s="48"/>
      <c r="W37" s="50"/>
      <c r="X37" s="41"/>
    </row>
    <row r="38" spans="1:24" s="42" customFormat="1" ht="24.95" customHeight="1" x14ac:dyDescent="0.4">
      <c r="A38" s="47"/>
      <c r="B38" s="30"/>
      <c r="C38" s="30"/>
      <c r="D38" s="30"/>
      <c r="E38" s="30"/>
      <c r="F38" s="30"/>
      <c r="G38" s="30"/>
      <c r="H38" s="40" t="s">
        <v>43</v>
      </c>
      <c r="I38" s="40"/>
      <c r="J38" s="754" t="s">
        <v>40</v>
      </c>
      <c r="K38" s="754"/>
      <c r="L38" s="755"/>
      <c r="M38" s="755"/>
      <c r="N38" s="755"/>
      <c r="O38" s="755"/>
      <c r="P38" s="755"/>
      <c r="Q38" s="755"/>
      <c r="R38" s="755"/>
      <c r="S38" s="755"/>
      <c r="T38" s="755"/>
      <c r="U38" s="755"/>
      <c r="V38" s="755"/>
      <c r="W38" s="51"/>
      <c r="X38" s="41"/>
    </row>
    <row r="39" spans="1:24" s="42" customFormat="1" ht="24.95" customHeight="1" x14ac:dyDescent="0.4">
      <c r="A39" s="47"/>
      <c r="B39" s="30"/>
      <c r="C39" s="30"/>
      <c r="D39" s="30"/>
      <c r="E39" s="30"/>
      <c r="F39" s="30"/>
      <c r="G39" s="30"/>
      <c r="H39" s="30"/>
      <c r="I39" s="30"/>
      <c r="J39" s="756" t="s">
        <v>44</v>
      </c>
      <c r="K39" s="756"/>
      <c r="L39" s="757" t="s">
        <v>45</v>
      </c>
      <c r="M39" s="757"/>
      <c r="N39" s="757"/>
      <c r="O39" s="757"/>
      <c r="P39" s="757"/>
      <c r="Q39" s="757"/>
      <c r="R39" s="757"/>
      <c r="S39" s="757"/>
      <c r="T39" s="757"/>
      <c r="U39" s="757"/>
      <c r="V39" s="757"/>
      <c r="W39" s="50"/>
      <c r="X39" s="41"/>
    </row>
    <row r="40" spans="1:24" s="42" customFormat="1" ht="24.95" customHeight="1" x14ac:dyDescent="0.4">
      <c r="A40" s="47"/>
      <c r="B40" s="30"/>
      <c r="C40" s="30"/>
      <c r="D40" s="30"/>
      <c r="E40" s="30"/>
      <c r="F40" s="30"/>
      <c r="G40" s="30"/>
      <c r="H40" s="30"/>
      <c r="I40" s="30"/>
      <c r="J40" s="756" t="s">
        <v>49</v>
      </c>
      <c r="K40" s="756"/>
      <c r="L40" s="758" t="s">
        <v>50</v>
      </c>
      <c r="M40" s="758"/>
      <c r="N40" s="758"/>
      <c r="O40" s="758"/>
      <c r="P40" s="758"/>
      <c r="Q40" s="758"/>
      <c r="R40" s="758"/>
      <c r="S40" s="758"/>
      <c r="T40" s="758"/>
      <c r="U40" s="165" t="s">
        <v>42</v>
      </c>
      <c r="V40" s="166"/>
      <c r="W40" s="50"/>
      <c r="X40" s="41"/>
    </row>
    <row r="41" spans="1:24" s="42" customFormat="1" ht="24.95" customHeight="1" x14ac:dyDescent="0.4">
      <c r="A41" s="30"/>
      <c r="C41" s="30"/>
      <c r="D41" s="30"/>
      <c r="E41" s="30"/>
      <c r="F41" s="30"/>
      <c r="G41" s="30"/>
      <c r="H41" s="30"/>
      <c r="I41" s="30"/>
      <c r="J41" s="752"/>
      <c r="K41" s="752"/>
      <c r="L41" s="53"/>
      <c r="M41" s="53"/>
      <c r="N41" s="54"/>
      <c r="O41" s="54"/>
      <c r="P41" s="54"/>
      <c r="Q41" s="54"/>
      <c r="R41" s="54"/>
      <c r="S41" s="54"/>
      <c r="T41" s="54"/>
      <c r="U41" s="53"/>
      <c r="V41" s="54"/>
      <c r="W41" s="50"/>
      <c r="X41" s="41"/>
    </row>
    <row r="42" spans="1:24" s="42" customFormat="1" ht="24.95" customHeight="1" x14ac:dyDescent="0.4">
      <c r="A42" s="30"/>
      <c r="C42" s="30"/>
      <c r="D42" s="30"/>
      <c r="E42" s="30"/>
      <c r="F42" s="30"/>
      <c r="G42" s="30"/>
      <c r="H42" s="30"/>
      <c r="I42" s="30"/>
      <c r="J42" s="753"/>
      <c r="K42" s="753"/>
      <c r="L42" s="45"/>
      <c r="M42" s="45"/>
      <c r="N42" s="46"/>
      <c r="O42" s="46"/>
      <c r="P42" s="46"/>
      <c r="Q42" s="46"/>
      <c r="R42" s="46"/>
      <c r="S42" s="46"/>
      <c r="T42" s="46"/>
      <c r="U42" s="46"/>
      <c r="V42" s="46"/>
      <c r="W42" s="51"/>
      <c r="X42" s="41"/>
    </row>
    <row r="43" spans="1:24" s="59" customFormat="1" ht="24.95" customHeight="1" x14ac:dyDescent="0.4">
      <c r="A43" s="55"/>
      <c r="B43" s="56" t="s">
        <v>51</v>
      </c>
      <c r="C43" s="57"/>
      <c r="D43" s="57"/>
      <c r="E43" s="57"/>
      <c r="F43" s="57"/>
      <c r="G43" s="57"/>
      <c r="H43" s="57"/>
      <c r="I43" s="57"/>
      <c r="J43" s="57"/>
      <c r="K43" s="57"/>
      <c r="L43" s="57"/>
      <c r="M43" s="57"/>
      <c r="N43" s="57"/>
      <c r="O43" s="57"/>
      <c r="P43" s="57"/>
      <c r="Q43" s="57"/>
      <c r="R43" s="57"/>
      <c r="S43" s="57"/>
      <c r="T43" s="57"/>
      <c r="U43" s="57"/>
      <c r="V43" s="57"/>
      <c r="W43" s="57"/>
      <c r="X43" s="58"/>
    </row>
    <row r="44" spans="1:24" s="59" customFormat="1" ht="27" customHeight="1" x14ac:dyDescent="0.4">
      <c r="A44" s="60"/>
      <c r="B44" s="56" t="s">
        <v>52</v>
      </c>
      <c r="C44" s="61"/>
      <c r="D44" s="61"/>
      <c r="E44" s="61"/>
      <c r="F44" s="61"/>
      <c r="G44" s="61"/>
      <c r="H44" s="61"/>
      <c r="I44" s="61"/>
      <c r="J44" s="61"/>
      <c r="K44" s="61"/>
      <c r="L44" s="61"/>
      <c r="M44" s="61"/>
      <c r="N44" s="61"/>
      <c r="O44" s="61"/>
      <c r="P44" s="61"/>
      <c r="Q44" s="61"/>
      <c r="R44" s="61"/>
      <c r="S44" s="61"/>
      <c r="T44" s="61"/>
      <c r="U44" s="61"/>
      <c r="V44" s="61"/>
      <c r="W44" s="61"/>
      <c r="X44" s="58"/>
    </row>
    <row r="45" spans="1:24" s="35" customFormat="1" ht="15" customHeight="1" x14ac:dyDescent="0.4">
      <c r="A45" s="62"/>
      <c r="B45" s="63"/>
      <c r="C45" s="63"/>
      <c r="D45" s="63"/>
      <c r="E45" s="63"/>
      <c r="F45" s="63"/>
      <c r="G45" s="63"/>
      <c r="H45" s="63"/>
      <c r="I45" s="63"/>
      <c r="J45" s="63"/>
      <c r="K45" s="63"/>
      <c r="L45" s="63"/>
      <c r="M45" s="63"/>
      <c r="N45" s="63"/>
      <c r="O45" s="63"/>
      <c r="P45" s="63"/>
      <c r="Q45" s="63"/>
      <c r="R45" s="63"/>
      <c r="S45" s="63"/>
      <c r="T45" s="63"/>
      <c r="U45" s="63"/>
      <c r="V45" s="63"/>
      <c r="W45" s="63"/>
      <c r="X45" s="34"/>
    </row>
    <row r="46" spans="1:24" s="35" customFormat="1" ht="15" customHeight="1" x14ac:dyDescent="0.4">
      <c r="A46" s="62"/>
      <c r="B46" s="63"/>
      <c r="C46" s="63"/>
      <c r="D46" s="63"/>
      <c r="E46" s="63"/>
      <c r="F46" s="63"/>
      <c r="G46" s="63"/>
      <c r="H46" s="64"/>
      <c r="I46" s="64"/>
      <c r="J46" s="65"/>
      <c r="K46" s="65"/>
      <c r="L46" s="65"/>
      <c r="M46" s="65"/>
      <c r="N46" s="66"/>
      <c r="O46" s="66"/>
      <c r="P46" s="66"/>
      <c r="Q46" s="66"/>
      <c r="R46" s="66"/>
      <c r="S46" s="66"/>
      <c r="T46" s="66"/>
      <c r="U46" s="66"/>
      <c r="V46" s="66"/>
      <c r="W46" s="67"/>
      <c r="X46" s="34"/>
    </row>
    <row r="47" spans="1:24" s="35" customFormat="1" ht="15" customHeight="1" x14ac:dyDescent="0.4">
      <c r="A47" s="62"/>
      <c r="B47" s="63"/>
      <c r="C47" s="63"/>
      <c r="D47" s="63"/>
      <c r="E47" s="63"/>
      <c r="F47" s="63"/>
      <c r="G47" s="63"/>
      <c r="H47" s="63"/>
      <c r="I47" s="63"/>
      <c r="J47" s="65"/>
      <c r="K47" s="65"/>
      <c r="L47" s="65"/>
      <c r="M47" s="65"/>
      <c r="N47" s="66"/>
      <c r="O47" s="66"/>
      <c r="P47" s="66"/>
      <c r="Q47" s="66"/>
      <c r="R47" s="66"/>
      <c r="S47" s="66"/>
      <c r="T47" s="66"/>
      <c r="U47" s="66"/>
      <c r="V47" s="66"/>
      <c r="W47" s="67"/>
      <c r="X47" s="34"/>
    </row>
    <row r="48" spans="1:24" s="35" customFormat="1" ht="15" customHeight="1" x14ac:dyDescent="0.4">
      <c r="A48" s="62"/>
      <c r="B48" s="63"/>
      <c r="C48" s="63"/>
      <c r="D48" s="63"/>
      <c r="E48" s="63"/>
      <c r="F48" s="63"/>
      <c r="G48" s="63"/>
      <c r="H48" s="63"/>
      <c r="I48" s="63"/>
      <c r="J48" s="65"/>
      <c r="K48" s="65"/>
      <c r="L48" s="65"/>
      <c r="M48" s="65"/>
      <c r="N48" s="68"/>
      <c r="O48" s="68"/>
      <c r="P48" s="68"/>
      <c r="Q48" s="68"/>
      <c r="R48" s="68"/>
      <c r="S48" s="68"/>
      <c r="T48" s="68"/>
      <c r="U48" s="68"/>
      <c r="V48" s="68"/>
      <c r="W48" s="65"/>
      <c r="X48" s="34"/>
    </row>
    <row r="60" spans="2:2" ht="15" customHeight="1" x14ac:dyDescent="0.4">
      <c r="B60" s="31"/>
    </row>
    <row r="61" spans="2:2" ht="15" customHeight="1" x14ac:dyDescent="0.4">
      <c r="B61" s="31"/>
    </row>
  </sheetData>
  <mergeCells count="20">
    <mergeCell ref="G1:R2"/>
    <mergeCell ref="J27:K27"/>
    <mergeCell ref="J29:K29"/>
    <mergeCell ref="L29:V29"/>
    <mergeCell ref="J30:K30"/>
    <mergeCell ref="L30:T30"/>
    <mergeCell ref="J32:K32"/>
    <mergeCell ref="L32:V32"/>
    <mergeCell ref="J33:K33"/>
    <mergeCell ref="L33:V33"/>
    <mergeCell ref="J34:K34"/>
    <mergeCell ref="L34:T34"/>
    <mergeCell ref="J41:K41"/>
    <mergeCell ref="J42:K42"/>
    <mergeCell ref="J38:K38"/>
    <mergeCell ref="L38:V38"/>
    <mergeCell ref="J39:K39"/>
    <mergeCell ref="L39:V39"/>
    <mergeCell ref="J40:K40"/>
    <mergeCell ref="L40:T40"/>
  </mergeCells>
  <phoneticPr fontId="3"/>
  <hyperlinks>
    <hyperlink ref="W2" location="'添付資料一覧 '!A1" display="添付書類一覧へ戻る"/>
  </hyperlinks>
  <printOptions horizontalCentered="1"/>
  <pageMargins left="0.70866141732283472" right="0.70866141732283472" top="0.74803149606299213" bottom="0.74803149606299213" header="0.31496062992125984" footer="0.31496062992125984"/>
  <pageSetup paperSize="9" scale="79" orientation="portrait" horizontalDpi="1200" verticalDpi="12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B28"/>
  <sheetViews>
    <sheetView view="pageBreakPreview" zoomScale="60" zoomScaleNormal="100" workbookViewId="0">
      <selection activeCell="AQ13" sqref="AQ13:AV13"/>
    </sheetView>
  </sheetViews>
  <sheetFormatPr defaultColWidth="9" defaultRowHeight="12.75" x14ac:dyDescent="0.4"/>
  <cols>
    <col min="1" max="54" width="1.625" style="463" customWidth="1"/>
    <col min="55" max="16384" width="9" style="463"/>
  </cols>
  <sheetData>
    <row r="1" spans="1:54" ht="20.100000000000001" customHeight="1" x14ac:dyDescent="0.4">
      <c r="A1" s="461"/>
      <c r="B1" s="462" t="s">
        <v>633</v>
      </c>
      <c r="C1" s="461"/>
      <c r="D1" s="461"/>
      <c r="E1" s="461"/>
      <c r="F1" s="461"/>
      <c r="G1" s="461"/>
      <c r="H1" s="461"/>
      <c r="I1" s="461"/>
      <c r="J1" s="461"/>
      <c r="K1" s="461"/>
      <c r="L1" s="461"/>
      <c r="M1" s="461"/>
      <c r="N1" s="461"/>
      <c r="O1" s="461"/>
      <c r="P1" s="461"/>
      <c r="Q1" s="461"/>
      <c r="R1" s="461"/>
      <c r="S1" s="461"/>
      <c r="T1" s="461"/>
      <c r="U1" s="461"/>
      <c r="V1" s="461"/>
      <c r="W1" s="461"/>
      <c r="X1" s="461"/>
      <c r="Y1" s="461"/>
      <c r="Z1" s="461"/>
      <c r="AA1" s="461"/>
      <c r="AB1" s="461"/>
      <c r="AC1" s="461"/>
      <c r="AD1" s="461"/>
      <c r="AE1" s="461"/>
      <c r="AF1" s="461"/>
      <c r="AG1" s="461"/>
      <c r="AH1" s="461"/>
      <c r="AI1" s="461"/>
      <c r="AJ1" s="461"/>
      <c r="AK1" s="461"/>
      <c r="AL1" s="461"/>
      <c r="AM1" s="461"/>
      <c r="AN1" s="461"/>
      <c r="AO1" s="461"/>
      <c r="AP1" s="461"/>
      <c r="AQ1" s="461"/>
      <c r="AR1" s="461"/>
      <c r="AS1" s="461"/>
      <c r="AT1" s="461"/>
      <c r="AU1" s="461"/>
      <c r="AV1" s="461"/>
      <c r="AW1" s="461"/>
      <c r="AX1" s="792"/>
      <c r="AY1" s="792"/>
      <c r="AZ1" s="792"/>
      <c r="BA1" s="792"/>
      <c r="BB1" s="792"/>
    </row>
    <row r="2" spans="1:54" ht="20.100000000000001" customHeight="1" x14ac:dyDescent="0.4">
      <c r="A2" s="793" t="s">
        <v>634</v>
      </c>
      <c r="B2" s="793"/>
      <c r="C2" s="793"/>
      <c r="D2" s="793"/>
      <c r="E2" s="793"/>
      <c r="F2" s="793"/>
      <c r="G2" s="793"/>
      <c r="H2" s="793"/>
      <c r="I2" s="793"/>
      <c r="J2" s="793"/>
      <c r="K2" s="793"/>
      <c r="L2" s="793"/>
      <c r="M2" s="793"/>
      <c r="N2" s="793"/>
      <c r="O2" s="793"/>
      <c r="P2" s="793"/>
      <c r="Q2" s="793"/>
      <c r="R2" s="793"/>
      <c r="S2" s="793"/>
      <c r="T2" s="793"/>
      <c r="U2" s="793"/>
      <c r="V2" s="793"/>
      <c r="W2" s="793"/>
      <c r="X2" s="793"/>
      <c r="Y2" s="793"/>
      <c r="Z2" s="793"/>
      <c r="AA2" s="793"/>
      <c r="AB2" s="793"/>
      <c r="AC2" s="793"/>
      <c r="AD2" s="793"/>
      <c r="AE2" s="793"/>
      <c r="AF2" s="793"/>
      <c r="AG2" s="793"/>
      <c r="AH2" s="793"/>
      <c r="AI2" s="793"/>
      <c r="AJ2" s="793"/>
      <c r="AK2" s="793"/>
      <c r="AL2" s="793"/>
      <c r="AM2" s="793"/>
      <c r="AN2" s="793"/>
      <c r="AO2" s="793"/>
      <c r="AP2" s="793"/>
      <c r="AQ2" s="793"/>
      <c r="AR2" s="793"/>
      <c r="AS2" s="793"/>
      <c r="AT2" s="793"/>
      <c r="AU2" s="793"/>
      <c r="AV2" s="793"/>
      <c r="AW2" s="793"/>
      <c r="AX2" s="793"/>
      <c r="AY2" s="793"/>
      <c r="AZ2" s="793"/>
      <c r="BA2" s="793"/>
      <c r="BB2" s="793"/>
    </row>
    <row r="3" spans="1:54" ht="20.100000000000001" customHeight="1" x14ac:dyDescent="0.4">
      <c r="A3" s="464"/>
      <c r="B3" s="794" t="s">
        <v>635</v>
      </c>
      <c r="C3" s="795"/>
      <c r="D3" s="795"/>
      <c r="E3" s="795"/>
      <c r="F3" s="795"/>
      <c r="G3" s="795"/>
      <c r="H3" s="795"/>
      <c r="I3" s="795"/>
      <c r="J3" s="795"/>
      <c r="K3" s="795"/>
      <c r="L3" s="795"/>
      <c r="M3" s="795"/>
      <c r="N3" s="795"/>
      <c r="O3" s="795"/>
      <c r="P3" s="795"/>
      <c r="Q3" s="795"/>
      <c r="R3" s="795"/>
      <c r="S3" s="795"/>
      <c r="T3" s="795"/>
      <c r="U3" s="795"/>
      <c r="V3" s="795"/>
      <c r="W3" s="795"/>
      <c r="X3" s="795"/>
      <c r="Y3" s="795"/>
      <c r="Z3" s="795"/>
      <c r="AA3" s="795"/>
      <c r="AB3" s="795"/>
      <c r="AC3" s="795"/>
      <c r="AD3" s="795"/>
      <c r="AE3" s="795"/>
      <c r="AF3" s="795"/>
      <c r="AG3" s="795"/>
      <c r="AH3" s="795"/>
      <c r="AI3" s="795"/>
      <c r="AJ3" s="795"/>
      <c r="AK3" s="795"/>
      <c r="AL3" s="795"/>
      <c r="AM3" s="795"/>
      <c r="AN3" s="795"/>
      <c r="AO3" s="795"/>
      <c r="AP3" s="795"/>
      <c r="AQ3" s="795"/>
      <c r="AR3" s="795"/>
      <c r="AS3" s="795"/>
      <c r="AT3" s="795"/>
      <c r="AU3" s="795"/>
      <c r="AV3" s="795"/>
      <c r="AW3" s="795"/>
      <c r="AX3" s="795"/>
      <c r="AY3" s="795"/>
      <c r="AZ3" s="795"/>
      <c r="BA3" s="795"/>
      <c r="BB3" s="795"/>
    </row>
    <row r="4" spans="1:54" ht="20.100000000000001" customHeight="1" x14ac:dyDescent="0.4">
      <c r="A4" s="787" t="s">
        <v>53</v>
      </c>
      <c r="B4" s="787"/>
      <c r="C4" s="787"/>
      <c r="D4" s="787"/>
      <c r="E4" s="787"/>
      <c r="F4" s="788"/>
      <c r="G4" s="796"/>
      <c r="H4" s="797"/>
      <c r="I4" s="797"/>
      <c r="J4" s="797"/>
      <c r="K4" s="797"/>
      <c r="L4" s="797"/>
      <c r="M4" s="797"/>
      <c r="N4" s="797"/>
      <c r="O4" s="797"/>
      <c r="P4" s="797"/>
      <c r="Q4" s="797"/>
      <c r="R4" s="797"/>
      <c r="S4" s="797"/>
      <c r="T4" s="797"/>
      <c r="U4" s="797"/>
      <c r="V4" s="797"/>
      <c r="W4" s="797"/>
      <c r="X4" s="797"/>
      <c r="Y4" s="797"/>
      <c r="Z4" s="797"/>
      <c r="AA4" s="797"/>
      <c r="AB4" s="797"/>
      <c r="AC4" s="797"/>
      <c r="AD4" s="798"/>
      <c r="AE4" s="799" t="s">
        <v>636</v>
      </c>
      <c r="AF4" s="800"/>
      <c r="AG4" s="800"/>
      <c r="AH4" s="800"/>
      <c r="AI4" s="800"/>
      <c r="AJ4" s="801"/>
      <c r="AK4" s="808" t="s">
        <v>637</v>
      </c>
      <c r="AL4" s="790"/>
      <c r="AM4" s="790"/>
      <c r="AN4" s="790"/>
      <c r="AO4" s="790"/>
      <c r="AP4" s="790"/>
      <c r="AQ4" s="790"/>
      <c r="AR4" s="790"/>
      <c r="AS4" s="790"/>
      <c r="AT4" s="790"/>
      <c r="AU4" s="790"/>
      <c r="AV4" s="791"/>
      <c r="AW4" s="809" t="s">
        <v>638</v>
      </c>
      <c r="AX4" s="810"/>
      <c r="AY4" s="810"/>
      <c r="AZ4" s="810"/>
      <c r="BA4" s="810"/>
      <c r="BB4" s="810"/>
    </row>
    <row r="5" spans="1:54" ht="20.100000000000001" customHeight="1" x14ac:dyDescent="0.4">
      <c r="A5" s="787" t="s">
        <v>55</v>
      </c>
      <c r="B5" s="787"/>
      <c r="C5" s="787"/>
      <c r="D5" s="787"/>
      <c r="E5" s="787"/>
      <c r="F5" s="788"/>
      <c r="G5" s="785"/>
      <c r="H5" s="786"/>
      <c r="I5" s="786"/>
      <c r="J5" s="786"/>
      <c r="K5" s="786"/>
      <c r="L5" s="786"/>
      <c r="M5" s="786"/>
      <c r="N5" s="786"/>
      <c r="O5" s="786"/>
      <c r="P5" s="786"/>
      <c r="Q5" s="786"/>
      <c r="R5" s="786"/>
      <c r="S5" s="786"/>
      <c r="T5" s="786"/>
      <c r="U5" s="786"/>
      <c r="V5" s="786"/>
      <c r="W5" s="786"/>
      <c r="X5" s="786"/>
      <c r="Y5" s="786"/>
      <c r="Z5" s="786"/>
      <c r="AA5" s="786"/>
      <c r="AB5" s="786"/>
      <c r="AC5" s="786"/>
      <c r="AD5" s="775"/>
      <c r="AE5" s="802"/>
      <c r="AF5" s="803"/>
      <c r="AG5" s="803"/>
      <c r="AH5" s="803"/>
      <c r="AI5" s="803"/>
      <c r="AJ5" s="804"/>
      <c r="AK5" s="808"/>
      <c r="AL5" s="790"/>
      <c r="AM5" s="790"/>
      <c r="AN5" s="790"/>
      <c r="AO5" s="790"/>
      <c r="AP5" s="790"/>
      <c r="AQ5" s="790"/>
      <c r="AR5" s="790"/>
      <c r="AS5" s="790"/>
      <c r="AT5" s="790"/>
      <c r="AU5" s="790"/>
      <c r="AV5" s="791"/>
      <c r="AW5" s="809"/>
      <c r="AX5" s="810"/>
      <c r="AY5" s="810"/>
      <c r="AZ5" s="810"/>
      <c r="BA5" s="810"/>
      <c r="BB5" s="810"/>
    </row>
    <row r="6" spans="1:54" ht="20.100000000000001" customHeight="1" x14ac:dyDescent="0.4">
      <c r="A6" s="787" t="s">
        <v>56</v>
      </c>
      <c r="B6" s="787"/>
      <c r="C6" s="787"/>
      <c r="D6" s="787"/>
      <c r="E6" s="787"/>
      <c r="F6" s="788"/>
      <c r="G6" s="789" t="s">
        <v>641</v>
      </c>
      <c r="H6" s="790"/>
      <c r="I6" s="790"/>
      <c r="J6" s="790"/>
      <c r="K6" s="790"/>
      <c r="L6" s="790"/>
      <c r="M6" s="790" t="s">
        <v>642</v>
      </c>
      <c r="N6" s="790"/>
      <c r="O6" s="790"/>
      <c r="P6" s="790"/>
      <c r="Q6" s="790"/>
      <c r="R6" s="790"/>
      <c r="S6" s="790" t="s">
        <v>643</v>
      </c>
      <c r="T6" s="790"/>
      <c r="U6" s="790"/>
      <c r="V6" s="790"/>
      <c r="W6" s="790"/>
      <c r="X6" s="790"/>
      <c r="Y6" s="790" t="s">
        <v>644</v>
      </c>
      <c r="Z6" s="790"/>
      <c r="AA6" s="790"/>
      <c r="AB6" s="790"/>
      <c r="AC6" s="790"/>
      <c r="AD6" s="791"/>
      <c r="AE6" s="805"/>
      <c r="AF6" s="806"/>
      <c r="AG6" s="806"/>
      <c r="AH6" s="806"/>
      <c r="AI6" s="806"/>
      <c r="AJ6" s="807"/>
      <c r="AK6" s="808" t="s">
        <v>639</v>
      </c>
      <c r="AL6" s="790"/>
      <c r="AM6" s="790"/>
      <c r="AN6" s="790"/>
      <c r="AO6" s="790"/>
      <c r="AP6" s="790"/>
      <c r="AQ6" s="790" t="s">
        <v>640</v>
      </c>
      <c r="AR6" s="790"/>
      <c r="AS6" s="790"/>
      <c r="AT6" s="790"/>
      <c r="AU6" s="790"/>
      <c r="AV6" s="791"/>
      <c r="AW6" s="809"/>
      <c r="AX6" s="810"/>
      <c r="AY6" s="810"/>
      <c r="AZ6" s="810"/>
      <c r="BA6" s="810"/>
      <c r="BB6" s="810"/>
    </row>
    <row r="7" spans="1:54" ht="20.100000000000001" customHeight="1" x14ac:dyDescent="0.4">
      <c r="A7" s="776">
        <v>1</v>
      </c>
      <c r="B7" s="777"/>
      <c r="C7" s="777"/>
      <c r="D7" s="777"/>
      <c r="E7" s="777"/>
      <c r="F7" s="777"/>
      <c r="G7" s="784"/>
      <c r="H7" s="773"/>
      <c r="I7" s="773"/>
      <c r="J7" s="773"/>
      <c r="K7" s="773"/>
      <c r="L7" s="774"/>
      <c r="M7" s="775"/>
      <c r="N7" s="773"/>
      <c r="O7" s="773"/>
      <c r="P7" s="773"/>
      <c r="Q7" s="773"/>
      <c r="R7" s="774"/>
      <c r="S7" s="775"/>
      <c r="T7" s="773"/>
      <c r="U7" s="773"/>
      <c r="V7" s="773"/>
      <c r="W7" s="773"/>
      <c r="X7" s="774"/>
      <c r="Y7" s="775"/>
      <c r="Z7" s="773"/>
      <c r="AA7" s="773"/>
      <c r="AB7" s="773"/>
      <c r="AC7" s="773"/>
      <c r="AD7" s="773"/>
      <c r="AE7" s="766">
        <f>SUM(G7:AD7)</f>
        <v>0</v>
      </c>
      <c r="AF7" s="767"/>
      <c r="AG7" s="767"/>
      <c r="AH7" s="767"/>
      <c r="AI7" s="767"/>
      <c r="AJ7" s="783"/>
      <c r="AK7" s="773"/>
      <c r="AL7" s="773"/>
      <c r="AM7" s="773"/>
      <c r="AN7" s="773"/>
      <c r="AO7" s="773"/>
      <c r="AP7" s="774"/>
      <c r="AQ7" s="775"/>
      <c r="AR7" s="773"/>
      <c r="AS7" s="773"/>
      <c r="AT7" s="773"/>
      <c r="AU7" s="773"/>
      <c r="AV7" s="773"/>
      <c r="AW7" s="766">
        <f>SUM(AK7:AV7)</f>
        <v>0</v>
      </c>
      <c r="AX7" s="767"/>
      <c r="AY7" s="767"/>
      <c r="AZ7" s="767"/>
      <c r="BA7" s="767"/>
      <c r="BB7" s="768"/>
    </row>
    <row r="8" spans="1:54" ht="20.100000000000001" customHeight="1" x14ac:dyDescent="0.4">
      <c r="A8" s="776">
        <v>2</v>
      </c>
      <c r="B8" s="777"/>
      <c r="C8" s="777"/>
      <c r="D8" s="777"/>
      <c r="E8" s="777"/>
      <c r="F8" s="777"/>
      <c r="G8" s="784"/>
      <c r="H8" s="773"/>
      <c r="I8" s="773"/>
      <c r="J8" s="773"/>
      <c r="K8" s="773"/>
      <c r="L8" s="774"/>
      <c r="M8" s="775"/>
      <c r="N8" s="773"/>
      <c r="O8" s="773"/>
      <c r="P8" s="773"/>
      <c r="Q8" s="773"/>
      <c r="R8" s="774"/>
      <c r="S8" s="775"/>
      <c r="T8" s="773"/>
      <c r="U8" s="773"/>
      <c r="V8" s="773"/>
      <c r="W8" s="773"/>
      <c r="X8" s="774"/>
      <c r="Y8" s="775"/>
      <c r="Z8" s="773"/>
      <c r="AA8" s="773"/>
      <c r="AB8" s="773"/>
      <c r="AC8" s="773"/>
      <c r="AD8" s="773"/>
      <c r="AE8" s="766">
        <f t="shared" ref="AE8:AE26" si="0">SUM(G8:AD8)</f>
        <v>0</v>
      </c>
      <c r="AF8" s="767"/>
      <c r="AG8" s="767"/>
      <c r="AH8" s="767"/>
      <c r="AI8" s="767"/>
      <c r="AJ8" s="783"/>
      <c r="AK8" s="773"/>
      <c r="AL8" s="773"/>
      <c r="AM8" s="773"/>
      <c r="AN8" s="773"/>
      <c r="AO8" s="773"/>
      <c r="AP8" s="774"/>
      <c r="AQ8" s="775"/>
      <c r="AR8" s="773"/>
      <c r="AS8" s="773"/>
      <c r="AT8" s="773"/>
      <c r="AU8" s="773"/>
      <c r="AV8" s="773"/>
      <c r="AW8" s="766">
        <f t="shared" ref="AW8:AW26" si="1">SUM(AK8:AV8)</f>
        <v>0</v>
      </c>
      <c r="AX8" s="767"/>
      <c r="AY8" s="767"/>
      <c r="AZ8" s="767"/>
      <c r="BA8" s="767"/>
      <c r="BB8" s="768"/>
    </row>
    <row r="9" spans="1:54" ht="20.100000000000001" customHeight="1" x14ac:dyDescent="0.4">
      <c r="A9" s="776">
        <v>3</v>
      </c>
      <c r="B9" s="777"/>
      <c r="C9" s="777"/>
      <c r="D9" s="777"/>
      <c r="E9" s="777"/>
      <c r="F9" s="777"/>
      <c r="G9" s="784"/>
      <c r="H9" s="773"/>
      <c r="I9" s="773"/>
      <c r="J9" s="773"/>
      <c r="K9" s="773"/>
      <c r="L9" s="774"/>
      <c r="M9" s="775"/>
      <c r="N9" s="773"/>
      <c r="O9" s="773"/>
      <c r="P9" s="773"/>
      <c r="Q9" s="773"/>
      <c r="R9" s="774"/>
      <c r="S9" s="775"/>
      <c r="T9" s="773"/>
      <c r="U9" s="773"/>
      <c r="V9" s="773"/>
      <c r="W9" s="773"/>
      <c r="X9" s="774"/>
      <c r="Y9" s="775"/>
      <c r="Z9" s="773"/>
      <c r="AA9" s="773"/>
      <c r="AB9" s="773"/>
      <c r="AC9" s="773"/>
      <c r="AD9" s="773"/>
      <c r="AE9" s="766">
        <f t="shared" si="0"/>
        <v>0</v>
      </c>
      <c r="AF9" s="767"/>
      <c r="AG9" s="767"/>
      <c r="AH9" s="767"/>
      <c r="AI9" s="767"/>
      <c r="AJ9" s="783"/>
      <c r="AK9" s="773"/>
      <c r="AL9" s="773"/>
      <c r="AM9" s="773"/>
      <c r="AN9" s="773"/>
      <c r="AO9" s="773"/>
      <c r="AP9" s="774"/>
      <c r="AQ9" s="775"/>
      <c r="AR9" s="773"/>
      <c r="AS9" s="773"/>
      <c r="AT9" s="773"/>
      <c r="AU9" s="773"/>
      <c r="AV9" s="773"/>
      <c r="AW9" s="766">
        <f t="shared" si="1"/>
        <v>0</v>
      </c>
      <c r="AX9" s="767"/>
      <c r="AY9" s="767"/>
      <c r="AZ9" s="767"/>
      <c r="BA9" s="767"/>
      <c r="BB9" s="768"/>
    </row>
    <row r="10" spans="1:54" ht="20.100000000000001" customHeight="1" x14ac:dyDescent="0.4">
      <c r="A10" s="776">
        <v>4</v>
      </c>
      <c r="B10" s="777"/>
      <c r="C10" s="777"/>
      <c r="D10" s="777"/>
      <c r="E10" s="777"/>
      <c r="F10" s="777"/>
      <c r="G10" s="784"/>
      <c r="H10" s="773"/>
      <c r="I10" s="773"/>
      <c r="J10" s="773"/>
      <c r="K10" s="773"/>
      <c r="L10" s="774"/>
      <c r="M10" s="775"/>
      <c r="N10" s="773"/>
      <c r="O10" s="773"/>
      <c r="P10" s="773"/>
      <c r="Q10" s="773"/>
      <c r="R10" s="774"/>
      <c r="S10" s="775"/>
      <c r="T10" s="773"/>
      <c r="U10" s="773"/>
      <c r="V10" s="773"/>
      <c r="W10" s="773"/>
      <c r="X10" s="774"/>
      <c r="Y10" s="775"/>
      <c r="Z10" s="773"/>
      <c r="AA10" s="773"/>
      <c r="AB10" s="773"/>
      <c r="AC10" s="773"/>
      <c r="AD10" s="773"/>
      <c r="AE10" s="766">
        <f t="shared" si="0"/>
        <v>0</v>
      </c>
      <c r="AF10" s="767"/>
      <c r="AG10" s="767"/>
      <c r="AH10" s="767"/>
      <c r="AI10" s="767"/>
      <c r="AJ10" s="783"/>
      <c r="AK10" s="773"/>
      <c r="AL10" s="773"/>
      <c r="AM10" s="773"/>
      <c r="AN10" s="773"/>
      <c r="AO10" s="773"/>
      <c r="AP10" s="774"/>
      <c r="AQ10" s="775"/>
      <c r="AR10" s="773"/>
      <c r="AS10" s="773"/>
      <c r="AT10" s="773"/>
      <c r="AU10" s="773"/>
      <c r="AV10" s="773"/>
      <c r="AW10" s="766">
        <f t="shared" si="1"/>
        <v>0</v>
      </c>
      <c r="AX10" s="767"/>
      <c r="AY10" s="767"/>
      <c r="AZ10" s="767"/>
      <c r="BA10" s="767"/>
      <c r="BB10" s="768"/>
    </row>
    <row r="11" spans="1:54" ht="20.100000000000001" customHeight="1" x14ac:dyDescent="0.4">
      <c r="A11" s="776">
        <v>5</v>
      </c>
      <c r="B11" s="777"/>
      <c r="C11" s="777"/>
      <c r="D11" s="777"/>
      <c r="E11" s="777"/>
      <c r="F11" s="777"/>
      <c r="G11" s="784"/>
      <c r="H11" s="773"/>
      <c r="I11" s="773"/>
      <c r="J11" s="773"/>
      <c r="K11" s="773"/>
      <c r="L11" s="774"/>
      <c r="M11" s="775"/>
      <c r="N11" s="773"/>
      <c r="O11" s="773"/>
      <c r="P11" s="773"/>
      <c r="Q11" s="773"/>
      <c r="R11" s="774"/>
      <c r="S11" s="775"/>
      <c r="T11" s="773"/>
      <c r="U11" s="773"/>
      <c r="V11" s="773"/>
      <c r="W11" s="773"/>
      <c r="X11" s="774"/>
      <c r="Y11" s="775"/>
      <c r="Z11" s="773"/>
      <c r="AA11" s="773"/>
      <c r="AB11" s="773"/>
      <c r="AC11" s="773"/>
      <c r="AD11" s="773"/>
      <c r="AE11" s="766">
        <f t="shared" si="0"/>
        <v>0</v>
      </c>
      <c r="AF11" s="767"/>
      <c r="AG11" s="767"/>
      <c r="AH11" s="767"/>
      <c r="AI11" s="767"/>
      <c r="AJ11" s="783"/>
      <c r="AK11" s="773"/>
      <c r="AL11" s="773"/>
      <c r="AM11" s="773"/>
      <c r="AN11" s="773"/>
      <c r="AO11" s="773"/>
      <c r="AP11" s="774"/>
      <c r="AQ11" s="775"/>
      <c r="AR11" s="773"/>
      <c r="AS11" s="773"/>
      <c r="AT11" s="773"/>
      <c r="AU11" s="773"/>
      <c r="AV11" s="773"/>
      <c r="AW11" s="766">
        <f t="shared" si="1"/>
        <v>0</v>
      </c>
      <c r="AX11" s="767"/>
      <c r="AY11" s="767"/>
      <c r="AZ11" s="767"/>
      <c r="BA11" s="767"/>
      <c r="BB11" s="768"/>
    </row>
    <row r="12" spans="1:54" ht="20.100000000000001" customHeight="1" x14ac:dyDescent="0.4">
      <c r="A12" s="776">
        <v>6</v>
      </c>
      <c r="B12" s="777"/>
      <c r="C12" s="777"/>
      <c r="D12" s="777"/>
      <c r="E12" s="777"/>
      <c r="F12" s="777"/>
      <c r="G12" s="784"/>
      <c r="H12" s="773"/>
      <c r="I12" s="773"/>
      <c r="J12" s="773"/>
      <c r="K12" s="773"/>
      <c r="L12" s="774"/>
      <c r="M12" s="775"/>
      <c r="N12" s="773"/>
      <c r="O12" s="773"/>
      <c r="P12" s="773"/>
      <c r="Q12" s="773"/>
      <c r="R12" s="774"/>
      <c r="S12" s="775"/>
      <c r="T12" s="773"/>
      <c r="U12" s="773"/>
      <c r="V12" s="773"/>
      <c r="W12" s="773"/>
      <c r="X12" s="774"/>
      <c r="Y12" s="775"/>
      <c r="Z12" s="773"/>
      <c r="AA12" s="773"/>
      <c r="AB12" s="773"/>
      <c r="AC12" s="773"/>
      <c r="AD12" s="773"/>
      <c r="AE12" s="766">
        <f t="shared" si="0"/>
        <v>0</v>
      </c>
      <c r="AF12" s="767"/>
      <c r="AG12" s="767"/>
      <c r="AH12" s="767"/>
      <c r="AI12" s="767"/>
      <c r="AJ12" s="783"/>
      <c r="AK12" s="773"/>
      <c r="AL12" s="773"/>
      <c r="AM12" s="773"/>
      <c r="AN12" s="773"/>
      <c r="AO12" s="773"/>
      <c r="AP12" s="774"/>
      <c r="AQ12" s="775"/>
      <c r="AR12" s="773"/>
      <c r="AS12" s="773"/>
      <c r="AT12" s="773"/>
      <c r="AU12" s="773"/>
      <c r="AV12" s="773"/>
      <c r="AW12" s="766">
        <f t="shared" si="1"/>
        <v>0</v>
      </c>
      <c r="AX12" s="767"/>
      <c r="AY12" s="767"/>
      <c r="AZ12" s="767"/>
      <c r="BA12" s="767"/>
      <c r="BB12" s="768"/>
    </row>
    <row r="13" spans="1:54" ht="20.100000000000001" customHeight="1" x14ac:dyDescent="0.4">
      <c r="A13" s="776">
        <v>7</v>
      </c>
      <c r="B13" s="777"/>
      <c r="C13" s="777"/>
      <c r="D13" s="777"/>
      <c r="E13" s="777"/>
      <c r="F13" s="777"/>
      <c r="G13" s="784"/>
      <c r="H13" s="773"/>
      <c r="I13" s="773"/>
      <c r="J13" s="773"/>
      <c r="K13" s="773"/>
      <c r="L13" s="774"/>
      <c r="M13" s="775"/>
      <c r="N13" s="773"/>
      <c r="O13" s="773"/>
      <c r="P13" s="773"/>
      <c r="Q13" s="773"/>
      <c r="R13" s="774"/>
      <c r="S13" s="775"/>
      <c r="T13" s="773"/>
      <c r="U13" s="773"/>
      <c r="V13" s="773"/>
      <c r="W13" s="773"/>
      <c r="X13" s="774"/>
      <c r="Y13" s="775"/>
      <c r="Z13" s="773"/>
      <c r="AA13" s="773"/>
      <c r="AB13" s="773"/>
      <c r="AC13" s="773"/>
      <c r="AD13" s="773"/>
      <c r="AE13" s="766">
        <f t="shared" si="0"/>
        <v>0</v>
      </c>
      <c r="AF13" s="767"/>
      <c r="AG13" s="767"/>
      <c r="AH13" s="767"/>
      <c r="AI13" s="767"/>
      <c r="AJ13" s="783"/>
      <c r="AK13" s="773"/>
      <c r="AL13" s="773"/>
      <c r="AM13" s="773"/>
      <c r="AN13" s="773"/>
      <c r="AO13" s="773"/>
      <c r="AP13" s="774"/>
      <c r="AQ13" s="775"/>
      <c r="AR13" s="773"/>
      <c r="AS13" s="773"/>
      <c r="AT13" s="773"/>
      <c r="AU13" s="773"/>
      <c r="AV13" s="773"/>
      <c r="AW13" s="766">
        <f t="shared" si="1"/>
        <v>0</v>
      </c>
      <c r="AX13" s="767"/>
      <c r="AY13" s="767"/>
      <c r="AZ13" s="767"/>
      <c r="BA13" s="767"/>
      <c r="BB13" s="768"/>
    </row>
    <row r="14" spans="1:54" ht="20.100000000000001" customHeight="1" x14ac:dyDescent="0.4">
      <c r="A14" s="776">
        <v>8</v>
      </c>
      <c r="B14" s="777"/>
      <c r="C14" s="777"/>
      <c r="D14" s="777"/>
      <c r="E14" s="777"/>
      <c r="F14" s="777"/>
      <c r="G14" s="784"/>
      <c r="H14" s="773"/>
      <c r="I14" s="773"/>
      <c r="J14" s="773"/>
      <c r="K14" s="773"/>
      <c r="L14" s="774"/>
      <c r="M14" s="775"/>
      <c r="N14" s="773"/>
      <c r="O14" s="773"/>
      <c r="P14" s="773"/>
      <c r="Q14" s="773"/>
      <c r="R14" s="774"/>
      <c r="S14" s="775"/>
      <c r="T14" s="773"/>
      <c r="U14" s="773"/>
      <c r="V14" s="773"/>
      <c r="W14" s="773"/>
      <c r="X14" s="774"/>
      <c r="Y14" s="775"/>
      <c r="Z14" s="773"/>
      <c r="AA14" s="773"/>
      <c r="AB14" s="773"/>
      <c r="AC14" s="773"/>
      <c r="AD14" s="773"/>
      <c r="AE14" s="766">
        <f t="shared" si="0"/>
        <v>0</v>
      </c>
      <c r="AF14" s="767"/>
      <c r="AG14" s="767"/>
      <c r="AH14" s="767"/>
      <c r="AI14" s="767"/>
      <c r="AJ14" s="783"/>
      <c r="AK14" s="773"/>
      <c r="AL14" s="773"/>
      <c r="AM14" s="773"/>
      <c r="AN14" s="773"/>
      <c r="AO14" s="773"/>
      <c r="AP14" s="774"/>
      <c r="AQ14" s="775"/>
      <c r="AR14" s="773"/>
      <c r="AS14" s="773"/>
      <c r="AT14" s="773"/>
      <c r="AU14" s="773"/>
      <c r="AV14" s="773"/>
      <c r="AW14" s="766">
        <f t="shared" si="1"/>
        <v>0</v>
      </c>
      <c r="AX14" s="767"/>
      <c r="AY14" s="767"/>
      <c r="AZ14" s="767"/>
      <c r="BA14" s="767"/>
      <c r="BB14" s="768"/>
    </row>
    <row r="15" spans="1:54" ht="20.100000000000001" customHeight="1" x14ac:dyDescent="0.4">
      <c r="A15" s="776">
        <v>9</v>
      </c>
      <c r="B15" s="777"/>
      <c r="C15" s="777"/>
      <c r="D15" s="777"/>
      <c r="E15" s="777"/>
      <c r="F15" s="777"/>
      <c r="G15" s="784"/>
      <c r="H15" s="773"/>
      <c r="I15" s="773"/>
      <c r="J15" s="773"/>
      <c r="K15" s="773"/>
      <c r="L15" s="774"/>
      <c r="M15" s="775"/>
      <c r="N15" s="773"/>
      <c r="O15" s="773"/>
      <c r="P15" s="773"/>
      <c r="Q15" s="773"/>
      <c r="R15" s="774"/>
      <c r="S15" s="775"/>
      <c r="T15" s="773"/>
      <c r="U15" s="773"/>
      <c r="V15" s="773"/>
      <c r="W15" s="773"/>
      <c r="X15" s="774"/>
      <c r="Y15" s="775"/>
      <c r="Z15" s="773"/>
      <c r="AA15" s="773"/>
      <c r="AB15" s="773"/>
      <c r="AC15" s="773"/>
      <c r="AD15" s="773"/>
      <c r="AE15" s="766">
        <f t="shared" si="0"/>
        <v>0</v>
      </c>
      <c r="AF15" s="767"/>
      <c r="AG15" s="767"/>
      <c r="AH15" s="767"/>
      <c r="AI15" s="767"/>
      <c r="AJ15" s="783"/>
      <c r="AK15" s="773"/>
      <c r="AL15" s="773"/>
      <c r="AM15" s="773"/>
      <c r="AN15" s="773"/>
      <c r="AO15" s="773"/>
      <c r="AP15" s="774"/>
      <c r="AQ15" s="775"/>
      <c r="AR15" s="773"/>
      <c r="AS15" s="773"/>
      <c r="AT15" s="773"/>
      <c r="AU15" s="773"/>
      <c r="AV15" s="773"/>
      <c r="AW15" s="766">
        <f t="shared" si="1"/>
        <v>0</v>
      </c>
      <c r="AX15" s="767"/>
      <c r="AY15" s="767"/>
      <c r="AZ15" s="767"/>
      <c r="BA15" s="767"/>
      <c r="BB15" s="768"/>
    </row>
    <row r="16" spans="1:54" ht="20.100000000000001" customHeight="1" x14ac:dyDescent="0.4">
      <c r="A16" s="776">
        <v>10</v>
      </c>
      <c r="B16" s="777"/>
      <c r="C16" s="777"/>
      <c r="D16" s="777"/>
      <c r="E16" s="777"/>
      <c r="F16" s="777"/>
      <c r="G16" s="784"/>
      <c r="H16" s="773"/>
      <c r="I16" s="773"/>
      <c r="J16" s="773"/>
      <c r="K16" s="773"/>
      <c r="L16" s="774"/>
      <c r="M16" s="775"/>
      <c r="N16" s="773"/>
      <c r="O16" s="773"/>
      <c r="P16" s="773"/>
      <c r="Q16" s="773"/>
      <c r="R16" s="774"/>
      <c r="S16" s="775"/>
      <c r="T16" s="773"/>
      <c r="U16" s="773"/>
      <c r="V16" s="773"/>
      <c r="W16" s="773"/>
      <c r="X16" s="774"/>
      <c r="Y16" s="775"/>
      <c r="Z16" s="773"/>
      <c r="AA16" s="773"/>
      <c r="AB16" s="773"/>
      <c r="AC16" s="773"/>
      <c r="AD16" s="773"/>
      <c r="AE16" s="766">
        <f t="shared" si="0"/>
        <v>0</v>
      </c>
      <c r="AF16" s="767"/>
      <c r="AG16" s="767"/>
      <c r="AH16" s="767"/>
      <c r="AI16" s="767"/>
      <c r="AJ16" s="783"/>
      <c r="AK16" s="773"/>
      <c r="AL16" s="773"/>
      <c r="AM16" s="773"/>
      <c r="AN16" s="773"/>
      <c r="AO16" s="773"/>
      <c r="AP16" s="774"/>
      <c r="AQ16" s="775"/>
      <c r="AR16" s="773"/>
      <c r="AS16" s="773"/>
      <c r="AT16" s="773"/>
      <c r="AU16" s="773"/>
      <c r="AV16" s="773"/>
      <c r="AW16" s="766">
        <f t="shared" si="1"/>
        <v>0</v>
      </c>
      <c r="AX16" s="767"/>
      <c r="AY16" s="767"/>
      <c r="AZ16" s="767"/>
      <c r="BA16" s="767"/>
      <c r="BB16" s="768"/>
    </row>
    <row r="17" spans="1:54" ht="20.100000000000001" customHeight="1" x14ac:dyDescent="0.4">
      <c r="A17" s="776">
        <v>11</v>
      </c>
      <c r="B17" s="777"/>
      <c r="C17" s="777"/>
      <c r="D17" s="777"/>
      <c r="E17" s="777"/>
      <c r="F17" s="777"/>
      <c r="G17" s="784"/>
      <c r="H17" s="773"/>
      <c r="I17" s="773"/>
      <c r="J17" s="773"/>
      <c r="K17" s="773"/>
      <c r="L17" s="774"/>
      <c r="M17" s="775"/>
      <c r="N17" s="773"/>
      <c r="O17" s="773"/>
      <c r="P17" s="773"/>
      <c r="Q17" s="773"/>
      <c r="R17" s="774"/>
      <c r="S17" s="775"/>
      <c r="T17" s="773"/>
      <c r="U17" s="773"/>
      <c r="V17" s="773"/>
      <c r="W17" s="773"/>
      <c r="X17" s="774"/>
      <c r="Y17" s="775"/>
      <c r="Z17" s="773"/>
      <c r="AA17" s="773"/>
      <c r="AB17" s="773"/>
      <c r="AC17" s="773"/>
      <c r="AD17" s="773"/>
      <c r="AE17" s="766">
        <f t="shared" si="0"/>
        <v>0</v>
      </c>
      <c r="AF17" s="767"/>
      <c r="AG17" s="767"/>
      <c r="AH17" s="767"/>
      <c r="AI17" s="767"/>
      <c r="AJ17" s="783"/>
      <c r="AK17" s="773"/>
      <c r="AL17" s="773"/>
      <c r="AM17" s="773"/>
      <c r="AN17" s="773"/>
      <c r="AO17" s="773"/>
      <c r="AP17" s="774"/>
      <c r="AQ17" s="775"/>
      <c r="AR17" s="773"/>
      <c r="AS17" s="773"/>
      <c r="AT17" s="773"/>
      <c r="AU17" s="773"/>
      <c r="AV17" s="773"/>
      <c r="AW17" s="766">
        <f t="shared" si="1"/>
        <v>0</v>
      </c>
      <c r="AX17" s="767"/>
      <c r="AY17" s="767"/>
      <c r="AZ17" s="767"/>
      <c r="BA17" s="767"/>
      <c r="BB17" s="768"/>
    </row>
    <row r="18" spans="1:54" ht="20.100000000000001" customHeight="1" x14ac:dyDescent="0.4">
      <c r="A18" s="776">
        <v>12</v>
      </c>
      <c r="B18" s="777"/>
      <c r="C18" s="777"/>
      <c r="D18" s="777"/>
      <c r="E18" s="777"/>
      <c r="F18" s="777"/>
      <c r="G18" s="784"/>
      <c r="H18" s="773"/>
      <c r="I18" s="773"/>
      <c r="J18" s="773"/>
      <c r="K18" s="773"/>
      <c r="L18" s="774"/>
      <c r="M18" s="775"/>
      <c r="N18" s="773"/>
      <c r="O18" s="773"/>
      <c r="P18" s="773"/>
      <c r="Q18" s="773"/>
      <c r="R18" s="774"/>
      <c r="S18" s="775"/>
      <c r="T18" s="773"/>
      <c r="U18" s="773"/>
      <c r="V18" s="773"/>
      <c r="W18" s="773"/>
      <c r="X18" s="774"/>
      <c r="Y18" s="775"/>
      <c r="Z18" s="773"/>
      <c r="AA18" s="773"/>
      <c r="AB18" s="773"/>
      <c r="AC18" s="773"/>
      <c r="AD18" s="773"/>
      <c r="AE18" s="766">
        <f t="shared" si="0"/>
        <v>0</v>
      </c>
      <c r="AF18" s="767"/>
      <c r="AG18" s="767"/>
      <c r="AH18" s="767"/>
      <c r="AI18" s="767"/>
      <c r="AJ18" s="783"/>
      <c r="AK18" s="773"/>
      <c r="AL18" s="773"/>
      <c r="AM18" s="773"/>
      <c r="AN18" s="773"/>
      <c r="AO18" s="773"/>
      <c r="AP18" s="774"/>
      <c r="AQ18" s="775"/>
      <c r="AR18" s="773"/>
      <c r="AS18" s="773"/>
      <c r="AT18" s="773"/>
      <c r="AU18" s="773"/>
      <c r="AV18" s="773"/>
      <c r="AW18" s="766">
        <f t="shared" si="1"/>
        <v>0</v>
      </c>
      <c r="AX18" s="767"/>
      <c r="AY18" s="767"/>
      <c r="AZ18" s="767"/>
      <c r="BA18" s="767"/>
      <c r="BB18" s="768"/>
    </row>
    <row r="19" spans="1:54" ht="20.100000000000001" customHeight="1" x14ac:dyDescent="0.4">
      <c r="A19" s="776">
        <v>13</v>
      </c>
      <c r="B19" s="777"/>
      <c r="C19" s="777"/>
      <c r="D19" s="777"/>
      <c r="E19" s="777"/>
      <c r="F19" s="777"/>
      <c r="G19" s="784"/>
      <c r="H19" s="773"/>
      <c r="I19" s="773"/>
      <c r="J19" s="773"/>
      <c r="K19" s="773"/>
      <c r="L19" s="774"/>
      <c r="M19" s="775"/>
      <c r="N19" s="773"/>
      <c r="O19" s="773"/>
      <c r="P19" s="773"/>
      <c r="Q19" s="773"/>
      <c r="R19" s="774"/>
      <c r="S19" s="775"/>
      <c r="T19" s="773"/>
      <c r="U19" s="773"/>
      <c r="V19" s="773"/>
      <c r="W19" s="773"/>
      <c r="X19" s="774"/>
      <c r="Y19" s="775"/>
      <c r="Z19" s="773"/>
      <c r="AA19" s="773"/>
      <c r="AB19" s="773"/>
      <c r="AC19" s="773"/>
      <c r="AD19" s="773"/>
      <c r="AE19" s="766">
        <f t="shared" si="0"/>
        <v>0</v>
      </c>
      <c r="AF19" s="767"/>
      <c r="AG19" s="767"/>
      <c r="AH19" s="767"/>
      <c r="AI19" s="767"/>
      <c r="AJ19" s="783"/>
      <c r="AK19" s="773"/>
      <c r="AL19" s="773"/>
      <c r="AM19" s="773"/>
      <c r="AN19" s="773"/>
      <c r="AO19" s="773"/>
      <c r="AP19" s="774"/>
      <c r="AQ19" s="775"/>
      <c r="AR19" s="773"/>
      <c r="AS19" s="773"/>
      <c r="AT19" s="773"/>
      <c r="AU19" s="773"/>
      <c r="AV19" s="773"/>
      <c r="AW19" s="766">
        <f t="shared" si="1"/>
        <v>0</v>
      </c>
      <c r="AX19" s="767"/>
      <c r="AY19" s="767"/>
      <c r="AZ19" s="767"/>
      <c r="BA19" s="767"/>
      <c r="BB19" s="768"/>
    </row>
    <row r="20" spans="1:54" ht="20.100000000000001" customHeight="1" x14ac:dyDescent="0.4">
      <c r="A20" s="776">
        <v>14</v>
      </c>
      <c r="B20" s="777"/>
      <c r="C20" s="777"/>
      <c r="D20" s="777"/>
      <c r="E20" s="777"/>
      <c r="F20" s="777"/>
      <c r="G20" s="784"/>
      <c r="H20" s="773"/>
      <c r="I20" s="773"/>
      <c r="J20" s="773"/>
      <c r="K20" s="773"/>
      <c r="L20" s="774"/>
      <c r="M20" s="775"/>
      <c r="N20" s="773"/>
      <c r="O20" s="773"/>
      <c r="P20" s="773"/>
      <c r="Q20" s="773"/>
      <c r="R20" s="774"/>
      <c r="S20" s="775"/>
      <c r="T20" s="773"/>
      <c r="U20" s="773"/>
      <c r="V20" s="773"/>
      <c r="W20" s="773"/>
      <c r="X20" s="774"/>
      <c r="Y20" s="775"/>
      <c r="Z20" s="773"/>
      <c r="AA20" s="773"/>
      <c r="AB20" s="773"/>
      <c r="AC20" s="773"/>
      <c r="AD20" s="773"/>
      <c r="AE20" s="766">
        <f t="shared" si="0"/>
        <v>0</v>
      </c>
      <c r="AF20" s="767"/>
      <c r="AG20" s="767"/>
      <c r="AH20" s="767"/>
      <c r="AI20" s="767"/>
      <c r="AJ20" s="783"/>
      <c r="AK20" s="773"/>
      <c r="AL20" s="773"/>
      <c r="AM20" s="773"/>
      <c r="AN20" s="773"/>
      <c r="AO20" s="773"/>
      <c r="AP20" s="774"/>
      <c r="AQ20" s="775"/>
      <c r="AR20" s="773"/>
      <c r="AS20" s="773"/>
      <c r="AT20" s="773"/>
      <c r="AU20" s="773"/>
      <c r="AV20" s="773"/>
      <c r="AW20" s="766">
        <f t="shared" si="1"/>
        <v>0</v>
      </c>
      <c r="AX20" s="767"/>
      <c r="AY20" s="767"/>
      <c r="AZ20" s="767"/>
      <c r="BA20" s="767"/>
      <c r="BB20" s="768"/>
    </row>
    <row r="21" spans="1:54" ht="20.100000000000001" customHeight="1" x14ac:dyDescent="0.4">
      <c r="A21" s="776">
        <v>15</v>
      </c>
      <c r="B21" s="777"/>
      <c r="C21" s="777"/>
      <c r="D21" s="777"/>
      <c r="E21" s="777"/>
      <c r="F21" s="777"/>
      <c r="G21" s="784"/>
      <c r="H21" s="773"/>
      <c r="I21" s="773"/>
      <c r="J21" s="773"/>
      <c r="K21" s="773"/>
      <c r="L21" s="774"/>
      <c r="M21" s="775"/>
      <c r="N21" s="773"/>
      <c r="O21" s="773"/>
      <c r="P21" s="773"/>
      <c r="Q21" s="773"/>
      <c r="R21" s="774"/>
      <c r="S21" s="775"/>
      <c r="T21" s="773"/>
      <c r="U21" s="773"/>
      <c r="V21" s="773"/>
      <c r="W21" s="773"/>
      <c r="X21" s="774"/>
      <c r="Y21" s="775"/>
      <c r="Z21" s="773"/>
      <c r="AA21" s="773"/>
      <c r="AB21" s="773"/>
      <c r="AC21" s="773"/>
      <c r="AD21" s="773"/>
      <c r="AE21" s="766">
        <f t="shared" si="0"/>
        <v>0</v>
      </c>
      <c r="AF21" s="767"/>
      <c r="AG21" s="767"/>
      <c r="AH21" s="767"/>
      <c r="AI21" s="767"/>
      <c r="AJ21" s="783"/>
      <c r="AK21" s="773"/>
      <c r="AL21" s="773"/>
      <c r="AM21" s="773"/>
      <c r="AN21" s="773"/>
      <c r="AO21" s="773"/>
      <c r="AP21" s="774"/>
      <c r="AQ21" s="775"/>
      <c r="AR21" s="773"/>
      <c r="AS21" s="773"/>
      <c r="AT21" s="773"/>
      <c r="AU21" s="773"/>
      <c r="AV21" s="773"/>
      <c r="AW21" s="766">
        <f t="shared" si="1"/>
        <v>0</v>
      </c>
      <c r="AX21" s="767"/>
      <c r="AY21" s="767"/>
      <c r="AZ21" s="767"/>
      <c r="BA21" s="767"/>
      <c r="BB21" s="768"/>
    </row>
    <row r="22" spans="1:54" ht="20.100000000000001" customHeight="1" x14ac:dyDescent="0.4">
      <c r="A22" s="776">
        <v>16</v>
      </c>
      <c r="B22" s="777"/>
      <c r="C22" s="777"/>
      <c r="D22" s="777"/>
      <c r="E22" s="777"/>
      <c r="F22" s="777"/>
      <c r="G22" s="784"/>
      <c r="H22" s="773"/>
      <c r="I22" s="773"/>
      <c r="J22" s="773"/>
      <c r="K22" s="773"/>
      <c r="L22" s="774"/>
      <c r="M22" s="775"/>
      <c r="N22" s="773"/>
      <c r="O22" s="773"/>
      <c r="P22" s="773"/>
      <c r="Q22" s="773"/>
      <c r="R22" s="774"/>
      <c r="S22" s="775"/>
      <c r="T22" s="773"/>
      <c r="U22" s="773"/>
      <c r="V22" s="773"/>
      <c r="W22" s="773"/>
      <c r="X22" s="774"/>
      <c r="Y22" s="775"/>
      <c r="Z22" s="773"/>
      <c r="AA22" s="773"/>
      <c r="AB22" s="773"/>
      <c r="AC22" s="773"/>
      <c r="AD22" s="773"/>
      <c r="AE22" s="766">
        <f t="shared" si="0"/>
        <v>0</v>
      </c>
      <c r="AF22" s="767"/>
      <c r="AG22" s="767"/>
      <c r="AH22" s="767"/>
      <c r="AI22" s="767"/>
      <c r="AJ22" s="783"/>
      <c r="AK22" s="773"/>
      <c r="AL22" s="773"/>
      <c r="AM22" s="773"/>
      <c r="AN22" s="773"/>
      <c r="AO22" s="773"/>
      <c r="AP22" s="774"/>
      <c r="AQ22" s="775"/>
      <c r="AR22" s="773"/>
      <c r="AS22" s="773"/>
      <c r="AT22" s="773"/>
      <c r="AU22" s="773"/>
      <c r="AV22" s="773"/>
      <c r="AW22" s="766">
        <f t="shared" si="1"/>
        <v>0</v>
      </c>
      <c r="AX22" s="767"/>
      <c r="AY22" s="767"/>
      <c r="AZ22" s="767"/>
      <c r="BA22" s="767"/>
      <c r="BB22" s="768"/>
    </row>
    <row r="23" spans="1:54" ht="20.100000000000001" customHeight="1" x14ac:dyDescent="0.4">
      <c r="A23" s="776">
        <v>17</v>
      </c>
      <c r="B23" s="777"/>
      <c r="C23" s="777"/>
      <c r="D23" s="777"/>
      <c r="E23" s="777"/>
      <c r="F23" s="777"/>
      <c r="G23" s="784"/>
      <c r="H23" s="773"/>
      <c r="I23" s="773"/>
      <c r="J23" s="773"/>
      <c r="K23" s="773"/>
      <c r="L23" s="774"/>
      <c r="M23" s="775"/>
      <c r="N23" s="773"/>
      <c r="O23" s="773"/>
      <c r="P23" s="773"/>
      <c r="Q23" s="773"/>
      <c r="R23" s="774"/>
      <c r="S23" s="775"/>
      <c r="T23" s="773"/>
      <c r="U23" s="773"/>
      <c r="V23" s="773"/>
      <c r="W23" s="773"/>
      <c r="X23" s="774"/>
      <c r="Y23" s="775"/>
      <c r="Z23" s="773"/>
      <c r="AA23" s="773"/>
      <c r="AB23" s="773"/>
      <c r="AC23" s="773"/>
      <c r="AD23" s="773"/>
      <c r="AE23" s="766">
        <f t="shared" si="0"/>
        <v>0</v>
      </c>
      <c r="AF23" s="767"/>
      <c r="AG23" s="767"/>
      <c r="AH23" s="767"/>
      <c r="AI23" s="767"/>
      <c r="AJ23" s="783"/>
      <c r="AK23" s="773"/>
      <c r="AL23" s="773"/>
      <c r="AM23" s="773"/>
      <c r="AN23" s="773"/>
      <c r="AO23" s="773"/>
      <c r="AP23" s="774"/>
      <c r="AQ23" s="775"/>
      <c r="AR23" s="773"/>
      <c r="AS23" s="773"/>
      <c r="AT23" s="773"/>
      <c r="AU23" s="773"/>
      <c r="AV23" s="773"/>
      <c r="AW23" s="766">
        <f t="shared" si="1"/>
        <v>0</v>
      </c>
      <c r="AX23" s="767"/>
      <c r="AY23" s="767"/>
      <c r="AZ23" s="767"/>
      <c r="BA23" s="767"/>
      <c r="BB23" s="768"/>
    </row>
    <row r="24" spans="1:54" ht="20.100000000000001" customHeight="1" x14ac:dyDescent="0.4">
      <c r="A24" s="776">
        <v>18</v>
      </c>
      <c r="B24" s="777"/>
      <c r="C24" s="777"/>
      <c r="D24" s="777"/>
      <c r="E24" s="777"/>
      <c r="F24" s="777"/>
      <c r="G24" s="784"/>
      <c r="H24" s="773"/>
      <c r="I24" s="773"/>
      <c r="J24" s="773"/>
      <c r="K24" s="773"/>
      <c r="L24" s="774"/>
      <c r="M24" s="775"/>
      <c r="N24" s="773"/>
      <c r="O24" s="773"/>
      <c r="P24" s="773"/>
      <c r="Q24" s="773"/>
      <c r="R24" s="774"/>
      <c r="S24" s="775"/>
      <c r="T24" s="773"/>
      <c r="U24" s="773"/>
      <c r="V24" s="773"/>
      <c r="W24" s="773"/>
      <c r="X24" s="774"/>
      <c r="Y24" s="775"/>
      <c r="Z24" s="773"/>
      <c r="AA24" s="773"/>
      <c r="AB24" s="773"/>
      <c r="AC24" s="773"/>
      <c r="AD24" s="773"/>
      <c r="AE24" s="766">
        <f t="shared" si="0"/>
        <v>0</v>
      </c>
      <c r="AF24" s="767"/>
      <c r="AG24" s="767"/>
      <c r="AH24" s="767"/>
      <c r="AI24" s="767"/>
      <c r="AJ24" s="783"/>
      <c r="AK24" s="773"/>
      <c r="AL24" s="773"/>
      <c r="AM24" s="773"/>
      <c r="AN24" s="773"/>
      <c r="AO24" s="773"/>
      <c r="AP24" s="774"/>
      <c r="AQ24" s="775"/>
      <c r="AR24" s="773"/>
      <c r="AS24" s="773"/>
      <c r="AT24" s="773"/>
      <c r="AU24" s="773"/>
      <c r="AV24" s="773"/>
      <c r="AW24" s="766">
        <f t="shared" si="1"/>
        <v>0</v>
      </c>
      <c r="AX24" s="767"/>
      <c r="AY24" s="767"/>
      <c r="AZ24" s="767"/>
      <c r="BA24" s="767"/>
      <c r="BB24" s="768"/>
    </row>
    <row r="25" spans="1:54" ht="20.100000000000001" customHeight="1" x14ac:dyDescent="0.4">
      <c r="A25" s="776">
        <v>19</v>
      </c>
      <c r="B25" s="777"/>
      <c r="C25" s="777"/>
      <c r="D25" s="777"/>
      <c r="E25" s="777"/>
      <c r="F25" s="777"/>
      <c r="G25" s="784"/>
      <c r="H25" s="773"/>
      <c r="I25" s="773"/>
      <c r="J25" s="773"/>
      <c r="K25" s="773"/>
      <c r="L25" s="774"/>
      <c r="M25" s="775"/>
      <c r="N25" s="773"/>
      <c r="O25" s="773"/>
      <c r="P25" s="773"/>
      <c r="Q25" s="773"/>
      <c r="R25" s="774"/>
      <c r="S25" s="775"/>
      <c r="T25" s="773"/>
      <c r="U25" s="773"/>
      <c r="V25" s="773"/>
      <c r="W25" s="773"/>
      <c r="X25" s="774"/>
      <c r="Y25" s="775"/>
      <c r="Z25" s="773"/>
      <c r="AA25" s="773"/>
      <c r="AB25" s="773"/>
      <c r="AC25" s="773"/>
      <c r="AD25" s="773"/>
      <c r="AE25" s="766">
        <f t="shared" si="0"/>
        <v>0</v>
      </c>
      <c r="AF25" s="767"/>
      <c r="AG25" s="767"/>
      <c r="AH25" s="767"/>
      <c r="AI25" s="767"/>
      <c r="AJ25" s="783"/>
      <c r="AK25" s="773"/>
      <c r="AL25" s="773"/>
      <c r="AM25" s="773"/>
      <c r="AN25" s="773"/>
      <c r="AO25" s="773"/>
      <c r="AP25" s="774"/>
      <c r="AQ25" s="775"/>
      <c r="AR25" s="773"/>
      <c r="AS25" s="773"/>
      <c r="AT25" s="773"/>
      <c r="AU25" s="773"/>
      <c r="AV25" s="773"/>
      <c r="AW25" s="766">
        <f t="shared" si="1"/>
        <v>0</v>
      </c>
      <c r="AX25" s="767"/>
      <c r="AY25" s="767"/>
      <c r="AZ25" s="767"/>
      <c r="BA25" s="767"/>
      <c r="BB25" s="768"/>
    </row>
    <row r="26" spans="1:54" ht="20.100000000000001" customHeight="1" thickBot="1" x14ac:dyDescent="0.45">
      <c r="A26" s="776">
        <v>20</v>
      </c>
      <c r="B26" s="777"/>
      <c r="C26" s="777"/>
      <c r="D26" s="777"/>
      <c r="E26" s="777"/>
      <c r="F26" s="777"/>
      <c r="G26" s="778"/>
      <c r="H26" s="765"/>
      <c r="I26" s="765"/>
      <c r="J26" s="765"/>
      <c r="K26" s="765"/>
      <c r="L26" s="779"/>
      <c r="M26" s="780"/>
      <c r="N26" s="781"/>
      <c r="O26" s="781"/>
      <c r="P26" s="781"/>
      <c r="Q26" s="781"/>
      <c r="R26" s="782"/>
      <c r="S26" s="764"/>
      <c r="T26" s="765"/>
      <c r="U26" s="765"/>
      <c r="V26" s="765"/>
      <c r="W26" s="765"/>
      <c r="X26" s="779"/>
      <c r="Y26" s="764"/>
      <c r="Z26" s="765"/>
      <c r="AA26" s="765"/>
      <c r="AB26" s="765"/>
      <c r="AC26" s="765"/>
      <c r="AD26" s="765"/>
      <c r="AE26" s="766">
        <f t="shared" si="0"/>
        <v>0</v>
      </c>
      <c r="AF26" s="767"/>
      <c r="AG26" s="767"/>
      <c r="AH26" s="767"/>
      <c r="AI26" s="767"/>
      <c r="AJ26" s="783"/>
      <c r="AK26" s="773"/>
      <c r="AL26" s="773"/>
      <c r="AM26" s="773"/>
      <c r="AN26" s="773"/>
      <c r="AO26" s="773"/>
      <c r="AP26" s="774"/>
      <c r="AQ26" s="764"/>
      <c r="AR26" s="765"/>
      <c r="AS26" s="765"/>
      <c r="AT26" s="765"/>
      <c r="AU26" s="765"/>
      <c r="AV26" s="765"/>
      <c r="AW26" s="766">
        <f t="shared" si="1"/>
        <v>0</v>
      </c>
      <c r="AX26" s="767"/>
      <c r="AY26" s="767"/>
      <c r="AZ26" s="767"/>
      <c r="BA26" s="767"/>
      <c r="BB26" s="768"/>
    </row>
    <row r="27" spans="1:54" ht="20.100000000000001" customHeight="1" thickTop="1" x14ac:dyDescent="0.4">
      <c r="A27" s="769" t="s">
        <v>57</v>
      </c>
      <c r="B27" s="769"/>
      <c r="C27" s="769"/>
      <c r="D27" s="769"/>
      <c r="E27" s="769"/>
      <c r="F27" s="770"/>
      <c r="G27" s="761">
        <f>SUM(G7:L26)</f>
        <v>0</v>
      </c>
      <c r="H27" s="762"/>
      <c r="I27" s="762"/>
      <c r="J27" s="762"/>
      <c r="K27" s="762"/>
      <c r="L27" s="763"/>
      <c r="M27" s="771">
        <f>SUM(M7:R26)</f>
        <v>0</v>
      </c>
      <c r="N27" s="762"/>
      <c r="O27" s="762"/>
      <c r="P27" s="762"/>
      <c r="Q27" s="762"/>
      <c r="R27" s="763"/>
      <c r="S27" s="771">
        <f>SUM(S7:X26)</f>
        <v>0</v>
      </c>
      <c r="T27" s="762"/>
      <c r="U27" s="762"/>
      <c r="V27" s="762"/>
      <c r="W27" s="762"/>
      <c r="X27" s="763"/>
      <c r="Y27" s="771">
        <f>SUM(Y7:AD26)</f>
        <v>0</v>
      </c>
      <c r="Z27" s="762"/>
      <c r="AA27" s="762"/>
      <c r="AB27" s="762"/>
      <c r="AC27" s="762"/>
      <c r="AD27" s="763"/>
      <c r="AE27" s="761">
        <f>SUM(AE7:AJ26)</f>
        <v>0</v>
      </c>
      <c r="AF27" s="762"/>
      <c r="AG27" s="762"/>
      <c r="AH27" s="762"/>
      <c r="AI27" s="762"/>
      <c r="AJ27" s="772"/>
      <c r="AK27" s="762">
        <f>SUM(AK7:AP26)</f>
        <v>0</v>
      </c>
      <c r="AL27" s="762"/>
      <c r="AM27" s="762"/>
      <c r="AN27" s="762"/>
      <c r="AO27" s="762"/>
      <c r="AP27" s="763"/>
      <c r="AQ27" s="762">
        <f>SUM(AQ7:AV26)</f>
        <v>0</v>
      </c>
      <c r="AR27" s="762"/>
      <c r="AS27" s="762"/>
      <c r="AT27" s="762"/>
      <c r="AU27" s="762"/>
      <c r="AV27" s="763"/>
      <c r="AW27" s="761">
        <f>SUM(AW7:BB26)</f>
        <v>0</v>
      </c>
      <c r="AX27" s="762"/>
      <c r="AY27" s="762"/>
      <c r="AZ27" s="762"/>
      <c r="BA27" s="762"/>
      <c r="BB27" s="763"/>
    </row>
    <row r="28" spans="1:54" ht="20.100000000000001" customHeight="1" x14ac:dyDescent="0.4">
      <c r="A28" s="461"/>
      <c r="B28" s="461"/>
      <c r="C28" s="461"/>
      <c r="D28" s="461"/>
      <c r="E28" s="461"/>
      <c r="F28" s="461"/>
      <c r="G28" s="461"/>
      <c r="H28" s="461"/>
      <c r="I28" s="461"/>
      <c r="J28" s="461"/>
      <c r="K28" s="461"/>
      <c r="L28" s="461"/>
      <c r="M28" s="461"/>
      <c r="N28" s="461"/>
      <c r="O28" s="461"/>
      <c r="P28" s="461"/>
      <c r="Q28" s="461"/>
      <c r="R28" s="461"/>
      <c r="S28" s="461"/>
      <c r="T28" s="461"/>
      <c r="U28" s="461"/>
      <c r="V28" s="461"/>
      <c r="W28" s="461"/>
      <c r="X28" s="461"/>
      <c r="Y28" s="461"/>
      <c r="Z28" s="461"/>
      <c r="AA28" s="461"/>
      <c r="AB28" s="461"/>
      <c r="AC28" s="461"/>
      <c r="AD28" s="461"/>
      <c r="AE28" s="461"/>
      <c r="AF28" s="461"/>
      <c r="AG28" s="461"/>
      <c r="AH28" s="461"/>
      <c r="AI28" s="461"/>
      <c r="AJ28" s="461"/>
      <c r="AK28" s="461"/>
      <c r="AL28" s="461"/>
      <c r="AM28" s="461"/>
      <c r="AN28" s="461"/>
      <c r="AO28" s="461"/>
      <c r="AP28" s="461"/>
      <c r="AQ28" s="461"/>
      <c r="AR28" s="461"/>
      <c r="AS28" s="461"/>
      <c r="AT28" s="461"/>
      <c r="AU28" s="461"/>
      <c r="AV28" s="461"/>
      <c r="AW28" s="461"/>
      <c r="AX28" s="461"/>
      <c r="AY28" s="461"/>
      <c r="AZ28" s="461"/>
      <c r="BA28" s="461"/>
      <c r="BB28" s="461"/>
    </row>
  </sheetData>
  <sheetProtection sheet="1" objects="1" scenarios="1" selectLockedCells="1"/>
  <mergeCells count="208">
    <mergeCell ref="G5:R5"/>
    <mergeCell ref="S5:AD5"/>
    <mergeCell ref="A6:F6"/>
    <mergeCell ref="G6:L6"/>
    <mergeCell ref="M6:R6"/>
    <mergeCell ref="S6:X6"/>
    <mergeCell ref="Y6:AD6"/>
    <mergeCell ref="AX1:BB1"/>
    <mergeCell ref="A2:BB2"/>
    <mergeCell ref="B3:BB3"/>
    <mergeCell ref="A4:F4"/>
    <mergeCell ref="G4:R4"/>
    <mergeCell ref="S4:AD4"/>
    <mergeCell ref="AE4:AJ6"/>
    <mergeCell ref="AK4:AV5"/>
    <mergeCell ref="AW4:BB6"/>
    <mergeCell ref="A5:F5"/>
    <mergeCell ref="AK6:AP6"/>
    <mergeCell ref="AQ6:AV6"/>
    <mergeCell ref="A7:F7"/>
    <mergeCell ref="G7:L7"/>
    <mergeCell ref="M7:R7"/>
    <mergeCell ref="S7:X7"/>
    <mergeCell ref="Y7:AD7"/>
    <mergeCell ref="AE7:AJ7"/>
    <mergeCell ref="AK7:AP7"/>
    <mergeCell ref="AQ7:AV7"/>
    <mergeCell ref="AW7:BB7"/>
    <mergeCell ref="A8:F8"/>
    <mergeCell ref="G8:L8"/>
    <mergeCell ref="M8:R8"/>
    <mergeCell ref="S8:X8"/>
    <mergeCell ref="Y8:AD8"/>
    <mergeCell ref="AE8:AJ8"/>
    <mergeCell ref="AK8:AP8"/>
    <mergeCell ref="AQ8:AV8"/>
    <mergeCell ref="AW8:BB8"/>
    <mergeCell ref="AK9:AP9"/>
    <mergeCell ref="AQ9:AV9"/>
    <mergeCell ref="AW9:BB9"/>
    <mergeCell ref="A10:F10"/>
    <mergeCell ref="G10:L10"/>
    <mergeCell ref="M10:R10"/>
    <mergeCell ref="S10:X10"/>
    <mergeCell ref="Y10:AD10"/>
    <mergeCell ref="AE10:AJ10"/>
    <mergeCell ref="AK10:AP10"/>
    <mergeCell ref="A9:F9"/>
    <mergeCell ref="G9:L9"/>
    <mergeCell ref="M9:R9"/>
    <mergeCell ref="S9:X9"/>
    <mergeCell ref="Y9:AD9"/>
    <mergeCell ref="AE9:AJ9"/>
    <mergeCell ref="AQ10:AV10"/>
    <mergeCell ref="AW10:BB10"/>
    <mergeCell ref="A11:F11"/>
    <mergeCell ref="G11:L11"/>
    <mergeCell ref="M11:R11"/>
    <mergeCell ref="S11:X11"/>
    <mergeCell ref="Y11:AD11"/>
    <mergeCell ref="AE11:AJ11"/>
    <mergeCell ref="AK11:AP11"/>
    <mergeCell ref="AQ11:AV11"/>
    <mergeCell ref="AW11:BB11"/>
    <mergeCell ref="A12:F12"/>
    <mergeCell ref="G12:L12"/>
    <mergeCell ref="M12:R12"/>
    <mergeCell ref="S12:X12"/>
    <mergeCell ref="Y12:AD12"/>
    <mergeCell ref="AE12:AJ12"/>
    <mergeCell ref="AK12:AP12"/>
    <mergeCell ref="AQ12:AV12"/>
    <mergeCell ref="AW12:BB12"/>
    <mergeCell ref="AK13:AP13"/>
    <mergeCell ref="AQ13:AV13"/>
    <mergeCell ref="AW13:BB13"/>
    <mergeCell ref="A14:F14"/>
    <mergeCell ref="G14:L14"/>
    <mergeCell ref="M14:R14"/>
    <mergeCell ref="S14:X14"/>
    <mergeCell ref="Y14:AD14"/>
    <mergeCell ref="AE14:AJ14"/>
    <mergeCell ref="AK14:AP14"/>
    <mergeCell ref="A13:F13"/>
    <mergeCell ref="G13:L13"/>
    <mergeCell ref="M13:R13"/>
    <mergeCell ref="S13:X13"/>
    <mergeCell ref="Y13:AD13"/>
    <mergeCell ref="AE13:AJ13"/>
    <mergeCell ref="AQ14:AV14"/>
    <mergeCell ref="AW14:BB14"/>
    <mergeCell ref="A15:F15"/>
    <mergeCell ref="G15:L15"/>
    <mergeCell ref="M15:R15"/>
    <mergeCell ref="S15:X15"/>
    <mergeCell ref="Y15:AD15"/>
    <mergeCell ref="AE15:AJ15"/>
    <mergeCell ref="AK15:AP15"/>
    <mergeCell ref="AQ15:AV15"/>
    <mergeCell ref="AW15:BB15"/>
    <mergeCell ref="A16:F16"/>
    <mergeCell ref="G16:L16"/>
    <mergeCell ref="M16:R16"/>
    <mergeCell ref="S16:X16"/>
    <mergeCell ref="Y16:AD16"/>
    <mergeCell ref="AE16:AJ16"/>
    <mergeCell ref="AK16:AP16"/>
    <mergeCell ref="AQ16:AV16"/>
    <mergeCell ref="AW16:BB16"/>
    <mergeCell ref="AK17:AP17"/>
    <mergeCell ref="AQ17:AV17"/>
    <mergeCell ref="AW17:BB17"/>
    <mergeCell ref="A18:F18"/>
    <mergeCell ref="G18:L18"/>
    <mergeCell ref="M18:R18"/>
    <mergeCell ref="S18:X18"/>
    <mergeCell ref="Y18:AD18"/>
    <mergeCell ref="AE18:AJ18"/>
    <mergeCell ref="AK18:AP18"/>
    <mergeCell ref="A17:F17"/>
    <mergeCell ref="G17:L17"/>
    <mergeCell ref="M17:R17"/>
    <mergeCell ref="S17:X17"/>
    <mergeCell ref="Y17:AD17"/>
    <mergeCell ref="AE17:AJ17"/>
    <mergeCell ref="AQ18:AV18"/>
    <mergeCell ref="AW18:BB18"/>
    <mergeCell ref="A19:F19"/>
    <mergeCell ref="G19:L19"/>
    <mergeCell ref="M19:R19"/>
    <mergeCell ref="S19:X19"/>
    <mergeCell ref="Y19:AD19"/>
    <mergeCell ref="AE19:AJ19"/>
    <mergeCell ref="AK19:AP19"/>
    <mergeCell ref="AQ19:AV19"/>
    <mergeCell ref="AW19:BB19"/>
    <mergeCell ref="A20:F20"/>
    <mergeCell ref="G20:L20"/>
    <mergeCell ref="M20:R20"/>
    <mergeCell ref="S20:X20"/>
    <mergeCell ref="Y20:AD20"/>
    <mergeCell ref="AE20:AJ20"/>
    <mergeCell ref="AK20:AP20"/>
    <mergeCell ref="AQ20:AV20"/>
    <mergeCell ref="AW20:BB20"/>
    <mergeCell ref="AK21:AP21"/>
    <mergeCell ref="AQ21:AV21"/>
    <mergeCell ref="AW21:BB21"/>
    <mergeCell ref="A22:F22"/>
    <mergeCell ref="G22:L22"/>
    <mergeCell ref="M22:R22"/>
    <mergeCell ref="S22:X22"/>
    <mergeCell ref="Y22:AD22"/>
    <mergeCell ref="AE22:AJ22"/>
    <mergeCell ref="AK22:AP22"/>
    <mergeCell ref="A21:F21"/>
    <mergeCell ref="G21:L21"/>
    <mergeCell ref="M21:R21"/>
    <mergeCell ref="S21:X21"/>
    <mergeCell ref="Y21:AD21"/>
    <mergeCell ref="AE21:AJ21"/>
    <mergeCell ref="AQ22:AV22"/>
    <mergeCell ref="AW22:BB22"/>
    <mergeCell ref="A23:F23"/>
    <mergeCell ref="G23:L23"/>
    <mergeCell ref="M23:R23"/>
    <mergeCell ref="S23:X23"/>
    <mergeCell ref="Y23:AD23"/>
    <mergeCell ref="AE23:AJ23"/>
    <mergeCell ref="AK23:AP23"/>
    <mergeCell ref="AQ23:AV23"/>
    <mergeCell ref="AW23:BB23"/>
    <mergeCell ref="A24:F24"/>
    <mergeCell ref="G24:L24"/>
    <mergeCell ref="M24:R24"/>
    <mergeCell ref="S24:X24"/>
    <mergeCell ref="Y24:AD24"/>
    <mergeCell ref="AE24:AJ24"/>
    <mergeCell ref="AK24:AP24"/>
    <mergeCell ref="AQ24:AV24"/>
    <mergeCell ref="AW24:BB24"/>
    <mergeCell ref="AK25:AP25"/>
    <mergeCell ref="AQ25:AV25"/>
    <mergeCell ref="AW25:BB25"/>
    <mergeCell ref="A26:F26"/>
    <mergeCell ref="G26:L26"/>
    <mergeCell ref="M26:R26"/>
    <mergeCell ref="S26:X26"/>
    <mergeCell ref="Y26:AD26"/>
    <mergeCell ref="AE26:AJ26"/>
    <mergeCell ref="AK26:AP26"/>
    <mergeCell ref="A25:F25"/>
    <mergeCell ref="G25:L25"/>
    <mergeCell ref="M25:R25"/>
    <mergeCell ref="S25:X25"/>
    <mergeCell ref="Y25:AD25"/>
    <mergeCell ref="AE25:AJ25"/>
    <mergeCell ref="AW27:BB27"/>
    <mergeCell ref="AQ26:AV26"/>
    <mergeCell ref="AW26:BB26"/>
    <mergeCell ref="A27:F27"/>
    <mergeCell ref="G27:L27"/>
    <mergeCell ref="M27:R27"/>
    <mergeCell ref="S27:X27"/>
    <mergeCell ref="Y27:AD27"/>
    <mergeCell ref="AE27:AJ27"/>
    <mergeCell ref="AK27:AP27"/>
    <mergeCell ref="AQ27:AV27"/>
  </mergeCells>
  <phoneticPr fontId="3"/>
  <pageMargins left="0.78740157480314965" right="0.59055118110236227" top="0.78740157480314965" bottom="0.78740157480314965" header="0" footer="0"/>
  <pageSetup paperSize="9" scale="92" fitToHeight="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380"/>
  <sheetViews>
    <sheetView tabSelected="1" view="pageBreakPreview" topLeftCell="A70" zoomScale="85" zoomScaleNormal="100" zoomScaleSheetLayoutView="85" workbookViewId="0">
      <selection activeCell="E67" sqref="E67"/>
    </sheetView>
  </sheetViews>
  <sheetFormatPr defaultColWidth="3.5" defaultRowHeight="15.75" customHeight="1" x14ac:dyDescent="0.4"/>
  <cols>
    <col min="1" max="1" width="3.5" style="188"/>
    <col min="2" max="2" width="4.25" style="216" bestFit="1" customWidth="1"/>
    <col min="3" max="3" width="50.625" style="190" customWidth="1"/>
    <col min="4" max="4" width="50.625" style="217" customWidth="1"/>
    <col min="5" max="5" width="5.25" style="218" customWidth="1"/>
    <col min="6" max="16384" width="3.5" style="188"/>
  </cols>
  <sheetData>
    <row r="1" spans="1:6" ht="32.25" customHeight="1" x14ac:dyDescent="0.4">
      <c r="B1" s="189" t="s">
        <v>313</v>
      </c>
      <c r="D1" s="190"/>
      <c r="E1" s="191"/>
    </row>
    <row r="2" spans="1:6" ht="20.100000000000001" customHeight="1" x14ac:dyDescent="0.4">
      <c r="A2" s="192"/>
      <c r="B2" s="469" t="s">
        <v>307</v>
      </c>
      <c r="C2" s="469"/>
      <c r="D2" s="193" t="s">
        <v>308</v>
      </c>
      <c r="E2" s="193" t="s">
        <v>309</v>
      </c>
      <c r="F2" s="194"/>
    </row>
    <row r="3" spans="1:6" ht="20.100000000000001" customHeight="1" x14ac:dyDescent="0.4">
      <c r="A3" s="194"/>
      <c r="B3" s="465" t="s">
        <v>312</v>
      </c>
      <c r="C3" s="465"/>
      <c r="D3" s="465"/>
      <c r="E3" s="465"/>
      <c r="F3" s="194"/>
    </row>
    <row r="4" spans="1:6" ht="20.100000000000001" customHeight="1" x14ac:dyDescent="0.4">
      <c r="A4" s="194"/>
      <c r="B4" s="195">
        <v>1</v>
      </c>
      <c r="C4" s="196" t="s">
        <v>322</v>
      </c>
      <c r="D4" s="222" t="s">
        <v>323</v>
      </c>
      <c r="E4" s="408" t="s">
        <v>310</v>
      </c>
      <c r="F4" s="194"/>
    </row>
    <row r="5" spans="1:6" ht="20.100000000000001" customHeight="1" x14ac:dyDescent="0.4">
      <c r="A5" s="194"/>
      <c r="B5" s="465" t="s">
        <v>311</v>
      </c>
      <c r="C5" s="465"/>
      <c r="D5" s="465"/>
      <c r="E5" s="465"/>
      <c r="F5" s="194"/>
    </row>
    <row r="6" spans="1:6" ht="20.100000000000001" customHeight="1" x14ac:dyDescent="0.4">
      <c r="A6" s="194"/>
      <c r="B6" s="195">
        <v>2</v>
      </c>
      <c r="C6" s="197" t="s">
        <v>314</v>
      </c>
      <c r="D6" s="198" t="s">
        <v>315</v>
      </c>
      <c r="E6" s="408" t="s">
        <v>310</v>
      </c>
      <c r="F6" s="194"/>
    </row>
    <row r="7" spans="1:6" ht="20.100000000000001" customHeight="1" x14ac:dyDescent="0.4">
      <c r="A7" s="194"/>
      <c r="B7" s="195">
        <v>3</v>
      </c>
      <c r="C7" s="197" t="s">
        <v>316</v>
      </c>
      <c r="D7" s="198"/>
      <c r="E7" s="408" t="s">
        <v>310</v>
      </c>
      <c r="F7" s="194"/>
    </row>
    <row r="8" spans="1:6" ht="20.100000000000001" customHeight="1" x14ac:dyDescent="0.4">
      <c r="A8" s="194"/>
      <c r="B8" s="466">
        <v>4</v>
      </c>
      <c r="C8" s="197" t="s">
        <v>329</v>
      </c>
      <c r="D8" s="199"/>
      <c r="E8" s="408" t="s">
        <v>310</v>
      </c>
      <c r="F8" s="194"/>
    </row>
    <row r="9" spans="1:6" ht="20.100000000000001" customHeight="1" x14ac:dyDescent="0.4">
      <c r="A9" s="194"/>
      <c r="B9" s="467"/>
      <c r="C9" s="200" t="s">
        <v>330</v>
      </c>
      <c r="D9" s="199" t="s">
        <v>609</v>
      </c>
      <c r="E9" s="408" t="s">
        <v>310</v>
      </c>
      <c r="F9" s="194"/>
    </row>
    <row r="10" spans="1:6" ht="20.100000000000001" customHeight="1" x14ac:dyDescent="0.4">
      <c r="A10" s="194"/>
      <c r="B10" s="468"/>
      <c r="C10" s="200" t="s">
        <v>331</v>
      </c>
      <c r="D10" s="198"/>
      <c r="E10" s="408" t="s">
        <v>310</v>
      </c>
      <c r="F10" s="194"/>
    </row>
    <row r="11" spans="1:6" ht="20.100000000000001" customHeight="1" x14ac:dyDescent="0.4">
      <c r="A11" s="194"/>
      <c r="B11" s="466">
        <v>5</v>
      </c>
      <c r="C11" s="197" t="s">
        <v>327</v>
      </c>
      <c r="D11" s="198" t="s">
        <v>367</v>
      </c>
      <c r="E11" s="408" t="s">
        <v>310</v>
      </c>
      <c r="F11" s="194"/>
    </row>
    <row r="12" spans="1:6" ht="20.100000000000001" customHeight="1" x14ac:dyDescent="0.4">
      <c r="A12" s="194"/>
      <c r="B12" s="467"/>
      <c r="C12" s="200" t="s">
        <v>326</v>
      </c>
      <c r="D12" s="198"/>
      <c r="E12" s="408" t="s">
        <v>310</v>
      </c>
      <c r="F12" s="194"/>
    </row>
    <row r="13" spans="1:6" ht="20.100000000000001" customHeight="1" x14ac:dyDescent="0.4">
      <c r="A13" s="194"/>
      <c r="B13" s="468"/>
      <c r="C13" s="200" t="s">
        <v>333</v>
      </c>
      <c r="D13" s="198" t="s">
        <v>328</v>
      </c>
      <c r="E13" s="408" t="s">
        <v>310</v>
      </c>
      <c r="F13" s="194"/>
    </row>
    <row r="14" spans="1:6" ht="20.100000000000001" customHeight="1" x14ac:dyDescent="0.4">
      <c r="A14" s="194"/>
      <c r="B14" s="466">
        <v>6</v>
      </c>
      <c r="C14" s="219" t="s">
        <v>324</v>
      </c>
      <c r="D14" s="198"/>
      <c r="E14" s="408" t="s">
        <v>310</v>
      </c>
      <c r="F14" s="194"/>
    </row>
    <row r="15" spans="1:6" ht="20.100000000000001" customHeight="1" x14ac:dyDescent="0.4">
      <c r="A15" s="194"/>
      <c r="B15" s="467"/>
      <c r="C15" s="200" t="s">
        <v>325</v>
      </c>
      <c r="D15" s="198"/>
      <c r="E15" s="408" t="s">
        <v>310</v>
      </c>
      <c r="F15" s="194"/>
    </row>
    <row r="16" spans="1:6" ht="20.100000000000001" customHeight="1" x14ac:dyDescent="0.4">
      <c r="A16" s="194"/>
      <c r="B16" s="467"/>
      <c r="C16" s="200" t="s">
        <v>334</v>
      </c>
      <c r="D16" s="198" t="s">
        <v>381</v>
      </c>
      <c r="E16" s="408" t="s">
        <v>310</v>
      </c>
      <c r="F16" s="194"/>
    </row>
    <row r="17" spans="1:7" ht="20.100000000000001" customHeight="1" x14ac:dyDescent="0.4">
      <c r="A17" s="194"/>
      <c r="B17" s="468"/>
      <c r="C17" s="200" t="s">
        <v>335</v>
      </c>
      <c r="D17" s="198" t="s">
        <v>378</v>
      </c>
      <c r="E17" s="408" t="s">
        <v>310</v>
      </c>
      <c r="F17" s="194"/>
    </row>
    <row r="18" spans="1:7" ht="54.75" customHeight="1" x14ac:dyDescent="0.4">
      <c r="A18" s="194"/>
      <c r="B18" s="195">
        <v>7</v>
      </c>
      <c r="C18" s="201" t="s">
        <v>610</v>
      </c>
      <c r="D18" s="198"/>
      <c r="E18" s="408" t="s">
        <v>310</v>
      </c>
      <c r="F18" s="194"/>
    </row>
    <row r="19" spans="1:7" ht="54.75" customHeight="1" x14ac:dyDescent="0.4">
      <c r="A19" s="194"/>
      <c r="B19" s="195">
        <v>8</v>
      </c>
      <c r="C19" s="201" t="s">
        <v>388</v>
      </c>
      <c r="D19" s="203" t="s">
        <v>611</v>
      </c>
      <c r="E19" s="408" t="s">
        <v>310</v>
      </c>
      <c r="F19" s="194"/>
    </row>
    <row r="20" spans="1:7" ht="20.100000000000001" customHeight="1" x14ac:dyDescent="0.4">
      <c r="A20" s="194"/>
      <c r="B20" s="195">
        <v>9</v>
      </c>
      <c r="C20" s="197" t="s">
        <v>338</v>
      </c>
      <c r="D20" s="199" t="s">
        <v>364</v>
      </c>
      <c r="E20" s="408" t="s">
        <v>310</v>
      </c>
      <c r="F20" s="194"/>
      <c r="G20" s="184" t="s">
        <v>581</v>
      </c>
    </row>
    <row r="21" spans="1:7" ht="20.100000000000001" customHeight="1" x14ac:dyDescent="0.4">
      <c r="A21" s="194"/>
      <c r="B21" s="465" t="s">
        <v>370</v>
      </c>
      <c r="C21" s="465"/>
      <c r="D21" s="465"/>
      <c r="E21" s="465"/>
      <c r="F21" s="194"/>
    </row>
    <row r="22" spans="1:7" s="202" customFormat="1" ht="20.100000000000001" customHeight="1" x14ac:dyDescent="0.4">
      <c r="A22" s="194"/>
      <c r="B22" s="195">
        <v>10</v>
      </c>
      <c r="C22" s="197" t="s">
        <v>339</v>
      </c>
      <c r="D22" s="198" t="s">
        <v>368</v>
      </c>
      <c r="E22" s="408" t="s">
        <v>310</v>
      </c>
      <c r="F22" s="194"/>
    </row>
    <row r="23" spans="1:7" s="202" customFormat="1" ht="39" customHeight="1" x14ac:dyDescent="0.4">
      <c r="A23" s="194"/>
      <c r="B23" s="195">
        <v>11</v>
      </c>
      <c r="C23" s="201" t="s">
        <v>614</v>
      </c>
      <c r="D23" s="203" t="s">
        <v>615</v>
      </c>
      <c r="E23" s="408" t="s">
        <v>310</v>
      </c>
      <c r="F23" s="194"/>
      <c r="G23" s="184" t="s">
        <v>581</v>
      </c>
    </row>
    <row r="24" spans="1:7" s="202" customFormat="1" ht="40.5" customHeight="1" x14ac:dyDescent="0.4">
      <c r="A24" s="194"/>
      <c r="B24" s="195">
        <v>12</v>
      </c>
      <c r="C24" s="201" t="s">
        <v>617</v>
      </c>
      <c r="D24" s="203" t="s">
        <v>616</v>
      </c>
      <c r="E24" s="408" t="s">
        <v>310</v>
      </c>
      <c r="F24" s="194"/>
      <c r="G24" s="184" t="s">
        <v>581</v>
      </c>
    </row>
    <row r="25" spans="1:7" s="202" customFormat="1" ht="20.100000000000001" customHeight="1" x14ac:dyDescent="0.4">
      <c r="A25" s="194"/>
      <c r="B25" s="195">
        <v>13</v>
      </c>
      <c r="C25" s="197" t="s">
        <v>369</v>
      </c>
      <c r="D25" s="198"/>
      <c r="E25" s="408" t="s">
        <v>310</v>
      </c>
      <c r="F25" s="194"/>
    </row>
    <row r="26" spans="1:7" s="202" customFormat="1" ht="20.100000000000001" customHeight="1" x14ac:dyDescent="0.4">
      <c r="A26" s="194"/>
      <c r="B26" s="195">
        <v>14</v>
      </c>
      <c r="C26" s="197" t="s">
        <v>358</v>
      </c>
      <c r="D26" s="198" t="s">
        <v>375</v>
      </c>
      <c r="E26" s="408" t="s">
        <v>310</v>
      </c>
      <c r="F26" s="194"/>
    </row>
    <row r="27" spans="1:7" s="202" customFormat="1" ht="20.100000000000001" customHeight="1" x14ac:dyDescent="0.4">
      <c r="A27" s="194"/>
      <c r="B27" s="195">
        <v>15</v>
      </c>
      <c r="C27" s="197" t="s">
        <v>618</v>
      </c>
      <c r="D27" s="199" t="s">
        <v>365</v>
      </c>
      <c r="E27" s="408" t="s">
        <v>310</v>
      </c>
      <c r="F27" s="194"/>
      <c r="G27" s="184" t="s">
        <v>581</v>
      </c>
    </row>
    <row r="28" spans="1:7" s="202" customFormat="1" ht="20.100000000000001" customHeight="1" x14ac:dyDescent="0.4">
      <c r="A28" s="194"/>
      <c r="B28" s="195">
        <v>16</v>
      </c>
      <c r="C28" s="197" t="s">
        <v>359</v>
      </c>
      <c r="D28" s="199" t="s">
        <v>366</v>
      </c>
      <c r="E28" s="408" t="s">
        <v>310</v>
      </c>
      <c r="F28" s="194"/>
      <c r="G28" s="184" t="s">
        <v>581</v>
      </c>
    </row>
    <row r="29" spans="1:7" s="202" customFormat="1" ht="39" customHeight="1" x14ac:dyDescent="0.4">
      <c r="A29" s="194"/>
      <c r="B29" s="195">
        <v>17</v>
      </c>
      <c r="C29" s="197" t="s">
        <v>372</v>
      </c>
      <c r="D29" s="221" t="s">
        <v>389</v>
      </c>
      <c r="E29" s="408" t="s">
        <v>310</v>
      </c>
      <c r="F29" s="194"/>
      <c r="G29" s="184" t="s">
        <v>581</v>
      </c>
    </row>
    <row r="30" spans="1:7" s="202" customFormat="1" ht="39" customHeight="1" x14ac:dyDescent="0.4">
      <c r="A30" s="194"/>
      <c r="B30" s="195">
        <v>18</v>
      </c>
      <c r="C30" s="197" t="s">
        <v>371</v>
      </c>
      <c r="D30" s="221" t="s">
        <v>390</v>
      </c>
      <c r="E30" s="408" t="s">
        <v>310</v>
      </c>
      <c r="F30" s="194"/>
      <c r="G30" s="184" t="s">
        <v>581</v>
      </c>
    </row>
    <row r="31" spans="1:7" s="202" customFormat="1" ht="20.100000000000001" customHeight="1" x14ac:dyDescent="0.4">
      <c r="A31" s="194"/>
      <c r="B31" s="195">
        <v>19</v>
      </c>
      <c r="C31" s="197" t="s">
        <v>373</v>
      </c>
      <c r="D31" s="198"/>
      <c r="E31" s="408" t="s">
        <v>310</v>
      </c>
      <c r="F31" s="194"/>
    </row>
    <row r="32" spans="1:7" s="202" customFormat="1" ht="20.100000000000001" customHeight="1" x14ac:dyDescent="0.4">
      <c r="A32" s="194"/>
      <c r="B32" s="195">
        <v>20</v>
      </c>
      <c r="C32" s="197" t="s">
        <v>360</v>
      </c>
      <c r="D32" s="198"/>
      <c r="E32" s="408" t="s">
        <v>310</v>
      </c>
      <c r="F32" s="194"/>
    </row>
    <row r="33" spans="1:7" s="202" customFormat="1" ht="39" customHeight="1" x14ac:dyDescent="0.4">
      <c r="A33" s="194"/>
      <c r="B33" s="195">
        <v>21</v>
      </c>
      <c r="C33" s="201" t="s">
        <v>374</v>
      </c>
      <c r="D33" s="198"/>
      <c r="E33" s="408" t="s">
        <v>310</v>
      </c>
      <c r="F33" s="194"/>
    </row>
    <row r="34" spans="1:7" ht="20.100000000000001" customHeight="1" x14ac:dyDescent="0.4">
      <c r="A34" s="194"/>
      <c r="B34" s="465" t="s">
        <v>336</v>
      </c>
      <c r="C34" s="465"/>
      <c r="D34" s="465"/>
      <c r="E34" s="465"/>
      <c r="F34" s="194"/>
    </row>
    <row r="35" spans="1:7" ht="39" customHeight="1" x14ac:dyDescent="0.4">
      <c r="A35" s="194"/>
      <c r="B35" s="195">
        <v>22</v>
      </c>
      <c r="C35" s="197" t="s">
        <v>321</v>
      </c>
      <c r="D35" s="203" t="s">
        <v>332</v>
      </c>
      <c r="E35" s="408" t="s">
        <v>310</v>
      </c>
      <c r="F35" s="194"/>
    </row>
    <row r="36" spans="1:7" ht="20.100000000000001" customHeight="1" x14ac:dyDescent="0.4">
      <c r="A36" s="194"/>
      <c r="B36" s="195">
        <v>23</v>
      </c>
      <c r="C36" s="197" t="s">
        <v>320</v>
      </c>
      <c r="D36" s="198" t="s">
        <v>315</v>
      </c>
      <c r="E36" s="408" t="s">
        <v>310</v>
      </c>
      <c r="F36" s="194"/>
    </row>
    <row r="37" spans="1:7" ht="20.100000000000001" customHeight="1" x14ac:dyDescent="0.4">
      <c r="A37" s="194"/>
      <c r="B37" s="195">
        <v>24</v>
      </c>
      <c r="C37" s="197" t="s">
        <v>317</v>
      </c>
      <c r="D37" s="198"/>
      <c r="E37" s="408" t="s">
        <v>310</v>
      </c>
      <c r="F37" s="194"/>
    </row>
    <row r="38" spans="1:7" ht="20.100000000000001" customHeight="1" x14ac:dyDescent="0.4">
      <c r="A38" s="194"/>
      <c r="B38" s="195">
        <v>25</v>
      </c>
      <c r="C38" s="197" t="s">
        <v>318</v>
      </c>
      <c r="D38" s="198" t="s">
        <v>319</v>
      </c>
      <c r="E38" s="408" t="s">
        <v>310</v>
      </c>
      <c r="F38" s="194"/>
    </row>
    <row r="39" spans="1:7" s="202" customFormat="1" ht="81.75" customHeight="1" x14ac:dyDescent="0.4">
      <c r="A39" s="194"/>
      <c r="B39" s="195">
        <v>26</v>
      </c>
      <c r="C39" s="197" t="s">
        <v>341</v>
      </c>
      <c r="D39" s="221" t="s">
        <v>619</v>
      </c>
      <c r="E39" s="408" t="s">
        <v>310</v>
      </c>
      <c r="F39" s="194"/>
      <c r="G39" s="184" t="s">
        <v>581</v>
      </c>
    </row>
    <row r="40" spans="1:7" s="202" customFormat="1" ht="20.100000000000001" customHeight="1" x14ac:dyDescent="0.4">
      <c r="A40" s="194"/>
      <c r="B40" s="195">
        <v>27</v>
      </c>
      <c r="C40" s="197" t="s">
        <v>383</v>
      </c>
      <c r="D40" s="199"/>
      <c r="E40" s="408" t="s">
        <v>310</v>
      </c>
      <c r="F40" s="194"/>
    </row>
    <row r="41" spans="1:7" s="202" customFormat="1" ht="20.100000000000001" customHeight="1" x14ac:dyDescent="0.4">
      <c r="A41" s="194"/>
      <c r="B41" s="195">
        <v>28</v>
      </c>
      <c r="C41" s="197" t="s">
        <v>340</v>
      </c>
      <c r="D41" s="199"/>
      <c r="E41" s="408" t="s">
        <v>310</v>
      </c>
      <c r="F41" s="194"/>
    </row>
    <row r="42" spans="1:7" s="202" customFormat="1" ht="20.100000000000001" customHeight="1" x14ac:dyDescent="0.4">
      <c r="A42" s="194"/>
      <c r="B42" s="195">
        <v>29</v>
      </c>
      <c r="C42" s="197" t="s">
        <v>357</v>
      </c>
      <c r="D42" s="199" t="s">
        <v>399</v>
      </c>
      <c r="E42" s="408" t="s">
        <v>310</v>
      </c>
      <c r="F42" s="194"/>
      <c r="G42" s="184" t="s">
        <v>581</v>
      </c>
    </row>
    <row r="43" spans="1:7" ht="20.100000000000001" customHeight="1" x14ac:dyDescent="0.4">
      <c r="A43" s="194"/>
      <c r="B43" s="195">
        <v>30</v>
      </c>
      <c r="C43" s="197" t="s">
        <v>356</v>
      </c>
      <c r="D43" s="199" t="s">
        <v>400</v>
      </c>
      <c r="E43" s="408" t="s">
        <v>310</v>
      </c>
      <c r="F43" s="194"/>
      <c r="G43" s="184" t="s">
        <v>581</v>
      </c>
    </row>
    <row r="44" spans="1:7" ht="20.100000000000001" customHeight="1" x14ac:dyDescent="0.4">
      <c r="A44" s="194"/>
      <c r="B44" s="465" t="s">
        <v>337</v>
      </c>
      <c r="C44" s="465"/>
      <c r="D44" s="465"/>
      <c r="E44" s="465"/>
      <c r="F44" s="194"/>
    </row>
    <row r="45" spans="1:7" s="202" customFormat="1" ht="20.100000000000001" customHeight="1" x14ac:dyDescent="0.4">
      <c r="A45" s="194"/>
      <c r="B45" s="195">
        <v>31</v>
      </c>
      <c r="C45" s="197" t="s">
        <v>342</v>
      </c>
      <c r="D45" s="198" t="s">
        <v>379</v>
      </c>
      <c r="E45" s="408" t="s">
        <v>310</v>
      </c>
      <c r="F45" s="194"/>
    </row>
    <row r="46" spans="1:7" s="202" customFormat="1" ht="20.100000000000001" customHeight="1" x14ac:dyDescent="0.4">
      <c r="A46" s="194"/>
      <c r="B46" s="466">
        <v>32</v>
      </c>
      <c r="C46" s="197" t="s">
        <v>392</v>
      </c>
      <c r="D46" s="198"/>
      <c r="E46" s="408" t="s">
        <v>310</v>
      </c>
      <c r="F46" s="194"/>
    </row>
    <row r="47" spans="1:7" s="202" customFormat="1" ht="20.100000000000001" customHeight="1" x14ac:dyDescent="0.4">
      <c r="A47" s="194"/>
      <c r="B47" s="467"/>
      <c r="C47" s="200" t="s">
        <v>396</v>
      </c>
      <c r="D47" s="199" t="s">
        <v>401</v>
      </c>
      <c r="E47" s="408" t="s">
        <v>310</v>
      </c>
      <c r="F47" s="194"/>
      <c r="G47" s="184" t="s">
        <v>581</v>
      </c>
    </row>
    <row r="48" spans="1:7" s="202" customFormat="1" ht="20.100000000000001" customHeight="1" x14ac:dyDescent="0.4">
      <c r="A48" s="194"/>
      <c r="B48" s="467"/>
      <c r="C48" s="200" t="s">
        <v>384</v>
      </c>
      <c r="D48" s="198" t="s">
        <v>376</v>
      </c>
      <c r="E48" s="408" t="s">
        <v>310</v>
      </c>
      <c r="F48" s="194"/>
    </row>
    <row r="49" spans="1:7" s="202" customFormat="1" ht="20.100000000000001" customHeight="1" x14ac:dyDescent="0.4">
      <c r="A49" s="194"/>
      <c r="B49" s="467"/>
      <c r="C49" s="200" t="s">
        <v>385</v>
      </c>
      <c r="D49" s="198"/>
      <c r="E49" s="408" t="s">
        <v>310</v>
      </c>
      <c r="F49" s="194"/>
    </row>
    <row r="50" spans="1:7" s="202" customFormat="1" ht="20.100000000000001" customHeight="1" x14ac:dyDescent="0.4">
      <c r="A50" s="194"/>
      <c r="B50" s="467"/>
      <c r="C50" s="200" t="s">
        <v>386</v>
      </c>
      <c r="D50" s="198"/>
      <c r="E50" s="408" t="s">
        <v>310</v>
      </c>
      <c r="F50" s="194"/>
    </row>
    <row r="51" spans="1:7" s="202" customFormat="1" ht="20.100000000000001" customHeight="1" x14ac:dyDescent="0.4">
      <c r="A51" s="194"/>
      <c r="B51" s="467"/>
      <c r="C51" s="200" t="s">
        <v>397</v>
      </c>
      <c r="D51" s="199" t="s">
        <v>402</v>
      </c>
      <c r="E51" s="408" t="s">
        <v>310</v>
      </c>
      <c r="F51" s="194"/>
      <c r="G51" s="184" t="s">
        <v>581</v>
      </c>
    </row>
    <row r="52" spans="1:7" s="202" customFormat="1" ht="20.100000000000001" customHeight="1" x14ac:dyDescent="0.4">
      <c r="A52" s="194"/>
      <c r="B52" s="468"/>
      <c r="C52" s="200" t="s">
        <v>398</v>
      </c>
      <c r="D52" s="198" t="s">
        <v>377</v>
      </c>
      <c r="E52" s="408" t="s">
        <v>310</v>
      </c>
      <c r="F52" s="194"/>
    </row>
    <row r="53" spans="1:7" s="202" customFormat="1" ht="20.100000000000001" customHeight="1" x14ac:dyDescent="0.4">
      <c r="A53" s="194"/>
      <c r="B53" s="466">
        <v>33</v>
      </c>
      <c r="C53" s="197" t="s">
        <v>351</v>
      </c>
      <c r="D53" s="198"/>
      <c r="E53" s="408" t="s">
        <v>310</v>
      </c>
      <c r="F53" s="194"/>
    </row>
    <row r="54" spans="1:7" s="202" customFormat="1" ht="20.100000000000001" customHeight="1" x14ac:dyDescent="0.4">
      <c r="A54" s="194"/>
      <c r="B54" s="467"/>
      <c r="C54" s="197" t="s">
        <v>353</v>
      </c>
      <c r="D54" s="198"/>
      <c r="E54" s="408" t="s">
        <v>310</v>
      </c>
      <c r="F54" s="194"/>
    </row>
    <row r="55" spans="1:7" s="202" customFormat="1" ht="19.5" customHeight="1" x14ac:dyDescent="0.4">
      <c r="A55" s="194"/>
      <c r="B55" s="467"/>
      <c r="C55" s="200" t="s">
        <v>380</v>
      </c>
      <c r="D55" s="198" t="s">
        <v>403</v>
      </c>
      <c r="E55" s="408" t="s">
        <v>310</v>
      </c>
      <c r="F55" s="194"/>
      <c r="G55" s="184" t="s">
        <v>581</v>
      </c>
    </row>
    <row r="56" spans="1:7" s="202" customFormat="1" ht="20.100000000000001" customHeight="1" x14ac:dyDescent="0.4">
      <c r="A56" s="194"/>
      <c r="B56" s="467"/>
      <c r="C56" s="200" t="s">
        <v>352</v>
      </c>
      <c r="D56" s="198" t="s">
        <v>393</v>
      </c>
      <c r="E56" s="408" t="s">
        <v>310</v>
      </c>
      <c r="F56" s="194"/>
    </row>
    <row r="57" spans="1:7" s="202" customFormat="1" ht="20.100000000000001" customHeight="1" x14ac:dyDescent="0.4">
      <c r="A57" s="194"/>
      <c r="B57" s="467"/>
      <c r="C57" s="197" t="s">
        <v>354</v>
      </c>
      <c r="D57" s="198"/>
      <c r="E57" s="408" t="s">
        <v>310</v>
      </c>
      <c r="F57" s="194"/>
    </row>
    <row r="58" spans="1:7" s="202" customFormat="1" ht="20.100000000000001" customHeight="1" x14ac:dyDescent="0.4">
      <c r="A58" s="194"/>
      <c r="B58" s="467"/>
      <c r="C58" s="200" t="s">
        <v>347</v>
      </c>
      <c r="D58" s="198"/>
      <c r="E58" s="408" t="s">
        <v>310</v>
      </c>
      <c r="F58" s="194"/>
    </row>
    <row r="59" spans="1:7" s="202" customFormat="1" ht="20.100000000000001" customHeight="1" x14ac:dyDescent="0.4">
      <c r="A59" s="194"/>
      <c r="B59" s="467"/>
      <c r="C59" s="200" t="s">
        <v>348</v>
      </c>
      <c r="D59" s="198"/>
      <c r="E59" s="408" t="s">
        <v>310</v>
      </c>
      <c r="F59" s="194"/>
    </row>
    <row r="60" spans="1:7" s="202" customFormat="1" ht="20.100000000000001" customHeight="1" x14ac:dyDescent="0.4">
      <c r="A60" s="194"/>
      <c r="B60" s="467"/>
      <c r="C60" s="200" t="s">
        <v>349</v>
      </c>
      <c r="D60" s="198"/>
      <c r="E60" s="408" t="s">
        <v>310</v>
      </c>
      <c r="F60" s="194"/>
    </row>
    <row r="61" spans="1:7" s="202" customFormat="1" ht="20.100000000000001" customHeight="1" x14ac:dyDescent="0.4">
      <c r="A61" s="194"/>
      <c r="B61" s="468"/>
      <c r="C61" s="200" t="s">
        <v>350</v>
      </c>
      <c r="D61" s="198"/>
      <c r="E61" s="408" t="s">
        <v>310</v>
      </c>
      <c r="F61" s="194"/>
    </row>
    <row r="62" spans="1:7" ht="36" customHeight="1" x14ac:dyDescent="0.4">
      <c r="A62" s="194"/>
      <c r="B62" s="195">
        <v>34</v>
      </c>
      <c r="C62" s="197" t="s">
        <v>355</v>
      </c>
      <c r="D62" s="203" t="s">
        <v>391</v>
      </c>
      <c r="E62" s="408" t="s">
        <v>310</v>
      </c>
      <c r="F62" s="194"/>
    </row>
    <row r="63" spans="1:7" s="202" customFormat="1" ht="20.100000000000001" customHeight="1" x14ac:dyDescent="0.4">
      <c r="A63" s="194"/>
      <c r="B63" s="195">
        <v>35</v>
      </c>
      <c r="C63" s="197" t="s">
        <v>387</v>
      </c>
      <c r="D63" s="199" t="s">
        <v>404</v>
      </c>
      <c r="E63" s="408" t="s">
        <v>310</v>
      </c>
      <c r="F63" s="194"/>
      <c r="G63" s="184" t="s">
        <v>581</v>
      </c>
    </row>
    <row r="64" spans="1:7" s="202" customFormat="1" ht="20.100000000000001" customHeight="1" x14ac:dyDescent="0.4">
      <c r="A64" s="194"/>
      <c r="B64" s="466">
        <v>36</v>
      </c>
      <c r="C64" s="197" t="s">
        <v>343</v>
      </c>
      <c r="D64" s="198"/>
      <c r="E64" s="408" t="s">
        <v>310</v>
      </c>
      <c r="F64" s="194"/>
    </row>
    <row r="65" spans="1:7" s="202" customFormat="1" ht="20.100000000000001" customHeight="1" x14ac:dyDescent="0.4">
      <c r="A65" s="194"/>
      <c r="B65" s="467"/>
      <c r="C65" s="197" t="s">
        <v>344</v>
      </c>
      <c r="D65" s="198"/>
      <c r="E65" s="408" t="s">
        <v>310</v>
      </c>
      <c r="F65" s="194"/>
    </row>
    <row r="66" spans="1:7" s="202" customFormat="1" ht="20.100000000000001" customHeight="1" x14ac:dyDescent="0.4">
      <c r="A66" s="194"/>
      <c r="B66" s="467"/>
      <c r="C66" s="200" t="s">
        <v>382</v>
      </c>
      <c r="D66" s="198" t="s">
        <v>413</v>
      </c>
      <c r="E66" s="408" t="s">
        <v>310</v>
      </c>
      <c r="F66" s="194"/>
      <c r="G66" s="184" t="s">
        <v>581</v>
      </c>
    </row>
    <row r="67" spans="1:7" s="202" customFormat="1" ht="48" customHeight="1" x14ac:dyDescent="0.4">
      <c r="A67" s="194"/>
      <c r="B67" s="467"/>
      <c r="C67" s="204" t="s">
        <v>345</v>
      </c>
      <c r="D67" s="198"/>
      <c r="E67" s="408" t="s">
        <v>310</v>
      </c>
      <c r="F67" s="194"/>
    </row>
    <row r="68" spans="1:7" s="202" customFormat="1" ht="20.100000000000001" customHeight="1" x14ac:dyDescent="0.4">
      <c r="A68" s="194"/>
      <c r="B68" s="467"/>
      <c r="C68" s="197" t="s">
        <v>346</v>
      </c>
      <c r="D68" s="198"/>
      <c r="E68" s="408" t="s">
        <v>310</v>
      </c>
      <c r="F68" s="194"/>
    </row>
    <row r="69" spans="1:7" s="202" customFormat="1" ht="20.100000000000001" customHeight="1" x14ac:dyDescent="0.4">
      <c r="A69" s="194"/>
      <c r="B69" s="467"/>
      <c r="C69" s="200" t="s">
        <v>347</v>
      </c>
      <c r="D69" s="198"/>
      <c r="E69" s="408" t="s">
        <v>310</v>
      </c>
      <c r="F69" s="194"/>
    </row>
    <row r="70" spans="1:7" s="202" customFormat="1" ht="20.100000000000001" customHeight="1" x14ac:dyDescent="0.4">
      <c r="A70" s="194"/>
      <c r="B70" s="467"/>
      <c r="C70" s="200" t="s">
        <v>348</v>
      </c>
      <c r="D70" s="198"/>
      <c r="E70" s="408" t="s">
        <v>310</v>
      </c>
      <c r="F70" s="194"/>
    </row>
    <row r="71" spans="1:7" ht="20.100000000000001" customHeight="1" x14ac:dyDescent="0.4">
      <c r="A71" s="194"/>
      <c r="B71" s="467"/>
      <c r="C71" s="200" t="s">
        <v>349</v>
      </c>
      <c r="D71" s="198"/>
      <c r="E71" s="408" t="s">
        <v>310</v>
      </c>
      <c r="F71" s="194"/>
    </row>
    <row r="72" spans="1:7" ht="20.100000000000001" customHeight="1" x14ac:dyDescent="0.4">
      <c r="A72" s="194"/>
      <c r="B72" s="468"/>
      <c r="C72" s="200" t="s">
        <v>350</v>
      </c>
      <c r="D72" s="198"/>
      <c r="E72" s="408" t="s">
        <v>310</v>
      </c>
      <c r="F72" s="194"/>
    </row>
    <row r="73" spans="1:7" ht="20.100000000000001" customHeight="1" x14ac:dyDescent="0.4">
      <c r="A73" s="194"/>
      <c r="B73" s="465" t="s">
        <v>361</v>
      </c>
      <c r="C73" s="465"/>
      <c r="D73" s="465"/>
      <c r="E73" s="465"/>
      <c r="F73" s="194"/>
    </row>
    <row r="74" spans="1:7" s="202" customFormat="1" ht="61.5" customHeight="1" x14ac:dyDescent="0.4">
      <c r="A74" s="194"/>
      <c r="B74" s="195">
        <v>37</v>
      </c>
      <c r="C74" s="201" t="s">
        <v>395</v>
      </c>
      <c r="D74" s="203" t="s">
        <v>394</v>
      </c>
      <c r="E74" s="408" t="s">
        <v>310</v>
      </c>
      <c r="F74" s="194"/>
    </row>
    <row r="75" spans="1:7" ht="20.100000000000001" customHeight="1" x14ac:dyDescent="0.4">
      <c r="A75" s="194"/>
      <c r="B75" s="195">
        <v>38</v>
      </c>
      <c r="C75" s="197" t="s">
        <v>362</v>
      </c>
      <c r="D75" s="198"/>
      <c r="E75" s="408" t="s">
        <v>310</v>
      </c>
      <c r="F75" s="194"/>
    </row>
    <row r="76" spans="1:7" s="191" customFormat="1" ht="20.100000000000001" customHeight="1" x14ac:dyDescent="0.4">
      <c r="A76" s="194"/>
      <c r="B76" s="205" t="s">
        <v>363</v>
      </c>
      <c r="C76" s="206"/>
      <c r="D76" s="206"/>
      <c r="E76" s="192"/>
      <c r="F76" s="206"/>
    </row>
    <row r="77" spans="1:7" s="191" customFormat="1" ht="20.100000000000001" customHeight="1" x14ac:dyDescent="0.4">
      <c r="A77" s="194"/>
      <c r="B77" s="207"/>
      <c r="C77" s="206"/>
      <c r="D77" s="206"/>
      <c r="E77" s="192"/>
      <c r="F77" s="206"/>
    </row>
    <row r="78" spans="1:7" s="191" customFormat="1" ht="20.100000000000001" customHeight="1" x14ac:dyDescent="0.4">
      <c r="A78" s="194"/>
      <c r="B78" s="208"/>
      <c r="C78" s="206"/>
      <c r="D78" s="206"/>
      <c r="E78" s="209"/>
      <c r="F78" s="206"/>
    </row>
    <row r="79" spans="1:7" s="191" customFormat="1" ht="20.100000000000001" customHeight="1" x14ac:dyDescent="0.4">
      <c r="A79" s="194"/>
      <c r="B79" s="208"/>
      <c r="C79" s="206"/>
      <c r="D79" s="206"/>
      <c r="E79" s="209"/>
      <c r="F79" s="206"/>
    </row>
    <row r="80" spans="1:7" s="191" customFormat="1" ht="20.100000000000001" customHeight="1" x14ac:dyDescent="0.4">
      <c r="A80" s="194"/>
      <c r="B80" s="208"/>
      <c r="C80" s="206"/>
      <c r="D80" s="206"/>
      <c r="E80" s="192"/>
      <c r="F80" s="206"/>
    </row>
    <row r="81" spans="1:6" s="191" customFormat="1" ht="20.100000000000001" customHeight="1" x14ac:dyDescent="0.4">
      <c r="A81" s="194"/>
      <c r="B81" s="210"/>
      <c r="C81" s="206"/>
      <c r="D81" s="206"/>
      <c r="E81" s="192"/>
      <c r="F81" s="206"/>
    </row>
    <row r="82" spans="1:6" s="191" customFormat="1" ht="20.100000000000001" customHeight="1" x14ac:dyDescent="0.4">
      <c r="A82" s="194"/>
      <c r="B82" s="208"/>
      <c r="C82" s="206"/>
      <c r="D82" s="206"/>
      <c r="E82" s="192"/>
      <c r="F82" s="206"/>
    </row>
    <row r="83" spans="1:6" s="191" customFormat="1" ht="20.100000000000001" customHeight="1" x14ac:dyDescent="0.4">
      <c r="A83" s="194"/>
      <c r="B83" s="211"/>
      <c r="C83" s="206"/>
      <c r="D83" s="206"/>
      <c r="E83" s="192"/>
      <c r="F83" s="206"/>
    </row>
    <row r="84" spans="1:6" s="191" customFormat="1" ht="20.100000000000001" customHeight="1" x14ac:dyDescent="0.4">
      <c r="A84" s="194"/>
      <c r="B84" s="211"/>
      <c r="C84" s="206"/>
      <c r="D84" s="206"/>
      <c r="E84" s="192"/>
      <c r="F84" s="206"/>
    </row>
    <row r="85" spans="1:6" s="191" customFormat="1" ht="20.100000000000001" customHeight="1" x14ac:dyDescent="0.4">
      <c r="A85" s="194"/>
      <c r="B85" s="211"/>
      <c r="C85" s="206"/>
      <c r="D85" s="206"/>
      <c r="E85" s="209"/>
      <c r="F85" s="206"/>
    </row>
    <row r="86" spans="1:6" s="191" customFormat="1" ht="20.100000000000001" customHeight="1" x14ac:dyDescent="0.4">
      <c r="A86" s="194"/>
      <c r="B86" s="211"/>
      <c r="C86" s="206"/>
      <c r="D86" s="206"/>
      <c r="E86" s="209"/>
      <c r="F86" s="206"/>
    </row>
    <row r="87" spans="1:6" s="191" customFormat="1" ht="20.100000000000001" customHeight="1" x14ac:dyDescent="0.4">
      <c r="A87" s="194"/>
      <c r="B87" s="211"/>
      <c r="C87" s="206"/>
      <c r="D87" s="206"/>
      <c r="E87" s="192"/>
      <c r="F87" s="206"/>
    </row>
    <row r="88" spans="1:6" s="191" customFormat="1" ht="20.100000000000001" customHeight="1" x14ac:dyDescent="0.4">
      <c r="A88" s="194"/>
      <c r="B88" s="211"/>
      <c r="C88" s="206"/>
      <c r="D88" s="206"/>
      <c r="E88" s="192"/>
      <c r="F88" s="206"/>
    </row>
    <row r="89" spans="1:6" s="191" customFormat="1" ht="20.100000000000001" customHeight="1" x14ac:dyDescent="0.4">
      <c r="A89" s="194"/>
      <c r="B89" s="211"/>
      <c r="C89" s="206"/>
      <c r="D89" s="206"/>
      <c r="E89" s="192"/>
      <c r="F89" s="206"/>
    </row>
    <row r="90" spans="1:6" s="191" customFormat="1" ht="20.100000000000001" customHeight="1" x14ac:dyDescent="0.4">
      <c r="A90" s="194"/>
      <c r="B90" s="211"/>
      <c r="C90" s="206"/>
      <c r="D90" s="206"/>
      <c r="E90" s="209"/>
      <c r="F90" s="206"/>
    </row>
    <row r="91" spans="1:6" s="191" customFormat="1" ht="20.100000000000001" customHeight="1" x14ac:dyDescent="0.4">
      <c r="A91" s="194"/>
      <c r="B91" s="211"/>
      <c r="C91" s="206"/>
      <c r="D91" s="206"/>
      <c r="E91" s="192"/>
      <c r="F91" s="206"/>
    </row>
    <row r="92" spans="1:6" s="191" customFormat="1" ht="20.100000000000001" customHeight="1" x14ac:dyDescent="0.4">
      <c r="A92" s="194"/>
      <c r="B92" s="211"/>
      <c r="C92" s="206"/>
      <c r="D92" s="206"/>
      <c r="E92" s="192"/>
      <c r="F92" s="206"/>
    </row>
    <row r="93" spans="1:6" s="191" customFormat="1" ht="20.100000000000001" customHeight="1" x14ac:dyDescent="0.4">
      <c r="A93" s="194"/>
      <c r="B93" s="211"/>
      <c r="C93" s="206"/>
      <c r="D93" s="206"/>
      <c r="E93" s="192"/>
      <c r="F93" s="206"/>
    </row>
    <row r="94" spans="1:6" s="191" customFormat="1" ht="20.100000000000001" customHeight="1" x14ac:dyDescent="0.4">
      <c r="A94" s="194"/>
      <c r="B94" s="211"/>
      <c r="C94" s="206"/>
      <c r="D94" s="206"/>
      <c r="E94" s="192"/>
      <c r="F94" s="206"/>
    </row>
    <row r="95" spans="1:6" s="191" customFormat="1" ht="20.100000000000001" customHeight="1" x14ac:dyDescent="0.4">
      <c r="A95" s="194"/>
      <c r="B95" s="211"/>
      <c r="C95" s="206"/>
      <c r="D95" s="206"/>
      <c r="E95" s="192"/>
      <c r="F95" s="194"/>
    </row>
    <row r="96" spans="1:6" s="191" customFormat="1" ht="15.75" customHeight="1" x14ac:dyDescent="0.4">
      <c r="A96" s="194"/>
      <c r="B96" s="211"/>
      <c r="C96" s="206"/>
      <c r="D96" s="206"/>
      <c r="E96" s="192"/>
      <c r="F96" s="194"/>
    </row>
    <row r="97" spans="1:6" s="191" customFormat="1" ht="15.75" customHeight="1" x14ac:dyDescent="0.4">
      <c r="A97" s="194"/>
      <c r="B97" s="211"/>
      <c r="C97" s="206"/>
      <c r="D97" s="206"/>
      <c r="E97" s="192"/>
      <c r="F97" s="194"/>
    </row>
    <row r="98" spans="1:6" s="191" customFormat="1" ht="15.75" customHeight="1" x14ac:dyDescent="0.4">
      <c r="A98" s="194"/>
      <c r="B98" s="211"/>
      <c r="C98" s="206"/>
      <c r="D98" s="206"/>
      <c r="E98" s="192"/>
      <c r="F98" s="194"/>
    </row>
    <row r="99" spans="1:6" s="191" customFormat="1" ht="15.75" customHeight="1" x14ac:dyDescent="0.4">
      <c r="A99" s="194"/>
      <c r="B99" s="211"/>
      <c r="C99" s="206"/>
      <c r="D99" s="206"/>
      <c r="E99" s="192"/>
      <c r="F99" s="194"/>
    </row>
    <row r="100" spans="1:6" s="191" customFormat="1" ht="15.75" customHeight="1" x14ac:dyDescent="0.4">
      <c r="A100" s="194"/>
      <c r="B100" s="211"/>
      <c r="C100" s="206"/>
      <c r="D100" s="206"/>
      <c r="E100" s="192"/>
      <c r="F100" s="194"/>
    </row>
    <row r="101" spans="1:6" s="191" customFormat="1" ht="15.75" customHeight="1" x14ac:dyDescent="0.4">
      <c r="A101" s="194"/>
      <c r="B101" s="212"/>
      <c r="C101" s="206"/>
      <c r="D101" s="206"/>
      <c r="E101" s="192"/>
      <c r="F101" s="194"/>
    </row>
    <row r="102" spans="1:6" s="191" customFormat="1" ht="15.75" customHeight="1" x14ac:dyDescent="0.4">
      <c r="A102" s="194"/>
      <c r="B102" s="212"/>
      <c r="C102" s="206"/>
      <c r="D102" s="206"/>
      <c r="E102" s="209"/>
      <c r="F102" s="194"/>
    </row>
    <row r="103" spans="1:6" s="191" customFormat="1" ht="15.75" customHeight="1" x14ac:dyDescent="0.4">
      <c r="A103" s="194"/>
      <c r="B103" s="212"/>
      <c r="C103" s="206"/>
      <c r="D103" s="206"/>
      <c r="E103" s="192"/>
      <c r="F103" s="194"/>
    </row>
    <row r="104" spans="1:6" s="191" customFormat="1" ht="15.75" customHeight="1" x14ac:dyDescent="0.4">
      <c r="A104" s="194"/>
      <c r="B104" s="212"/>
      <c r="C104" s="206"/>
      <c r="D104" s="206"/>
      <c r="E104" s="209"/>
      <c r="F104" s="194"/>
    </row>
    <row r="105" spans="1:6" s="191" customFormat="1" ht="15.75" customHeight="1" x14ac:dyDescent="0.4">
      <c r="A105" s="194"/>
      <c r="B105" s="212"/>
      <c r="C105" s="206"/>
      <c r="D105" s="206"/>
      <c r="E105" s="192"/>
      <c r="F105" s="194"/>
    </row>
    <row r="106" spans="1:6" s="191" customFormat="1" ht="15.75" customHeight="1" x14ac:dyDescent="0.4">
      <c r="A106" s="194"/>
      <c r="B106" s="212"/>
      <c r="C106" s="206"/>
      <c r="D106" s="206"/>
      <c r="E106" s="192"/>
      <c r="F106" s="194"/>
    </row>
    <row r="107" spans="1:6" s="191" customFormat="1" ht="15.75" customHeight="1" x14ac:dyDescent="0.4">
      <c r="A107" s="194"/>
      <c r="B107" s="212"/>
      <c r="C107" s="206"/>
      <c r="D107" s="206"/>
      <c r="E107" s="192"/>
      <c r="F107" s="194"/>
    </row>
    <row r="108" spans="1:6" s="191" customFormat="1" ht="15.75" customHeight="1" x14ac:dyDescent="0.4">
      <c r="A108" s="213"/>
      <c r="B108" s="212"/>
      <c r="C108" s="206"/>
      <c r="D108" s="206"/>
      <c r="E108" s="192"/>
      <c r="F108" s="194"/>
    </row>
    <row r="109" spans="1:6" s="191" customFormat="1" ht="15.75" customHeight="1" x14ac:dyDescent="0.4">
      <c r="A109" s="209"/>
      <c r="B109" s="212"/>
      <c r="C109" s="206"/>
      <c r="D109" s="206"/>
      <c r="E109" s="194"/>
      <c r="F109" s="194"/>
    </row>
    <row r="110" spans="1:6" s="191" customFormat="1" ht="15.75" customHeight="1" x14ac:dyDescent="0.4">
      <c r="A110" s="194"/>
      <c r="B110" s="214"/>
      <c r="C110" s="206"/>
      <c r="D110" s="206"/>
      <c r="E110" s="194"/>
      <c r="F110" s="194"/>
    </row>
    <row r="111" spans="1:6" s="191" customFormat="1" ht="15.75" customHeight="1" x14ac:dyDescent="0.4">
      <c r="A111" s="194"/>
      <c r="B111" s="212"/>
      <c r="C111" s="206"/>
      <c r="D111" s="206"/>
      <c r="E111" s="194"/>
      <c r="F111" s="194"/>
    </row>
    <row r="112" spans="1:6" s="191" customFormat="1" ht="15.75" customHeight="1" x14ac:dyDescent="0.4">
      <c r="A112" s="194"/>
      <c r="B112" s="212"/>
      <c r="C112" s="206"/>
      <c r="D112" s="206"/>
      <c r="E112" s="194"/>
      <c r="F112" s="194"/>
    </row>
    <row r="113" spans="1:6" s="191" customFormat="1" ht="15.75" customHeight="1" x14ac:dyDescent="0.4">
      <c r="A113" s="194"/>
      <c r="B113" s="212"/>
      <c r="C113" s="206"/>
      <c r="D113" s="206"/>
      <c r="E113" s="194"/>
      <c r="F113" s="194"/>
    </row>
    <row r="114" spans="1:6" s="191" customFormat="1" ht="15.75" customHeight="1" x14ac:dyDescent="0.4">
      <c r="A114" s="194"/>
      <c r="B114" s="212"/>
      <c r="C114" s="206"/>
      <c r="D114" s="206"/>
      <c r="E114" s="194"/>
      <c r="F114" s="194"/>
    </row>
    <row r="115" spans="1:6" s="191" customFormat="1" ht="15.75" customHeight="1" x14ac:dyDescent="0.4">
      <c r="A115" s="194"/>
      <c r="B115" s="212"/>
      <c r="C115" s="206"/>
      <c r="D115" s="206"/>
      <c r="E115" s="194"/>
      <c r="F115" s="194"/>
    </row>
    <row r="116" spans="1:6" s="191" customFormat="1" ht="15.75" customHeight="1" x14ac:dyDescent="0.4">
      <c r="A116" s="194"/>
      <c r="B116" s="212"/>
      <c r="C116" s="206"/>
      <c r="D116" s="206"/>
      <c r="E116" s="194"/>
      <c r="F116" s="194"/>
    </row>
    <row r="117" spans="1:6" s="191" customFormat="1" ht="15.75" customHeight="1" x14ac:dyDescent="0.4">
      <c r="A117" s="194"/>
      <c r="B117" s="212"/>
      <c r="C117" s="206"/>
      <c r="D117" s="206"/>
      <c r="E117" s="194"/>
      <c r="F117" s="194"/>
    </row>
    <row r="118" spans="1:6" s="191" customFormat="1" ht="15.75" customHeight="1" x14ac:dyDescent="0.4">
      <c r="A118" s="194"/>
      <c r="B118" s="212"/>
      <c r="C118" s="206"/>
      <c r="D118" s="206"/>
      <c r="E118" s="194"/>
      <c r="F118" s="194"/>
    </row>
    <row r="119" spans="1:6" s="191" customFormat="1" ht="15.75" customHeight="1" x14ac:dyDescent="0.4">
      <c r="A119" s="194"/>
      <c r="B119" s="212"/>
      <c r="C119" s="206"/>
      <c r="D119" s="206"/>
      <c r="E119" s="194"/>
      <c r="F119" s="194"/>
    </row>
    <row r="120" spans="1:6" s="191" customFormat="1" ht="15.75" customHeight="1" x14ac:dyDescent="0.4">
      <c r="A120" s="194"/>
      <c r="B120" s="212"/>
      <c r="C120" s="206"/>
      <c r="D120" s="206"/>
      <c r="E120" s="194"/>
      <c r="F120" s="194"/>
    </row>
    <row r="121" spans="1:6" s="191" customFormat="1" ht="15.75" customHeight="1" x14ac:dyDescent="0.4">
      <c r="A121" s="194"/>
      <c r="B121" s="212"/>
      <c r="C121" s="206"/>
      <c r="D121" s="206"/>
      <c r="E121" s="194"/>
      <c r="F121" s="194"/>
    </row>
    <row r="122" spans="1:6" s="191" customFormat="1" ht="15.75" customHeight="1" x14ac:dyDescent="0.4">
      <c r="A122" s="194"/>
      <c r="B122" s="214"/>
      <c r="C122" s="206"/>
      <c r="D122" s="206"/>
      <c r="E122" s="194"/>
      <c r="F122" s="194"/>
    </row>
    <row r="123" spans="1:6" s="191" customFormat="1" ht="15.75" customHeight="1" x14ac:dyDescent="0.4">
      <c r="A123" s="194"/>
      <c r="B123" s="212"/>
      <c r="C123" s="206"/>
      <c r="D123" s="206"/>
      <c r="E123" s="194"/>
      <c r="F123" s="194"/>
    </row>
    <row r="124" spans="1:6" s="191" customFormat="1" ht="15.75" customHeight="1" x14ac:dyDescent="0.4">
      <c r="A124" s="194"/>
      <c r="B124" s="214"/>
      <c r="C124" s="206"/>
      <c r="D124" s="206"/>
      <c r="E124" s="194"/>
      <c r="F124" s="194"/>
    </row>
    <row r="125" spans="1:6" s="191" customFormat="1" ht="15.75" customHeight="1" x14ac:dyDescent="0.4">
      <c r="A125" s="194"/>
      <c r="B125" s="212"/>
      <c r="C125" s="206"/>
      <c r="D125" s="206"/>
      <c r="E125" s="194"/>
      <c r="F125" s="194"/>
    </row>
    <row r="126" spans="1:6" s="191" customFormat="1" ht="15.75" customHeight="1" x14ac:dyDescent="0.4">
      <c r="A126" s="194"/>
      <c r="B126" s="212"/>
      <c r="C126" s="206"/>
      <c r="D126" s="206"/>
      <c r="E126" s="194"/>
      <c r="F126" s="194"/>
    </row>
    <row r="127" spans="1:6" s="191" customFormat="1" ht="15.75" customHeight="1" x14ac:dyDescent="0.4">
      <c r="A127" s="194"/>
      <c r="B127" s="212"/>
      <c r="C127" s="206"/>
      <c r="D127" s="206"/>
      <c r="E127" s="194"/>
      <c r="F127" s="194"/>
    </row>
    <row r="128" spans="1:6" s="191" customFormat="1" ht="15.75" customHeight="1" x14ac:dyDescent="0.4">
      <c r="A128" s="194"/>
      <c r="B128" s="212"/>
      <c r="C128" s="206"/>
      <c r="D128" s="206"/>
      <c r="E128" s="194"/>
      <c r="F128" s="194"/>
    </row>
    <row r="129" spans="1:6" s="191" customFormat="1" ht="15.75" customHeight="1" x14ac:dyDescent="0.4">
      <c r="A129" s="194"/>
      <c r="B129" s="212"/>
      <c r="C129" s="206"/>
      <c r="D129" s="206"/>
      <c r="E129" s="194"/>
      <c r="F129" s="194"/>
    </row>
    <row r="130" spans="1:6" s="191" customFormat="1" ht="15.75" customHeight="1" x14ac:dyDescent="0.4">
      <c r="A130" s="194"/>
      <c r="B130" s="212"/>
      <c r="C130" s="206"/>
      <c r="D130" s="206"/>
      <c r="E130" s="194"/>
      <c r="F130" s="194"/>
    </row>
    <row r="131" spans="1:6" s="191" customFormat="1" ht="15.75" customHeight="1" x14ac:dyDescent="0.4">
      <c r="A131" s="194"/>
      <c r="B131" s="212"/>
      <c r="C131" s="206"/>
      <c r="D131" s="206"/>
      <c r="E131" s="194"/>
      <c r="F131" s="194"/>
    </row>
    <row r="132" spans="1:6" s="191" customFormat="1" ht="15.75" customHeight="1" x14ac:dyDescent="0.4">
      <c r="A132" s="194"/>
      <c r="B132" s="212"/>
      <c r="C132" s="206"/>
      <c r="D132" s="206"/>
      <c r="E132" s="194"/>
      <c r="F132" s="194"/>
    </row>
    <row r="133" spans="1:6" s="191" customFormat="1" ht="15.75" customHeight="1" x14ac:dyDescent="0.4">
      <c r="A133" s="194"/>
      <c r="B133" s="212"/>
      <c r="C133" s="206"/>
      <c r="D133" s="206"/>
      <c r="E133" s="194"/>
      <c r="F133" s="194"/>
    </row>
    <row r="134" spans="1:6" s="191" customFormat="1" ht="15.75" customHeight="1" x14ac:dyDescent="0.4">
      <c r="B134" s="212"/>
      <c r="C134" s="206"/>
      <c r="D134" s="206"/>
      <c r="E134" s="194"/>
      <c r="F134" s="194"/>
    </row>
    <row r="135" spans="1:6" s="191" customFormat="1" ht="15.75" customHeight="1" x14ac:dyDescent="0.4">
      <c r="B135" s="212"/>
      <c r="C135" s="206"/>
      <c r="D135" s="206"/>
      <c r="E135" s="194"/>
      <c r="F135" s="194"/>
    </row>
    <row r="136" spans="1:6" s="191" customFormat="1" ht="15.75" customHeight="1" x14ac:dyDescent="0.4">
      <c r="B136" s="215"/>
      <c r="C136" s="206"/>
      <c r="D136" s="206"/>
    </row>
    <row r="137" spans="1:6" s="191" customFormat="1" ht="15.75" customHeight="1" x14ac:dyDescent="0.4">
      <c r="B137" s="215"/>
      <c r="C137" s="206"/>
      <c r="D137" s="206"/>
    </row>
    <row r="138" spans="1:6" s="191" customFormat="1" ht="15.75" customHeight="1" x14ac:dyDescent="0.4">
      <c r="B138" s="215"/>
      <c r="C138" s="190"/>
      <c r="D138" s="190"/>
    </row>
    <row r="139" spans="1:6" s="191" customFormat="1" ht="15.75" customHeight="1" x14ac:dyDescent="0.4">
      <c r="B139" s="215"/>
      <c r="C139" s="190"/>
      <c r="D139" s="190"/>
    </row>
    <row r="140" spans="1:6" s="191" customFormat="1" ht="15.75" customHeight="1" x14ac:dyDescent="0.4">
      <c r="B140" s="215"/>
      <c r="C140" s="190"/>
      <c r="D140" s="190"/>
    </row>
    <row r="141" spans="1:6" s="191" customFormat="1" ht="15.75" customHeight="1" x14ac:dyDescent="0.4">
      <c r="B141" s="215"/>
      <c r="C141" s="190"/>
      <c r="D141" s="190"/>
    </row>
    <row r="142" spans="1:6" s="191" customFormat="1" ht="15.75" customHeight="1" x14ac:dyDescent="0.4">
      <c r="B142" s="215"/>
      <c r="C142" s="190"/>
      <c r="D142" s="190"/>
    </row>
    <row r="143" spans="1:6" s="191" customFormat="1" ht="15.75" customHeight="1" x14ac:dyDescent="0.4">
      <c r="B143" s="215"/>
      <c r="C143" s="190"/>
      <c r="D143" s="190"/>
    </row>
    <row r="144" spans="1:6" s="191" customFormat="1" ht="15.75" customHeight="1" x14ac:dyDescent="0.4">
      <c r="B144" s="215"/>
      <c r="C144" s="190"/>
      <c r="D144" s="190"/>
    </row>
    <row r="145" spans="2:4" s="191" customFormat="1" ht="15.75" customHeight="1" x14ac:dyDescent="0.4">
      <c r="B145" s="215"/>
      <c r="C145" s="190"/>
      <c r="D145" s="190"/>
    </row>
    <row r="146" spans="2:4" s="191" customFormat="1" ht="15.75" customHeight="1" x14ac:dyDescent="0.4">
      <c r="B146" s="215"/>
      <c r="C146" s="190"/>
      <c r="D146" s="190"/>
    </row>
    <row r="147" spans="2:4" s="191" customFormat="1" ht="15.75" customHeight="1" x14ac:dyDescent="0.4">
      <c r="B147" s="215"/>
      <c r="C147" s="190"/>
      <c r="D147" s="190"/>
    </row>
    <row r="148" spans="2:4" s="191" customFormat="1" ht="15.75" customHeight="1" x14ac:dyDescent="0.4">
      <c r="B148" s="215"/>
      <c r="C148" s="190"/>
      <c r="D148" s="190"/>
    </row>
    <row r="149" spans="2:4" s="191" customFormat="1" ht="15.75" customHeight="1" x14ac:dyDescent="0.4">
      <c r="B149" s="215"/>
      <c r="C149" s="190"/>
      <c r="D149" s="190"/>
    </row>
    <row r="150" spans="2:4" s="191" customFormat="1" ht="15.75" customHeight="1" x14ac:dyDescent="0.4">
      <c r="B150" s="215"/>
      <c r="C150" s="190"/>
      <c r="D150" s="190"/>
    </row>
    <row r="151" spans="2:4" s="191" customFormat="1" ht="15.75" customHeight="1" x14ac:dyDescent="0.4">
      <c r="B151" s="215"/>
      <c r="C151" s="190"/>
      <c r="D151" s="190"/>
    </row>
    <row r="152" spans="2:4" s="191" customFormat="1" ht="15.75" customHeight="1" x14ac:dyDescent="0.4">
      <c r="B152" s="215"/>
      <c r="C152" s="190"/>
      <c r="D152" s="190"/>
    </row>
    <row r="153" spans="2:4" s="191" customFormat="1" ht="15.75" customHeight="1" x14ac:dyDescent="0.4">
      <c r="B153" s="215"/>
      <c r="C153" s="190"/>
      <c r="D153" s="190"/>
    </row>
    <row r="154" spans="2:4" s="191" customFormat="1" ht="15.75" customHeight="1" x14ac:dyDescent="0.4">
      <c r="B154" s="215"/>
      <c r="C154" s="190"/>
      <c r="D154" s="190"/>
    </row>
    <row r="155" spans="2:4" s="191" customFormat="1" ht="15.75" customHeight="1" x14ac:dyDescent="0.4">
      <c r="B155" s="215"/>
      <c r="C155" s="190"/>
      <c r="D155" s="190"/>
    </row>
    <row r="156" spans="2:4" s="191" customFormat="1" ht="15.75" customHeight="1" x14ac:dyDescent="0.4">
      <c r="B156" s="215"/>
      <c r="C156" s="190"/>
      <c r="D156" s="190"/>
    </row>
    <row r="157" spans="2:4" s="191" customFormat="1" ht="15.75" customHeight="1" x14ac:dyDescent="0.4">
      <c r="B157" s="215"/>
      <c r="C157" s="190"/>
      <c r="D157" s="190"/>
    </row>
    <row r="158" spans="2:4" s="191" customFormat="1" ht="15.75" customHeight="1" x14ac:dyDescent="0.4">
      <c r="B158" s="215"/>
      <c r="C158" s="190"/>
      <c r="D158" s="190"/>
    </row>
    <row r="159" spans="2:4" s="191" customFormat="1" ht="15.75" customHeight="1" x14ac:dyDescent="0.4">
      <c r="B159" s="215"/>
      <c r="C159" s="190"/>
      <c r="D159" s="190"/>
    </row>
    <row r="160" spans="2:4" s="191" customFormat="1" ht="15.75" customHeight="1" x14ac:dyDescent="0.4">
      <c r="B160" s="215"/>
      <c r="C160" s="190"/>
      <c r="D160" s="190"/>
    </row>
    <row r="161" spans="2:4" s="191" customFormat="1" ht="15.75" customHeight="1" x14ac:dyDescent="0.4">
      <c r="B161" s="215"/>
      <c r="C161" s="190"/>
      <c r="D161" s="190"/>
    </row>
    <row r="162" spans="2:4" s="191" customFormat="1" ht="15.75" customHeight="1" x14ac:dyDescent="0.4">
      <c r="B162" s="215"/>
      <c r="C162" s="190"/>
      <c r="D162" s="190"/>
    </row>
    <row r="163" spans="2:4" s="191" customFormat="1" ht="15.75" customHeight="1" x14ac:dyDescent="0.4">
      <c r="B163" s="215"/>
      <c r="C163" s="190"/>
      <c r="D163" s="190"/>
    </row>
    <row r="164" spans="2:4" s="191" customFormat="1" ht="15.75" customHeight="1" x14ac:dyDescent="0.4">
      <c r="B164" s="215"/>
      <c r="C164" s="190"/>
      <c r="D164" s="190"/>
    </row>
    <row r="165" spans="2:4" s="191" customFormat="1" ht="15.75" customHeight="1" x14ac:dyDescent="0.4">
      <c r="B165" s="215"/>
      <c r="C165" s="190"/>
      <c r="D165" s="190"/>
    </row>
    <row r="166" spans="2:4" s="191" customFormat="1" ht="15.75" customHeight="1" x14ac:dyDescent="0.4">
      <c r="B166" s="215"/>
      <c r="C166" s="190"/>
      <c r="D166" s="190"/>
    </row>
    <row r="167" spans="2:4" s="191" customFormat="1" ht="15.75" customHeight="1" x14ac:dyDescent="0.4">
      <c r="B167" s="215"/>
      <c r="C167" s="190"/>
      <c r="D167" s="190"/>
    </row>
    <row r="168" spans="2:4" s="191" customFormat="1" ht="15.75" customHeight="1" x14ac:dyDescent="0.4">
      <c r="B168" s="215"/>
      <c r="C168" s="190"/>
      <c r="D168" s="190"/>
    </row>
    <row r="169" spans="2:4" s="191" customFormat="1" ht="15.75" customHeight="1" x14ac:dyDescent="0.4">
      <c r="B169" s="215"/>
      <c r="C169" s="190"/>
      <c r="D169" s="190"/>
    </row>
    <row r="170" spans="2:4" s="191" customFormat="1" ht="15.75" customHeight="1" x14ac:dyDescent="0.4">
      <c r="B170" s="215"/>
      <c r="C170" s="190"/>
      <c r="D170" s="190"/>
    </row>
    <row r="171" spans="2:4" s="191" customFormat="1" ht="15.75" customHeight="1" x14ac:dyDescent="0.4">
      <c r="B171" s="215"/>
      <c r="C171" s="190"/>
      <c r="D171" s="190"/>
    </row>
    <row r="172" spans="2:4" s="191" customFormat="1" ht="15.75" customHeight="1" x14ac:dyDescent="0.4">
      <c r="B172" s="215"/>
      <c r="C172" s="190"/>
      <c r="D172" s="190"/>
    </row>
    <row r="173" spans="2:4" s="191" customFormat="1" ht="15.75" customHeight="1" x14ac:dyDescent="0.4">
      <c r="B173" s="215"/>
      <c r="C173" s="190"/>
      <c r="D173" s="190"/>
    </row>
    <row r="174" spans="2:4" s="191" customFormat="1" ht="15.75" customHeight="1" x14ac:dyDescent="0.4">
      <c r="B174" s="215"/>
      <c r="C174" s="190"/>
      <c r="D174" s="190"/>
    </row>
    <row r="175" spans="2:4" s="191" customFormat="1" ht="15.75" customHeight="1" x14ac:dyDescent="0.4">
      <c r="B175" s="215"/>
      <c r="C175" s="190"/>
      <c r="D175" s="190"/>
    </row>
    <row r="176" spans="2:4" s="191" customFormat="1" ht="15.75" customHeight="1" x14ac:dyDescent="0.4">
      <c r="B176" s="215"/>
      <c r="C176" s="190"/>
      <c r="D176" s="190"/>
    </row>
    <row r="177" spans="2:4" s="191" customFormat="1" ht="15.75" customHeight="1" x14ac:dyDescent="0.4">
      <c r="B177" s="215"/>
      <c r="C177" s="190"/>
      <c r="D177" s="190"/>
    </row>
    <row r="178" spans="2:4" s="191" customFormat="1" ht="15.75" customHeight="1" x14ac:dyDescent="0.4">
      <c r="B178" s="215"/>
      <c r="C178" s="190"/>
      <c r="D178" s="190"/>
    </row>
    <row r="179" spans="2:4" s="191" customFormat="1" ht="15.75" customHeight="1" x14ac:dyDescent="0.4">
      <c r="B179" s="215"/>
      <c r="C179" s="190"/>
      <c r="D179" s="190"/>
    </row>
    <row r="180" spans="2:4" s="191" customFormat="1" ht="15.75" customHeight="1" x14ac:dyDescent="0.4">
      <c r="B180" s="215"/>
      <c r="C180" s="190"/>
      <c r="D180" s="190"/>
    </row>
    <row r="181" spans="2:4" s="191" customFormat="1" ht="15.75" customHeight="1" x14ac:dyDescent="0.4">
      <c r="B181" s="215"/>
      <c r="C181" s="190"/>
      <c r="D181" s="190"/>
    </row>
    <row r="182" spans="2:4" s="191" customFormat="1" ht="15.75" customHeight="1" x14ac:dyDescent="0.4">
      <c r="B182" s="215"/>
      <c r="C182" s="190"/>
      <c r="D182" s="190"/>
    </row>
    <row r="183" spans="2:4" s="191" customFormat="1" ht="15.75" customHeight="1" x14ac:dyDescent="0.4">
      <c r="B183" s="215"/>
      <c r="C183" s="190"/>
      <c r="D183" s="190"/>
    </row>
    <row r="184" spans="2:4" s="191" customFormat="1" ht="15.75" customHeight="1" x14ac:dyDescent="0.4">
      <c r="B184" s="215"/>
      <c r="C184" s="190"/>
      <c r="D184" s="190"/>
    </row>
    <row r="185" spans="2:4" s="191" customFormat="1" ht="15.75" customHeight="1" x14ac:dyDescent="0.4">
      <c r="B185" s="215"/>
      <c r="C185" s="190"/>
      <c r="D185" s="190"/>
    </row>
    <row r="186" spans="2:4" s="191" customFormat="1" ht="15.75" customHeight="1" x14ac:dyDescent="0.4">
      <c r="B186" s="215"/>
      <c r="C186" s="190"/>
      <c r="D186" s="190"/>
    </row>
    <row r="187" spans="2:4" s="191" customFormat="1" ht="15.75" customHeight="1" x14ac:dyDescent="0.4">
      <c r="B187" s="215"/>
      <c r="C187" s="190"/>
      <c r="D187" s="190"/>
    </row>
    <row r="188" spans="2:4" s="191" customFormat="1" ht="15.75" customHeight="1" x14ac:dyDescent="0.4">
      <c r="B188" s="215"/>
      <c r="C188" s="190"/>
      <c r="D188" s="190"/>
    </row>
    <row r="189" spans="2:4" s="191" customFormat="1" ht="15.75" customHeight="1" x14ac:dyDescent="0.4">
      <c r="B189" s="215"/>
      <c r="C189" s="190"/>
      <c r="D189" s="190"/>
    </row>
    <row r="190" spans="2:4" s="191" customFormat="1" ht="15.75" customHeight="1" x14ac:dyDescent="0.4">
      <c r="B190" s="215"/>
      <c r="C190" s="190"/>
      <c r="D190" s="190"/>
    </row>
    <row r="191" spans="2:4" s="191" customFormat="1" ht="15.75" customHeight="1" x14ac:dyDescent="0.4">
      <c r="B191" s="215"/>
      <c r="C191" s="190"/>
      <c r="D191" s="190"/>
    </row>
    <row r="192" spans="2:4" s="191" customFormat="1" ht="15.75" customHeight="1" x14ac:dyDescent="0.4">
      <c r="B192" s="215"/>
      <c r="C192" s="190"/>
      <c r="D192" s="190"/>
    </row>
    <row r="193" spans="2:4" s="191" customFormat="1" ht="15.75" customHeight="1" x14ac:dyDescent="0.4">
      <c r="B193" s="215"/>
      <c r="C193" s="190"/>
      <c r="D193" s="190"/>
    </row>
    <row r="194" spans="2:4" s="191" customFormat="1" ht="15.75" customHeight="1" x14ac:dyDescent="0.4">
      <c r="B194" s="215"/>
      <c r="C194" s="190"/>
      <c r="D194" s="190"/>
    </row>
    <row r="195" spans="2:4" s="191" customFormat="1" ht="15.75" customHeight="1" x14ac:dyDescent="0.4">
      <c r="B195" s="215"/>
      <c r="C195" s="190"/>
      <c r="D195" s="190"/>
    </row>
    <row r="196" spans="2:4" s="191" customFormat="1" ht="15.75" customHeight="1" x14ac:dyDescent="0.4">
      <c r="B196" s="215"/>
      <c r="C196" s="190"/>
      <c r="D196" s="190"/>
    </row>
    <row r="197" spans="2:4" s="191" customFormat="1" ht="15.75" customHeight="1" x14ac:dyDescent="0.4">
      <c r="B197" s="215"/>
      <c r="C197" s="190"/>
      <c r="D197" s="190"/>
    </row>
    <row r="198" spans="2:4" s="191" customFormat="1" ht="15.75" customHeight="1" x14ac:dyDescent="0.4">
      <c r="B198" s="215"/>
      <c r="C198" s="190"/>
      <c r="D198" s="190"/>
    </row>
    <row r="199" spans="2:4" s="191" customFormat="1" ht="15.75" customHeight="1" x14ac:dyDescent="0.4">
      <c r="B199" s="215"/>
      <c r="C199" s="190"/>
      <c r="D199" s="190"/>
    </row>
    <row r="200" spans="2:4" s="191" customFormat="1" ht="15.75" customHeight="1" x14ac:dyDescent="0.4">
      <c r="B200" s="215"/>
      <c r="C200" s="190"/>
      <c r="D200" s="190"/>
    </row>
    <row r="201" spans="2:4" s="191" customFormat="1" ht="15.75" customHeight="1" x14ac:dyDescent="0.4">
      <c r="B201" s="215"/>
      <c r="C201" s="190"/>
      <c r="D201" s="190"/>
    </row>
    <row r="202" spans="2:4" s="191" customFormat="1" ht="15.75" customHeight="1" x14ac:dyDescent="0.4">
      <c r="B202" s="215"/>
      <c r="C202" s="190"/>
      <c r="D202" s="190"/>
    </row>
    <row r="203" spans="2:4" s="191" customFormat="1" ht="15.75" customHeight="1" x14ac:dyDescent="0.4">
      <c r="B203" s="215"/>
      <c r="C203" s="190"/>
      <c r="D203" s="190"/>
    </row>
    <row r="204" spans="2:4" s="191" customFormat="1" ht="15.75" customHeight="1" x14ac:dyDescent="0.4">
      <c r="B204" s="215"/>
      <c r="C204" s="190"/>
      <c r="D204" s="190"/>
    </row>
    <row r="205" spans="2:4" s="191" customFormat="1" ht="15.75" customHeight="1" x14ac:dyDescent="0.4">
      <c r="B205" s="215"/>
      <c r="C205" s="190"/>
      <c r="D205" s="190"/>
    </row>
    <row r="206" spans="2:4" s="191" customFormat="1" ht="15.75" customHeight="1" x14ac:dyDescent="0.4">
      <c r="B206" s="215"/>
      <c r="C206" s="190"/>
      <c r="D206" s="190"/>
    </row>
    <row r="207" spans="2:4" s="191" customFormat="1" ht="15.75" customHeight="1" x14ac:dyDescent="0.4">
      <c r="B207" s="215"/>
      <c r="C207" s="190"/>
      <c r="D207" s="190"/>
    </row>
    <row r="208" spans="2:4" s="191" customFormat="1" ht="15.75" customHeight="1" x14ac:dyDescent="0.4">
      <c r="B208" s="215"/>
      <c r="C208" s="190"/>
      <c r="D208" s="190"/>
    </row>
    <row r="209" spans="2:4" s="191" customFormat="1" ht="15.75" customHeight="1" x14ac:dyDescent="0.4">
      <c r="B209" s="215"/>
      <c r="C209" s="190"/>
      <c r="D209" s="190"/>
    </row>
    <row r="210" spans="2:4" s="191" customFormat="1" ht="15.75" customHeight="1" x14ac:dyDescent="0.4">
      <c r="B210" s="215"/>
      <c r="C210" s="190"/>
      <c r="D210" s="190"/>
    </row>
    <row r="211" spans="2:4" s="191" customFormat="1" ht="15.75" customHeight="1" x14ac:dyDescent="0.4">
      <c r="B211" s="215"/>
      <c r="C211" s="190"/>
      <c r="D211" s="190"/>
    </row>
    <row r="212" spans="2:4" s="191" customFormat="1" ht="15.75" customHeight="1" x14ac:dyDescent="0.4">
      <c r="B212" s="215"/>
      <c r="C212" s="190"/>
      <c r="D212" s="190"/>
    </row>
    <row r="213" spans="2:4" s="191" customFormat="1" ht="15.75" customHeight="1" x14ac:dyDescent="0.4">
      <c r="B213" s="215"/>
      <c r="C213" s="190"/>
      <c r="D213" s="190"/>
    </row>
    <row r="214" spans="2:4" s="191" customFormat="1" ht="15.75" customHeight="1" x14ac:dyDescent="0.4">
      <c r="B214" s="215"/>
      <c r="C214" s="190"/>
      <c r="D214" s="190"/>
    </row>
    <row r="215" spans="2:4" s="191" customFormat="1" ht="15.75" customHeight="1" x14ac:dyDescent="0.4">
      <c r="B215" s="215"/>
      <c r="C215" s="190"/>
      <c r="D215" s="190"/>
    </row>
    <row r="216" spans="2:4" s="191" customFormat="1" ht="15.75" customHeight="1" x14ac:dyDescent="0.4">
      <c r="B216" s="215"/>
      <c r="C216" s="190"/>
      <c r="D216" s="190"/>
    </row>
    <row r="217" spans="2:4" s="191" customFormat="1" ht="15.75" customHeight="1" x14ac:dyDescent="0.4">
      <c r="B217" s="215"/>
      <c r="C217" s="190"/>
      <c r="D217" s="190"/>
    </row>
    <row r="218" spans="2:4" s="191" customFormat="1" ht="15.75" customHeight="1" x14ac:dyDescent="0.4">
      <c r="B218" s="215"/>
      <c r="C218" s="190"/>
      <c r="D218" s="190"/>
    </row>
    <row r="219" spans="2:4" s="191" customFormat="1" ht="15.75" customHeight="1" x14ac:dyDescent="0.4">
      <c r="B219" s="215"/>
      <c r="C219" s="190"/>
      <c r="D219" s="190"/>
    </row>
    <row r="220" spans="2:4" s="191" customFormat="1" ht="15.75" customHeight="1" x14ac:dyDescent="0.4">
      <c r="B220" s="215"/>
      <c r="C220" s="190"/>
      <c r="D220" s="190"/>
    </row>
    <row r="221" spans="2:4" s="191" customFormat="1" ht="15.75" customHeight="1" x14ac:dyDescent="0.4">
      <c r="B221" s="215"/>
      <c r="C221" s="190"/>
      <c r="D221" s="190"/>
    </row>
    <row r="222" spans="2:4" s="191" customFormat="1" ht="15.75" customHeight="1" x14ac:dyDescent="0.4">
      <c r="B222" s="215"/>
      <c r="C222" s="190"/>
      <c r="D222" s="190"/>
    </row>
    <row r="223" spans="2:4" s="191" customFormat="1" ht="15.75" customHeight="1" x14ac:dyDescent="0.4">
      <c r="B223" s="215"/>
      <c r="C223" s="190"/>
      <c r="D223" s="190"/>
    </row>
    <row r="224" spans="2:4" s="191" customFormat="1" ht="15.75" customHeight="1" x14ac:dyDescent="0.4">
      <c r="B224" s="215"/>
      <c r="C224" s="190"/>
      <c r="D224" s="190"/>
    </row>
    <row r="225" spans="2:4" s="191" customFormat="1" ht="15.75" customHeight="1" x14ac:dyDescent="0.4">
      <c r="B225" s="215"/>
      <c r="C225" s="190"/>
      <c r="D225" s="190"/>
    </row>
    <row r="226" spans="2:4" s="191" customFormat="1" ht="15.75" customHeight="1" x14ac:dyDescent="0.4">
      <c r="B226" s="215"/>
      <c r="C226" s="190"/>
      <c r="D226" s="190"/>
    </row>
    <row r="227" spans="2:4" s="191" customFormat="1" ht="15.75" customHeight="1" x14ac:dyDescent="0.4">
      <c r="B227" s="215"/>
      <c r="C227" s="190"/>
      <c r="D227" s="190"/>
    </row>
    <row r="228" spans="2:4" s="191" customFormat="1" ht="15.75" customHeight="1" x14ac:dyDescent="0.4">
      <c r="B228" s="215"/>
      <c r="C228" s="190"/>
      <c r="D228" s="190"/>
    </row>
    <row r="229" spans="2:4" s="191" customFormat="1" ht="15.75" customHeight="1" x14ac:dyDescent="0.4">
      <c r="B229" s="215"/>
      <c r="C229" s="190"/>
      <c r="D229" s="190"/>
    </row>
    <row r="230" spans="2:4" s="191" customFormat="1" ht="15.75" customHeight="1" x14ac:dyDescent="0.4">
      <c r="B230" s="215"/>
      <c r="C230" s="190"/>
      <c r="D230" s="190"/>
    </row>
    <row r="231" spans="2:4" s="191" customFormat="1" ht="15.75" customHeight="1" x14ac:dyDescent="0.4">
      <c r="B231" s="215"/>
      <c r="C231" s="190"/>
      <c r="D231" s="190"/>
    </row>
    <row r="232" spans="2:4" s="191" customFormat="1" ht="15.75" customHeight="1" x14ac:dyDescent="0.4">
      <c r="B232" s="215"/>
      <c r="C232" s="190"/>
      <c r="D232" s="190"/>
    </row>
    <row r="233" spans="2:4" s="191" customFormat="1" ht="15.75" customHeight="1" x14ac:dyDescent="0.4">
      <c r="B233" s="215"/>
      <c r="C233" s="190"/>
      <c r="D233" s="190"/>
    </row>
    <row r="234" spans="2:4" s="191" customFormat="1" ht="15.75" customHeight="1" x14ac:dyDescent="0.4">
      <c r="B234" s="215"/>
      <c r="C234" s="190"/>
      <c r="D234" s="190"/>
    </row>
    <row r="235" spans="2:4" s="191" customFormat="1" ht="15.75" customHeight="1" x14ac:dyDescent="0.4">
      <c r="B235" s="215"/>
      <c r="C235" s="190"/>
      <c r="D235" s="190"/>
    </row>
    <row r="236" spans="2:4" s="191" customFormat="1" ht="15.75" customHeight="1" x14ac:dyDescent="0.4">
      <c r="B236" s="215"/>
      <c r="C236" s="190"/>
      <c r="D236" s="190"/>
    </row>
    <row r="237" spans="2:4" s="191" customFormat="1" ht="15.75" customHeight="1" x14ac:dyDescent="0.4">
      <c r="B237" s="215"/>
      <c r="C237" s="190"/>
      <c r="D237" s="190"/>
    </row>
    <row r="238" spans="2:4" s="191" customFormat="1" ht="15.75" customHeight="1" x14ac:dyDescent="0.4">
      <c r="B238" s="215"/>
      <c r="C238" s="190"/>
      <c r="D238" s="190"/>
    </row>
    <row r="239" spans="2:4" s="191" customFormat="1" ht="15.75" customHeight="1" x14ac:dyDescent="0.4">
      <c r="B239" s="215"/>
      <c r="C239" s="190"/>
      <c r="D239" s="190"/>
    </row>
    <row r="240" spans="2:4" s="191" customFormat="1" ht="15.75" customHeight="1" x14ac:dyDescent="0.4">
      <c r="B240" s="215"/>
      <c r="C240" s="190"/>
      <c r="D240" s="190"/>
    </row>
    <row r="241" spans="2:4" s="191" customFormat="1" ht="15.75" customHeight="1" x14ac:dyDescent="0.4">
      <c r="B241" s="215"/>
      <c r="C241" s="190"/>
      <c r="D241" s="190"/>
    </row>
    <row r="242" spans="2:4" s="191" customFormat="1" ht="15.75" customHeight="1" x14ac:dyDescent="0.4">
      <c r="B242" s="215"/>
      <c r="C242" s="190"/>
      <c r="D242" s="190"/>
    </row>
    <row r="243" spans="2:4" s="191" customFormat="1" ht="15.75" customHeight="1" x14ac:dyDescent="0.4">
      <c r="B243" s="215"/>
      <c r="C243" s="190"/>
      <c r="D243" s="190"/>
    </row>
    <row r="244" spans="2:4" s="191" customFormat="1" ht="15.75" customHeight="1" x14ac:dyDescent="0.4">
      <c r="B244" s="215"/>
      <c r="C244" s="190"/>
      <c r="D244" s="190"/>
    </row>
    <row r="245" spans="2:4" s="191" customFormat="1" ht="15.75" customHeight="1" x14ac:dyDescent="0.4">
      <c r="B245" s="215"/>
      <c r="C245" s="190"/>
      <c r="D245" s="190"/>
    </row>
    <row r="246" spans="2:4" s="191" customFormat="1" ht="15.75" customHeight="1" x14ac:dyDescent="0.4">
      <c r="B246" s="215"/>
      <c r="C246" s="190"/>
      <c r="D246" s="190"/>
    </row>
    <row r="247" spans="2:4" s="191" customFormat="1" ht="15.75" customHeight="1" x14ac:dyDescent="0.4">
      <c r="B247" s="215"/>
      <c r="C247" s="190"/>
      <c r="D247" s="190"/>
    </row>
    <row r="248" spans="2:4" s="191" customFormat="1" ht="15.75" customHeight="1" x14ac:dyDescent="0.4">
      <c r="B248" s="215"/>
      <c r="C248" s="190"/>
      <c r="D248" s="190"/>
    </row>
    <row r="249" spans="2:4" s="191" customFormat="1" ht="15.75" customHeight="1" x14ac:dyDescent="0.4">
      <c r="B249" s="215"/>
      <c r="C249" s="190"/>
      <c r="D249" s="190"/>
    </row>
    <row r="250" spans="2:4" s="191" customFormat="1" ht="15.75" customHeight="1" x14ac:dyDescent="0.4">
      <c r="B250" s="215"/>
      <c r="C250" s="190"/>
      <c r="D250" s="190"/>
    </row>
    <row r="251" spans="2:4" s="191" customFormat="1" ht="15.75" customHeight="1" x14ac:dyDescent="0.4">
      <c r="B251" s="215"/>
      <c r="C251" s="190"/>
      <c r="D251" s="190"/>
    </row>
    <row r="252" spans="2:4" s="191" customFormat="1" ht="15.75" customHeight="1" x14ac:dyDescent="0.4">
      <c r="B252" s="215"/>
      <c r="C252" s="190"/>
      <c r="D252" s="190"/>
    </row>
    <row r="253" spans="2:4" s="191" customFormat="1" ht="15.75" customHeight="1" x14ac:dyDescent="0.4">
      <c r="B253" s="215"/>
      <c r="C253" s="190"/>
      <c r="D253" s="190"/>
    </row>
    <row r="254" spans="2:4" s="191" customFormat="1" ht="15.75" customHeight="1" x14ac:dyDescent="0.4">
      <c r="B254" s="215"/>
      <c r="C254" s="190"/>
      <c r="D254" s="190"/>
    </row>
    <row r="255" spans="2:4" s="191" customFormat="1" ht="15.75" customHeight="1" x14ac:dyDescent="0.4">
      <c r="B255" s="215"/>
      <c r="C255" s="190"/>
      <c r="D255" s="190"/>
    </row>
    <row r="256" spans="2:4" s="191" customFormat="1" ht="15.75" customHeight="1" x14ac:dyDescent="0.4">
      <c r="B256" s="215"/>
      <c r="C256" s="190"/>
      <c r="D256" s="190"/>
    </row>
    <row r="257" spans="2:4" s="191" customFormat="1" ht="15.75" customHeight="1" x14ac:dyDescent="0.4">
      <c r="B257" s="215"/>
      <c r="C257" s="190"/>
      <c r="D257" s="190"/>
    </row>
    <row r="258" spans="2:4" s="191" customFormat="1" ht="15.75" customHeight="1" x14ac:dyDescent="0.4">
      <c r="B258" s="215"/>
      <c r="C258" s="190"/>
      <c r="D258" s="190"/>
    </row>
    <row r="259" spans="2:4" s="191" customFormat="1" ht="15.75" customHeight="1" x14ac:dyDescent="0.4">
      <c r="B259" s="215"/>
      <c r="C259" s="190"/>
      <c r="D259" s="190"/>
    </row>
    <row r="260" spans="2:4" s="191" customFormat="1" ht="15.75" customHeight="1" x14ac:dyDescent="0.4">
      <c r="B260" s="215"/>
      <c r="C260" s="190"/>
      <c r="D260" s="190"/>
    </row>
    <row r="261" spans="2:4" s="191" customFormat="1" ht="15.75" customHeight="1" x14ac:dyDescent="0.4">
      <c r="B261" s="215"/>
      <c r="C261" s="190"/>
      <c r="D261" s="190"/>
    </row>
    <row r="262" spans="2:4" s="191" customFormat="1" ht="15.75" customHeight="1" x14ac:dyDescent="0.4">
      <c r="B262" s="215"/>
      <c r="C262" s="190"/>
      <c r="D262" s="190"/>
    </row>
    <row r="263" spans="2:4" s="191" customFormat="1" ht="15.75" customHeight="1" x14ac:dyDescent="0.4">
      <c r="B263" s="215"/>
      <c r="C263" s="190"/>
      <c r="D263" s="190"/>
    </row>
    <row r="264" spans="2:4" s="191" customFormat="1" ht="15.75" customHeight="1" x14ac:dyDescent="0.4">
      <c r="B264" s="215"/>
      <c r="C264" s="190"/>
      <c r="D264" s="190"/>
    </row>
    <row r="265" spans="2:4" s="191" customFormat="1" ht="15.75" customHeight="1" x14ac:dyDescent="0.4">
      <c r="B265" s="215"/>
      <c r="C265" s="190"/>
      <c r="D265" s="190"/>
    </row>
    <row r="266" spans="2:4" s="191" customFormat="1" ht="15.75" customHeight="1" x14ac:dyDescent="0.4">
      <c r="B266" s="215"/>
      <c r="C266" s="190"/>
      <c r="D266" s="190"/>
    </row>
    <row r="267" spans="2:4" s="191" customFormat="1" ht="15.75" customHeight="1" x14ac:dyDescent="0.4">
      <c r="B267" s="215"/>
      <c r="C267" s="190"/>
      <c r="D267" s="190"/>
    </row>
    <row r="268" spans="2:4" s="191" customFormat="1" ht="15.75" customHeight="1" x14ac:dyDescent="0.4">
      <c r="B268" s="215"/>
      <c r="C268" s="190"/>
      <c r="D268" s="190"/>
    </row>
    <row r="269" spans="2:4" s="191" customFormat="1" ht="15.75" customHeight="1" x14ac:dyDescent="0.4">
      <c r="B269" s="215"/>
      <c r="C269" s="190"/>
      <c r="D269" s="190"/>
    </row>
    <row r="270" spans="2:4" s="191" customFormat="1" ht="15.75" customHeight="1" x14ac:dyDescent="0.4">
      <c r="B270" s="215"/>
      <c r="C270" s="190"/>
      <c r="D270" s="190"/>
    </row>
    <row r="271" spans="2:4" s="191" customFormat="1" ht="15.75" customHeight="1" x14ac:dyDescent="0.4">
      <c r="B271" s="215"/>
      <c r="C271" s="190"/>
      <c r="D271" s="190"/>
    </row>
    <row r="272" spans="2:4" s="191" customFormat="1" ht="15.75" customHeight="1" x14ac:dyDescent="0.4">
      <c r="B272" s="215"/>
      <c r="C272" s="190"/>
      <c r="D272" s="190"/>
    </row>
    <row r="273" spans="2:4" s="191" customFormat="1" ht="15.75" customHeight="1" x14ac:dyDescent="0.4">
      <c r="B273" s="215"/>
      <c r="C273" s="190"/>
      <c r="D273" s="190"/>
    </row>
    <row r="274" spans="2:4" s="191" customFormat="1" ht="15.75" customHeight="1" x14ac:dyDescent="0.4">
      <c r="B274" s="215"/>
      <c r="C274" s="190"/>
      <c r="D274" s="190"/>
    </row>
    <row r="275" spans="2:4" s="191" customFormat="1" ht="15.75" customHeight="1" x14ac:dyDescent="0.4">
      <c r="B275" s="215"/>
      <c r="C275" s="190"/>
      <c r="D275" s="190"/>
    </row>
    <row r="276" spans="2:4" s="191" customFormat="1" ht="15.75" customHeight="1" x14ac:dyDescent="0.4">
      <c r="B276" s="215"/>
      <c r="C276" s="190"/>
      <c r="D276" s="190"/>
    </row>
    <row r="277" spans="2:4" s="191" customFormat="1" ht="15.75" customHeight="1" x14ac:dyDescent="0.4">
      <c r="B277" s="215"/>
      <c r="C277" s="190"/>
      <c r="D277" s="190"/>
    </row>
    <row r="278" spans="2:4" s="191" customFormat="1" ht="15.75" customHeight="1" x14ac:dyDescent="0.4">
      <c r="B278" s="215"/>
      <c r="C278" s="190"/>
      <c r="D278" s="190"/>
    </row>
    <row r="279" spans="2:4" s="191" customFormat="1" ht="15.75" customHeight="1" x14ac:dyDescent="0.4">
      <c r="B279" s="215"/>
      <c r="C279" s="190"/>
      <c r="D279" s="190"/>
    </row>
    <row r="280" spans="2:4" s="191" customFormat="1" ht="15.75" customHeight="1" x14ac:dyDescent="0.4">
      <c r="B280" s="215"/>
      <c r="C280" s="190"/>
      <c r="D280" s="190"/>
    </row>
    <row r="281" spans="2:4" s="191" customFormat="1" ht="15.75" customHeight="1" x14ac:dyDescent="0.4">
      <c r="B281" s="215"/>
      <c r="C281" s="190"/>
      <c r="D281" s="190"/>
    </row>
    <row r="282" spans="2:4" s="191" customFormat="1" ht="15.75" customHeight="1" x14ac:dyDescent="0.4">
      <c r="B282" s="215"/>
      <c r="C282" s="190"/>
      <c r="D282" s="190"/>
    </row>
    <row r="283" spans="2:4" s="191" customFormat="1" ht="15.75" customHeight="1" x14ac:dyDescent="0.4">
      <c r="B283" s="215"/>
      <c r="C283" s="190"/>
      <c r="D283" s="190"/>
    </row>
    <row r="284" spans="2:4" s="191" customFormat="1" ht="15.75" customHeight="1" x14ac:dyDescent="0.4">
      <c r="B284" s="215"/>
      <c r="C284" s="190"/>
      <c r="D284" s="190"/>
    </row>
    <row r="285" spans="2:4" s="191" customFormat="1" ht="15.75" customHeight="1" x14ac:dyDescent="0.4">
      <c r="B285" s="215"/>
      <c r="C285" s="190"/>
      <c r="D285" s="190"/>
    </row>
    <row r="286" spans="2:4" s="191" customFormat="1" ht="15.75" customHeight="1" x14ac:dyDescent="0.4">
      <c r="B286" s="215"/>
      <c r="C286" s="190"/>
      <c r="D286" s="190"/>
    </row>
    <row r="287" spans="2:4" s="191" customFormat="1" ht="15.75" customHeight="1" x14ac:dyDescent="0.4">
      <c r="B287" s="215"/>
      <c r="C287" s="190"/>
      <c r="D287" s="190"/>
    </row>
    <row r="288" spans="2:4" s="191" customFormat="1" ht="15.75" customHeight="1" x14ac:dyDescent="0.4">
      <c r="B288" s="215"/>
      <c r="C288" s="190"/>
      <c r="D288" s="190"/>
    </row>
    <row r="289" spans="2:4" s="191" customFormat="1" ht="15.75" customHeight="1" x14ac:dyDescent="0.4">
      <c r="B289" s="215"/>
      <c r="C289" s="190"/>
      <c r="D289" s="190"/>
    </row>
    <row r="290" spans="2:4" s="191" customFormat="1" ht="15.75" customHeight="1" x14ac:dyDescent="0.4">
      <c r="B290" s="215"/>
      <c r="C290" s="190"/>
      <c r="D290" s="190"/>
    </row>
    <row r="291" spans="2:4" s="191" customFormat="1" ht="15.75" customHeight="1" x14ac:dyDescent="0.4">
      <c r="B291" s="215"/>
      <c r="C291" s="190"/>
      <c r="D291" s="190"/>
    </row>
    <row r="292" spans="2:4" s="191" customFormat="1" ht="15.75" customHeight="1" x14ac:dyDescent="0.4">
      <c r="B292" s="215"/>
      <c r="C292" s="190"/>
      <c r="D292" s="190"/>
    </row>
    <row r="293" spans="2:4" s="191" customFormat="1" ht="15.75" customHeight="1" x14ac:dyDescent="0.4">
      <c r="B293" s="215"/>
      <c r="C293" s="190"/>
      <c r="D293" s="190"/>
    </row>
    <row r="294" spans="2:4" s="191" customFormat="1" ht="15.75" customHeight="1" x14ac:dyDescent="0.4">
      <c r="B294" s="215"/>
      <c r="C294" s="190"/>
      <c r="D294" s="190"/>
    </row>
    <row r="295" spans="2:4" s="191" customFormat="1" ht="15.75" customHeight="1" x14ac:dyDescent="0.4">
      <c r="B295" s="215"/>
      <c r="C295" s="190"/>
      <c r="D295" s="190"/>
    </row>
    <row r="296" spans="2:4" s="191" customFormat="1" ht="15.75" customHeight="1" x14ac:dyDescent="0.4">
      <c r="B296" s="215"/>
      <c r="C296" s="190"/>
      <c r="D296" s="190"/>
    </row>
    <row r="297" spans="2:4" s="191" customFormat="1" ht="15.75" customHeight="1" x14ac:dyDescent="0.4">
      <c r="B297" s="215"/>
      <c r="C297" s="190"/>
      <c r="D297" s="190"/>
    </row>
    <row r="298" spans="2:4" s="191" customFormat="1" ht="15.75" customHeight="1" x14ac:dyDescent="0.4">
      <c r="B298" s="215"/>
      <c r="C298" s="190"/>
      <c r="D298" s="190"/>
    </row>
    <row r="299" spans="2:4" s="191" customFormat="1" ht="15.75" customHeight="1" x14ac:dyDescent="0.4">
      <c r="B299" s="215"/>
      <c r="C299" s="190"/>
      <c r="D299" s="190"/>
    </row>
    <row r="300" spans="2:4" s="191" customFormat="1" ht="15.75" customHeight="1" x14ac:dyDescent="0.4">
      <c r="B300" s="215"/>
      <c r="C300" s="190"/>
      <c r="D300" s="190"/>
    </row>
    <row r="301" spans="2:4" s="191" customFormat="1" ht="15.75" customHeight="1" x14ac:dyDescent="0.4">
      <c r="B301" s="215"/>
      <c r="C301" s="190"/>
      <c r="D301" s="190"/>
    </row>
    <row r="302" spans="2:4" s="191" customFormat="1" ht="15.75" customHeight="1" x14ac:dyDescent="0.4">
      <c r="B302" s="215"/>
      <c r="C302" s="190"/>
      <c r="D302" s="190"/>
    </row>
    <row r="303" spans="2:4" s="191" customFormat="1" ht="15.75" customHeight="1" x14ac:dyDescent="0.4">
      <c r="B303" s="215"/>
      <c r="C303" s="190"/>
      <c r="D303" s="190"/>
    </row>
    <row r="304" spans="2:4" s="191" customFormat="1" ht="15.75" customHeight="1" x14ac:dyDescent="0.4">
      <c r="B304" s="215"/>
      <c r="C304" s="190"/>
      <c r="D304" s="190"/>
    </row>
    <row r="305" spans="2:4" s="191" customFormat="1" ht="15.75" customHeight="1" x14ac:dyDescent="0.4">
      <c r="B305" s="215"/>
      <c r="C305" s="190"/>
      <c r="D305" s="190"/>
    </row>
    <row r="306" spans="2:4" s="191" customFormat="1" ht="15.75" customHeight="1" x14ac:dyDescent="0.4">
      <c r="B306" s="215"/>
      <c r="C306" s="190"/>
      <c r="D306" s="190"/>
    </row>
    <row r="307" spans="2:4" s="191" customFormat="1" ht="15.75" customHeight="1" x14ac:dyDescent="0.4">
      <c r="B307" s="215"/>
      <c r="C307" s="190"/>
      <c r="D307" s="190"/>
    </row>
    <row r="308" spans="2:4" s="191" customFormat="1" ht="15.75" customHeight="1" x14ac:dyDescent="0.4">
      <c r="B308" s="215"/>
      <c r="C308" s="190"/>
      <c r="D308" s="190"/>
    </row>
    <row r="309" spans="2:4" s="191" customFormat="1" ht="15.75" customHeight="1" x14ac:dyDescent="0.4">
      <c r="B309" s="215"/>
      <c r="C309" s="190"/>
      <c r="D309" s="190"/>
    </row>
    <row r="310" spans="2:4" s="191" customFormat="1" ht="15.75" customHeight="1" x14ac:dyDescent="0.4">
      <c r="B310" s="215"/>
      <c r="C310" s="190"/>
      <c r="D310" s="190"/>
    </row>
    <row r="311" spans="2:4" s="191" customFormat="1" ht="15.75" customHeight="1" x14ac:dyDescent="0.4">
      <c r="B311" s="215"/>
      <c r="C311" s="190"/>
      <c r="D311" s="190"/>
    </row>
    <row r="312" spans="2:4" s="191" customFormat="1" ht="15.75" customHeight="1" x14ac:dyDescent="0.4">
      <c r="B312" s="215"/>
      <c r="C312" s="190"/>
      <c r="D312" s="190"/>
    </row>
    <row r="313" spans="2:4" s="191" customFormat="1" ht="15.75" customHeight="1" x14ac:dyDescent="0.4">
      <c r="B313" s="215"/>
      <c r="C313" s="190"/>
      <c r="D313" s="190"/>
    </row>
    <row r="314" spans="2:4" s="191" customFormat="1" ht="15.75" customHeight="1" x14ac:dyDescent="0.4">
      <c r="B314" s="215"/>
      <c r="C314" s="190"/>
      <c r="D314" s="190"/>
    </row>
    <row r="315" spans="2:4" s="191" customFormat="1" ht="15.75" customHeight="1" x14ac:dyDescent="0.4">
      <c r="B315" s="215"/>
      <c r="C315" s="190"/>
      <c r="D315" s="190"/>
    </row>
    <row r="316" spans="2:4" s="191" customFormat="1" ht="15.75" customHeight="1" x14ac:dyDescent="0.4">
      <c r="B316" s="215"/>
      <c r="C316" s="190"/>
      <c r="D316" s="190"/>
    </row>
    <row r="317" spans="2:4" s="191" customFormat="1" ht="15.75" customHeight="1" x14ac:dyDescent="0.4">
      <c r="B317" s="215"/>
      <c r="C317" s="190"/>
      <c r="D317" s="190"/>
    </row>
    <row r="318" spans="2:4" s="191" customFormat="1" ht="15.75" customHeight="1" x14ac:dyDescent="0.4">
      <c r="B318" s="215"/>
      <c r="C318" s="190"/>
      <c r="D318" s="190"/>
    </row>
    <row r="319" spans="2:4" s="191" customFormat="1" ht="15.75" customHeight="1" x14ac:dyDescent="0.4">
      <c r="B319" s="215"/>
      <c r="C319" s="190"/>
      <c r="D319" s="190"/>
    </row>
    <row r="320" spans="2:4" s="191" customFormat="1" ht="15.75" customHeight="1" x14ac:dyDescent="0.4">
      <c r="B320" s="215"/>
      <c r="C320" s="190"/>
      <c r="D320" s="190"/>
    </row>
    <row r="321" spans="2:4" s="191" customFormat="1" ht="15.75" customHeight="1" x14ac:dyDescent="0.4">
      <c r="B321" s="215"/>
      <c r="C321" s="190"/>
      <c r="D321" s="190"/>
    </row>
    <row r="322" spans="2:4" s="191" customFormat="1" ht="15.75" customHeight="1" x14ac:dyDescent="0.4">
      <c r="B322" s="215"/>
      <c r="C322" s="190"/>
      <c r="D322" s="190"/>
    </row>
    <row r="323" spans="2:4" s="191" customFormat="1" ht="15.75" customHeight="1" x14ac:dyDescent="0.4">
      <c r="B323" s="215"/>
      <c r="C323" s="190"/>
      <c r="D323" s="190"/>
    </row>
    <row r="324" spans="2:4" s="191" customFormat="1" ht="15.75" customHeight="1" x14ac:dyDescent="0.4">
      <c r="B324" s="215"/>
      <c r="C324" s="190"/>
      <c r="D324" s="190"/>
    </row>
    <row r="325" spans="2:4" s="191" customFormat="1" ht="15.75" customHeight="1" x14ac:dyDescent="0.4">
      <c r="B325" s="215"/>
      <c r="C325" s="190"/>
      <c r="D325" s="190"/>
    </row>
    <row r="326" spans="2:4" s="191" customFormat="1" ht="15.75" customHeight="1" x14ac:dyDescent="0.4">
      <c r="B326" s="215"/>
      <c r="C326" s="190"/>
      <c r="D326" s="190"/>
    </row>
    <row r="327" spans="2:4" s="191" customFormat="1" ht="15.75" customHeight="1" x14ac:dyDescent="0.4">
      <c r="B327" s="215"/>
      <c r="C327" s="190"/>
      <c r="D327" s="190"/>
    </row>
    <row r="328" spans="2:4" s="191" customFormat="1" ht="15.75" customHeight="1" x14ac:dyDescent="0.4">
      <c r="B328" s="215"/>
      <c r="C328" s="190"/>
      <c r="D328" s="190"/>
    </row>
    <row r="329" spans="2:4" s="191" customFormat="1" ht="15.75" customHeight="1" x14ac:dyDescent="0.4">
      <c r="B329" s="215"/>
      <c r="C329" s="190"/>
      <c r="D329" s="190"/>
    </row>
    <row r="330" spans="2:4" s="191" customFormat="1" ht="15.75" customHeight="1" x14ac:dyDescent="0.4">
      <c r="B330" s="215"/>
      <c r="C330" s="190"/>
      <c r="D330" s="190"/>
    </row>
    <row r="331" spans="2:4" s="191" customFormat="1" ht="15.75" customHeight="1" x14ac:dyDescent="0.4">
      <c r="B331" s="215"/>
      <c r="C331" s="190"/>
      <c r="D331" s="190"/>
    </row>
    <row r="332" spans="2:4" s="191" customFormat="1" ht="15.75" customHeight="1" x14ac:dyDescent="0.4">
      <c r="B332" s="215"/>
      <c r="C332" s="190"/>
      <c r="D332" s="190"/>
    </row>
    <row r="333" spans="2:4" s="191" customFormat="1" ht="15.75" customHeight="1" x14ac:dyDescent="0.4">
      <c r="B333" s="215"/>
      <c r="C333" s="190"/>
      <c r="D333" s="190"/>
    </row>
    <row r="334" spans="2:4" s="191" customFormat="1" ht="15.75" customHeight="1" x14ac:dyDescent="0.4">
      <c r="B334" s="215"/>
      <c r="C334" s="190"/>
      <c r="D334" s="190"/>
    </row>
    <row r="335" spans="2:4" s="191" customFormat="1" ht="15.75" customHeight="1" x14ac:dyDescent="0.4">
      <c r="B335" s="215"/>
      <c r="C335" s="190"/>
      <c r="D335" s="190"/>
    </row>
    <row r="336" spans="2:4" s="191" customFormat="1" ht="15.75" customHeight="1" x14ac:dyDescent="0.4">
      <c r="B336" s="215"/>
      <c r="C336" s="190"/>
      <c r="D336" s="190"/>
    </row>
    <row r="337" spans="2:4" s="191" customFormat="1" ht="15.75" customHeight="1" x14ac:dyDescent="0.4">
      <c r="B337" s="215"/>
      <c r="C337" s="190"/>
      <c r="D337" s="190"/>
    </row>
    <row r="338" spans="2:4" s="191" customFormat="1" ht="15.75" customHeight="1" x14ac:dyDescent="0.4">
      <c r="B338" s="215"/>
      <c r="C338" s="190"/>
      <c r="D338" s="190"/>
    </row>
    <row r="339" spans="2:4" s="191" customFormat="1" ht="15.75" customHeight="1" x14ac:dyDescent="0.4">
      <c r="B339" s="215"/>
      <c r="C339" s="190"/>
      <c r="D339" s="190"/>
    </row>
    <row r="340" spans="2:4" s="191" customFormat="1" ht="15.75" customHeight="1" x14ac:dyDescent="0.4">
      <c r="B340" s="215"/>
      <c r="C340" s="190"/>
      <c r="D340" s="190"/>
    </row>
    <row r="341" spans="2:4" s="191" customFormat="1" ht="15.75" customHeight="1" x14ac:dyDescent="0.4">
      <c r="B341" s="215"/>
      <c r="C341" s="190"/>
      <c r="D341" s="190"/>
    </row>
    <row r="342" spans="2:4" s="191" customFormat="1" ht="15.75" customHeight="1" x14ac:dyDescent="0.4">
      <c r="B342" s="215"/>
      <c r="C342" s="190"/>
      <c r="D342" s="190"/>
    </row>
    <row r="343" spans="2:4" s="191" customFormat="1" ht="15.75" customHeight="1" x14ac:dyDescent="0.4">
      <c r="B343" s="215"/>
      <c r="C343" s="190"/>
      <c r="D343" s="190"/>
    </row>
    <row r="344" spans="2:4" s="191" customFormat="1" ht="15.75" customHeight="1" x14ac:dyDescent="0.4">
      <c r="B344" s="215"/>
      <c r="C344" s="190"/>
      <c r="D344" s="190"/>
    </row>
    <row r="345" spans="2:4" s="191" customFormat="1" ht="15.75" customHeight="1" x14ac:dyDescent="0.4">
      <c r="B345" s="215"/>
      <c r="C345" s="190"/>
      <c r="D345" s="190"/>
    </row>
    <row r="346" spans="2:4" s="191" customFormat="1" ht="15.75" customHeight="1" x14ac:dyDescent="0.4">
      <c r="B346" s="215"/>
      <c r="C346" s="190"/>
      <c r="D346" s="190"/>
    </row>
    <row r="347" spans="2:4" s="191" customFormat="1" ht="15.75" customHeight="1" x14ac:dyDescent="0.4">
      <c r="B347" s="215"/>
      <c r="C347" s="190"/>
      <c r="D347" s="190"/>
    </row>
    <row r="348" spans="2:4" s="191" customFormat="1" ht="15.75" customHeight="1" x14ac:dyDescent="0.4">
      <c r="B348" s="215"/>
      <c r="C348" s="190"/>
      <c r="D348" s="190"/>
    </row>
    <row r="349" spans="2:4" s="191" customFormat="1" ht="15.75" customHeight="1" x14ac:dyDescent="0.4">
      <c r="B349" s="215"/>
      <c r="C349" s="190"/>
      <c r="D349" s="190"/>
    </row>
    <row r="350" spans="2:4" s="191" customFormat="1" ht="15.75" customHeight="1" x14ac:dyDescent="0.4">
      <c r="B350" s="215"/>
      <c r="C350" s="190"/>
      <c r="D350" s="190"/>
    </row>
    <row r="351" spans="2:4" s="191" customFormat="1" ht="15.75" customHeight="1" x14ac:dyDescent="0.4">
      <c r="B351" s="215"/>
      <c r="C351" s="190"/>
      <c r="D351" s="190"/>
    </row>
    <row r="352" spans="2:4" s="191" customFormat="1" ht="15.75" customHeight="1" x14ac:dyDescent="0.4">
      <c r="B352" s="215"/>
      <c r="C352" s="190"/>
      <c r="D352" s="190"/>
    </row>
    <row r="353" spans="2:4" s="191" customFormat="1" ht="15.75" customHeight="1" x14ac:dyDescent="0.4">
      <c r="B353" s="215"/>
      <c r="C353" s="190"/>
      <c r="D353" s="190"/>
    </row>
    <row r="354" spans="2:4" s="191" customFormat="1" ht="15.75" customHeight="1" x14ac:dyDescent="0.4">
      <c r="B354" s="215"/>
      <c r="C354" s="190"/>
      <c r="D354" s="190"/>
    </row>
    <row r="355" spans="2:4" s="191" customFormat="1" ht="15.75" customHeight="1" x14ac:dyDescent="0.4">
      <c r="B355" s="215"/>
      <c r="C355" s="190"/>
      <c r="D355" s="190"/>
    </row>
    <row r="356" spans="2:4" s="191" customFormat="1" ht="15.75" customHeight="1" x14ac:dyDescent="0.4">
      <c r="B356" s="215"/>
      <c r="C356" s="190"/>
      <c r="D356" s="190"/>
    </row>
    <row r="357" spans="2:4" s="191" customFormat="1" ht="15.75" customHeight="1" x14ac:dyDescent="0.4">
      <c r="B357" s="215"/>
      <c r="C357" s="190"/>
      <c r="D357" s="190"/>
    </row>
    <row r="358" spans="2:4" s="191" customFormat="1" ht="15.75" customHeight="1" x14ac:dyDescent="0.4">
      <c r="B358" s="215"/>
      <c r="C358" s="190"/>
      <c r="D358" s="190"/>
    </row>
    <row r="359" spans="2:4" s="191" customFormat="1" ht="15.75" customHeight="1" x14ac:dyDescent="0.4">
      <c r="B359" s="215"/>
      <c r="C359" s="190"/>
      <c r="D359" s="190"/>
    </row>
    <row r="360" spans="2:4" s="191" customFormat="1" ht="15.75" customHeight="1" x14ac:dyDescent="0.4">
      <c r="B360" s="215"/>
      <c r="C360" s="190"/>
      <c r="D360" s="190"/>
    </row>
    <row r="361" spans="2:4" s="191" customFormat="1" ht="15.75" customHeight="1" x14ac:dyDescent="0.4">
      <c r="B361" s="215"/>
      <c r="C361" s="190"/>
      <c r="D361" s="190"/>
    </row>
    <row r="362" spans="2:4" s="191" customFormat="1" ht="15.75" customHeight="1" x14ac:dyDescent="0.4">
      <c r="B362" s="215"/>
      <c r="C362" s="190"/>
      <c r="D362" s="190"/>
    </row>
    <row r="363" spans="2:4" s="191" customFormat="1" ht="15.75" customHeight="1" x14ac:dyDescent="0.4">
      <c r="B363" s="215"/>
      <c r="C363" s="190"/>
      <c r="D363" s="190"/>
    </row>
    <row r="364" spans="2:4" s="191" customFormat="1" ht="15.75" customHeight="1" x14ac:dyDescent="0.4">
      <c r="B364" s="215"/>
      <c r="C364" s="190"/>
      <c r="D364" s="190"/>
    </row>
    <row r="365" spans="2:4" s="191" customFormat="1" ht="15.75" customHeight="1" x14ac:dyDescent="0.4">
      <c r="B365" s="215"/>
      <c r="C365" s="190"/>
      <c r="D365" s="190"/>
    </row>
    <row r="366" spans="2:4" s="191" customFormat="1" ht="15.75" customHeight="1" x14ac:dyDescent="0.4">
      <c r="B366" s="215"/>
      <c r="C366" s="190"/>
      <c r="D366" s="190"/>
    </row>
    <row r="367" spans="2:4" s="191" customFormat="1" ht="15.75" customHeight="1" x14ac:dyDescent="0.4">
      <c r="B367" s="215"/>
      <c r="C367" s="190"/>
      <c r="D367" s="190"/>
    </row>
    <row r="368" spans="2:4" s="191" customFormat="1" ht="15.75" customHeight="1" x14ac:dyDescent="0.4">
      <c r="B368" s="215"/>
      <c r="C368" s="190"/>
      <c r="D368" s="190"/>
    </row>
    <row r="369" spans="2:4" s="191" customFormat="1" ht="15.75" customHeight="1" x14ac:dyDescent="0.4">
      <c r="B369" s="215"/>
      <c r="C369" s="190"/>
      <c r="D369" s="190"/>
    </row>
    <row r="370" spans="2:4" s="191" customFormat="1" ht="15.75" customHeight="1" x14ac:dyDescent="0.4">
      <c r="B370" s="215"/>
      <c r="C370" s="190"/>
      <c r="D370" s="190"/>
    </row>
    <row r="371" spans="2:4" s="191" customFormat="1" ht="15.75" customHeight="1" x14ac:dyDescent="0.4">
      <c r="B371" s="215"/>
      <c r="C371" s="190"/>
      <c r="D371" s="190"/>
    </row>
    <row r="372" spans="2:4" s="191" customFormat="1" ht="15.75" customHeight="1" x14ac:dyDescent="0.4">
      <c r="B372" s="215"/>
      <c r="C372" s="190"/>
      <c r="D372" s="190"/>
    </row>
    <row r="373" spans="2:4" s="191" customFormat="1" ht="15.75" customHeight="1" x14ac:dyDescent="0.4">
      <c r="B373" s="215"/>
      <c r="C373" s="190"/>
      <c r="D373" s="190"/>
    </row>
    <row r="374" spans="2:4" s="191" customFormat="1" ht="15.75" customHeight="1" x14ac:dyDescent="0.4">
      <c r="B374" s="215"/>
      <c r="C374" s="190"/>
      <c r="D374" s="190"/>
    </row>
    <row r="375" spans="2:4" s="191" customFormat="1" ht="15.75" customHeight="1" x14ac:dyDescent="0.4">
      <c r="B375" s="215"/>
      <c r="C375" s="190"/>
      <c r="D375" s="190"/>
    </row>
    <row r="376" spans="2:4" s="191" customFormat="1" ht="15.75" customHeight="1" x14ac:dyDescent="0.4">
      <c r="B376" s="215"/>
      <c r="C376" s="190"/>
      <c r="D376" s="190"/>
    </row>
    <row r="377" spans="2:4" s="191" customFormat="1" ht="15.75" customHeight="1" x14ac:dyDescent="0.4">
      <c r="B377" s="215"/>
      <c r="C377" s="190"/>
      <c r="D377" s="190"/>
    </row>
    <row r="378" spans="2:4" s="191" customFormat="1" ht="15.75" customHeight="1" x14ac:dyDescent="0.4">
      <c r="B378" s="215"/>
      <c r="C378" s="190"/>
      <c r="D378" s="190"/>
    </row>
    <row r="379" spans="2:4" s="191" customFormat="1" ht="15.75" customHeight="1" x14ac:dyDescent="0.4">
      <c r="B379" s="215"/>
      <c r="C379" s="190"/>
      <c r="D379" s="190"/>
    </row>
    <row r="380" spans="2:4" s="191" customFormat="1" ht="15.75" customHeight="1" x14ac:dyDescent="0.4">
      <c r="B380" s="215"/>
      <c r="C380" s="190"/>
      <c r="D380" s="190"/>
    </row>
  </sheetData>
  <sheetProtection sheet="1" selectLockedCells="1"/>
  <mergeCells count="13">
    <mergeCell ref="B2:C2"/>
    <mergeCell ref="B5:E5"/>
    <mergeCell ref="B3:E3"/>
    <mergeCell ref="B21:E21"/>
    <mergeCell ref="B44:E44"/>
    <mergeCell ref="B34:E34"/>
    <mergeCell ref="B73:E73"/>
    <mergeCell ref="B8:B10"/>
    <mergeCell ref="B11:B13"/>
    <mergeCell ref="B14:B17"/>
    <mergeCell ref="B53:B61"/>
    <mergeCell ref="B64:B72"/>
    <mergeCell ref="B46:B52"/>
  </mergeCells>
  <phoneticPr fontId="3"/>
  <dataValidations count="1">
    <dataValidation type="list" allowBlank="1" showInputMessage="1" showErrorMessage="1" sqref="E4 E6:E20 E22:E33 E35:E43 E45:E72 E74:E75">
      <formula1>"□,☑,無"</formula1>
    </dataValidation>
  </dataValidations>
  <hyperlinks>
    <hyperlink ref="G20" location="様式３!A1" display="様式リンク先"/>
    <hyperlink ref="G23" location="様式４!A1" display="様式リンク先"/>
    <hyperlink ref="G24" location="様式５!A1" display="様式リンク先"/>
    <hyperlink ref="G27" location="様式６ー１!A1" display="様式リンク先"/>
    <hyperlink ref="G28" location="様式７!A1" display="様式リンク先"/>
    <hyperlink ref="G29" location="'様式８ '!A1" display="様式リンク先"/>
    <hyperlink ref="G30" location="様式９!A1" display="様式リンク先"/>
    <hyperlink ref="G39" location="'様式10（参考）'!A1" display="様式リンク先"/>
    <hyperlink ref="G42" location="様式11!A1" display="様式リンク先"/>
    <hyperlink ref="G43" location="様式12!A1" display="様式リンク先"/>
    <hyperlink ref="G47" location="'様式13,14'!A1" display="様式リンク先"/>
    <hyperlink ref="G51" location="'様式13,14'!A1" display="様式リンク先"/>
    <hyperlink ref="G55" location="様式15!A1" display="様式リンク先"/>
    <hyperlink ref="G63" location="様式16!A1" display="様式リンク先"/>
    <hyperlink ref="G66" location="様式17!A1" display="様式リンク先"/>
  </hyperlinks>
  <printOptions horizontalCentered="1"/>
  <pageMargins left="0.70866141732283472" right="0.70866141732283472" top="0.74803149606299213" bottom="0.74803149606299213" header="0.31496062992125984" footer="0.31496062992125984"/>
  <pageSetup paperSize="9" scale="69" fitToHeight="0" orientation="portrait" r:id="rId1"/>
  <rowBreaks count="1" manualBreakCount="1">
    <brk id="33" max="4" man="1"/>
  </rowBreaks>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60"/>
  <sheetViews>
    <sheetView view="pageBreakPreview" zoomScale="86" zoomScaleNormal="85" zoomScaleSheetLayoutView="86" zoomScalePageLayoutView="85" workbookViewId="0">
      <selection activeCell="AD11" sqref="AD11"/>
    </sheetView>
  </sheetViews>
  <sheetFormatPr defaultColWidth="3.625" defaultRowHeight="15" customHeight="1" x14ac:dyDescent="0.4"/>
  <cols>
    <col min="1" max="10" width="3.625" style="25"/>
    <col min="11" max="16" width="6.5" style="25" bestFit="1" customWidth="1"/>
    <col min="17" max="22" width="3.625" style="25"/>
    <col min="23" max="24" width="3.625" style="27"/>
    <col min="25" max="16384" width="3.625" style="31"/>
  </cols>
  <sheetData>
    <row r="1" spans="1:24" s="28" customFormat="1" ht="15" customHeight="1" x14ac:dyDescent="0.4">
      <c r="A1" s="25"/>
      <c r="B1" s="26" t="s">
        <v>628</v>
      </c>
      <c r="C1" s="25"/>
      <c r="D1" s="25"/>
      <c r="E1" s="25"/>
      <c r="F1" s="25"/>
      <c r="G1" s="759" t="s">
        <v>58</v>
      </c>
      <c r="H1" s="759"/>
      <c r="I1" s="759"/>
      <c r="J1" s="759"/>
      <c r="K1" s="759"/>
      <c r="L1" s="759"/>
      <c r="M1" s="759"/>
      <c r="N1" s="759"/>
      <c r="O1" s="759"/>
      <c r="P1" s="759"/>
      <c r="Q1" s="759"/>
      <c r="R1" s="759"/>
      <c r="S1" s="25"/>
      <c r="T1" s="25"/>
      <c r="U1" s="25"/>
      <c r="V1" s="25"/>
      <c r="W1" s="27"/>
      <c r="X1" s="27"/>
    </row>
    <row r="2" spans="1:24" s="28" customFormat="1" ht="15" customHeight="1" x14ac:dyDescent="0.4">
      <c r="A2" s="25"/>
      <c r="B2" s="26"/>
      <c r="C2" s="25"/>
      <c r="D2" s="25"/>
      <c r="E2" s="25"/>
      <c r="F2" s="25"/>
      <c r="G2" s="759"/>
      <c r="H2" s="759"/>
      <c r="I2" s="759"/>
      <c r="J2" s="759"/>
      <c r="K2" s="759"/>
      <c r="L2" s="759"/>
      <c r="M2" s="759"/>
      <c r="N2" s="759"/>
      <c r="O2" s="759"/>
      <c r="P2" s="759"/>
      <c r="Q2" s="759"/>
      <c r="R2" s="759"/>
      <c r="S2" s="25"/>
      <c r="T2" s="25"/>
      <c r="U2" s="25"/>
      <c r="V2" s="25"/>
      <c r="W2" s="27"/>
      <c r="X2" s="27"/>
    </row>
    <row r="3" spans="1:24" s="28" customFormat="1" ht="15" customHeight="1" x14ac:dyDescent="0.4">
      <c r="A3" s="25"/>
      <c r="B3" s="26"/>
      <c r="C3" s="25"/>
      <c r="D3" s="25"/>
      <c r="E3" s="25"/>
      <c r="F3" s="25"/>
      <c r="G3" s="29"/>
      <c r="H3" s="29"/>
      <c r="I3" s="29"/>
      <c r="J3" s="29"/>
      <c r="K3" s="29"/>
      <c r="L3" s="29"/>
      <c r="M3" s="29"/>
      <c r="N3" s="29"/>
      <c r="O3" s="29"/>
      <c r="P3" s="29"/>
      <c r="Q3" s="25"/>
      <c r="R3" s="25"/>
      <c r="S3" s="25"/>
      <c r="T3" s="25"/>
      <c r="U3" s="25"/>
      <c r="V3" s="25"/>
      <c r="W3" s="183" t="s">
        <v>186</v>
      </c>
      <c r="X3" s="27"/>
    </row>
    <row r="4" spans="1:24" s="28" customFormat="1" ht="15" customHeight="1" x14ac:dyDescent="0.4">
      <c r="A4" s="25"/>
      <c r="B4" s="26"/>
      <c r="C4" s="25"/>
      <c r="D4" s="25"/>
      <c r="E4" s="25"/>
      <c r="F4" s="25"/>
      <c r="G4" s="29"/>
      <c r="H4" s="29"/>
      <c r="I4" s="29"/>
      <c r="J4" s="29"/>
      <c r="K4" s="29"/>
      <c r="L4" s="29"/>
      <c r="M4" s="29"/>
      <c r="N4" s="29"/>
      <c r="O4" s="29"/>
      <c r="P4" s="29"/>
      <c r="Q4" s="25"/>
      <c r="R4" s="25"/>
      <c r="S4" s="25"/>
      <c r="T4" s="25"/>
      <c r="U4" s="25"/>
      <c r="V4" s="25"/>
      <c r="W4" s="27"/>
      <c r="X4" s="27"/>
    </row>
    <row r="5" spans="1:24" ht="15" customHeight="1" x14ac:dyDescent="0.4">
      <c r="A5" s="30"/>
      <c r="B5" s="30"/>
      <c r="C5" s="30"/>
      <c r="D5" s="30"/>
      <c r="E5" s="30"/>
      <c r="F5" s="30"/>
      <c r="G5" s="30"/>
      <c r="H5" s="30"/>
      <c r="I5" s="30"/>
      <c r="J5" s="30"/>
      <c r="K5" s="30"/>
      <c r="L5" s="30"/>
      <c r="M5" s="30"/>
      <c r="N5" s="30"/>
      <c r="O5" s="30"/>
      <c r="P5" s="30"/>
      <c r="Q5" s="30"/>
      <c r="R5" s="30"/>
      <c r="S5" s="30"/>
      <c r="T5" s="30"/>
      <c r="U5" s="30"/>
      <c r="V5" s="30"/>
    </row>
    <row r="6" spans="1:24" s="35" customFormat="1" ht="24.95" customHeight="1" x14ac:dyDescent="0.4">
      <c r="A6" s="32"/>
      <c r="B6" s="33" t="s">
        <v>22</v>
      </c>
      <c r="C6" s="32"/>
      <c r="D6" s="32"/>
      <c r="E6" s="32"/>
      <c r="F6" s="32"/>
      <c r="G6" s="32"/>
      <c r="H6" s="32"/>
      <c r="I6" s="32"/>
      <c r="J6" s="32"/>
      <c r="K6" s="32"/>
      <c r="L6" s="32"/>
      <c r="M6" s="32"/>
      <c r="N6" s="32"/>
      <c r="O6" s="32"/>
      <c r="P6" s="32"/>
      <c r="Q6" s="32"/>
      <c r="R6" s="32"/>
      <c r="S6" s="32"/>
      <c r="T6" s="32"/>
      <c r="U6" s="32"/>
      <c r="V6" s="32"/>
      <c r="W6" s="34"/>
      <c r="X6" s="34"/>
    </row>
    <row r="7" spans="1:24" s="35" customFormat="1" ht="24.95" customHeight="1" x14ac:dyDescent="0.4">
      <c r="A7" s="32"/>
      <c r="B7" s="32" t="s">
        <v>23</v>
      </c>
      <c r="C7" s="32"/>
      <c r="D7" s="32"/>
      <c r="E7" s="32"/>
      <c r="F7" s="32"/>
      <c r="G7" s="32"/>
      <c r="H7" s="32"/>
      <c r="I7" s="32"/>
      <c r="J7" s="32"/>
      <c r="K7" s="32"/>
      <c r="L7" s="32"/>
      <c r="M7" s="32"/>
      <c r="N7" s="32"/>
      <c r="O7" s="32"/>
      <c r="P7" s="32"/>
      <c r="Q7" s="32"/>
      <c r="R7" s="32"/>
      <c r="S7" s="32"/>
      <c r="T7" s="32"/>
      <c r="U7" s="32"/>
      <c r="V7" s="32"/>
      <c r="W7" s="34"/>
      <c r="X7" s="34"/>
    </row>
    <row r="8" spans="1:24" s="35" customFormat="1" ht="24.95" customHeight="1" x14ac:dyDescent="0.4">
      <c r="A8" s="32"/>
      <c r="B8" s="32"/>
      <c r="C8" s="32"/>
      <c r="D8" s="32"/>
      <c r="E8" s="32"/>
      <c r="F8" s="32"/>
      <c r="G8" s="32"/>
      <c r="H8" s="32"/>
      <c r="I8" s="32"/>
      <c r="J8" s="32"/>
      <c r="K8" s="32"/>
      <c r="L8" s="32"/>
      <c r="M8" s="32"/>
      <c r="N8" s="32"/>
      <c r="O8" s="32"/>
      <c r="P8" s="32"/>
      <c r="Q8" s="32"/>
      <c r="R8" s="32"/>
      <c r="S8" s="32"/>
      <c r="T8" s="32"/>
      <c r="U8" s="32"/>
      <c r="V8" s="32"/>
      <c r="W8" s="34"/>
      <c r="X8" s="34"/>
    </row>
    <row r="9" spans="1:24" s="35" customFormat="1" ht="24.95" customHeight="1" x14ac:dyDescent="0.4">
      <c r="A9" s="32"/>
      <c r="B9" s="32"/>
      <c r="C9" s="32"/>
      <c r="D9" s="32"/>
      <c r="E9" s="32"/>
      <c r="F9" s="32"/>
      <c r="G9" s="32"/>
      <c r="H9" s="32"/>
      <c r="I9" s="32"/>
      <c r="J9" s="32"/>
      <c r="K9" s="32"/>
      <c r="L9" s="32"/>
      <c r="M9" s="32"/>
      <c r="N9" s="32"/>
      <c r="O9" s="32"/>
      <c r="P9" s="32"/>
      <c r="Q9" s="32"/>
      <c r="R9" s="32"/>
      <c r="S9" s="32"/>
      <c r="T9" s="32"/>
      <c r="U9" s="32"/>
      <c r="V9" s="32"/>
      <c r="W9" s="34"/>
      <c r="X9" s="34"/>
    </row>
    <row r="10" spans="1:24" s="35" customFormat="1" ht="24.95" customHeight="1" x14ac:dyDescent="0.4">
      <c r="A10" s="32"/>
      <c r="B10" s="33" t="s">
        <v>59</v>
      </c>
      <c r="C10" s="32"/>
      <c r="D10" s="32"/>
      <c r="E10" s="32"/>
      <c r="F10" s="32"/>
      <c r="G10" s="32"/>
      <c r="H10" s="32"/>
      <c r="I10" s="32"/>
      <c r="J10" s="32"/>
      <c r="K10" s="32"/>
      <c r="L10" s="32"/>
      <c r="M10" s="32"/>
      <c r="N10" s="32"/>
      <c r="O10" s="32"/>
      <c r="P10" s="32"/>
      <c r="Q10" s="32"/>
      <c r="R10" s="32"/>
      <c r="S10" s="32"/>
      <c r="T10" s="32"/>
      <c r="U10" s="32"/>
      <c r="V10" s="32"/>
      <c r="W10" s="34"/>
    </row>
    <row r="11" spans="1:24" s="35" customFormat="1" ht="24.95" customHeight="1" x14ac:dyDescent="0.4">
      <c r="A11" s="32"/>
      <c r="B11" s="32" t="s">
        <v>60</v>
      </c>
      <c r="C11" s="32"/>
      <c r="D11" s="32"/>
      <c r="E11" s="32"/>
      <c r="F11" s="32"/>
      <c r="G11" s="32"/>
      <c r="H11" s="32"/>
      <c r="I11" s="32"/>
      <c r="J11" s="32"/>
      <c r="K11" s="32"/>
      <c r="L11" s="32"/>
      <c r="M11" s="32"/>
      <c r="N11" s="32"/>
      <c r="O11" s="32"/>
      <c r="P11" s="32"/>
      <c r="Q11" s="32"/>
      <c r="R11" s="32"/>
      <c r="S11" s="32"/>
      <c r="T11" s="32"/>
      <c r="U11" s="32"/>
      <c r="V11" s="32"/>
      <c r="W11" s="34"/>
      <c r="X11" s="34"/>
    </row>
    <row r="12" spans="1:24" s="35" customFormat="1" ht="24.95" customHeight="1" x14ac:dyDescent="0.4">
      <c r="A12" s="32"/>
      <c r="B12" s="32" t="s">
        <v>61</v>
      </c>
      <c r="C12" s="32"/>
      <c r="D12" s="32"/>
      <c r="E12" s="32"/>
      <c r="F12" s="32"/>
      <c r="G12" s="32"/>
      <c r="H12" s="32"/>
      <c r="I12" s="32"/>
      <c r="J12" s="32"/>
      <c r="K12" s="32"/>
      <c r="L12" s="32"/>
      <c r="M12" s="32"/>
      <c r="O12" s="36"/>
      <c r="P12" s="32"/>
      <c r="Q12" s="32"/>
      <c r="R12" s="32"/>
      <c r="S12" s="32"/>
      <c r="T12" s="32"/>
      <c r="U12" s="32"/>
      <c r="V12" s="32"/>
      <c r="W12" s="34"/>
      <c r="X12" s="34"/>
    </row>
    <row r="13" spans="1:24" s="35" customFormat="1" ht="24.95" customHeight="1" x14ac:dyDescent="0.4">
      <c r="A13" s="32"/>
      <c r="B13" s="32" t="s">
        <v>62</v>
      </c>
      <c r="C13" s="32"/>
      <c r="D13" s="32"/>
      <c r="E13" s="32"/>
      <c r="F13" s="32"/>
      <c r="G13" s="32"/>
      <c r="H13" s="32"/>
      <c r="I13" s="32"/>
      <c r="J13" s="32"/>
      <c r="K13" s="32"/>
      <c r="L13" s="32"/>
      <c r="M13" s="32"/>
      <c r="O13" s="36"/>
      <c r="P13" s="32"/>
      <c r="Q13" s="32"/>
      <c r="R13" s="32"/>
      <c r="S13" s="32"/>
      <c r="T13" s="32"/>
      <c r="U13" s="32"/>
      <c r="V13" s="32"/>
      <c r="W13" s="34"/>
      <c r="X13" s="34"/>
    </row>
    <row r="14" spans="1:24" s="35" customFormat="1" ht="24.95" customHeight="1" x14ac:dyDescent="0.4">
      <c r="A14" s="32"/>
      <c r="B14" s="32"/>
      <c r="C14" s="32"/>
      <c r="D14" s="32"/>
      <c r="E14" s="32"/>
      <c r="F14" s="32"/>
      <c r="G14" s="32"/>
      <c r="H14" s="32"/>
      <c r="I14" s="32"/>
      <c r="J14" s="32"/>
      <c r="K14" s="32"/>
      <c r="L14" s="32"/>
      <c r="M14" s="32"/>
      <c r="N14" s="32"/>
      <c r="O14" s="32"/>
      <c r="P14" s="32"/>
      <c r="Q14" s="32"/>
      <c r="R14" s="32"/>
      <c r="S14" s="32"/>
      <c r="T14" s="32"/>
      <c r="U14" s="32"/>
      <c r="V14" s="32"/>
      <c r="W14" s="34"/>
      <c r="X14" s="34"/>
    </row>
    <row r="15" spans="1:24" s="35" customFormat="1" ht="24.95" customHeight="1" x14ac:dyDescent="0.4">
      <c r="A15" s="32"/>
      <c r="B15" s="32" t="s">
        <v>63</v>
      </c>
      <c r="C15" s="32"/>
      <c r="D15" s="32"/>
      <c r="E15" s="32"/>
      <c r="F15" s="32"/>
      <c r="G15" s="32"/>
      <c r="H15" s="32"/>
      <c r="I15" s="32"/>
      <c r="J15" s="32"/>
      <c r="K15" s="32"/>
      <c r="L15" s="32"/>
      <c r="M15" s="32"/>
      <c r="N15" s="32"/>
      <c r="O15" s="32"/>
      <c r="P15" s="32"/>
      <c r="Q15" s="32"/>
      <c r="R15" s="32"/>
      <c r="S15" s="32"/>
      <c r="T15" s="32"/>
      <c r="U15" s="32"/>
      <c r="V15" s="32"/>
      <c r="W15" s="34"/>
      <c r="X15" s="34"/>
    </row>
    <row r="16" spans="1:24" s="35" customFormat="1" ht="24.95" customHeight="1" x14ac:dyDescent="0.4">
      <c r="A16" s="32"/>
      <c r="B16" s="32"/>
      <c r="C16" s="32"/>
      <c r="D16" s="32"/>
      <c r="E16" s="32"/>
      <c r="F16" s="32"/>
      <c r="G16" s="32"/>
      <c r="H16" s="32"/>
      <c r="I16" s="32"/>
      <c r="J16" s="32"/>
      <c r="K16" s="32"/>
      <c r="L16" s="32"/>
      <c r="M16" s="32"/>
      <c r="N16" s="32"/>
      <c r="O16" s="32"/>
      <c r="P16" s="32"/>
      <c r="Q16" s="32"/>
      <c r="R16" s="32"/>
      <c r="S16" s="32"/>
      <c r="T16" s="32"/>
      <c r="U16" s="32"/>
      <c r="V16" s="32"/>
      <c r="W16" s="34"/>
      <c r="X16" s="34"/>
    </row>
    <row r="17" spans="1:24" s="35" customFormat="1" ht="24.95" customHeight="1" x14ac:dyDescent="0.4">
      <c r="A17" s="32"/>
      <c r="B17" s="32" t="s">
        <v>64</v>
      </c>
      <c r="C17" s="32"/>
      <c r="D17" s="32"/>
      <c r="E17" s="32"/>
      <c r="F17" s="32"/>
      <c r="G17" s="32"/>
      <c r="H17" s="32"/>
      <c r="I17" s="32"/>
      <c r="J17" s="32"/>
      <c r="K17" s="32"/>
      <c r="L17" s="32"/>
      <c r="M17" s="32"/>
      <c r="N17" s="32"/>
      <c r="O17" s="32"/>
      <c r="P17" s="32"/>
      <c r="Q17" s="32"/>
      <c r="R17" s="32"/>
      <c r="S17" s="32"/>
      <c r="T17" s="32"/>
      <c r="U17" s="32"/>
      <c r="V17" s="32"/>
      <c r="W17" s="34"/>
      <c r="X17" s="34"/>
    </row>
    <row r="18" spans="1:24" s="35" customFormat="1" ht="24.95" customHeight="1" x14ac:dyDescent="0.4">
      <c r="A18" s="32"/>
      <c r="B18" s="32" t="s">
        <v>65</v>
      </c>
      <c r="C18" s="32"/>
      <c r="D18" s="32"/>
      <c r="E18" s="32"/>
      <c r="F18" s="32"/>
      <c r="G18" s="32"/>
      <c r="H18" s="32"/>
      <c r="I18" s="32"/>
      <c r="J18" s="32"/>
      <c r="K18" s="32"/>
      <c r="L18" s="32"/>
      <c r="M18" s="32"/>
      <c r="N18" s="32"/>
      <c r="O18" s="32"/>
      <c r="P18" s="32"/>
      <c r="Q18" s="32"/>
      <c r="R18" s="32"/>
      <c r="S18" s="32"/>
      <c r="T18" s="32"/>
      <c r="U18" s="32"/>
      <c r="V18" s="32"/>
      <c r="W18" s="34"/>
      <c r="X18" s="34"/>
    </row>
    <row r="19" spans="1:24" s="35" customFormat="1" ht="24.95" customHeight="1" x14ac:dyDescent="0.4">
      <c r="A19" s="32"/>
      <c r="B19" s="32"/>
      <c r="C19" s="32"/>
      <c r="D19" s="32"/>
      <c r="E19" s="32"/>
      <c r="F19" s="32"/>
      <c r="G19" s="32"/>
      <c r="H19" s="32"/>
      <c r="I19" s="32"/>
      <c r="J19" s="32"/>
      <c r="K19" s="32"/>
      <c r="L19" s="32"/>
      <c r="M19" s="32"/>
      <c r="N19" s="32"/>
      <c r="O19" s="32"/>
      <c r="P19" s="32"/>
      <c r="Q19" s="32"/>
      <c r="R19" s="32"/>
      <c r="S19" s="32"/>
      <c r="T19" s="32"/>
      <c r="U19" s="32"/>
      <c r="V19" s="32"/>
      <c r="W19" s="34"/>
      <c r="X19" s="34"/>
    </row>
    <row r="20" spans="1:24" s="35" customFormat="1" ht="24.95" customHeight="1" x14ac:dyDescent="0.4">
      <c r="A20" s="32"/>
      <c r="B20" s="32" t="s">
        <v>66</v>
      </c>
      <c r="C20" s="32"/>
      <c r="D20" s="32"/>
      <c r="E20" s="32"/>
      <c r="F20" s="32"/>
      <c r="G20" s="32"/>
      <c r="H20" s="32"/>
      <c r="I20" s="32"/>
      <c r="J20" s="32"/>
      <c r="K20" s="32"/>
      <c r="L20" s="32"/>
      <c r="M20" s="32"/>
      <c r="N20" s="32"/>
      <c r="O20" s="32"/>
      <c r="P20" s="32"/>
      <c r="Q20" s="32"/>
      <c r="R20" s="32"/>
      <c r="S20" s="32"/>
      <c r="T20" s="32"/>
      <c r="U20" s="32"/>
      <c r="V20" s="32"/>
      <c r="W20" s="34"/>
      <c r="X20" s="34"/>
    </row>
    <row r="21" spans="1:24" s="35" customFormat="1" ht="24.95" customHeight="1" x14ac:dyDescent="0.4">
      <c r="A21" s="32"/>
      <c r="B21" s="32" t="s">
        <v>67</v>
      </c>
      <c r="C21" s="32"/>
      <c r="D21" s="32"/>
      <c r="E21" s="32"/>
      <c r="F21" s="32"/>
      <c r="G21" s="32"/>
      <c r="H21" s="32"/>
      <c r="I21" s="32"/>
      <c r="J21" s="32"/>
      <c r="K21" s="32"/>
      <c r="L21" s="32"/>
      <c r="M21" s="32"/>
      <c r="N21" s="32"/>
      <c r="O21" s="32"/>
      <c r="P21" s="32"/>
      <c r="Q21" s="32"/>
      <c r="R21" s="32"/>
      <c r="S21" s="32"/>
      <c r="T21" s="32"/>
      <c r="U21" s="32"/>
      <c r="V21" s="32"/>
      <c r="W21" s="34"/>
      <c r="X21" s="34"/>
    </row>
    <row r="22" spans="1:24" s="35" customFormat="1" ht="24.95" customHeight="1" x14ac:dyDescent="0.4">
      <c r="A22" s="32"/>
      <c r="B22" s="32"/>
      <c r="C22" s="32"/>
      <c r="D22" s="32"/>
      <c r="E22" s="32"/>
      <c r="F22" s="32"/>
      <c r="G22" s="32"/>
      <c r="H22" s="32"/>
      <c r="I22" s="32"/>
      <c r="J22" s="32"/>
      <c r="K22" s="32"/>
      <c r="L22" s="32"/>
      <c r="M22" s="32"/>
      <c r="N22" s="32"/>
      <c r="O22" s="32"/>
      <c r="P22" s="32"/>
      <c r="Q22" s="32"/>
      <c r="R22" s="32"/>
      <c r="S22" s="32"/>
      <c r="T22" s="32"/>
      <c r="U22" s="32"/>
      <c r="V22" s="32"/>
      <c r="W22" s="34"/>
      <c r="X22" s="34"/>
    </row>
    <row r="23" spans="1:24" s="35" customFormat="1" ht="24.95" customHeight="1" x14ac:dyDescent="0.4">
      <c r="A23" s="32"/>
      <c r="B23" s="32" t="s">
        <v>68</v>
      </c>
      <c r="C23" s="32"/>
      <c r="D23" s="32"/>
      <c r="E23" s="32"/>
      <c r="F23" s="32"/>
      <c r="G23" s="32"/>
      <c r="H23" s="32"/>
      <c r="I23" s="32"/>
      <c r="J23" s="32"/>
      <c r="K23" s="32"/>
      <c r="L23" s="32"/>
      <c r="M23" s="32"/>
      <c r="N23" s="32"/>
      <c r="O23" s="32"/>
      <c r="P23" s="32"/>
      <c r="Q23" s="32"/>
      <c r="R23" s="32"/>
      <c r="S23" s="32"/>
      <c r="T23" s="32"/>
      <c r="U23" s="32"/>
      <c r="V23" s="32"/>
      <c r="W23" s="34"/>
      <c r="X23" s="34"/>
    </row>
    <row r="24" spans="1:24" s="35" customFormat="1" ht="24.95" customHeight="1" x14ac:dyDescent="0.4">
      <c r="A24" s="32"/>
      <c r="B24" s="32" t="s">
        <v>69</v>
      </c>
      <c r="C24" s="32"/>
      <c r="D24" s="32"/>
      <c r="E24" s="32"/>
      <c r="F24" s="32"/>
      <c r="G24" s="32"/>
      <c r="H24" s="32"/>
      <c r="I24" s="32"/>
      <c r="J24" s="32"/>
      <c r="K24" s="32"/>
      <c r="L24" s="32"/>
      <c r="M24" s="32"/>
      <c r="N24" s="32"/>
      <c r="O24" s="32"/>
      <c r="P24" s="32"/>
      <c r="Q24" s="32"/>
      <c r="R24" s="32"/>
      <c r="S24" s="32"/>
      <c r="T24" s="32"/>
      <c r="U24" s="32"/>
      <c r="V24" s="32"/>
      <c r="W24" s="34"/>
      <c r="X24" s="34"/>
    </row>
    <row r="25" spans="1:24" s="35" customFormat="1" ht="24.95" customHeight="1" x14ac:dyDescent="0.4">
      <c r="A25" s="32"/>
      <c r="B25" s="32"/>
      <c r="C25" s="32"/>
      <c r="D25" s="32"/>
      <c r="E25" s="32"/>
      <c r="F25" s="32"/>
      <c r="G25" s="32"/>
      <c r="H25" s="32"/>
      <c r="I25" s="32"/>
      <c r="J25" s="32"/>
      <c r="K25" s="32"/>
      <c r="L25" s="32"/>
      <c r="M25" s="32"/>
      <c r="N25" s="32"/>
      <c r="O25" s="32"/>
      <c r="P25" s="32"/>
      <c r="Q25" s="32"/>
      <c r="R25" s="32"/>
      <c r="S25" s="32"/>
      <c r="T25" s="32"/>
      <c r="U25" s="32"/>
      <c r="V25" s="32"/>
      <c r="W25" s="34"/>
      <c r="X25" s="34"/>
    </row>
    <row r="26" spans="1:24" s="35" customFormat="1" ht="20.100000000000001" customHeight="1" x14ac:dyDescent="0.4">
      <c r="A26" s="32"/>
      <c r="B26" s="32" t="s">
        <v>70</v>
      </c>
      <c r="C26" s="32"/>
      <c r="D26" s="32"/>
      <c r="E26" s="32"/>
      <c r="F26" s="32"/>
      <c r="G26" s="32"/>
      <c r="H26" s="32"/>
      <c r="I26" s="32"/>
      <c r="J26" s="32"/>
      <c r="K26" s="32"/>
      <c r="L26" s="32"/>
      <c r="M26" s="32"/>
      <c r="N26" s="32"/>
      <c r="O26" s="32"/>
      <c r="P26" s="32"/>
      <c r="Q26" s="32"/>
      <c r="R26" s="32"/>
      <c r="S26" s="32"/>
      <c r="T26" s="32"/>
      <c r="U26" s="32"/>
      <c r="V26" s="32"/>
      <c r="W26" s="34"/>
      <c r="X26" s="34"/>
    </row>
    <row r="27" spans="1:24" s="35" customFormat="1" ht="24.95" customHeight="1" x14ac:dyDescent="0.4">
      <c r="A27" s="32"/>
      <c r="B27" s="32" t="s">
        <v>71</v>
      </c>
      <c r="C27" s="32"/>
      <c r="D27" s="32"/>
      <c r="E27" s="32"/>
      <c r="F27" s="32"/>
      <c r="G27" s="32"/>
      <c r="H27" s="32"/>
      <c r="I27" s="32"/>
      <c r="J27" s="32"/>
      <c r="K27" s="32"/>
      <c r="L27" s="32"/>
      <c r="M27" s="32"/>
      <c r="N27" s="32"/>
      <c r="O27" s="32"/>
      <c r="P27" s="32"/>
      <c r="Q27" s="32"/>
      <c r="R27" s="32"/>
      <c r="S27" s="32"/>
      <c r="T27" s="32"/>
      <c r="U27" s="32"/>
      <c r="V27" s="32"/>
      <c r="W27" s="34"/>
      <c r="X27" s="34"/>
    </row>
    <row r="28" spans="1:24" s="35" customFormat="1" ht="20.100000000000001" customHeight="1" x14ac:dyDescent="0.4">
      <c r="A28" s="32"/>
      <c r="B28" s="32"/>
      <c r="C28" s="32"/>
      <c r="D28" s="32"/>
      <c r="E28" s="32"/>
      <c r="F28" s="32"/>
      <c r="G28" s="32"/>
      <c r="H28" s="32"/>
      <c r="I28" s="32"/>
      <c r="J28" s="32"/>
      <c r="K28" s="32"/>
      <c r="L28" s="32"/>
      <c r="M28" s="32"/>
      <c r="N28" s="32"/>
      <c r="O28" s="32"/>
      <c r="P28" s="32"/>
      <c r="Q28" s="32"/>
      <c r="R28" s="32"/>
      <c r="S28" s="32"/>
      <c r="T28" s="32"/>
      <c r="U28" s="32"/>
      <c r="V28" s="32"/>
      <c r="W28" s="34"/>
      <c r="X28" s="34"/>
    </row>
    <row r="29" spans="1:24" s="35" customFormat="1" ht="24.95" customHeight="1" x14ac:dyDescent="0.4">
      <c r="A29" s="32"/>
      <c r="B29" s="32"/>
      <c r="C29" s="32"/>
      <c r="D29" s="32"/>
      <c r="E29" s="32"/>
      <c r="F29" s="32"/>
      <c r="G29" s="32"/>
      <c r="H29" s="32"/>
      <c r="I29" s="32"/>
      <c r="J29" s="760" t="s">
        <v>35</v>
      </c>
      <c r="K29" s="760"/>
      <c r="L29" s="37"/>
      <c r="M29" s="37" t="s">
        <v>36</v>
      </c>
      <c r="N29" s="37"/>
      <c r="O29" s="37" t="s">
        <v>37</v>
      </c>
      <c r="P29" s="37"/>
      <c r="Q29" s="38" t="s">
        <v>38</v>
      </c>
      <c r="R29" s="38"/>
      <c r="S29" s="38"/>
      <c r="T29" s="32"/>
      <c r="U29" s="32"/>
      <c r="V29" s="32"/>
      <c r="W29" s="34"/>
      <c r="X29" s="34"/>
    </row>
    <row r="30" spans="1:24" s="35" customFormat="1" ht="15" customHeight="1" x14ac:dyDescent="0.4">
      <c r="A30" s="32"/>
      <c r="B30" s="32"/>
      <c r="C30" s="32"/>
      <c r="D30" s="32"/>
      <c r="E30" s="32"/>
      <c r="F30" s="32"/>
      <c r="G30" s="32"/>
      <c r="H30" s="32"/>
      <c r="I30" s="32"/>
      <c r="J30" s="39"/>
      <c r="K30" s="39"/>
      <c r="L30" s="39"/>
      <c r="M30" s="39"/>
      <c r="N30" s="39"/>
      <c r="O30" s="39"/>
      <c r="P30" s="39"/>
      <c r="Q30" s="32"/>
      <c r="R30" s="32"/>
      <c r="S30" s="32"/>
      <c r="T30" s="32"/>
      <c r="U30" s="32"/>
      <c r="V30" s="32"/>
      <c r="W30" s="34"/>
      <c r="X30" s="34"/>
    </row>
    <row r="31" spans="1:24" s="42" customFormat="1" ht="24.95" customHeight="1" x14ac:dyDescent="0.4">
      <c r="A31" s="30"/>
      <c r="B31" s="30"/>
      <c r="C31" s="30"/>
      <c r="D31" s="30"/>
      <c r="E31" s="30"/>
      <c r="F31" s="30"/>
      <c r="G31" s="30"/>
      <c r="H31" s="40" t="s">
        <v>39</v>
      </c>
      <c r="I31" s="40"/>
      <c r="J31" s="754" t="s">
        <v>40</v>
      </c>
      <c r="K31" s="754"/>
      <c r="L31" s="755"/>
      <c r="M31" s="755"/>
      <c r="N31" s="755"/>
      <c r="O31" s="755"/>
      <c r="P31" s="755"/>
      <c r="Q31" s="755"/>
      <c r="R31" s="755"/>
      <c r="S31" s="755"/>
      <c r="T31" s="755"/>
      <c r="U31" s="755"/>
      <c r="V31" s="755"/>
      <c r="W31" s="41"/>
      <c r="X31" s="41"/>
    </row>
    <row r="32" spans="1:24" s="42" customFormat="1" ht="24.95" customHeight="1" x14ac:dyDescent="0.4">
      <c r="A32" s="30"/>
      <c r="B32" s="30"/>
      <c r="C32" s="30"/>
      <c r="D32" s="30"/>
      <c r="E32" s="30"/>
      <c r="F32" s="30"/>
      <c r="G32" s="30"/>
      <c r="H32" s="30"/>
      <c r="I32" s="30"/>
      <c r="J32" s="756" t="s">
        <v>41</v>
      </c>
      <c r="K32" s="756"/>
      <c r="L32" s="757"/>
      <c r="M32" s="757"/>
      <c r="N32" s="757"/>
      <c r="O32" s="757"/>
      <c r="P32" s="757"/>
      <c r="Q32" s="757"/>
      <c r="R32" s="757"/>
      <c r="S32" s="757"/>
      <c r="T32" s="757"/>
      <c r="U32" s="43" t="s">
        <v>42</v>
      </c>
      <c r="V32" s="43"/>
      <c r="W32" s="41"/>
      <c r="X32" s="41"/>
    </row>
    <row r="33" spans="1:24" s="42" customFormat="1" ht="24.95" customHeight="1" x14ac:dyDescent="0.4">
      <c r="A33" s="30"/>
      <c r="B33" s="30"/>
      <c r="C33" s="30"/>
      <c r="D33" s="30"/>
      <c r="E33" s="30"/>
      <c r="F33" s="30"/>
      <c r="G33" s="30"/>
      <c r="H33" s="30"/>
      <c r="I33" s="30"/>
      <c r="J33" s="44"/>
      <c r="K33" s="44"/>
      <c r="L33" s="45"/>
      <c r="M33" s="45"/>
      <c r="N33" s="46"/>
      <c r="O33" s="46"/>
      <c r="P33" s="46"/>
      <c r="Q33" s="46"/>
      <c r="R33" s="46"/>
      <c r="S33" s="46"/>
      <c r="T33" s="46"/>
      <c r="U33" s="46"/>
      <c r="V33" s="46"/>
      <c r="W33" s="41"/>
      <c r="X33" s="41"/>
    </row>
    <row r="34" spans="1:24" s="42" customFormat="1" ht="24.95" customHeight="1" x14ac:dyDescent="0.4">
      <c r="A34" s="30"/>
      <c r="B34" s="30"/>
      <c r="C34" s="30"/>
      <c r="D34" s="30"/>
      <c r="E34" s="30"/>
      <c r="F34" s="30"/>
      <c r="G34" s="30"/>
      <c r="H34" s="40" t="s">
        <v>43</v>
      </c>
      <c r="I34" s="40"/>
      <c r="J34" s="754" t="s">
        <v>40</v>
      </c>
      <c r="K34" s="754"/>
      <c r="L34" s="755"/>
      <c r="M34" s="755"/>
      <c r="N34" s="755"/>
      <c r="O34" s="755"/>
      <c r="P34" s="755"/>
      <c r="Q34" s="755"/>
      <c r="R34" s="755"/>
      <c r="S34" s="755"/>
      <c r="T34" s="755"/>
      <c r="U34" s="755"/>
      <c r="V34" s="755"/>
      <c r="W34" s="41"/>
      <c r="X34" s="41"/>
    </row>
    <row r="35" spans="1:24" s="42" customFormat="1" ht="24.95" customHeight="1" x14ac:dyDescent="0.4">
      <c r="A35" s="30"/>
      <c r="B35" s="30"/>
      <c r="C35" s="30"/>
      <c r="D35" s="30"/>
      <c r="E35" s="30"/>
      <c r="F35" s="30"/>
      <c r="G35" s="30"/>
      <c r="H35" s="30"/>
      <c r="I35" s="30"/>
      <c r="J35" s="756" t="s">
        <v>44</v>
      </c>
      <c r="K35" s="756"/>
      <c r="L35" s="758" t="s">
        <v>45</v>
      </c>
      <c r="M35" s="758"/>
      <c r="N35" s="758"/>
      <c r="O35" s="758"/>
      <c r="P35" s="758"/>
      <c r="Q35" s="758"/>
      <c r="R35" s="758"/>
      <c r="S35" s="758"/>
      <c r="T35" s="758"/>
      <c r="U35" s="758"/>
      <c r="V35" s="758"/>
      <c r="W35" s="41"/>
      <c r="X35" s="41"/>
    </row>
    <row r="36" spans="1:24" s="42" customFormat="1" ht="24.95" customHeight="1" x14ac:dyDescent="0.4">
      <c r="A36" s="30"/>
      <c r="B36" s="30"/>
      <c r="C36" s="30"/>
      <c r="D36" s="30"/>
      <c r="E36" s="30"/>
      <c r="F36" s="30"/>
      <c r="G36" s="30"/>
      <c r="H36" s="30"/>
      <c r="I36" s="30"/>
      <c r="J36" s="756" t="s">
        <v>41</v>
      </c>
      <c r="K36" s="756"/>
      <c r="L36" s="757" t="s">
        <v>72</v>
      </c>
      <c r="M36" s="757"/>
      <c r="N36" s="757"/>
      <c r="O36" s="757"/>
      <c r="P36" s="757"/>
      <c r="Q36" s="757"/>
      <c r="R36" s="757"/>
      <c r="S36" s="757"/>
      <c r="T36" s="757"/>
      <c r="U36" s="43" t="s">
        <v>42</v>
      </c>
      <c r="V36" s="43"/>
      <c r="W36" s="41"/>
      <c r="X36" s="41"/>
    </row>
    <row r="37" spans="1:24" s="42" customFormat="1" ht="24.95" customHeight="1" x14ac:dyDescent="0.4">
      <c r="A37" s="47"/>
      <c r="B37" s="30"/>
      <c r="C37" s="30"/>
      <c r="D37" s="30"/>
      <c r="E37" s="30"/>
      <c r="F37" s="30"/>
      <c r="G37" s="30"/>
      <c r="H37" s="30"/>
      <c r="I37" s="30"/>
      <c r="J37" s="30"/>
      <c r="K37" s="30"/>
      <c r="L37" s="48"/>
      <c r="M37" s="48"/>
      <c r="N37" s="48"/>
      <c r="O37" s="48"/>
      <c r="P37" s="48"/>
      <c r="Q37" s="48"/>
      <c r="R37" s="48"/>
      <c r="S37" s="48"/>
      <c r="T37" s="48"/>
      <c r="U37" s="48"/>
      <c r="V37" s="48"/>
      <c r="W37" s="50"/>
      <c r="X37" s="41"/>
    </row>
    <row r="38" spans="1:24" s="42" customFormat="1" ht="24.95" customHeight="1" x14ac:dyDescent="0.4">
      <c r="A38" s="47"/>
      <c r="B38" s="30"/>
      <c r="C38" s="30"/>
      <c r="D38" s="30"/>
      <c r="E38" s="30"/>
      <c r="F38" s="30"/>
      <c r="G38" s="30"/>
      <c r="H38" s="40" t="s">
        <v>73</v>
      </c>
      <c r="I38" s="40"/>
      <c r="J38" s="754" t="s">
        <v>40</v>
      </c>
      <c r="K38" s="754"/>
      <c r="L38" s="755"/>
      <c r="M38" s="755"/>
      <c r="N38" s="755"/>
      <c r="O38" s="755"/>
      <c r="P38" s="755"/>
      <c r="Q38" s="755"/>
      <c r="R38" s="755"/>
      <c r="S38" s="755"/>
      <c r="T38" s="755"/>
      <c r="U38" s="755"/>
      <c r="V38" s="755"/>
      <c r="W38" s="51"/>
      <c r="X38" s="41"/>
    </row>
    <row r="39" spans="1:24" s="42" customFormat="1" ht="24.95" customHeight="1" x14ac:dyDescent="0.4">
      <c r="A39" s="47"/>
      <c r="B39" s="30"/>
      <c r="C39" s="30"/>
      <c r="D39" s="30"/>
      <c r="E39" s="30"/>
      <c r="F39" s="30"/>
      <c r="G39" s="30"/>
      <c r="H39" s="30"/>
      <c r="I39" s="30"/>
      <c r="J39" s="756" t="s">
        <v>41</v>
      </c>
      <c r="K39" s="756"/>
      <c r="L39" s="758" t="s">
        <v>74</v>
      </c>
      <c r="M39" s="758"/>
      <c r="N39" s="758"/>
      <c r="O39" s="758"/>
      <c r="P39" s="758"/>
      <c r="Q39" s="758"/>
      <c r="R39" s="758"/>
      <c r="S39" s="758"/>
      <c r="T39" s="758"/>
      <c r="U39" s="43" t="s">
        <v>42</v>
      </c>
      <c r="V39" s="52"/>
      <c r="W39" s="50"/>
      <c r="X39" s="41"/>
    </row>
    <row r="40" spans="1:24" s="42" customFormat="1" ht="24.95" customHeight="1" x14ac:dyDescent="0.4">
      <c r="C40" s="30"/>
      <c r="D40" s="30"/>
      <c r="E40" s="30"/>
      <c r="F40" s="30"/>
      <c r="G40" s="30"/>
      <c r="H40" s="30"/>
      <c r="I40" s="30"/>
      <c r="J40" s="69"/>
      <c r="K40" s="69"/>
      <c r="L40" s="53"/>
      <c r="M40" s="53"/>
      <c r="N40" s="54"/>
      <c r="O40" s="54"/>
      <c r="P40" s="54"/>
      <c r="Q40" s="54"/>
      <c r="R40" s="54"/>
      <c r="S40" s="54"/>
      <c r="T40" s="54"/>
      <c r="U40" s="53"/>
      <c r="V40" s="54"/>
      <c r="W40" s="50"/>
      <c r="X40" s="41"/>
    </row>
    <row r="41" spans="1:24" s="42" customFormat="1" ht="24.95" customHeight="1" x14ac:dyDescent="0.4">
      <c r="C41" s="30"/>
      <c r="D41" s="30"/>
      <c r="E41" s="30"/>
      <c r="F41" s="30"/>
      <c r="G41" s="30"/>
      <c r="H41" s="30"/>
      <c r="I41" s="30"/>
      <c r="J41" s="753"/>
      <c r="K41" s="753"/>
      <c r="L41" s="45"/>
      <c r="M41" s="45"/>
      <c r="N41" s="46"/>
      <c r="O41" s="46"/>
      <c r="P41" s="46"/>
      <c r="Q41" s="46"/>
      <c r="R41" s="46"/>
      <c r="S41" s="46"/>
      <c r="T41" s="46"/>
      <c r="U41" s="46"/>
      <c r="V41" s="46"/>
      <c r="W41" s="51"/>
      <c r="X41" s="41"/>
    </row>
    <row r="42" spans="1:24" s="59" customFormat="1" ht="24.95" customHeight="1" x14ac:dyDescent="0.4">
      <c r="A42" s="48" t="s">
        <v>75</v>
      </c>
      <c r="B42" s="56"/>
      <c r="C42" s="57"/>
      <c r="D42" s="57"/>
      <c r="E42" s="57"/>
      <c r="F42" s="57"/>
      <c r="G42" s="57"/>
      <c r="H42" s="57"/>
      <c r="I42" s="57"/>
      <c r="J42" s="57"/>
      <c r="K42" s="57"/>
      <c r="L42" s="57"/>
      <c r="M42" s="57"/>
      <c r="N42" s="57"/>
      <c r="O42" s="57"/>
      <c r="P42" s="57"/>
      <c r="Q42" s="57"/>
      <c r="R42" s="57"/>
      <c r="S42" s="57"/>
      <c r="T42" s="57"/>
      <c r="U42" s="57"/>
      <c r="V42" s="57"/>
      <c r="W42" s="57"/>
      <c r="X42" s="58"/>
    </row>
    <row r="43" spans="1:24" s="59" customFormat="1" ht="27" customHeight="1" x14ac:dyDescent="0.4">
      <c r="A43" s="30" t="s">
        <v>76</v>
      </c>
      <c r="B43" s="56"/>
      <c r="C43" s="61"/>
      <c r="D43" s="61"/>
      <c r="E43" s="61"/>
      <c r="F43" s="61"/>
      <c r="G43" s="61"/>
      <c r="H43" s="61"/>
      <c r="I43" s="61"/>
      <c r="J43" s="61"/>
      <c r="K43" s="61"/>
      <c r="L43" s="61"/>
      <c r="M43" s="61"/>
      <c r="N43" s="61"/>
      <c r="O43" s="61"/>
      <c r="P43" s="61"/>
      <c r="Q43" s="61"/>
      <c r="R43" s="61"/>
      <c r="S43" s="61"/>
      <c r="T43" s="61"/>
      <c r="U43" s="61"/>
      <c r="V43" s="61"/>
      <c r="W43" s="61"/>
      <c r="X43" s="58"/>
    </row>
    <row r="44" spans="1:24" s="35" customFormat="1" ht="15" customHeight="1" x14ac:dyDescent="0.4">
      <c r="A44" s="62"/>
      <c r="B44" s="63"/>
      <c r="C44" s="63"/>
      <c r="D44" s="63"/>
      <c r="E44" s="63"/>
      <c r="F44" s="63"/>
      <c r="G44" s="63"/>
      <c r="H44" s="63"/>
      <c r="I44" s="63"/>
      <c r="J44" s="63"/>
      <c r="K44" s="63"/>
      <c r="L44" s="63"/>
      <c r="M44" s="63"/>
      <c r="N44" s="63"/>
      <c r="O44" s="63"/>
      <c r="P44" s="63"/>
      <c r="Q44" s="63"/>
      <c r="R44" s="63"/>
      <c r="S44" s="63"/>
      <c r="T44" s="63"/>
      <c r="U44" s="63"/>
      <c r="V44" s="63"/>
      <c r="W44" s="63"/>
      <c r="X44" s="34"/>
    </row>
    <row r="45" spans="1:24" s="35" customFormat="1" ht="15" customHeight="1" x14ac:dyDescent="0.4">
      <c r="A45" s="62"/>
      <c r="B45" s="63"/>
      <c r="C45" s="63"/>
      <c r="D45" s="63"/>
      <c r="E45" s="63"/>
      <c r="F45" s="63"/>
      <c r="G45" s="63"/>
      <c r="H45" s="64"/>
      <c r="I45" s="64"/>
      <c r="J45" s="65"/>
      <c r="K45" s="65"/>
      <c r="L45" s="65"/>
      <c r="M45" s="65"/>
      <c r="N45" s="66"/>
      <c r="O45" s="66"/>
      <c r="P45" s="66"/>
      <c r="Q45" s="66"/>
      <c r="R45" s="66"/>
      <c r="S45" s="66"/>
      <c r="T45" s="66"/>
      <c r="U45" s="66"/>
      <c r="V45" s="66"/>
      <c r="W45" s="67"/>
      <c r="X45" s="34"/>
    </row>
    <row r="46" spans="1:24" s="35" customFormat="1" ht="15" customHeight="1" x14ac:dyDescent="0.4">
      <c r="A46" s="62"/>
      <c r="B46" s="63"/>
      <c r="C46" s="63"/>
      <c r="D46" s="63"/>
      <c r="E46" s="63"/>
      <c r="F46" s="63"/>
      <c r="G46" s="63"/>
      <c r="H46" s="63"/>
      <c r="I46" s="63"/>
      <c r="J46" s="65"/>
      <c r="K46" s="65"/>
      <c r="L46" s="65"/>
      <c r="M46" s="65"/>
      <c r="N46" s="66"/>
      <c r="O46" s="66"/>
      <c r="P46" s="66"/>
      <c r="Q46" s="66"/>
      <c r="R46" s="66"/>
      <c r="S46" s="66"/>
      <c r="T46" s="66"/>
      <c r="U46" s="66"/>
      <c r="V46" s="66"/>
      <c r="W46" s="67"/>
      <c r="X46" s="34"/>
    </row>
    <row r="47" spans="1:24" s="35" customFormat="1" ht="15" customHeight="1" x14ac:dyDescent="0.4">
      <c r="A47" s="62"/>
      <c r="B47" s="63"/>
      <c r="C47" s="63"/>
      <c r="D47" s="63"/>
      <c r="E47" s="63"/>
      <c r="F47" s="63"/>
      <c r="G47" s="63"/>
      <c r="H47" s="63"/>
      <c r="I47" s="63"/>
      <c r="J47" s="65"/>
      <c r="K47" s="65"/>
      <c r="L47" s="65"/>
      <c r="M47" s="65"/>
      <c r="N47" s="68"/>
      <c r="O47" s="68"/>
      <c r="P47" s="68"/>
      <c r="Q47" s="68"/>
      <c r="R47" s="68"/>
      <c r="S47" s="68"/>
      <c r="T47" s="68"/>
      <c r="U47" s="68"/>
      <c r="V47" s="68"/>
      <c r="W47" s="65"/>
      <c r="X47" s="34"/>
    </row>
    <row r="59" spans="2:24" s="25" customFormat="1" ht="15" customHeight="1" x14ac:dyDescent="0.4">
      <c r="B59" s="31"/>
      <c r="W59" s="27"/>
      <c r="X59" s="27"/>
    </row>
    <row r="60" spans="2:24" s="25" customFormat="1" ht="15" customHeight="1" x14ac:dyDescent="0.4">
      <c r="B60" s="31"/>
      <c r="W60" s="27"/>
      <c r="X60" s="27"/>
    </row>
  </sheetData>
  <mergeCells count="17">
    <mergeCell ref="G1:R2"/>
    <mergeCell ref="J29:K29"/>
    <mergeCell ref="J31:K31"/>
    <mergeCell ref="L31:V31"/>
    <mergeCell ref="J32:K32"/>
    <mergeCell ref="L32:T32"/>
    <mergeCell ref="J34:K34"/>
    <mergeCell ref="L34:V34"/>
    <mergeCell ref="J35:K35"/>
    <mergeCell ref="L35:V35"/>
    <mergeCell ref="J36:K36"/>
    <mergeCell ref="L36:T36"/>
    <mergeCell ref="J38:K38"/>
    <mergeCell ref="L38:V38"/>
    <mergeCell ref="J39:K39"/>
    <mergeCell ref="L39:T39"/>
    <mergeCell ref="J41:K41"/>
  </mergeCells>
  <phoneticPr fontId="3"/>
  <hyperlinks>
    <hyperlink ref="W3" location="'添付資料一覧 '!A1" display="添付書類一覧へ戻る"/>
  </hyperlinks>
  <printOptions horizontalCentered="1"/>
  <pageMargins left="0.70866141732283472" right="0.70866141732283472" top="0.74803149606299213" bottom="0.74803149606299213" header="0.31496062992125984" footer="0.31496062992125984"/>
  <pageSetup paperSize="9" scale="7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view="pageBreakPreview" topLeftCell="A13" zoomScale="98" zoomScaleNormal="100" zoomScaleSheetLayoutView="98" workbookViewId="0">
      <selection activeCell="E20" sqref="E20"/>
    </sheetView>
  </sheetViews>
  <sheetFormatPr defaultRowHeight="18.75" x14ac:dyDescent="0.4"/>
  <cols>
    <col min="1" max="1" width="9" style="3"/>
    <col min="2" max="2" width="5.5" style="3" customWidth="1"/>
    <col min="3" max="3" width="13" style="3" bestFit="1" customWidth="1"/>
    <col min="4" max="4" width="25.5" style="3" bestFit="1" customWidth="1"/>
    <col min="5" max="5" width="20.5" style="4" customWidth="1"/>
    <col min="6" max="6" width="8.625" style="5" customWidth="1"/>
    <col min="7" max="9" width="9" style="3"/>
    <col min="10" max="10" width="13.25" style="3" customWidth="1"/>
    <col min="11" max="11" width="9" style="6"/>
    <col min="12" max="12" width="0" style="6" hidden="1" customWidth="1"/>
    <col min="13" max="16384" width="9" style="6"/>
  </cols>
  <sheetData>
    <row r="1" spans="1:12" x14ac:dyDescent="0.4">
      <c r="A1" s="1" t="s">
        <v>405</v>
      </c>
      <c r="B1" s="2" t="s">
        <v>0</v>
      </c>
    </row>
    <row r="2" spans="1:12" ht="19.5" thickBot="1" x14ac:dyDescent="0.45">
      <c r="L2" s="6" t="s">
        <v>1</v>
      </c>
    </row>
    <row r="3" spans="1:12" s="12" customFormat="1" ht="29.25" customHeight="1" x14ac:dyDescent="0.4">
      <c r="A3" s="7"/>
      <c r="B3" s="8" t="s">
        <v>2</v>
      </c>
      <c r="C3" s="9" t="s">
        <v>3</v>
      </c>
      <c r="D3" s="9" t="s">
        <v>4</v>
      </c>
      <c r="E3" s="10" t="s">
        <v>5</v>
      </c>
      <c r="F3" s="11" t="s">
        <v>6</v>
      </c>
      <c r="G3" s="474" t="s">
        <v>180</v>
      </c>
      <c r="H3" s="475"/>
      <c r="I3" s="475"/>
      <c r="J3" s="476"/>
      <c r="K3" s="183" t="s">
        <v>186</v>
      </c>
      <c r="L3" s="12" t="s">
        <v>7</v>
      </c>
    </row>
    <row r="4" spans="1:12" x14ac:dyDescent="0.4">
      <c r="A4" s="13" t="s">
        <v>8</v>
      </c>
      <c r="B4" s="14" t="s">
        <v>9</v>
      </c>
      <c r="C4" s="14" t="s">
        <v>10</v>
      </c>
      <c r="D4" s="14" t="s">
        <v>11</v>
      </c>
      <c r="E4" s="15">
        <v>2500</v>
      </c>
      <c r="F4" s="16" t="s">
        <v>12</v>
      </c>
      <c r="G4" s="477"/>
      <c r="H4" s="477"/>
      <c r="I4" s="477"/>
      <c r="J4" s="478"/>
      <c r="L4" s="6" t="s">
        <v>10</v>
      </c>
    </row>
    <row r="5" spans="1:12" x14ac:dyDescent="0.4">
      <c r="A5" s="17">
        <v>1</v>
      </c>
      <c r="B5" s="410"/>
      <c r="C5" s="410"/>
      <c r="D5" s="410"/>
      <c r="E5" s="411"/>
      <c r="F5" s="412"/>
      <c r="G5" s="470"/>
      <c r="H5" s="470"/>
      <c r="I5" s="470"/>
      <c r="J5" s="471"/>
      <c r="L5" s="6" t="s">
        <v>13</v>
      </c>
    </row>
    <row r="6" spans="1:12" x14ac:dyDescent="0.4">
      <c r="A6" s="17">
        <v>2</v>
      </c>
      <c r="B6" s="410"/>
      <c r="C6" s="410"/>
      <c r="D6" s="410"/>
      <c r="E6" s="411"/>
      <c r="F6" s="412"/>
      <c r="G6" s="470"/>
      <c r="H6" s="470"/>
      <c r="I6" s="470"/>
      <c r="J6" s="471"/>
      <c r="L6" s="6" t="s">
        <v>14</v>
      </c>
    </row>
    <row r="7" spans="1:12" x14ac:dyDescent="0.4">
      <c r="A7" s="17">
        <v>3</v>
      </c>
      <c r="B7" s="410"/>
      <c r="C7" s="410"/>
      <c r="D7" s="410"/>
      <c r="E7" s="411"/>
      <c r="F7" s="412"/>
      <c r="G7" s="470"/>
      <c r="H7" s="470"/>
      <c r="I7" s="470"/>
      <c r="J7" s="471"/>
      <c r="L7" s="6" t="s">
        <v>15</v>
      </c>
    </row>
    <row r="8" spans="1:12" x14ac:dyDescent="0.4">
      <c r="A8" s="17">
        <v>4</v>
      </c>
      <c r="B8" s="410"/>
      <c r="C8" s="410"/>
      <c r="D8" s="410"/>
      <c r="E8" s="411"/>
      <c r="F8" s="412"/>
      <c r="G8" s="470"/>
      <c r="H8" s="470"/>
      <c r="I8" s="470"/>
      <c r="J8" s="471"/>
      <c r="L8" s="6" t="s">
        <v>16</v>
      </c>
    </row>
    <row r="9" spans="1:12" x14ac:dyDescent="0.4">
      <c r="A9" s="17">
        <v>5</v>
      </c>
      <c r="B9" s="410"/>
      <c r="C9" s="410"/>
      <c r="D9" s="410"/>
      <c r="E9" s="411"/>
      <c r="F9" s="412"/>
      <c r="G9" s="470"/>
      <c r="H9" s="470"/>
      <c r="I9" s="470"/>
      <c r="J9" s="471"/>
    </row>
    <row r="10" spans="1:12" x14ac:dyDescent="0.4">
      <c r="A10" s="17">
        <v>6</v>
      </c>
      <c r="B10" s="410"/>
      <c r="C10" s="410"/>
      <c r="D10" s="410"/>
      <c r="E10" s="411"/>
      <c r="F10" s="412"/>
      <c r="G10" s="470"/>
      <c r="H10" s="470"/>
      <c r="I10" s="470"/>
      <c r="J10" s="471"/>
    </row>
    <row r="11" spans="1:12" x14ac:dyDescent="0.4">
      <c r="A11" s="17">
        <v>7</v>
      </c>
      <c r="B11" s="410"/>
      <c r="C11" s="410"/>
      <c r="D11" s="410"/>
      <c r="E11" s="411"/>
      <c r="F11" s="412"/>
      <c r="G11" s="470"/>
      <c r="H11" s="470"/>
      <c r="I11" s="470"/>
      <c r="J11" s="471"/>
    </row>
    <row r="12" spans="1:12" x14ac:dyDescent="0.4">
      <c r="A12" s="17">
        <v>8</v>
      </c>
      <c r="B12" s="410"/>
      <c r="C12" s="410"/>
      <c r="D12" s="410"/>
      <c r="E12" s="411"/>
      <c r="F12" s="412"/>
      <c r="G12" s="470"/>
      <c r="H12" s="470"/>
      <c r="I12" s="470"/>
      <c r="J12" s="471"/>
    </row>
    <row r="13" spans="1:12" x14ac:dyDescent="0.4">
      <c r="A13" s="17">
        <v>9</v>
      </c>
      <c r="B13" s="410"/>
      <c r="C13" s="410"/>
      <c r="D13" s="410"/>
      <c r="E13" s="411"/>
      <c r="F13" s="412"/>
      <c r="G13" s="470"/>
      <c r="H13" s="470"/>
      <c r="I13" s="470"/>
      <c r="J13" s="471"/>
    </row>
    <row r="14" spans="1:12" x14ac:dyDescent="0.4">
      <c r="A14" s="17">
        <v>10</v>
      </c>
      <c r="B14" s="410"/>
      <c r="C14" s="410"/>
      <c r="D14" s="410"/>
      <c r="E14" s="411"/>
      <c r="F14" s="412"/>
      <c r="G14" s="470"/>
      <c r="H14" s="470"/>
      <c r="I14" s="470"/>
      <c r="J14" s="471"/>
    </row>
    <row r="15" spans="1:12" x14ac:dyDescent="0.4">
      <c r="A15" s="17">
        <v>11</v>
      </c>
      <c r="B15" s="410"/>
      <c r="C15" s="410"/>
      <c r="D15" s="410"/>
      <c r="E15" s="411"/>
      <c r="F15" s="412"/>
      <c r="G15" s="470"/>
      <c r="H15" s="470"/>
      <c r="I15" s="470"/>
      <c r="J15" s="471"/>
    </row>
    <row r="16" spans="1:12" x14ac:dyDescent="0.4">
      <c r="A16" s="17">
        <v>12</v>
      </c>
      <c r="B16" s="410"/>
      <c r="C16" s="410"/>
      <c r="D16" s="410"/>
      <c r="E16" s="411"/>
      <c r="F16" s="412"/>
      <c r="G16" s="470"/>
      <c r="H16" s="470"/>
      <c r="I16" s="470"/>
      <c r="J16" s="471"/>
    </row>
    <row r="17" spans="1:10" x14ac:dyDescent="0.4">
      <c r="A17" s="17">
        <v>13</v>
      </c>
      <c r="B17" s="410"/>
      <c r="C17" s="410"/>
      <c r="D17" s="410"/>
      <c r="E17" s="411"/>
      <c r="F17" s="412"/>
      <c r="G17" s="470"/>
      <c r="H17" s="470"/>
      <c r="I17" s="470"/>
      <c r="J17" s="471"/>
    </row>
    <row r="18" spans="1:10" x14ac:dyDescent="0.4">
      <c r="A18" s="17">
        <v>14</v>
      </c>
      <c r="B18" s="410"/>
      <c r="C18" s="410"/>
      <c r="D18" s="410"/>
      <c r="E18" s="411"/>
      <c r="F18" s="412"/>
      <c r="G18" s="470"/>
      <c r="H18" s="470"/>
      <c r="I18" s="470"/>
      <c r="J18" s="471"/>
    </row>
    <row r="19" spans="1:10" ht="19.5" thickBot="1" x14ac:dyDescent="0.45">
      <c r="A19" s="18">
        <v>15</v>
      </c>
      <c r="B19" s="413"/>
      <c r="C19" s="413"/>
      <c r="D19" s="413"/>
      <c r="E19" s="414"/>
      <c r="F19" s="415"/>
      <c r="G19" s="472"/>
      <c r="H19" s="472"/>
      <c r="I19" s="472"/>
      <c r="J19" s="473"/>
    </row>
    <row r="20" spans="1:10" ht="19.5" thickBot="1" x14ac:dyDescent="0.45">
      <c r="D20" s="19" t="s">
        <v>17</v>
      </c>
      <c r="E20" s="409">
        <f>SUM(E5:E19)</f>
        <v>0</v>
      </c>
      <c r="F20" s="20"/>
    </row>
    <row r="22" spans="1:10" x14ac:dyDescent="0.4">
      <c r="A22" s="3" t="s">
        <v>18</v>
      </c>
    </row>
    <row r="23" spans="1:10" x14ac:dyDescent="0.4">
      <c r="A23" s="3" t="s">
        <v>645</v>
      </c>
    </row>
    <row r="24" spans="1:10" x14ac:dyDescent="0.4">
      <c r="A24" s="3" t="s">
        <v>19</v>
      </c>
    </row>
    <row r="25" spans="1:10" x14ac:dyDescent="0.4">
      <c r="A25" s="3" t="s">
        <v>188</v>
      </c>
    </row>
  </sheetData>
  <sheetProtection sheet="1" objects="1" scenarios="1" selectLockedCells="1"/>
  <mergeCells count="17">
    <mergeCell ref="G14:J14"/>
    <mergeCell ref="G3:J3"/>
    <mergeCell ref="G4:J4"/>
    <mergeCell ref="G5:J5"/>
    <mergeCell ref="G6:J6"/>
    <mergeCell ref="G7:J7"/>
    <mergeCell ref="G8:J8"/>
    <mergeCell ref="G9:J9"/>
    <mergeCell ref="G10:J10"/>
    <mergeCell ref="G11:J11"/>
    <mergeCell ref="G12:J12"/>
    <mergeCell ref="G13:J13"/>
    <mergeCell ref="G15:J15"/>
    <mergeCell ref="G16:J16"/>
    <mergeCell ref="G17:J17"/>
    <mergeCell ref="G18:J18"/>
    <mergeCell ref="G19:J19"/>
  </mergeCells>
  <phoneticPr fontId="3"/>
  <conditionalFormatting sqref="B5:B19 D5:J19">
    <cfRule type="containsBlanks" dxfId="66" priority="2">
      <formula>LEN(TRIM(B5))=0</formula>
    </cfRule>
  </conditionalFormatting>
  <conditionalFormatting sqref="C5:C19">
    <cfRule type="containsBlanks" dxfId="65" priority="1">
      <formula>LEN(TRIM(C5))=0</formula>
    </cfRule>
  </conditionalFormatting>
  <dataValidations count="2">
    <dataValidation type="list" allowBlank="1" showInputMessage="1" showErrorMessage="1" sqref="F5:F19">
      <formula1>"有,無"</formula1>
    </dataValidation>
    <dataValidation type="list" allowBlank="1" showInputMessage="1" showErrorMessage="1" sqref="C4:C19">
      <formula1>$L$2:$L$8</formula1>
    </dataValidation>
  </dataValidations>
  <hyperlinks>
    <hyperlink ref="K3" location="'添付資料一覧 '!A1" display="添付書類一覧へ戻る"/>
  </hyperlinks>
  <printOptions horizontalCentered="1"/>
  <pageMargins left="0.70866141732283472" right="0.70866141732283472" top="0.74803149606299213" bottom="0.74803149606299213" header="0.31496062992125984" footer="0.31496062992125984"/>
  <pageSetup paperSize="9" scale="85"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view="pageBreakPreview" topLeftCell="A22" zoomScale="70" zoomScaleNormal="62" zoomScaleSheetLayoutView="70" workbookViewId="0">
      <selection activeCell="A2" sqref="A2:C2"/>
    </sheetView>
  </sheetViews>
  <sheetFormatPr defaultRowHeight="15.75" customHeight="1" x14ac:dyDescent="0.15"/>
  <cols>
    <col min="1" max="1" width="2.875" style="169" customWidth="1"/>
    <col min="2" max="2" width="8.5" style="169" customWidth="1"/>
    <col min="3" max="3" width="73.5" style="169" customWidth="1"/>
    <col min="4" max="4" width="2.875" style="169" customWidth="1"/>
    <col min="5" max="5" width="8.5" style="169" customWidth="1"/>
    <col min="6" max="6" width="73.5" style="169" customWidth="1"/>
    <col min="7" max="8" width="9" style="169"/>
    <col min="9" max="9" width="32" style="169" customWidth="1"/>
    <col min="10" max="10" width="235.375" style="169" customWidth="1"/>
    <col min="11" max="16384" width="9" style="169"/>
  </cols>
  <sheetData>
    <row r="1" spans="1:7" s="167" customFormat="1" ht="20.100000000000001" customHeight="1" x14ac:dyDescent="0.4">
      <c r="A1" s="177" t="s">
        <v>407</v>
      </c>
      <c r="B1" s="168"/>
      <c r="C1" s="178"/>
      <c r="D1" s="177" t="s">
        <v>407</v>
      </c>
      <c r="E1" s="168"/>
      <c r="F1" s="178"/>
    </row>
    <row r="2" spans="1:7" ht="20.100000000000001" customHeight="1" x14ac:dyDescent="0.15">
      <c r="A2" s="481" t="s">
        <v>406</v>
      </c>
      <c r="B2" s="481"/>
      <c r="C2" s="481"/>
      <c r="D2" s="484" t="str">
        <f>A2</f>
        <v>法人監査指摘事項（○○法人○○）</v>
      </c>
      <c r="E2" s="484"/>
      <c r="F2" s="484"/>
    </row>
    <row r="3" spans="1:7" ht="15.75" customHeight="1" x14ac:dyDescent="0.4">
      <c r="A3" s="181" t="s">
        <v>596</v>
      </c>
      <c r="B3" s="173"/>
      <c r="C3" s="416" t="s">
        <v>597</v>
      </c>
      <c r="D3" s="181" t="s">
        <v>598</v>
      </c>
      <c r="E3" s="173"/>
      <c r="F3" s="416" t="s">
        <v>597</v>
      </c>
      <c r="G3" s="183" t="s">
        <v>186</v>
      </c>
    </row>
    <row r="4" spans="1:7" ht="16.5" customHeight="1" x14ac:dyDescent="0.15">
      <c r="A4" s="482" t="s">
        <v>184</v>
      </c>
      <c r="B4" s="483" t="s">
        <v>183</v>
      </c>
      <c r="C4" s="179" t="s">
        <v>181</v>
      </c>
      <c r="D4" s="482" t="s">
        <v>184</v>
      </c>
      <c r="E4" s="483" t="s">
        <v>183</v>
      </c>
      <c r="F4" s="179" t="s">
        <v>181</v>
      </c>
    </row>
    <row r="5" spans="1:7" ht="44.25" customHeight="1" x14ac:dyDescent="0.15">
      <c r="A5" s="482"/>
      <c r="B5" s="483"/>
      <c r="C5" s="182" t="s">
        <v>612</v>
      </c>
      <c r="D5" s="482"/>
      <c r="E5" s="483"/>
      <c r="F5" s="182" t="s">
        <v>613</v>
      </c>
      <c r="G5" s="175"/>
    </row>
    <row r="6" spans="1:7" ht="14.25" customHeight="1" x14ac:dyDescent="0.15">
      <c r="A6" s="482"/>
      <c r="B6" s="483"/>
      <c r="C6" s="180" t="s">
        <v>182</v>
      </c>
      <c r="D6" s="482"/>
      <c r="E6" s="483"/>
      <c r="F6" s="180" t="s">
        <v>182</v>
      </c>
    </row>
    <row r="7" spans="1:7" ht="63" customHeight="1" x14ac:dyDescent="0.15">
      <c r="A7" s="482"/>
      <c r="B7" s="483"/>
      <c r="C7" s="182" t="s">
        <v>185</v>
      </c>
      <c r="D7" s="482"/>
      <c r="E7" s="483"/>
      <c r="F7" s="182" t="s">
        <v>185</v>
      </c>
    </row>
    <row r="8" spans="1:7" ht="16.5" customHeight="1" x14ac:dyDescent="0.15">
      <c r="A8" s="480">
        <v>1</v>
      </c>
      <c r="B8" s="479"/>
      <c r="C8" s="179" t="s">
        <v>181</v>
      </c>
      <c r="D8" s="480">
        <v>1</v>
      </c>
      <c r="E8" s="479"/>
      <c r="F8" s="179" t="s">
        <v>181</v>
      </c>
    </row>
    <row r="9" spans="1:7" ht="44.25" customHeight="1" x14ac:dyDescent="0.15">
      <c r="A9" s="480"/>
      <c r="B9" s="479"/>
      <c r="C9" s="417"/>
      <c r="D9" s="480"/>
      <c r="E9" s="479"/>
      <c r="F9" s="417"/>
      <c r="G9" s="175"/>
    </row>
    <row r="10" spans="1:7" ht="14.25" customHeight="1" x14ac:dyDescent="0.15">
      <c r="A10" s="480"/>
      <c r="B10" s="479"/>
      <c r="C10" s="180" t="s">
        <v>182</v>
      </c>
      <c r="D10" s="480"/>
      <c r="E10" s="479"/>
      <c r="F10" s="180" t="s">
        <v>182</v>
      </c>
    </row>
    <row r="11" spans="1:7" ht="63" customHeight="1" x14ac:dyDescent="0.15">
      <c r="A11" s="480"/>
      <c r="B11" s="479"/>
      <c r="C11" s="417"/>
      <c r="D11" s="480"/>
      <c r="E11" s="479"/>
      <c r="F11" s="417"/>
    </row>
    <row r="12" spans="1:7" ht="16.5" customHeight="1" x14ac:dyDescent="0.15">
      <c r="A12" s="480">
        <v>2</v>
      </c>
      <c r="B12" s="479"/>
      <c r="C12" s="179" t="s">
        <v>181</v>
      </c>
      <c r="D12" s="480">
        <v>2</v>
      </c>
      <c r="E12" s="479"/>
      <c r="F12" s="179" t="s">
        <v>181</v>
      </c>
    </row>
    <row r="13" spans="1:7" ht="44.25" customHeight="1" x14ac:dyDescent="0.15">
      <c r="A13" s="480"/>
      <c r="B13" s="479"/>
      <c r="C13" s="417"/>
      <c r="D13" s="480"/>
      <c r="E13" s="479"/>
      <c r="F13" s="417"/>
      <c r="G13" s="175"/>
    </row>
    <row r="14" spans="1:7" ht="14.25" customHeight="1" x14ac:dyDescent="0.15">
      <c r="A14" s="480"/>
      <c r="B14" s="479"/>
      <c r="C14" s="180" t="s">
        <v>182</v>
      </c>
      <c r="D14" s="480"/>
      <c r="E14" s="479"/>
      <c r="F14" s="180" t="s">
        <v>182</v>
      </c>
    </row>
    <row r="15" spans="1:7" ht="63" customHeight="1" x14ac:dyDescent="0.15">
      <c r="A15" s="480"/>
      <c r="B15" s="479"/>
      <c r="C15" s="417"/>
      <c r="D15" s="480"/>
      <c r="E15" s="479"/>
      <c r="F15" s="417"/>
    </row>
    <row r="16" spans="1:7" ht="16.5" customHeight="1" x14ac:dyDescent="0.15">
      <c r="A16" s="480">
        <v>3</v>
      </c>
      <c r="B16" s="479"/>
      <c r="C16" s="179" t="s">
        <v>181</v>
      </c>
      <c r="D16" s="480">
        <v>3</v>
      </c>
      <c r="E16" s="479"/>
      <c r="F16" s="179" t="s">
        <v>181</v>
      </c>
    </row>
    <row r="17" spans="1:7" ht="44.25" customHeight="1" x14ac:dyDescent="0.15">
      <c r="A17" s="480"/>
      <c r="B17" s="479"/>
      <c r="C17" s="417"/>
      <c r="D17" s="480"/>
      <c r="E17" s="479"/>
      <c r="F17" s="417"/>
      <c r="G17" s="175"/>
    </row>
    <row r="18" spans="1:7" ht="14.25" customHeight="1" x14ac:dyDescent="0.15">
      <c r="A18" s="480"/>
      <c r="B18" s="479"/>
      <c r="C18" s="180" t="s">
        <v>182</v>
      </c>
      <c r="D18" s="480"/>
      <c r="E18" s="479"/>
      <c r="F18" s="180" t="s">
        <v>182</v>
      </c>
    </row>
    <row r="19" spans="1:7" ht="63" customHeight="1" x14ac:dyDescent="0.15">
      <c r="A19" s="480"/>
      <c r="B19" s="479"/>
      <c r="C19" s="417"/>
      <c r="D19" s="480"/>
      <c r="E19" s="479"/>
      <c r="F19" s="417"/>
    </row>
    <row r="20" spans="1:7" ht="16.5" customHeight="1" x14ac:dyDescent="0.15">
      <c r="A20" s="480">
        <v>4</v>
      </c>
      <c r="B20" s="479"/>
      <c r="C20" s="179" t="s">
        <v>181</v>
      </c>
      <c r="D20" s="480">
        <v>4</v>
      </c>
      <c r="E20" s="479"/>
      <c r="F20" s="179" t="s">
        <v>181</v>
      </c>
    </row>
    <row r="21" spans="1:7" ht="44.25" customHeight="1" x14ac:dyDescent="0.15">
      <c r="A21" s="480"/>
      <c r="B21" s="479"/>
      <c r="C21" s="417"/>
      <c r="D21" s="480"/>
      <c r="E21" s="479"/>
      <c r="F21" s="417"/>
      <c r="G21" s="175"/>
    </row>
    <row r="22" spans="1:7" ht="14.25" customHeight="1" x14ac:dyDescent="0.15">
      <c r="A22" s="480"/>
      <c r="B22" s="479"/>
      <c r="C22" s="180" t="s">
        <v>182</v>
      </c>
      <c r="D22" s="480"/>
      <c r="E22" s="479"/>
      <c r="F22" s="180" t="s">
        <v>182</v>
      </c>
    </row>
    <row r="23" spans="1:7" ht="63" customHeight="1" x14ac:dyDescent="0.15">
      <c r="A23" s="480"/>
      <c r="B23" s="479"/>
      <c r="C23" s="417"/>
      <c r="D23" s="480"/>
      <c r="E23" s="479"/>
      <c r="F23" s="417"/>
    </row>
    <row r="24" spans="1:7" ht="16.5" customHeight="1" x14ac:dyDescent="0.15">
      <c r="A24" s="480">
        <v>5</v>
      </c>
      <c r="B24" s="479"/>
      <c r="C24" s="179" t="s">
        <v>181</v>
      </c>
      <c r="D24" s="480">
        <v>5</v>
      </c>
      <c r="E24" s="479"/>
      <c r="F24" s="179" t="s">
        <v>181</v>
      </c>
    </row>
    <row r="25" spans="1:7" ht="44.25" customHeight="1" x14ac:dyDescent="0.15">
      <c r="A25" s="480"/>
      <c r="B25" s="479"/>
      <c r="C25" s="417"/>
      <c r="D25" s="480"/>
      <c r="E25" s="479"/>
      <c r="F25" s="417"/>
      <c r="G25" s="175"/>
    </row>
    <row r="26" spans="1:7" ht="14.25" customHeight="1" x14ac:dyDescent="0.15">
      <c r="A26" s="480"/>
      <c r="B26" s="479"/>
      <c r="C26" s="180" t="s">
        <v>182</v>
      </c>
      <c r="D26" s="480"/>
      <c r="E26" s="479"/>
      <c r="F26" s="180" t="s">
        <v>182</v>
      </c>
    </row>
    <row r="27" spans="1:7" ht="63" customHeight="1" x14ac:dyDescent="0.15">
      <c r="A27" s="480"/>
      <c r="B27" s="479"/>
      <c r="C27" s="417"/>
      <c r="D27" s="480"/>
      <c r="E27" s="479"/>
      <c r="F27" s="417"/>
    </row>
  </sheetData>
  <sheetProtection sheet="1" selectLockedCells="1"/>
  <mergeCells count="26">
    <mergeCell ref="E24:E27"/>
    <mergeCell ref="D2:F2"/>
    <mergeCell ref="D4:D7"/>
    <mergeCell ref="E4:E7"/>
    <mergeCell ref="D8:D11"/>
    <mergeCell ref="E8:E11"/>
    <mergeCell ref="D12:D15"/>
    <mergeCell ref="E12:E15"/>
    <mergeCell ref="D16:D19"/>
    <mergeCell ref="E16:E19"/>
    <mergeCell ref="D20:D23"/>
    <mergeCell ref="E20:E23"/>
    <mergeCell ref="D24:D27"/>
    <mergeCell ref="A2:C2"/>
    <mergeCell ref="A12:A15"/>
    <mergeCell ref="B12:B15"/>
    <mergeCell ref="A8:A11"/>
    <mergeCell ref="B8:B11"/>
    <mergeCell ref="A4:A7"/>
    <mergeCell ref="B4:B7"/>
    <mergeCell ref="B20:B23"/>
    <mergeCell ref="A24:A27"/>
    <mergeCell ref="B24:B27"/>
    <mergeCell ref="A16:A19"/>
    <mergeCell ref="B16:B19"/>
    <mergeCell ref="A20:A23"/>
  </mergeCells>
  <phoneticPr fontId="3"/>
  <conditionalFormatting sqref="B8:B27 E8:E27">
    <cfRule type="containsBlanks" dxfId="64" priority="4">
      <formula>LEN(TRIM(B8))=0</formula>
    </cfRule>
  </conditionalFormatting>
  <conditionalFormatting sqref="C9 C11 C13 C15 C17 C19 C21 C23 C25 C27 F27 F25 F23 F21 F19 F17 F15 F13 F11 F9">
    <cfRule type="containsBlanks" dxfId="63" priority="3">
      <formula>LEN(TRIM(C9))=0</formula>
    </cfRule>
  </conditionalFormatting>
  <conditionalFormatting sqref="A2:C2">
    <cfRule type="cellIs" dxfId="62" priority="2" operator="equal">
      <formula>"法人監査指摘事項（○○法人○○）"</formula>
    </cfRule>
  </conditionalFormatting>
  <conditionalFormatting sqref="C3 F3">
    <cfRule type="cellIs" dxfId="61" priority="1" operator="equal">
      <formula>"令和●年"</formula>
    </cfRule>
  </conditionalFormatting>
  <dataValidations count="1">
    <dataValidation type="list" allowBlank="1" showInputMessage="1" showErrorMessage="1" sqref="E4:E1048576 B8:B1048576">
      <formula1>"指摘なし,助言,口頭指摘,文書指摘"</formula1>
    </dataValidation>
  </dataValidations>
  <hyperlinks>
    <hyperlink ref="G3" location="'添付資料一覧 '!A1" display="添付書類一覧へ戻る"/>
  </hyperlinks>
  <pageMargins left="0.86614173228346458" right="0.59055118110236227" top="0.62992125984251968" bottom="0.43307086614173229" header="0.62992125984251968" footer="0.51181102362204722"/>
  <pageSetup paperSize="9" scale="85" firstPageNumber="0" fitToHeight="0" orientation="portrait" useFirstPageNumber="1" horizontalDpi="300" verticalDpi="300" r:id="rId1"/>
  <headerFooter alignWithMargins="0">
    <oddHeader>&amp;R　　　　　　　</oddHeader>
  </headerFooter>
  <colBreaks count="1" manualBreakCount="1">
    <brk id="3"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view="pageBreakPreview" topLeftCell="B31" zoomScale="90" zoomScaleNormal="62" zoomScaleSheetLayoutView="90" workbookViewId="0">
      <selection activeCell="F9" sqref="F9"/>
    </sheetView>
  </sheetViews>
  <sheetFormatPr defaultRowHeight="15.75" customHeight="1" x14ac:dyDescent="0.15"/>
  <cols>
    <col min="1" max="1" width="2.875" style="169" customWidth="1"/>
    <col min="2" max="2" width="8.5" style="169" customWidth="1"/>
    <col min="3" max="3" width="73.5" style="169" customWidth="1"/>
    <col min="4" max="4" width="2.875" style="169" customWidth="1"/>
    <col min="5" max="5" width="8.5" style="169" customWidth="1"/>
    <col min="6" max="6" width="73.5" style="169" customWidth="1"/>
    <col min="7" max="8" width="20.625" style="176" customWidth="1"/>
    <col min="9" max="9" width="3.375" style="171" customWidth="1"/>
    <col min="10" max="11" width="9" style="169"/>
    <col min="12" max="12" width="32" style="169" customWidth="1"/>
    <col min="13" max="13" width="235.375" style="169" customWidth="1"/>
    <col min="14" max="16384" width="9" style="169"/>
  </cols>
  <sheetData>
    <row r="1" spans="1:10" s="167" customFormat="1" ht="20.100000000000001" customHeight="1" x14ac:dyDescent="0.4">
      <c r="A1" s="177" t="s">
        <v>408</v>
      </c>
      <c r="B1" s="168"/>
      <c r="C1" s="178"/>
      <c r="D1" s="177" t="str">
        <f>A1</f>
        <v>様式５</v>
      </c>
      <c r="E1" s="168"/>
      <c r="F1" s="178"/>
    </row>
    <row r="2" spans="1:10" ht="20.100000000000001" customHeight="1" x14ac:dyDescent="0.15">
      <c r="A2" s="481" t="s">
        <v>599</v>
      </c>
      <c r="B2" s="481"/>
      <c r="C2" s="481"/>
      <c r="D2" s="484" t="str">
        <f>A2</f>
        <v>施設監査指摘事項（○○園）</v>
      </c>
      <c r="E2" s="484"/>
      <c r="F2" s="484"/>
      <c r="G2" s="170"/>
      <c r="H2" s="170"/>
    </row>
    <row r="3" spans="1:10" ht="15.75" customHeight="1" x14ac:dyDescent="0.4">
      <c r="A3" s="181" t="s">
        <v>596</v>
      </c>
      <c r="B3" s="173"/>
      <c r="C3" s="416" t="s">
        <v>597</v>
      </c>
      <c r="D3" s="181" t="s">
        <v>598</v>
      </c>
      <c r="E3" s="173"/>
      <c r="F3" s="416" t="s">
        <v>597</v>
      </c>
      <c r="G3" s="183" t="s">
        <v>186</v>
      </c>
      <c r="H3" s="485"/>
    </row>
    <row r="4" spans="1:10" ht="16.5" customHeight="1" x14ac:dyDescent="0.15">
      <c r="A4" s="482" t="s">
        <v>184</v>
      </c>
      <c r="B4" s="483" t="s">
        <v>183</v>
      </c>
      <c r="C4" s="179" t="s">
        <v>181</v>
      </c>
      <c r="D4" s="482" t="s">
        <v>184</v>
      </c>
      <c r="E4" s="483" t="s">
        <v>183</v>
      </c>
      <c r="F4" s="179" t="s">
        <v>181</v>
      </c>
      <c r="G4" s="172"/>
      <c r="H4" s="485"/>
    </row>
    <row r="5" spans="1:10" ht="44.25" customHeight="1" x14ac:dyDescent="0.15">
      <c r="A5" s="482"/>
      <c r="B5" s="483"/>
      <c r="C5" s="182" t="s">
        <v>613</v>
      </c>
      <c r="D5" s="482"/>
      <c r="E5" s="483"/>
      <c r="F5" s="182" t="s">
        <v>629</v>
      </c>
      <c r="G5" s="174"/>
      <c r="H5" s="174"/>
      <c r="J5" s="175"/>
    </row>
    <row r="6" spans="1:10" ht="14.25" customHeight="1" x14ac:dyDescent="0.15">
      <c r="A6" s="482"/>
      <c r="B6" s="483"/>
      <c r="C6" s="180" t="s">
        <v>600</v>
      </c>
      <c r="D6" s="482"/>
      <c r="E6" s="483"/>
      <c r="F6" s="180" t="s">
        <v>187</v>
      </c>
      <c r="G6" s="174"/>
      <c r="H6" s="170"/>
    </row>
    <row r="7" spans="1:10" ht="63" customHeight="1" x14ac:dyDescent="0.15">
      <c r="A7" s="482"/>
      <c r="B7" s="483"/>
      <c r="C7" s="182" t="s">
        <v>185</v>
      </c>
      <c r="D7" s="482"/>
      <c r="E7" s="483"/>
      <c r="F7" s="182" t="s">
        <v>185</v>
      </c>
    </row>
    <row r="8" spans="1:10" ht="16.5" customHeight="1" x14ac:dyDescent="0.15">
      <c r="A8" s="480">
        <v>1</v>
      </c>
      <c r="B8" s="479"/>
      <c r="C8" s="179" t="s">
        <v>181</v>
      </c>
      <c r="D8" s="480">
        <v>1</v>
      </c>
      <c r="E8" s="479"/>
      <c r="F8" s="179" t="s">
        <v>181</v>
      </c>
      <c r="G8" s="172"/>
    </row>
    <row r="9" spans="1:10" ht="44.25" customHeight="1" x14ac:dyDescent="0.15">
      <c r="A9" s="480"/>
      <c r="B9" s="479"/>
      <c r="C9" s="417"/>
      <c r="D9" s="480"/>
      <c r="E9" s="479"/>
      <c r="F9" s="417"/>
      <c r="G9" s="174"/>
      <c r="H9" s="174"/>
      <c r="J9" s="175"/>
    </row>
    <row r="10" spans="1:10" ht="14.25" customHeight="1" x14ac:dyDescent="0.15">
      <c r="A10" s="480"/>
      <c r="B10" s="479"/>
      <c r="C10" s="180" t="s">
        <v>600</v>
      </c>
      <c r="D10" s="480"/>
      <c r="E10" s="479"/>
      <c r="F10" s="180" t="s">
        <v>600</v>
      </c>
      <c r="G10" s="174"/>
      <c r="H10" s="170"/>
    </row>
    <row r="11" spans="1:10" ht="63" customHeight="1" x14ac:dyDescent="0.15">
      <c r="A11" s="480"/>
      <c r="B11" s="479"/>
      <c r="C11" s="417"/>
      <c r="D11" s="480"/>
      <c r="E11" s="479"/>
      <c r="F11" s="417"/>
    </row>
    <row r="12" spans="1:10" ht="16.5" customHeight="1" x14ac:dyDescent="0.15">
      <c r="A12" s="480">
        <v>2</v>
      </c>
      <c r="B12" s="479"/>
      <c r="C12" s="179" t="s">
        <v>181</v>
      </c>
      <c r="D12" s="480">
        <v>2</v>
      </c>
      <c r="E12" s="479"/>
      <c r="F12" s="179" t="s">
        <v>181</v>
      </c>
      <c r="G12" s="172"/>
    </row>
    <row r="13" spans="1:10" ht="44.25" customHeight="1" x14ac:dyDescent="0.15">
      <c r="A13" s="480"/>
      <c r="B13" s="479"/>
      <c r="C13" s="417"/>
      <c r="D13" s="480"/>
      <c r="E13" s="479"/>
      <c r="F13" s="417"/>
      <c r="G13" s="174"/>
      <c r="H13" s="174"/>
      <c r="J13" s="175"/>
    </row>
    <row r="14" spans="1:10" ht="14.25" customHeight="1" x14ac:dyDescent="0.15">
      <c r="A14" s="480"/>
      <c r="B14" s="479"/>
      <c r="C14" s="180" t="s">
        <v>600</v>
      </c>
      <c r="D14" s="480"/>
      <c r="E14" s="479"/>
      <c r="F14" s="180" t="s">
        <v>600</v>
      </c>
      <c r="G14" s="174"/>
      <c r="H14" s="170"/>
    </row>
    <row r="15" spans="1:10" ht="63" customHeight="1" x14ac:dyDescent="0.15">
      <c r="A15" s="480"/>
      <c r="B15" s="479"/>
      <c r="C15" s="417"/>
      <c r="D15" s="480"/>
      <c r="E15" s="479"/>
      <c r="F15" s="417"/>
    </row>
    <row r="16" spans="1:10" ht="16.5" customHeight="1" x14ac:dyDescent="0.15">
      <c r="A16" s="480">
        <v>3</v>
      </c>
      <c r="B16" s="479"/>
      <c r="C16" s="179" t="s">
        <v>181</v>
      </c>
      <c r="D16" s="480">
        <v>3</v>
      </c>
      <c r="E16" s="479"/>
      <c r="F16" s="179" t="s">
        <v>181</v>
      </c>
      <c r="G16" s="172"/>
    </row>
    <row r="17" spans="1:10" ht="44.25" customHeight="1" x14ac:dyDescent="0.15">
      <c r="A17" s="480"/>
      <c r="B17" s="479"/>
      <c r="C17" s="417"/>
      <c r="D17" s="480"/>
      <c r="E17" s="479"/>
      <c r="F17" s="417"/>
      <c r="G17" s="174"/>
      <c r="H17" s="174"/>
      <c r="J17" s="175"/>
    </row>
    <row r="18" spans="1:10" ht="14.25" customHeight="1" x14ac:dyDescent="0.15">
      <c r="A18" s="480"/>
      <c r="B18" s="479"/>
      <c r="C18" s="180" t="s">
        <v>600</v>
      </c>
      <c r="D18" s="480"/>
      <c r="E18" s="479"/>
      <c r="F18" s="180" t="s">
        <v>600</v>
      </c>
      <c r="G18" s="174"/>
      <c r="H18" s="170"/>
    </row>
    <row r="19" spans="1:10" ht="63" customHeight="1" x14ac:dyDescent="0.15">
      <c r="A19" s="480"/>
      <c r="B19" s="479"/>
      <c r="C19" s="417"/>
      <c r="D19" s="480"/>
      <c r="E19" s="479"/>
      <c r="F19" s="417"/>
    </row>
    <row r="20" spans="1:10" ht="16.5" customHeight="1" x14ac:dyDescent="0.15">
      <c r="A20" s="480">
        <v>4</v>
      </c>
      <c r="B20" s="479"/>
      <c r="C20" s="179" t="s">
        <v>181</v>
      </c>
      <c r="D20" s="480">
        <v>4</v>
      </c>
      <c r="E20" s="479"/>
      <c r="F20" s="179" t="s">
        <v>181</v>
      </c>
      <c r="G20" s="172"/>
    </row>
    <row r="21" spans="1:10" ht="44.25" customHeight="1" x14ac:dyDescent="0.15">
      <c r="A21" s="480"/>
      <c r="B21" s="479"/>
      <c r="C21" s="417"/>
      <c r="D21" s="480"/>
      <c r="E21" s="479"/>
      <c r="F21" s="417"/>
      <c r="G21" s="174"/>
      <c r="H21" s="174"/>
      <c r="J21" s="175"/>
    </row>
    <row r="22" spans="1:10" ht="14.25" customHeight="1" x14ac:dyDescent="0.15">
      <c r="A22" s="480"/>
      <c r="B22" s="479"/>
      <c r="C22" s="180" t="s">
        <v>600</v>
      </c>
      <c r="D22" s="480"/>
      <c r="E22" s="479"/>
      <c r="F22" s="180" t="s">
        <v>600</v>
      </c>
      <c r="G22" s="174"/>
      <c r="H22" s="170"/>
    </row>
    <row r="23" spans="1:10" ht="63" customHeight="1" x14ac:dyDescent="0.15">
      <c r="A23" s="480"/>
      <c r="B23" s="479"/>
      <c r="C23" s="417"/>
      <c r="D23" s="480"/>
      <c r="E23" s="479"/>
      <c r="F23" s="417"/>
    </row>
    <row r="24" spans="1:10" ht="16.5" customHeight="1" x14ac:dyDescent="0.15">
      <c r="A24" s="480">
        <v>5</v>
      </c>
      <c r="B24" s="479"/>
      <c r="C24" s="179" t="s">
        <v>181</v>
      </c>
      <c r="D24" s="480">
        <v>5</v>
      </c>
      <c r="E24" s="479"/>
      <c r="F24" s="179" t="s">
        <v>181</v>
      </c>
      <c r="G24" s="172"/>
    </row>
    <row r="25" spans="1:10" ht="44.25" customHeight="1" x14ac:dyDescent="0.15">
      <c r="A25" s="480"/>
      <c r="B25" s="479"/>
      <c r="C25" s="417"/>
      <c r="D25" s="480"/>
      <c r="E25" s="479"/>
      <c r="F25" s="417"/>
      <c r="G25" s="174"/>
      <c r="H25" s="174"/>
      <c r="J25" s="175"/>
    </row>
    <row r="26" spans="1:10" ht="14.25" customHeight="1" x14ac:dyDescent="0.15">
      <c r="A26" s="480"/>
      <c r="B26" s="479"/>
      <c r="C26" s="180" t="s">
        <v>600</v>
      </c>
      <c r="D26" s="480"/>
      <c r="E26" s="479"/>
      <c r="F26" s="180" t="s">
        <v>600</v>
      </c>
      <c r="G26" s="174"/>
      <c r="H26" s="170"/>
    </row>
    <row r="27" spans="1:10" ht="63" customHeight="1" x14ac:dyDescent="0.15">
      <c r="A27" s="480"/>
      <c r="B27" s="479"/>
      <c r="C27" s="417"/>
      <c r="D27" s="480"/>
      <c r="E27" s="479"/>
      <c r="F27" s="417"/>
    </row>
  </sheetData>
  <sheetProtection sheet="1" selectLockedCells="1"/>
  <mergeCells count="27">
    <mergeCell ref="D24:D27"/>
    <mergeCell ref="E24:E27"/>
    <mergeCell ref="D12:D15"/>
    <mergeCell ref="E12:E15"/>
    <mergeCell ref="D16:D19"/>
    <mergeCell ref="E16:E19"/>
    <mergeCell ref="D20:D23"/>
    <mergeCell ref="E20:E23"/>
    <mergeCell ref="A24:A27"/>
    <mergeCell ref="B24:B27"/>
    <mergeCell ref="A12:A15"/>
    <mergeCell ref="B12:B15"/>
    <mergeCell ref="A16:A19"/>
    <mergeCell ref="B16:B19"/>
    <mergeCell ref="A20:A23"/>
    <mergeCell ref="B20:B23"/>
    <mergeCell ref="A2:C2"/>
    <mergeCell ref="H3:H4"/>
    <mergeCell ref="A4:A7"/>
    <mergeCell ref="B4:B7"/>
    <mergeCell ref="A8:A11"/>
    <mergeCell ref="B8:B11"/>
    <mergeCell ref="D2:F2"/>
    <mergeCell ref="D4:D7"/>
    <mergeCell ref="E4:E7"/>
    <mergeCell ref="D8:D11"/>
    <mergeCell ref="E8:E11"/>
  </mergeCells>
  <phoneticPr fontId="3"/>
  <conditionalFormatting sqref="C3">
    <cfRule type="cellIs" dxfId="60" priority="5" operator="equal">
      <formula>"令和●年"</formula>
    </cfRule>
  </conditionalFormatting>
  <conditionalFormatting sqref="F3">
    <cfRule type="cellIs" dxfId="59" priority="4" operator="equal">
      <formula>"令和●年"</formula>
    </cfRule>
  </conditionalFormatting>
  <conditionalFormatting sqref="A2:C2">
    <cfRule type="cellIs" dxfId="58" priority="3" operator="equal">
      <formula>"施設監査指摘事項（○○園）"</formula>
    </cfRule>
  </conditionalFormatting>
  <conditionalFormatting sqref="B8:B27 E8:E27">
    <cfRule type="containsBlanks" dxfId="57" priority="2">
      <formula>LEN(TRIM(B8))=0</formula>
    </cfRule>
  </conditionalFormatting>
  <conditionalFormatting sqref="C9 C11 F9 F11 F13 F15 C13 C15 C17 C19 F17 F19 F21 F23 C21 C23 C25 F25 F27 C27">
    <cfRule type="containsBlanks" dxfId="56" priority="1">
      <formula>LEN(TRIM(C9))=0</formula>
    </cfRule>
  </conditionalFormatting>
  <dataValidations count="1">
    <dataValidation type="list" allowBlank="1" showInputMessage="1" showErrorMessage="1" sqref="B4:B1048576 E4:E1048576">
      <formula1>"指摘なし,助言,口頭指摘,文書指摘"</formula1>
    </dataValidation>
  </dataValidations>
  <hyperlinks>
    <hyperlink ref="G3" location="'添付資料一覧 '!A1" display="添付書類一覧へ戻る"/>
  </hyperlinks>
  <pageMargins left="0.86614173228346458" right="0.59055118110236227" top="0.62992125984251968" bottom="0.43307086614173229" header="0.62992125984251968" footer="0.51181102362204722"/>
  <pageSetup paperSize="9" scale="85" firstPageNumber="0" fitToHeight="0" orientation="portrait" useFirstPageNumber="1" horizontalDpi="300" verticalDpi="300" r:id="rId1"/>
  <headerFooter alignWithMargins="0">
    <oddHeader>&amp;R　　　　　　　</oddHeader>
  </headerFooter>
  <colBreaks count="1" manualBreakCount="1">
    <brk id="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20"/>
  <sheetViews>
    <sheetView view="pageBreakPreview" topLeftCell="A16" zoomScale="106" zoomScaleNormal="112" zoomScaleSheetLayoutView="106" workbookViewId="0">
      <selection activeCell="C4" sqref="C4:D4"/>
    </sheetView>
  </sheetViews>
  <sheetFormatPr defaultRowHeight="12.75" x14ac:dyDescent="0.4"/>
  <cols>
    <col min="1" max="1" width="2.125" style="21" customWidth="1"/>
    <col min="2" max="2" width="14.875" style="23" customWidth="1"/>
    <col min="3" max="3" width="10.25" style="23" customWidth="1"/>
    <col min="4" max="4" width="33.25" style="23" customWidth="1"/>
    <col min="5" max="5" width="15.625" style="23" customWidth="1"/>
    <col min="6" max="6" width="3.5" style="23" customWidth="1"/>
    <col min="7" max="15" width="9" style="23"/>
    <col min="16" max="16384" width="9" style="21"/>
  </cols>
  <sheetData>
    <row r="1" spans="2:6" ht="12" customHeight="1" x14ac:dyDescent="0.4">
      <c r="B1" s="70" t="s">
        <v>409</v>
      </c>
    </row>
    <row r="2" spans="2:6" ht="21" x14ac:dyDescent="0.4">
      <c r="B2" s="506" t="s">
        <v>77</v>
      </c>
      <c r="C2" s="506"/>
      <c r="D2" s="506"/>
      <c r="E2" s="506"/>
    </row>
    <row r="3" spans="2:6" ht="21.75" thickBot="1" x14ac:dyDescent="0.45">
      <c r="B3" s="71"/>
      <c r="C3" s="72"/>
      <c r="D3" s="73"/>
      <c r="E3" s="74"/>
      <c r="F3" s="183" t="s">
        <v>186</v>
      </c>
    </row>
    <row r="4" spans="2:6" ht="29.25" customHeight="1" x14ac:dyDescent="0.4">
      <c r="B4" s="75" t="s">
        <v>78</v>
      </c>
      <c r="C4" s="507"/>
      <c r="D4" s="508"/>
      <c r="E4" s="509" t="s">
        <v>189</v>
      </c>
    </row>
    <row r="5" spans="2:6" ht="29.45" customHeight="1" x14ac:dyDescent="0.4">
      <c r="B5" s="76" t="s">
        <v>79</v>
      </c>
      <c r="C5" s="512"/>
      <c r="D5" s="513"/>
      <c r="E5" s="510"/>
    </row>
    <row r="6" spans="2:6" ht="24.95" customHeight="1" x14ac:dyDescent="0.15">
      <c r="B6" s="76" t="s">
        <v>80</v>
      </c>
      <c r="C6" s="493" t="s">
        <v>81</v>
      </c>
      <c r="D6" s="514"/>
      <c r="E6" s="511"/>
    </row>
    <row r="7" spans="2:6" ht="30.6" customHeight="1" x14ac:dyDescent="0.4">
      <c r="B7" s="76" t="s">
        <v>82</v>
      </c>
      <c r="C7" s="503" t="s">
        <v>83</v>
      </c>
      <c r="D7" s="504"/>
      <c r="E7" s="505"/>
    </row>
    <row r="8" spans="2:6" ht="21" customHeight="1" x14ac:dyDescent="0.15">
      <c r="B8" s="76" t="s">
        <v>84</v>
      </c>
      <c r="C8" s="493"/>
      <c r="D8" s="494"/>
      <c r="E8" s="495"/>
    </row>
    <row r="9" spans="2:6" ht="39.950000000000003" customHeight="1" x14ac:dyDescent="0.4">
      <c r="B9" s="77" t="s">
        <v>85</v>
      </c>
      <c r="C9" s="418" t="s">
        <v>602</v>
      </c>
      <c r="D9" s="486"/>
      <c r="E9" s="487"/>
    </row>
    <row r="10" spans="2:6" ht="39.950000000000003" customHeight="1" x14ac:dyDescent="0.4">
      <c r="B10" s="488" t="s">
        <v>86</v>
      </c>
      <c r="C10" s="418" t="s">
        <v>602</v>
      </c>
      <c r="D10" s="486"/>
      <c r="E10" s="487"/>
    </row>
    <row r="11" spans="2:6" ht="39.950000000000003" customHeight="1" x14ac:dyDescent="0.4">
      <c r="B11" s="488"/>
      <c r="C11" s="418" t="s">
        <v>602</v>
      </c>
      <c r="D11" s="486"/>
      <c r="E11" s="487"/>
    </row>
    <row r="12" spans="2:6" ht="39.950000000000003" customHeight="1" x14ac:dyDescent="0.4">
      <c r="B12" s="488"/>
      <c r="C12" s="418" t="s">
        <v>602</v>
      </c>
      <c r="D12" s="486"/>
      <c r="E12" s="487"/>
    </row>
    <row r="13" spans="2:6" ht="39.950000000000003" customHeight="1" x14ac:dyDescent="0.4">
      <c r="B13" s="488"/>
      <c r="C13" s="418" t="s">
        <v>602</v>
      </c>
      <c r="D13" s="496"/>
      <c r="E13" s="497"/>
    </row>
    <row r="14" spans="2:6" ht="39.950000000000003" customHeight="1" x14ac:dyDescent="0.4">
      <c r="B14" s="489"/>
      <c r="C14" s="418" t="s">
        <v>602</v>
      </c>
      <c r="D14" s="496"/>
      <c r="E14" s="497"/>
    </row>
    <row r="15" spans="2:6" ht="44.25" customHeight="1" x14ac:dyDescent="0.4">
      <c r="B15" s="78" t="s">
        <v>87</v>
      </c>
      <c r="C15" s="418" t="s">
        <v>602</v>
      </c>
      <c r="D15" s="486"/>
      <c r="E15" s="487"/>
    </row>
    <row r="16" spans="2:6" ht="39.950000000000003" customHeight="1" x14ac:dyDescent="0.4">
      <c r="B16" s="488" t="s">
        <v>88</v>
      </c>
      <c r="C16" s="418" t="s">
        <v>602</v>
      </c>
      <c r="D16" s="486"/>
      <c r="E16" s="487"/>
    </row>
    <row r="17" spans="2:15" ht="39.950000000000003" customHeight="1" x14ac:dyDescent="0.4">
      <c r="B17" s="488"/>
      <c r="C17" s="418" t="s">
        <v>602</v>
      </c>
      <c r="D17" s="419"/>
      <c r="E17" s="420"/>
    </row>
    <row r="18" spans="2:15" ht="39.950000000000003" customHeight="1" x14ac:dyDescent="0.4">
      <c r="B18" s="489"/>
      <c r="C18" s="418" t="s">
        <v>602</v>
      </c>
      <c r="D18" s="419"/>
      <c r="E18" s="420"/>
    </row>
    <row r="19" spans="2:15" ht="21" customHeight="1" x14ac:dyDescent="0.4">
      <c r="B19" s="501" t="s">
        <v>89</v>
      </c>
      <c r="C19" s="498" t="s">
        <v>601</v>
      </c>
      <c r="D19" s="499"/>
      <c r="E19" s="500"/>
      <c r="F19" s="187"/>
      <c r="G19" s="187"/>
      <c r="H19" s="187"/>
      <c r="I19" s="187"/>
      <c r="J19" s="187"/>
      <c r="K19" s="187"/>
      <c r="L19" s="187"/>
      <c r="M19" s="187"/>
      <c r="N19" s="187"/>
      <c r="O19" s="187"/>
    </row>
    <row r="20" spans="2:15" ht="42" customHeight="1" thickBot="1" x14ac:dyDescent="0.45">
      <c r="B20" s="502"/>
      <c r="C20" s="490"/>
      <c r="D20" s="491"/>
      <c r="E20" s="492"/>
    </row>
  </sheetData>
  <sheetProtection sheet="1" objects="1" scenarios="1" selectLockedCells="1"/>
  <mergeCells count="20">
    <mergeCell ref="C7:E7"/>
    <mergeCell ref="B2:E2"/>
    <mergeCell ref="C4:D4"/>
    <mergeCell ref="E4:E6"/>
    <mergeCell ref="C5:D5"/>
    <mergeCell ref="C6:D6"/>
    <mergeCell ref="D15:E15"/>
    <mergeCell ref="B16:B18"/>
    <mergeCell ref="D16:E16"/>
    <mergeCell ref="C20:E20"/>
    <mergeCell ref="C8:E8"/>
    <mergeCell ref="D9:E9"/>
    <mergeCell ref="B10:B14"/>
    <mergeCell ref="D10:E10"/>
    <mergeCell ref="D11:E11"/>
    <mergeCell ref="D12:E12"/>
    <mergeCell ref="D13:E13"/>
    <mergeCell ref="D14:E14"/>
    <mergeCell ref="C19:E19"/>
    <mergeCell ref="B19:B20"/>
  </mergeCells>
  <phoneticPr fontId="3"/>
  <conditionalFormatting sqref="C4:D6 C8:E8 D9:E18">
    <cfRule type="containsBlanks" dxfId="55" priority="6">
      <formula>LEN(TRIM(C4))=0</formula>
    </cfRule>
  </conditionalFormatting>
  <conditionalFormatting sqref="C20:E20">
    <cfRule type="containsBlanks" dxfId="54" priority="5">
      <formula>LEN(TRIM(C20))=0</formula>
    </cfRule>
  </conditionalFormatting>
  <conditionalFormatting sqref="C6:D6">
    <cfRule type="cellIs" dxfId="53" priority="4" operator="equal">
      <formula>"　　　　年　　月　　日　生　（　　　　歳）"</formula>
    </cfRule>
  </conditionalFormatting>
  <conditionalFormatting sqref="C7:E7">
    <cfRule type="cellIs" dxfId="52" priority="3" operator="equal">
      <formula>"１　親族（　　　　　　）　　２　その他（　　　　　　）"</formula>
    </cfRule>
  </conditionalFormatting>
  <conditionalFormatting sqref="C9">
    <cfRule type="cellIs" dxfId="51" priority="2" operator="equal">
      <formula>"年　月 ～　年　月"</formula>
    </cfRule>
  </conditionalFormatting>
  <conditionalFormatting sqref="C10:C18">
    <cfRule type="cellIs" dxfId="50" priority="1" operator="equal">
      <formula>"年　月 ～　年　月"</formula>
    </cfRule>
  </conditionalFormatting>
  <hyperlinks>
    <hyperlink ref="F3" location="'添付資料一覧 '!A1" display="添付書類一覧へ戻る"/>
  </hyperlinks>
  <printOptions horizontalCentered="1"/>
  <pageMargins left="0.70866141732283472" right="0.70866141732283472" top="0.74803149606299213" bottom="0.74803149606299213" header="0.31496062992125984" footer="0.31496062992125984"/>
  <pageSetup paperSize="9" scale="85"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O80"/>
  <sheetViews>
    <sheetView view="pageBreakPreview" topLeftCell="A73" zoomScale="80" zoomScaleNormal="112" zoomScaleSheetLayoutView="80" workbookViewId="0">
      <selection activeCell="D75" sqref="D75:E75"/>
    </sheetView>
  </sheetViews>
  <sheetFormatPr defaultRowHeight="12.75" x14ac:dyDescent="0.4"/>
  <cols>
    <col min="1" max="1" width="2.125" style="21" customWidth="1"/>
    <col min="2" max="2" width="14.875" style="23" customWidth="1"/>
    <col min="3" max="3" width="10.25" style="23" customWidth="1"/>
    <col min="4" max="4" width="33.25" style="23" customWidth="1"/>
    <col min="5" max="5" width="15.625" style="23" customWidth="1"/>
    <col min="6" max="6" width="3.5" style="23" customWidth="1"/>
    <col min="7" max="15" width="9" style="23"/>
    <col min="16" max="16384" width="9" style="21"/>
  </cols>
  <sheetData>
    <row r="1" spans="2:6" s="23" customFormat="1" ht="12" customHeight="1" x14ac:dyDescent="0.4">
      <c r="B1" s="79" t="s">
        <v>605</v>
      </c>
    </row>
    <row r="2" spans="2:6" s="23" customFormat="1" ht="21" x14ac:dyDescent="0.4">
      <c r="B2" s="506" t="s">
        <v>77</v>
      </c>
      <c r="C2" s="506"/>
      <c r="D2" s="506"/>
      <c r="E2" s="506"/>
    </row>
    <row r="3" spans="2:6" s="23" customFormat="1" ht="21.75" thickBot="1" x14ac:dyDescent="0.45">
      <c r="B3" s="71"/>
      <c r="C3" s="72"/>
      <c r="D3" s="73"/>
      <c r="E3" s="74"/>
      <c r="F3" s="183" t="s">
        <v>186</v>
      </c>
    </row>
    <row r="4" spans="2:6" s="23" customFormat="1" ht="29.25" customHeight="1" x14ac:dyDescent="0.4">
      <c r="B4" s="75" t="s">
        <v>78</v>
      </c>
      <c r="C4" s="507"/>
      <c r="D4" s="515"/>
      <c r="E4" s="516"/>
    </row>
    <row r="5" spans="2:6" s="23" customFormat="1" ht="29.45" customHeight="1" x14ac:dyDescent="0.4">
      <c r="B5" s="76" t="s">
        <v>79</v>
      </c>
      <c r="C5" s="512"/>
      <c r="D5" s="517"/>
      <c r="E5" s="518"/>
    </row>
    <row r="6" spans="2:6" s="23" customFormat="1" ht="24.95" customHeight="1" x14ac:dyDescent="0.15">
      <c r="B6" s="76" t="s">
        <v>80</v>
      </c>
      <c r="C6" s="493" t="s">
        <v>81</v>
      </c>
      <c r="D6" s="494"/>
      <c r="E6" s="495"/>
    </row>
    <row r="7" spans="2:6" s="23" customFormat="1" ht="30.6" customHeight="1" x14ac:dyDescent="0.4">
      <c r="B7" s="76" t="s">
        <v>82</v>
      </c>
      <c r="C7" s="503" t="s">
        <v>83</v>
      </c>
      <c r="D7" s="504"/>
      <c r="E7" s="505"/>
    </row>
    <row r="8" spans="2:6" s="23" customFormat="1" ht="21" customHeight="1" x14ac:dyDescent="0.15">
      <c r="B8" s="76" t="s">
        <v>84</v>
      </c>
      <c r="C8" s="493"/>
      <c r="D8" s="494"/>
      <c r="E8" s="495"/>
    </row>
    <row r="9" spans="2:6" s="23" customFormat="1" ht="39.950000000000003" customHeight="1" x14ac:dyDescent="0.4">
      <c r="B9" s="77" t="s">
        <v>85</v>
      </c>
      <c r="C9" s="418" t="s">
        <v>602</v>
      </c>
      <c r="D9" s="486"/>
      <c r="E9" s="487"/>
    </row>
    <row r="10" spans="2:6" s="23" customFormat="1" ht="39.950000000000003" customHeight="1" x14ac:dyDescent="0.4">
      <c r="B10" s="488" t="s">
        <v>86</v>
      </c>
      <c r="C10" s="418" t="s">
        <v>602</v>
      </c>
      <c r="D10" s="486"/>
      <c r="E10" s="487"/>
    </row>
    <row r="11" spans="2:6" s="23" customFormat="1" ht="39.950000000000003" customHeight="1" x14ac:dyDescent="0.4">
      <c r="B11" s="488"/>
      <c r="C11" s="418" t="s">
        <v>602</v>
      </c>
      <c r="D11" s="486"/>
      <c r="E11" s="487"/>
    </row>
    <row r="12" spans="2:6" s="23" customFormat="1" ht="39.950000000000003" customHeight="1" x14ac:dyDescent="0.4">
      <c r="B12" s="488"/>
      <c r="C12" s="418" t="s">
        <v>602</v>
      </c>
      <c r="D12" s="486"/>
      <c r="E12" s="487"/>
    </row>
    <row r="13" spans="2:6" s="23" customFormat="1" ht="39.950000000000003" customHeight="1" x14ac:dyDescent="0.4">
      <c r="B13" s="488"/>
      <c r="C13" s="418" t="s">
        <v>602</v>
      </c>
      <c r="D13" s="496"/>
      <c r="E13" s="497"/>
    </row>
    <row r="14" spans="2:6" s="23" customFormat="1" ht="39.950000000000003" customHeight="1" x14ac:dyDescent="0.4">
      <c r="B14" s="489"/>
      <c r="C14" s="418" t="s">
        <v>602</v>
      </c>
      <c r="D14" s="496"/>
      <c r="E14" s="497"/>
    </row>
    <row r="15" spans="2:6" s="23" customFormat="1" ht="44.25" customHeight="1" x14ac:dyDescent="0.4">
      <c r="B15" s="78" t="s">
        <v>87</v>
      </c>
      <c r="C15" s="418" t="s">
        <v>602</v>
      </c>
      <c r="D15" s="486"/>
      <c r="E15" s="487"/>
    </row>
    <row r="16" spans="2:6" s="23" customFormat="1" ht="39.950000000000003" customHeight="1" x14ac:dyDescent="0.4">
      <c r="B16" s="488" t="s">
        <v>88</v>
      </c>
      <c r="C16" s="418" t="s">
        <v>602</v>
      </c>
      <c r="D16" s="486"/>
      <c r="E16" s="487"/>
    </row>
    <row r="17" spans="2:6" s="23" customFormat="1" ht="39.950000000000003" customHeight="1" x14ac:dyDescent="0.4">
      <c r="B17" s="488"/>
      <c r="C17" s="418" t="s">
        <v>602</v>
      </c>
      <c r="D17" s="419"/>
      <c r="E17" s="420"/>
    </row>
    <row r="18" spans="2:6" s="23" customFormat="1" ht="39.950000000000003" customHeight="1" x14ac:dyDescent="0.4">
      <c r="B18" s="489"/>
      <c r="C18" s="418" t="s">
        <v>602</v>
      </c>
      <c r="D18" s="419"/>
      <c r="E18" s="420"/>
    </row>
    <row r="19" spans="2:6" s="220" customFormat="1" ht="21.75" customHeight="1" x14ac:dyDescent="0.4">
      <c r="B19" s="310" t="s">
        <v>603</v>
      </c>
      <c r="C19" s="498" t="s">
        <v>604</v>
      </c>
      <c r="D19" s="499"/>
      <c r="E19" s="500"/>
    </row>
    <row r="20" spans="2:6" s="23" customFormat="1" ht="42" customHeight="1" thickBot="1" x14ac:dyDescent="0.45">
      <c r="B20" s="421"/>
      <c r="C20" s="490"/>
      <c r="D20" s="491"/>
      <c r="E20" s="492"/>
    </row>
    <row r="21" spans="2:6" s="220" customFormat="1" ht="12" customHeight="1" x14ac:dyDescent="0.4">
      <c r="B21" s="79" t="s">
        <v>605</v>
      </c>
    </row>
    <row r="22" spans="2:6" s="220" customFormat="1" ht="21" x14ac:dyDescent="0.4">
      <c r="B22" s="506" t="s">
        <v>77</v>
      </c>
      <c r="C22" s="506"/>
      <c r="D22" s="506"/>
      <c r="E22" s="506"/>
    </row>
    <row r="23" spans="2:6" s="220" customFormat="1" ht="21.75" thickBot="1" x14ac:dyDescent="0.45">
      <c r="B23" s="71"/>
      <c r="C23" s="72"/>
      <c r="D23" s="73"/>
      <c r="E23" s="74"/>
      <c r="F23" s="183" t="s">
        <v>186</v>
      </c>
    </row>
    <row r="24" spans="2:6" s="220" customFormat="1" ht="29.25" customHeight="1" x14ac:dyDescent="0.4">
      <c r="B24" s="75" t="s">
        <v>78</v>
      </c>
      <c r="C24" s="507"/>
      <c r="D24" s="515"/>
      <c r="E24" s="516"/>
    </row>
    <row r="25" spans="2:6" s="220" customFormat="1" ht="29.45" customHeight="1" x14ac:dyDescent="0.4">
      <c r="B25" s="76" t="s">
        <v>79</v>
      </c>
      <c r="C25" s="512"/>
      <c r="D25" s="517"/>
      <c r="E25" s="518"/>
    </row>
    <row r="26" spans="2:6" s="220" customFormat="1" ht="24.95" customHeight="1" x14ac:dyDescent="0.15">
      <c r="B26" s="76" t="s">
        <v>80</v>
      </c>
      <c r="C26" s="493" t="s">
        <v>81</v>
      </c>
      <c r="D26" s="494"/>
      <c r="E26" s="495"/>
    </row>
    <row r="27" spans="2:6" s="220" customFormat="1" ht="30.6" customHeight="1" x14ac:dyDescent="0.4">
      <c r="B27" s="76" t="s">
        <v>82</v>
      </c>
      <c r="C27" s="503" t="s">
        <v>83</v>
      </c>
      <c r="D27" s="504"/>
      <c r="E27" s="505"/>
    </row>
    <row r="28" spans="2:6" s="220" customFormat="1" ht="21" customHeight="1" x14ac:dyDescent="0.15">
      <c r="B28" s="76" t="s">
        <v>84</v>
      </c>
      <c r="C28" s="493"/>
      <c r="D28" s="494"/>
      <c r="E28" s="495"/>
    </row>
    <row r="29" spans="2:6" s="220" customFormat="1" ht="39.950000000000003" customHeight="1" x14ac:dyDescent="0.4">
      <c r="B29" s="77" t="s">
        <v>85</v>
      </c>
      <c r="C29" s="418" t="s">
        <v>602</v>
      </c>
      <c r="D29" s="486"/>
      <c r="E29" s="487"/>
    </row>
    <row r="30" spans="2:6" s="220" customFormat="1" ht="39.950000000000003" customHeight="1" x14ac:dyDescent="0.4">
      <c r="B30" s="488" t="s">
        <v>86</v>
      </c>
      <c r="C30" s="418" t="s">
        <v>602</v>
      </c>
      <c r="D30" s="486"/>
      <c r="E30" s="487"/>
    </row>
    <row r="31" spans="2:6" s="220" customFormat="1" ht="39.950000000000003" customHeight="1" x14ac:dyDescent="0.4">
      <c r="B31" s="488"/>
      <c r="C31" s="418" t="s">
        <v>602</v>
      </c>
      <c r="D31" s="486"/>
      <c r="E31" s="487"/>
    </row>
    <row r="32" spans="2:6" s="220" customFormat="1" ht="39.950000000000003" customHeight="1" x14ac:dyDescent="0.4">
      <c r="B32" s="488"/>
      <c r="C32" s="418" t="s">
        <v>602</v>
      </c>
      <c r="D32" s="486"/>
      <c r="E32" s="487"/>
    </row>
    <row r="33" spans="2:6" s="220" customFormat="1" ht="39.950000000000003" customHeight="1" x14ac:dyDescent="0.4">
      <c r="B33" s="488"/>
      <c r="C33" s="418" t="s">
        <v>602</v>
      </c>
      <c r="D33" s="496"/>
      <c r="E33" s="497"/>
    </row>
    <row r="34" spans="2:6" s="220" customFormat="1" ht="39.950000000000003" customHeight="1" x14ac:dyDescent="0.4">
      <c r="B34" s="489"/>
      <c r="C34" s="418" t="s">
        <v>602</v>
      </c>
      <c r="D34" s="496"/>
      <c r="E34" s="497"/>
    </row>
    <row r="35" spans="2:6" s="220" customFormat="1" ht="44.25" customHeight="1" x14ac:dyDescent="0.4">
      <c r="B35" s="78" t="s">
        <v>87</v>
      </c>
      <c r="C35" s="418" t="s">
        <v>602</v>
      </c>
      <c r="D35" s="486"/>
      <c r="E35" s="487"/>
    </row>
    <row r="36" spans="2:6" s="220" customFormat="1" ht="39.950000000000003" customHeight="1" x14ac:dyDescent="0.4">
      <c r="B36" s="488" t="s">
        <v>88</v>
      </c>
      <c r="C36" s="418" t="s">
        <v>602</v>
      </c>
      <c r="D36" s="486"/>
      <c r="E36" s="487"/>
    </row>
    <row r="37" spans="2:6" s="220" customFormat="1" ht="39.950000000000003" customHeight="1" x14ac:dyDescent="0.4">
      <c r="B37" s="488"/>
      <c r="C37" s="418" t="s">
        <v>602</v>
      </c>
      <c r="D37" s="419"/>
      <c r="E37" s="420"/>
    </row>
    <row r="38" spans="2:6" s="220" customFormat="1" ht="39.950000000000003" customHeight="1" x14ac:dyDescent="0.4">
      <c r="B38" s="489"/>
      <c r="C38" s="418" t="s">
        <v>602</v>
      </c>
      <c r="D38" s="419"/>
      <c r="E38" s="420"/>
    </row>
    <row r="39" spans="2:6" s="220" customFormat="1" ht="21.75" customHeight="1" x14ac:dyDescent="0.4">
      <c r="B39" s="310" t="s">
        <v>603</v>
      </c>
      <c r="C39" s="498" t="s">
        <v>604</v>
      </c>
      <c r="D39" s="499"/>
      <c r="E39" s="500"/>
    </row>
    <row r="40" spans="2:6" s="220" customFormat="1" ht="42" customHeight="1" thickBot="1" x14ac:dyDescent="0.45">
      <c r="B40" s="421"/>
      <c r="C40" s="490"/>
      <c r="D40" s="491"/>
      <c r="E40" s="492"/>
    </row>
    <row r="41" spans="2:6" s="220" customFormat="1" ht="12" customHeight="1" x14ac:dyDescent="0.4">
      <c r="B41" s="79" t="s">
        <v>605</v>
      </c>
    </row>
    <row r="42" spans="2:6" s="220" customFormat="1" ht="21" x14ac:dyDescent="0.4">
      <c r="B42" s="506" t="s">
        <v>77</v>
      </c>
      <c r="C42" s="506"/>
      <c r="D42" s="506"/>
      <c r="E42" s="506"/>
    </row>
    <row r="43" spans="2:6" s="220" customFormat="1" ht="21.75" thickBot="1" x14ac:dyDescent="0.45">
      <c r="B43" s="71"/>
      <c r="C43" s="72"/>
      <c r="D43" s="73"/>
      <c r="E43" s="74"/>
      <c r="F43" s="183" t="s">
        <v>186</v>
      </c>
    </row>
    <row r="44" spans="2:6" s="220" customFormat="1" ht="29.25" customHeight="1" x14ac:dyDescent="0.4">
      <c r="B44" s="75" t="s">
        <v>78</v>
      </c>
      <c r="C44" s="507"/>
      <c r="D44" s="515"/>
      <c r="E44" s="516"/>
    </row>
    <row r="45" spans="2:6" s="220" customFormat="1" ht="29.45" customHeight="1" x14ac:dyDescent="0.4">
      <c r="B45" s="76" t="s">
        <v>79</v>
      </c>
      <c r="C45" s="512"/>
      <c r="D45" s="517"/>
      <c r="E45" s="518"/>
    </row>
    <row r="46" spans="2:6" s="220" customFormat="1" ht="24.95" customHeight="1" x14ac:dyDescent="0.15">
      <c r="B46" s="76" t="s">
        <v>80</v>
      </c>
      <c r="C46" s="493" t="s">
        <v>81</v>
      </c>
      <c r="D46" s="494"/>
      <c r="E46" s="495"/>
    </row>
    <row r="47" spans="2:6" s="220" customFormat="1" ht="30.6" customHeight="1" x14ac:dyDescent="0.4">
      <c r="B47" s="76" t="s">
        <v>82</v>
      </c>
      <c r="C47" s="503" t="s">
        <v>83</v>
      </c>
      <c r="D47" s="504"/>
      <c r="E47" s="505"/>
    </row>
    <row r="48" spans="2:6" s="220" customFormat="1" ht="21" customHeight="1" x14ac:dyDescent="0.15">
      <c r="B48" s="76" t="s">
        <v>84</v>
      </c>
      <c r="C48" s="493"/>
      <c r="D48" s="494"/>
      <c r="E48" s="495"/>
    </row>
    <row r="49" spans="2:6" s="220" customFormat="1" ht="39.950000000000003" customHeight="1" x14ac:dyDescent="0.4">
      <c r="B49" s="77" t="s">
        <v>85</v>
      </c>
      <c r="C49" s="418" t="s">
        <v>602</v>
      </c>
      <c r="D49" s="486"/>
      <c r="E49" s="487"/>
    </row>
    <row r="50" spans="2:6" s="220" customFormat="1" ht="39.950000000000003" customHeight="1" x14ac:dyDescent="0.4">
      <c r="B50" s="488" t="s">
        <v>86</v>
      </c>
      <c r="C50" s="418" t="s">
        <v>602</v>
      </c>
      <c r="D50" s="486"/>
      <c r="E50" s="487"/>
    </row>
    <row r="51" spans="2:6" s="220" customFormat="1" ht="39.950000000000003" customHeight="1" x14ac:dyDescent="0.4">
      <c r="B51" s="488"/>
      <c r="C51" s="418" t="s">
        <v>602</v>
      </c>
      <c r="D51" s="486"/>
      <c r="E51" s="487"/>
    </row>
    <row r="52" spans="2:6" s="220" customFormat="1" ht="39.950000000000003" customHeight="1" x14ac:dyDescent="0.4">
      <c r="B52" s="488"/>
      <c r="C52" s="418" t="s">
        <v>602</v>
      </c>
      <c r="D52" s="486"/>
      <c r="E52" s="487"/>
    </row>
    <row r="53" spans="2:6" s="220" customFormat="1" ht="39.950000000000003" customHeight="1" x14ac:dyDescent="0.4">
      <c r="B53" s="488"/>
      <c r="C53" s="418" t="s">
        <v>602</v>
      </c>
      <c r="D53" s="496"/>
      <c r="E53" s="497"/>
    </row>
    <row r="54" spans="2:6" s="220" customFormat="1" ht="39.950000000000003" customHeight="1" x14ac:dyDescent="0.4">
      <c r="B54" s="489"/>
      <c r="C54" s="418" t="s">
        <v>602</v>
      </c>
      <c r="D54" s="496"/>
      <c r="E54" s="497"/>
    </row>
    <row r="55" spans="2:6" s="220" customFormat="1" ht="44.25" customHeight="1" x14ac:dyDescent="0.4">
      <c r="B55" s="78" t="s">
        <v>87</v>
      </c>
      <c r="C55" s="418" t="s">
        <v>602</v>
      </c>
      <c r="D55" s="486"/>
      <c r="E55" s="487"/>
    </row>
    <row r="56" spans="2:6" s="220" customFormat="1" ht="39.950000000000003" customHeight="1" x14ac:dyDescent="0.4">
      <c r="B56" s="488" t="s">
        <v>88</v>
      </c>
      <c r="C56" s="418" t="s">
        <v>602</v>
      </c>
      <c r="D56" s="486"/>
      <c r="E56" s="487"/>
    </row>
    <row r="57" spans="2:6" s="220" customFormat="1" ht="39.950000000000003" customHeight="1" x14ac:dyDescent="0.4">
      <c r="B57" s="488"/>
      <c r="C57" s="418" t="s">
        <v>602</v>
      </c>
      <c r="D57" s="419"/>
      <c r="E57" s="420"/>
    </row>
    <row r="58" spans="2:6" s="220" customFormat="1" ht="39.950000000000003" customHeight="1" x14ac:dyDescent="0.4">
      <c r="B58" s="489"/>
      <c r="C58" s="418" t="s">
        <v>602</v>
      </c>
      <c r="D58" s="419"/>
      <c r="E58" s="420"/>
    </row>
    <row r="59" spans="2:6" s="220" customFormat="1" ht="21.75" customHeight="1" x14ac:dyDescent="0.4">
      <c r="B59" s="310" t="s">
        <v>603</v>
      </c>
      <c r="C59" s="498" t="s">
        <v>604</v>
      </c>
      <c r="D59" s="499"/>
      <c r="E59" s="500"/>
    </row>
    <row r="60" spans="2:6" s="220" customFormat="1" ht="42" customHeight="1" thickBot="1" x14ac:dyDescent="0.45">
      <c r="B60" s="421"/>
      <c r="C60" s="490"/>
      <c r="D60" s="491"/>
      <c r="E60" s="492"/>
    </row>
    <row r="61" spans="2:6" s="220" customFormat="1" ht="12" customHeight="1" x14ac:dyDescent="0.4">
      <c r="B61" s="79" t="s">
        <v>605</v>
      </c>
    </row>
    <row r="62" spans="2:6" s="220" customFormat="1" ht="21" x14ac:dyDescent="0.4">
      <c r="B62" s="506" t="s">
        <v>77</v>
      </c>
      <c r="C62" s="506"/>
      <c r="D62" s="506"/>
      <c r="E62" s="506"/>
    </row>
    <row r="63" spans="2:6" s="220" customFormat="1" ht="21.75" thickBot="1" x14ac:dyDescent="0.45">
      <c r="B63" s="71"/>
      <c r="C63" s="72"/>
      <c r="D63" s="73"/>
      <c r="E63" s="74"/>
      <c r="F63" s="183" t="s">
        <v>186</v>
      </c>
    </row>
    <row r="64" spans="2:6" s="220" customFormat="1" ht="29.25" customHeight="1" x14ac:dyDescent="0.4">
      <c r="B64" s="75" t="s">
        <v>78</v>
      </c>
      <c r="C64" s="507"/>
      <c r="D64" s="515"/>
      <c r="E64" s="516"/>
    </row>
    <row r="65" spans="2:5" s="220" customFormat="1" ht="29.45" customHeight="1" x14ac:dyDescent="0.4">
      <c r="B65" s="76" t="s">
        <v>79</v>
      </c>
      <c r="C65" s="512"/>
      <c r="D65" s="517"/>
      <c r="E65" s="518"/>
    </row>
    <row r="66" spans="2:5" s="220" customFormat="1" ht="24.95" customHeight="1" x14ac:dyDescent="0.15">
      <c r="B66" s="76" t="s">
        <v>80</v>
      </c>
      <c r="C66" s="493" t="s">
        <v>81</v>
      </c>
      <c r="D66" s="494"/>
      <c r="E66" s="495"/>
    </row>
    <row r="67" spans="2:5" s="220" customFormat="1" ht="30.6" customHeight="1" x14ac:dyDescent="0.4">
      <c r="B67" s="76" t="s">
        <v>82</v>
      </c>
      <c r="C67" s="503" t="s">
        <v>83</v>
      </c>
      <c r="D67" s="504"/>
      <c r="E67" s="505"/>
    </row>
    <row r="68" spans="2:5" s="220" customFormat="1" ht="21" customHeight="1" x14ac:dyDescent="0.15">
      <c r="B68" s="76" t="s">
        <v>84</v>
      </c>
      <c r="C68" s="493"/>
      <c r="D68" s="494"/>
      <c r="E68" s="495"/>
    </row>
    <row r="69" spans="2:5" s="220" customFormat="1" ht="39.950000000000003" customHeight="1" x14ac:dyDescent="0.4">
      <c r="B69" s="77" t="s">
        <v>85</v>
      </c>
      <c r="C69" s="418" t="s">
        <v>602</v>
      </c>
      <c r="D69" s="486"/>
      <c r="E69" s="487"/>
    </row>
    <row r="70" spans="2:5" s="220" customFormat="1" ht="39.950000000000003" customHeight="1" x14ac:dyDescent="0.4">
      <c r="B70" s="488" t="s">
        <v>86</v>
      </c>
      <c r="C70" s="418" t="s">
        <v>602</v>
      </c>
      <c r="D70" s="486"/>
      <c r="E70" s="487"/>
    </row>
    <row r="71" spans="2:5" s="220" customFormat="1" ht="39.950000000000003" customHeight="1" x14ac:dyDescent="0.4">
      <c r="B71" s="488"/>
      <c r="C71" s="418" t="s">
        <v>602</v>
      </c>
      <c r="D71" s="486"/>
      <c r="E71" s="487"/>
    </row>
    <row r="72" spans="2:5" s="220" customFormat="1" ht="39.950000000000003" customHeight="1" x14ac:dyDescent="0.4">
      <c r="B72" s="488"/>
      <c r="C72" s="418" t="s">
        <v>602</v>
      </c>
      <c r="D72" s="486"/>
      <c r="E72" s="487"/>
    </row>
    <row r="73" spans="2:5" s="220" customFormat="1" ht="39.950000000000003" customHeight="1" x14ac:dyDescent="0.4">
      <c r="B73" s="488"/>
      <c r="C73" s="418" t="s">
        <v>602</v>
      </c>
      <c r="D73" s="496"/>
      <c r="E73" s="497"/>
    </row>
    <row r="74" spans="2:5" s="220" customFormat="1" ht="39.950000000000003" customHeight="1" x14ac:dyDescent="0.4">
      <c r="B74" s="489"/>
      <c r="C74" s="418" t="s">
        <v>602</v>
      </c>
      <c r="D74" s="496"/>
      <c r="E74" s="497"/>
    </row>
    <row r="75" spans="2:5" s="220" customFormat="1" ht="44.25" customHeight="1" x14ac:dyDescent="0.4">
      <c r="B75" s="78" t="s">
        <v>87</v>
      </c>
      <c r="C75" s="418" t="s">
        <v>602</v>
      </c>
      <c r="D75" s="486"/>
      <c r="E75" s="487"/>
    </row>
    <row r="76" spans="2:5" s="220" customFormat="1" ht="39.950000000000003" customHeight="1" x14ac:dyDescent="0.4">
      <c r="B76" s="488" t="s">
        <v>88</v>
      </c>
      <c r="C76" s="418" t="s">
        <v>602</v>
      </c>
      <c r="D76" s="486"/>
      <c r="E76" s="487"/>
    </row>
    <row r="77" spans="2:5" s="220" customFormat="1" ht="39.950000000000003" customHeight="1" x14ac:dyDescent="0.4">
      <c r="B77" s="488"/>
      <c r="C77" s="418" t="s">
        <v>602</v>
      </c>
      <c r="D77" s="419"/>
      <c r="E77" s="420"/>
    </row>
    <row r="78" spans="2:5" s="220" customFormat="1" ht="39.950000000000003" customHeight="1" x14ac:dyDescent="0.4">
      <c r="B78" s="489"/>
      <c r="C78" s="418" t="s">
        <v>602</v>
      </c>
      <c r="D78" s="419"/>
      <c r="E78" s="420"/>
    </row>
    <row r="79" spans="2:5" s="220" customFormat="1" ht="21.75" customHeight="1" x14ac:dyDescent="0.4">
      <c r="B79" s="310" t="s">
        <v>603</v>
      </c>
      <c r="C79" s="498" t="s">
        <v>604</v>
      </c>
      <c r="D79" s="499"/>
      <c r="E79" s="500"/>
    </row>
    <row r="80" spans="2:5" s="220" customFormat="1" ht="42" customHeight="1" thickBot="1" x14ac:dyDescent="0.45">
      <c r="B80" s="421"/>
      <c r="C80" s="490"/>
      <c r="D80" s="491"/>
      <c r="E80" s="492"/>
    </row>
  </sheetData>
  <sheetProtection sheet="1" objects="1" scenarios="1" selectLockedCells="1"/>
  <mergeCells count="72">
    <mergeCell ref="C8:E8"/>
    <mergeCell ref="B2:E2"/>
    <mergeCell ref="C4:E4"/>
    <mergeCell ref="C5:E5"/>
    <mergeCell ref="C6:E6"/>
    <mergeCell ref="C7:E7"/>
    <mergeCell ref="C64:E64"/>
    <mergeCell ref="D9:E9"/>
    <mergeCell ref="B10:B14"/>
    <mergeCell ref="D10:E10"/>
    <mergeCell ref="D11:E11"/>
    <mergeCell ref="D12:E12"/>
    <mergeCell ref="D13:E13"/>
    <mergeCell ref="D14:E14"/>
    <mergeCell ref="D15:E15"/>
    <mergeCell ref="B16:B18"/>
    <mergeCell ref="D16:E16"/>
    <mergeCell ref="C20:E20"/>
    <mergeCell ref="B62:E62"/>
    <mergeCell ref="C19:E19"/>
    <mergeCell ref="B22:E22"/>
    <mergeCell ref="C24:E24"/>
    <mergeCell ref="B70:B74"/>
    <mergeCell ref="D70:E70"/>
    <mergeCell ref="D71:E71"/>
    <mergeCell ref="D72:E72"/>
    <mergeCell ref="D73:E73"/>
    <mergeCell ref="D74:E74"/>
    <mergeCell ref="C65:E65"/>
    <mergeCell ref="C66:E66"/>
    <mergeCell ref="C67:E67"/>
    <mergeCell ref="C68:E68"/>
    <mergeCell ref="D69:E69"/>
    <mergeCell ref="D75:E75"/>
    <mergeCell ref="B76:B78"/>
    <mergeCell ref="D76:E76"/>
    <mergeCell ref="C79:E79"/>
    <mergeCell ref="C80:E80"/>
    <mergeCell ref="C25:E25"/>
    <mergeCell ref="C26:E26"/>
    <mergeCell ref="C27:E27"/>
    <mergeCell ref="C28:E28"/>
    <mergeCell ref="D29:E29"/>
    <mergeCell ref="B30:B34"/>
    <mergeCell ref="D30:E30"/>
    <mergeCell ref="D31:E31"/>
    <mergeCell ref="D32:E32"/>
    <mergeCell ref="D33:E33"/>
    <mergeCell ref="D34:E34"/>
    <mergeCell ref="D35:E35"/>
    <mergeCell ref="B36:B38"/>
    <mergeCell ref="D36:E36"/>
    <mergeCell ref="C39:E39"/>
    <mergeCell ref="C40:E40"/>
    <mergeCell ref="B42:E42"/>
    <mergeCell ref="C44:E44"/>
    <mergeCell ref="C45:E45"/>
    <mergeCell ref="C46:E46"/>
    <mergeCell ref="C47:E47"/>
    <mergeCell ref="C48:E48"/>
    <mergeCell ref="D49:E49"/>
    <mergeCell ref="B50:B54"/>
    <mergeCell ref="D50:E50"/>
    <mergeCell ref="D51:E51"/>
    <mergeCell ref="D52:E52"/>
    <mergeCell ref="D53:E53"/>
    <mergeCell ref="D54:E54"/>
    <mergeCell ref="D55:E55"/>
    <mergeCell ref="B56:B58"/>
    <mergeCell ref="D56:E56"/>
    <mergeCell ref="C59:E59"/>
    <mergeCell ref="C60:E60"/>
  </mergeCells>
  <phoneticPr fontId="3"/>
  <conditionalFormatting sqref="C6:E6">
    <cfRule type="cellIs" dxfId="49" priority="24" operator="equal">
      <formula>"　　　　年　　月　　日　生　（　　　　歳）"</formula>
    </cfRule>
  </conditionalFormatting>
  <conditionalFormatting sqref="C4:E5 C8:E8 D9:E18">
    <cfRule type="containsBlanks" dxfId="48" priority="23">
      <formula>LEN(TRIM(C4))=0</formula>
    </cfRule>
  </conditionalFormatting>
  <conditionalFormatting sqref="C7:E7">
    <cfRule type="cellIs" dxfId="47" priority="22" operator="equal">
      <formula>"１　親族（　　　　　　）　　２　その他（　　　　　　）"</formula>
    </cfRule>
  </conditionalFormatting>
  <conditionalFormatting sqref="C9">
    <cfRule type="cellIs" dxfId="46" priority="21" operator="equal">
      <formula>"年　月 ～　年　月"</formula>
    </cfRule>
  </conditionalFormatting>
  <conditionalFormatting sqref="C10:C19">
    <cfRule type="cellIs" dxfId="45" priority="20" operator="equal">
      <formula>"年　月 ～　年　月"</formula>
    </cfRule>
  </conditionalFormatting>
  <conditionalFormatting sqref="B20:E20">
    <cfRule type="containsBlanks" dxfId="44" priority="19">
      <formula>LEN(TRIM(B20))=0</formula>
    </cfRule>
  </conditionalFormatting>
  <conditionalFormatting sqref="C26:E26">
    <cfRule type="cellIs" dxfId="43" priority="18" operator="equal">
      <formula>"　　　　年　　月　　日　生　（　　　　歳）"</formula>
    </cfRule>
  </conditionalFormatting>
  <conditionalFormatting sqref="C24:E25 C28:E28 D29:E38">
    <cfRule type="containsBlanks" dxfId="42" priority="17">
      <formula>LEN(TRIM(C24))=0</formula>
    </cfRule>
  </conditionalFormatting>
  <conditionalFormatting sqref="C27:E27">
    <cfRule type="cellIs" dxfId="41" priority="16" operator="equal">
      <formula>"１　親族（　　　　　　）　　２　その他（　　　　　　）"</formula>
    </cfRule>
  </conditionalFormatting>
  <conditionalFormatting sqref="C29">
    <cfRule type="cellIs" dxfId="40" priority="15" operator="equal">
      <formula>"年　月 ～　年　月"</formula>
    </cfRule>
  </conditionalFormatting>
  <conditionalFormatting sqref="C30:C39">
    <cfRule type="cellIs" dxfId="39" priority="14" operator="equal">
      <formula>"年　月 ～　年　月"</formula>
    </cfRule>
  </conditionalFormatting>
  <conditionalFormatting sqref="B40:E40">
    <cfRule type="containsBlanks" dxfId="38" priority="13">
      <formula>LEN(TRIM(B40))=0</formula>
    </cfRule>
  </conditionalFormatting>
  <conditionalFormatting sqref="C46:E46">
    <cfRule type="cellIs" dxfId="37" priority="12" operator="equal">
      <formula>"　　　　年　　月　　日　生　（　　　　歳）"</formula>
    </cfRule>
  </conditionalFormatting>
  <conditionalFormatting sqref="C44:E45 C48:E48 D49:E58">
    <cfRule type="containsBlanks" dxfId="36" priority="11">
      <formula>LEN(TRIM(C44))=0</formula>
    </cfRule>
  </conditionalFormatting>
  <conditionalFormatting sqref="C47:E47">
    <cfRule type="cellIs" dxfId="35" priority="10" operator="equal">
      <formula>"１　親族（　　　　　　）　　２　その他（　　　　　　）"</formula>
    </cfRule>
  </conditionalFormatting>
  <conditionalFormatting sqref="C49">
    <cfRule type="cellIs" dxfId="34" priority="9" operator="equal">
      <formula>"年　月 ～　年　月"</formula>
    </cfRule>
  </conditionalFormatting>
  <conditionalFormatting sqref="C50:C59">
    <cfRule type="cellIs" dxfId="33" priority="8" operator="equal">
      <formula>"年　月 ～　年　月"</formula>
    </cfRule>
  </conditionalFormatting>
  <conditionalFormatting sqref="B60:E60">
    <cfRule type="containsBlanks" dxfId="32" priority="7">
      <formula>LEN(TRIM(B60))=0</formula>
    </cfRule>
  </conditionalFormatting>
  <conditionalFormatting sqref="C66:E66">
    <cfRule type="cellIs" dxfId="31" priority="6" operator="equal">
      <formula>"　　　　年　　月　　日　生　（　　　　歳）"</formula>
    </cfRule>
  </conditionalFormatting>
  <conditionalFormatting sqref="C64:E65 C68:E68 D69:E78">
    <cfRule type="containsBlanks" dxfId="30" priority="5">
      <formula>LEN(TRIM(C64))=0</formula>
    </cfRule>
  </conditionalFormatting>
  <conditionalFormatting sqref="C67:E67">
    <cfRule type="cellIs" dxfId="29" priority="4" operator="equal">
      <formula>"１　親族（　　　　　　）　　２　その他（　　　　　　）"</formula>
    </cfRule>
  </conditionalFormatting>
  <conditionalFormatting sqref="C69">
    <cfRule type="cellIs" dxfId="28" priority="3" operator="equal">
      <formula>"年　月 ～　年　月"</formula>
    </cfRule>
  </conditionalFormatting>
  <conditionalFormatting sqref="C70:C79">
    <cfRule type="cellIs" dxfId="27" priority="2" operator="equal">
      <formula>"年　月 ～　年　月"</formula>
    </cfRule>
  </conditionalFormatting>
  <conditionalFormatting sqref="B80:E80">
    <cfRule type="containsBlanks" dxfId="26" priority="1">
      <formula>LEN(TRIM(B80))=0</formula>
    </cfRule>
  </conditionalFormatting>
  <hyperlinks>
    <hyperlink ref="F3" location="'添付資料一覧 '!A1" display="添付書類一覧へ戻る"/>
    <hyperlink ref="F23" location="'添付資料一覧 '!A1" display="添付書類一覧へ戻る"/>
    <hyperlink ref="F43" location="'添付資料一覧 '!A1" display="添付書類一覧へ戻る"/>
    <hyperlink ref="F63" location="'添付資料一覧 '!A1" display="添付書類一覧へ戻る"/>
  </hyperlinks>
  <printOptions horizontalCentered="1"/>
  <pageMargins left="0.70866141732283472" right="0.70866141732283472" top="0.74803149606299213" bottom="0.74803149606299213" header="0.31496062992125984" footer="0.31496062992125984"/>
  <pageSetup paperSize="9" scale="85" orientation="portrait" horizontalDpi="1200" verticalDpi="1200" r:id="rId1"/>
  <rowBreaks count="3" manualBreakCount="3">
    <brk id="20" max="4" man="1"/>
    <brk id="40" max="4" man="1"/>
    <brk id="60" max="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9"/>
  <sheetViews>
    <sheetView view="pageBreakPreview" zoomScaleNormal="100" zoomScaleSheetLayoutView="100" workbookViewId="0">
      <selection activeCell="C33" sqref="C33:J33"/>
    </sheetView>
  </sheetViews>
  <sheetFormatPr defaultRowHeight="14.25" x14ac:dyDescent="0.4"/>
  <cols>
    <col min="1" max="1" width="9" style="81"/>
    <col min="2" max="2" width="13.375" style="81" customWidth="1"/>
    <col min="3" max="3" width="11.75" style="81" customWidth="1"/>
    <col min="4" max="4" width="3.75" style="81" customWidth="1"/>
    <col min="5" max="5" width="1" style="81" customWidth="1"/>
    <col min="6" max="6" width="3.75" style="81" customWidth="1"/>
    <col min="7" max="7" width="1" style="81" customWidth="1"/>
    <col min="8" max="8" width="3.75" style="81" customWidth="1"/>
    <col min="9" max="9" width="1" style="81" customWidth="1"/>
    <col min="10" max="10" width="3.75" style="81" customWidth="1"/>
    <col min="11" max="11" width="31.375" style="81" customWidth="1"/>
    <col min="12" max="16384" width="9" style="83"/>
  </cols>
  <sheetData>
    <row r="1" spans="1:12" ht="19.5" customHeight="1" x14ac:dyDescent="0.4">
      <c r="A1" s="80" t="s">
        <v>410</v>
      </c>
      <c r="K1" s="82"/>
    </row>
    <row r="2" spans="1:12" x14ac:dyDescent="0.4">
      <c r="K2" s="82"/>
    </row>
    <row r="3" spans="1:12" x14ac:dyDescent="0.4">
      <c r="A3" s="520" t="s">
        <v>90</v>
      </c>
      <c r="B3" s="520"/>
      <c r="C3" s="520"/>
      <c r="D3" s="520"/>
      <c r="E3" s="520"/>
      <c r="F3" s="520"/>
      <c r="G3" s="520"/>
      <c r="H3" s="520"/>
      <c r="I3" s="520"/>
      <c r="J3" s="520"/>
      <c r="K3" s="520"/>
    </row>
    <row r="4" spans="1:12" x14ac:dyDescent="0.4">
      <c r="K4" s="84" t="s">
        <v>91</v>
      </c>
    </row>
    <row r="5" spans="1:12" ht="15" thickBot="1" x14ac:dyDescent="0.45"/>
    <row r="6" spans="1:12" s="89" customFormat="1" ht="18" customHeight="1" thickBot="1" x14ac:dyDescent="0.45">
      <c r="A6" s="85" t="s">
        <v>92</v>
      </c>
      <c r="B6" s="86" t="s">
        <v>93</v>
      </c>
      <c r="C6" s="87" t="s">
        <v>94</v>
      </c>
      <c r="D6" s="521" t="s">
        <v>95</v>
      </c>
      <c r="E6" s="521"/>
      <c r="F6" s="521"/>
      <c r="G6" s="521"/>
      <c r="H6" s="521"/>
      <c r="I6" s="521"/>
      <c r="J6" s="522"/>
      <c r="K6" s="88" t="s">
        <v>96</v>
      </c>
      <c r="L6" s="183" t="s">
        <v>186</v>
      </c>
    </row>
    <row r="7" spans="1:12" ht="18" customHeight="1" thickTop="1" x14ac:dyDescent="0.4">
      <c r="A7" s="422"/>
      <c r="B7" s="423"/>
      <c r="C7" s="424"/>
      <c r="D7" s="425"/>
      <c r="E7" s="90" t="s">
        <v>97</v>
      </c>
      <c r="F7" s="434"/>
      <c r="G7" s="90" t="s">
        <v>98</v>
      </c>
      <c r="H7" s="434"/>
      <c r="I7" s="90" t="s">
        <v>98</v>
      </c>
      <c r="J7" s="437"/>
      <c r="K7" s="438"/>
    </row>
    <row r="8" spans="1:12" ht="18" customHeight="1" x14ac:dyDescent="0.4">
      <c r="A8" s="426"/>
      <c r="B8" s="427"/>
      <c r="C8" s="428"/>
      <c r="D8" s="429"/>
      <c r="E8" s="91" t="s">
        <v>98</v>
      </c>
      <c r="F8" s="435"/>
      <c r="G8" s="91" t="s">
        <v>98</v>
      </c>
      <c r="H8" s="435"/>
      <c r="I8" s="91" t="s">
        <v>98</v>
      </c>
      <c r="J8" s="439"/>
      <c r="K8" s="440"/>
    </row>
    <row r="9" spans="1:12" ht="18" customHeight="1" x14ac:dyDescent="0.4">
      <c r="A9" s="426"/>
      <c r="B9" s="427"/>
      <c r="C9" s="428"/>
      <c r="D9" s="429"/>
      <c r="E9" s="91" t="s">
        <v>98</v>
      </c>
      <c r="F9" s="435"/>
      <c r="G9" s="91" t="s">
        <v>98</v>
      </c>
      <c r="H9" s="435"/>
      <c r="I9" s="91" t="s">
        <v>98</v>
      </c>
      <c r="J9" s="439"/>
      <c r="K9" s="440"/>
    </row>
    <row r="10" spans="1:12" ht="18" customHeight="1" x14ac:dyDescent="0.4">
      <c r="A10" s="426"/>
      <c r="B10" s="427"/>
      <c r="C10" s="428"/>
      <c r="D10" s="429"/>
      <c r="E10" s="91" t="s">
        <v>98</v>
      </c>
      <c r="F10" s="435"/>
      <c r="G10" s="91" t="s">
        <v>98</v>
      </c>
      <c r="H10" s="435"/>
      <c r="I10" s="91" t="s">
        <v>98</v>
      </c>
      <c r="J10" s="439"/>
      <c r="K10" s="440"/>
    </row>
    <row r="11" spans="1:12" ht="18" customHeight="1" x14ac:dyDescent="0.4">
      <c r="A11" s="426"/>
      <c r="B11" s="427"/>
      <c r="C11" s="428"/>
      <c r="D11" s="429"/>
      <c r="E11" s="91" t="s">
        <v>98</v>
      </c>
      <c r="F11" s="435"/>
      <c r="G11" s="91" t="s">
        <v>98</v>
      </c>
      <c r="H11" s="435"/>
      <c r="I11" s="91" t="s">
        <v>98</v>
      </c>
      <c r="J11" s="439"/>
      <c r="K11" s="440"/>
    </row>
    <row r="12" spans="1:12" ht="18" customHeight="1" x14ac:dyDescent="0.4">
      <c r="A12" s="426"/>
      <c r="B12" s="427"/>
      <c r="C12" s="428"/>
      <c r="D12" s="429"/>
      <c r="E12" s="91" t="s">
        <v>98</v>
      </c>
      <c r="F12" s="435"/>
      <c r="G12" s="91" t="s">
        <v>98</v>
      </c>
      <c r="H12" s="435"/>
      <c r="I12" s="91" t="s">
        <v>98</v>
      </c>
      <c r="J12" s="439"/>
      <c r="K12" s="440"/>
    </row>
    <row r="13" spans="1:12" ht="18" customHeight="1" x14ac:dyDescent="0.4">
      <c r="A13" s="426" t="s">
        <v>99</v>
      </c>
      <c r="B13" s="427" t="s">
        <v>99</v>
      </c>
      <c r="C13" s="428" t="s">
        <v>99</v>
      </c>
      <c r="D13" s="429" t="s">
        <v>99</v>
      </c>
      <c r="E13" s="91" t="s">
        <v>98</v>
      </c>
      <c r="F13" s="435"/>
      <c r="G13" s="91" t="s">
        <v>98</v>
      </c>
      <c r="H13" s="435" t="s">
        <v>99</v>
      </c>
      <c r="I13" s="91" t="s">
        <v>98</v>
      </c>
      <c r="J13" s="439"/>
      <c r="K13" s="440"/>
    </row>
    <row r="14" spans="1:12" ht="18" customHeight="1" x14ac:dyDescent="0.4">
      <c r="A14" s="426" t="s">
        <v>99</v>
      </c>
      <c r="B14" s="427" t="s">
        <v>99</v>
      </c>
      <c r="C14" s="428" t="s">
        <v>99</v>
      </c>
      <c r="D14" s="429" t="s">
        <v>99</v>
      </c>
      <c r="E14" s="91" t="s">
        <v>98</v>
      </c>
      <c r="F14" s="435"/>
      <c r="G14" s="91" t="s">
        <v>98</v>
      </c>
      <c r="H14" s="435" t="s">
        <v>99</v>
      </c>
      <c r="I14" s="91" t="s">
        <v>98</v>
      </c>
      <c r="J14" s="439" t="s">
        <v>99</v>
      </c>
      <c r="K14" s="440" t="s">
        <v>99</v>
      </c>
    </row>
    <row r="15" spans="1:12" ht="18" customHeight="1" x14ac:dyDescent="0.4">
      <c r="A15" s="426" t="s">
        <v>99</v>
      </c>
      <c r="B15" s="427" t="s">
        <v>99</v>
      </c>
      <c r="C15" s="428" t="s">
        <v>99</v>
      </c>
      <c r="D15" s="429" t="s">
        <v>99</v>
      </c>
      <c r="E15" s="91" t="s">
        <v>98</v>
      </c>
      <c r="F15" s="435"/>
      <c r="G15" s="91" t="s">
        <v>98</v>
      </c>
      <c r="H15" s="435" t="s">
        <v>99</v>
      </c>
      <c r="I15" s="91" t="s">
        <v>98</v>
      </c>
      <c r="J15" s="439" t="s">
        <v>99</v>
      </c>
      <c r="K15" s="440" t="s">
        <v>99</v>
      </c>
    </row>
    <row r="16" spans="1:12" ht="18" customHeight="1" x14ac:dyDescent="0.4">
      <c r="A16" s="426" t="s">
        <v>99</v>
      </c>
      <c r="B16" s="427" t="s">
        <v>99</v>
      </c>
      <c r="C16" s="428" t="s">
        <v>99</v>
      </c>
      <c r="D16" s="429" t="s">
        <v>99</v>
      </c>
      <c r="E16" s="91" t="s">
        <v>98</v>
      </c>
      <c r="F16" s="435"/>
      <c r="G16" s="91" t="s">
        <v>98</v>
      </c>
      <c r="H16" s="435" t="s">
        <v>99</v>
      </c>
      <c r="I16" s="91" t="s">
        <v>98</v>
      </c>
      <c r="J16" s="439" t="s">
        <v>99</v>
      </c>
      <c r="K16" s="440" t="s">
        <v>99</v>
      </c>
    </row>
    <row r="17" spans="1:11" ht="18" customHeight="1" x14ac:dyDescent="0.4">
      <c r="A17" s="426" t="s">
        <v>99</v>
      </c>
      <c r="B17" s="427" t="s">
        <v>99</v>
      </c>
      <c r="C17" s="428" t="s">
        <v>99</v>
      </c>
      <c r="D17" s="429" t="s">
        <v>99</v>
      </c>
      <c r="E17" s="91" t="s">
        <v>98</v>
      </c>
      <c r="F17" s="435"/>
      <c r="G17" s="91" t="s">
        <v>98</v>
      </c>
      <c r="H17" s="435" t="s">
        <v>99</v>
      </c>
      <c r="I17" s="91" t="s">
        <v>98</v>
      </c>
      <c r="J17" s="439" t="s">
        <v>99</v>
      </c>
      <c r="K17" s="440" t="s">
        <v>99</v>
      </c>
    </row>
    <row r="18" spans="1:11" ht="18" customHeight="1" x14ac:dyDescent="0.4">
      <c r="A18" s="426" t="s">
        <v>99</v>
      </c>
      <c r="B18" s="427" t="s">
        <v>99</v>
      </c>
      <c r="C18" s="428" t="s">
        <v>99</v>
      </c>
      <c r="D18" s="429" t="s">
        <v>99</v>
      </c>
      <c r="E18" s="91" t="s">
        <v>98</v>
      </c>
      <c r="F18" s="435"/>
      <c r="G18" s="91" t="s">
        <v>98</v>
      </c>
      <c r="H18" s="435" t="s">
        <v>99</v>
      </c>
      <c r="I18" s="91" t="s">
        <v>98</v>
      </c>
      <c r="J18" s="439" t="s">
        <v>99</v>
      </c>
      <c r="K18" s="440" t="s">
        <v>99</v>
      </c>
    </row>
    <row r="19" spans="1:11" ht="18" customHeight="1" x14ac:dyDescent="0.4">
      <c r="A19" s="426" t="s">
        <v>99</v>
      </c>
      <c r="B19" s="427" t="s">
        <v>99</v>
      </c>
      <c r="C19" s="428" t="s">
        <v>99</v>
      </c>
      <c r="D19" s="429" t="s">
        <v>99</v>
      </c>
      <c r="E19" s="91" t="s">
        <v>98</v>
      </c>
      <c r="F19" s="435"/>
      <c r="G19" s="91" t="s">
        <v>98</v>
      </c>
      <c r="H19" s="435" t="s">
        <v>99</v>
      </c>
      <c r="I19" s="91" t="s">
        <v>98</v>
      </c>
      <c r="J19" s="439" t="s">
        <v>99</v>
      </c>
      <c r="K19" s="440" t="s">
        <v>99</v>
      </c>
    </row>
    <row r="20" spans="1:11" ht="18" customHeight="1" x14ac:dyDescent="0.4">
      <c r="A20" s="426" t="s">
        <v>99</v>
      </c>
      <c r="B20" s="427" t="s">
        <v>99</v>
      </c>
      <c r="C20" s="428" t="s">
        <v>99</v>
      </c>
      <c r="D20" s="429" t="s">
        <v>99</v>
      </c>
      <c r="E20" s="91" t="s">
        <v>98</v>
      </c>
      <c r="F20" s="435"/>
      <c r="G20" s="91" t="s">
        <v>98</v>
      </c>
      <c r="H20" s="435" t="s">
        <v>99</v>
      </c>
      <c r="I20" s="91" t="s">
        <v>98</v>
      </c>
      <c r="J20" s="439" t="s">
        <v>99</v>
      </c>
      <c r="K20" s="440" t="s">
        <v>99</v>
      </c>
    </row>
    <row r="21" spans="1:11" ht="18" customHeight="1" x14ac:dyDescent="0.4">
      <c r="A21" s="426" t="s">
        <v>99</v>
      </c>
      <c r="B21" s="427" t="s">
        <v>99</v>
      </c>
      <c r="C21" s="428" t="s">
        <v>99</v>
      </c>
      <c r="D21" s="429" t="s">
        <v>99</v>
      </c>
      <c r="E21" s="91" t="s">
        <v>98</v>
      </c>
      <c r="F21" s="435"/>
      <c r="G21" s="91" t="s">
        <v>98</v>
      </c>
      <c r="H21" s="435" t="s">
        <v>99</v>
      </c>
      <c r="I21" s="91" t="s">
        <v>98</v>
      </c>
      <c r="J21" s="439" t="s">
        <v>99</v>
      </c>
      <c r="K21" s="440" t="s">
        <v>99</v>
      </c>
    </row>
    <row r="22" spans="1:11" ht="18" customHeight="1" x14ac:dyDescent="0.4">
      <c r="A22" s="426" t="s">
        <v>99</v>
      </c>
      <c r="B22" s="427" t="s">
        <v>99</v>
      </c>
      <c r="C22" s="428" t="s">
        <v>99</v>
      </c>
      <c r="D22" s="429" t="s">
        <v>99</v>
      </c>
      <c r="E22" s="91" t="s">
        <v>98</v>
      </c>
      <c r="F22" s="435"/>
      <c r="G22" s="91" t="s">
        <v>98</v>
      </c>
      <c r="H22" s="435" t="s">
        <v>99</v>
      </c>
      <c r="I22" s="91" t="s">
        <v>98</v>
      </c>
      <c r="J22" s="439" t="s">
        <v>99</v>
      </c>
      <c r="K22" s="440" t="s">
        <v>99</v>
      </c>
    </row>
    <row r="23" spans="1:11" ht="18" customHeight="1" thickBot="1" x14ac:dyDescent="0.45">
      <c r="A23" s="430" t="s">
        <v>99</v>
      </c>
      <c r="B23" s="431"/>
      <c r="C23" s="432" t="s">
        <v>99</v>
      </c>
      <c r="D23" s="433"/>
      <c r="E23" s="92" t="s">
        <v>98</v>
      </c>
      <c r="F23" s="436"/>
      <c r="G23" s="92" t="s">
        <v>98</v>
      </c>
      <c r="H23" s="436" t="s">
        <v>99</v>
      </c>
      <c r="I23" s="92" t="s">
        <v>98</v>
      </c>
      <c r="J23" s="441" t="s">
        <v>99</v>
      </c>
      <c r="K23" s="442" t="s">
        <v>99</v>
      </c>
    </row>
    <row r="24" spans="1:11" ht="18" customHeight="1" x14ac:dyDescent="0.4">
      <c r="A24" s="93"/>
      <c r="B24" s="93"/>
      <c r="C24" s="93"/>
      <c r="D24" s="94"/>
      <c r="E24" s="95"/>
      <c r="F24" s="95"/>
      <c r="G24" s="95"/>
      <c r="H24" s="95"/>
      <c r="I24" s="95"/>
      <c r="J24" s="95"/>
      <c r="K24" s="93"/>
    </row>
    <row r="25" spans="1:11" ht="18" customHeight="1" x14ac:dyDescent="0.4">
      <c r="A25" s="523" t="s">
        <v>630</v>
      </c>
      <c r="B25" s="524"/>
      <c r="C25" s="524"/>
      <c r="D25" s="524"/>
      <c r="E25" s="524"/>
      <c r="F25" s="524"/>
      <c r="G25" s="524"/>
      <c r="H25" s="524"/>
      <c r="I25" s="524"/>
      <c r="J25" s="524"/>
      <c r="K25" s="524"/>
    </row>
    <row r="26" spans="1:11" ht="18" customHeight="1" x14ac:dyDescent="0.4">
      <c r="A26" s="524"/>
      <c r="B26" s="524"/>
      <c r="C26" s="524"/>
      <c r="D26" s="524"/>
      <c r="E26" s="524"/>
      <c r="F26" s="524"/>
      <c r="G26" s="524"/>
      <c r="H26" s="524"/>
      <c r="I26" s="524"/>
      <c r="J26" s="524"/>
      <c r="K26" s="524"/>
    </row>
    <row r="27" spans="1:11" ht="18" customHeight="1" x14ac:dyDescent="0.4">
      <c r="A27" s="524"/>
      <c r="B27" s="524"/>
      <c r="C27" s="524"/>
      <c r="D27" s="524"/>
      <c r="E27" s="524"/>
      <c r="F27" s="524"/>
      <c r="G27" s="524"/>
      <c r="H27" s="524"/>
      <c r="I27" s="524"/>
      <c r="J27" s="524"/>
      <c r="K27" s="524"/>
    </row>
    <row r="28" spans="1:11" ht="18" customHeight="1" x14ac:dyDescent="0.4">
      <c r="A28" s="524"/>
      <c r="B28" s="524"/>
      <c r="C28" s="524"/>
      <c r="D28" s="524"/>
      <c r="E28" s="524"/>
      <c r="F28" s="524"/>
      <c r="G28" s="524"/>
      <c r="H28" s="524"/>
      <c r="I28" s="524"/>
      <c r="J28" s="524"/>
      <c r="K28" s="524"/>
    </row>
    <row r="29" spans="1:11" ht="18" customHeight="1" x14ac:dyDescent="0.4">
      <c r="D29" s="82"/>
      <c r="E29" s="96"/>
      <c r="F29" s="96"/>
      <c r="G29" s="96"/>
      <c r="H29" s="96"/>
      <c r="I29" s="96"/>
      <c r="J29" s="96"/>
    </row>
    <row r="30" spans="1:11" ht="18" customHeight="1" x14ac:dyDescent="0.4">
      <c r="A30" s="525"/>
      <c r="B30" s="525"/>
      <c r="C30" s="525"/>
      <c r="D30" s="525"/>
      <c r="E30" s="525"/>
      <c r="F30" s="525"/>
      <c r="G30" s="525"/>
      <c r="H30" s="525"/>
      <c r="I30" s="525"/>
      <c r="J30" s="525"/>
      <c r="K30" s="525"/>
    </row>
    <row r="31" spans="1:11" s="98" customFormat="1" ht="21.75" customHeight="1" x14ac:dyDescent="0.4">
      <c r="A31" s="81"/>
      <c r="B31" s="82" t="s">
        <v>100</v>
      </c>
      <c r="C31" s="519"/>
      <c r="D31" s="519"/>
      <c r="E31" s="519"/>
      <c r="F31" s="519"/>
      <c r="G31" s="519"/>
      <c r="H31" s="519"/>
      <c r="I31" s="519"/>
      <c r="J31" s="519"/>
      <c r="K31" s="97"/>
    </row>
    <row r="32" spans="1:11" s="98" customFormat="1" ht="21.75" customHeight="1" x14ac:dyDescent="0.4">
      <c r="A32" s="81"/>
      <c r="B32" s="82" t="s">
        <v>101</v>
      </c>
      <c r="C32" s="519"/>
      <c r="D32" s="519"/>
      <c r="E32" s="519"/>
      <c r="F32" s="519"/>
      <c r="G32" s="519"/>
      <c r="H32" s="519"/>
      <c r="I32" s="519"/>
      <c r="J32" s="519"/>
      <c r="K32" s="97"/>
    </row>
    <row r="33" spans="1:12" s="98" customFormat="1" ht="21.75" customHeight="1" x14ac:dyDescent="0.4">
      <c r="A33" s="81"/>
      <c r="B33" s="82" t="s">
        <v>102</v>
      </c>
      <c r="C33" s="519"/>
      <c r="D33" s="519"/>
      <c r="E33" s="519"/>
      <c r="F33" s="519"/>
      <c r="G33" s="519"/>
      <c r="H33" s="519"/>
      <c r="I33" s="519"/>
      <c r="J33" s="519"/>
      <c r="K33" s="97"/>
      <c r="L33" s="98" t="s">
        <v>103</v>
      </c>
    </row>
    <row r="46" spans="1:12" x14ac:dyDescent="0.4">
      <c r="D46" s="81" t="s">
        <v>104</v>
      </c>
      <c r="F46" s="81">
        <v>1</v>
      </c>
      <c r="H46" s="81">
        <v>1</v>
      </c>
      <c r="J46" s="81">
        <v>1</v>
      </c>
    </row>
    <row r="47" spans="1:12" x14ac:dyDescent="0.4">
      <c r="D47" s="81" t="s">
        <v>105</v>
      </c>
      <c r="F47" s="81">
        <v>2</v>
      </c>
      <c r="H47" s="81">
        <v>2</v>
      </c>
      <c r="J47" s="81">
        <v>2</v>
      </c>
    </row>
    <row r="48" spans="1:12" x14ac:dyDescent="0.4">
      <c r="D48" s="81" t="s">
        <v>106</v>
      </c>
      <c r="F48" s="81">
        <v>3</v>
      </c>
      <c r="H48" s="81">
        <v>3</v>
      </c>
      <c r="J48" s="81">
        <v>3</v>
      </c>
    </row>
    <row r="49" spans="4:10" x14ac:dyDescent="0.4">
      <c r="D49" s="81" t="s">
        <v>107</v>
      </c>
      <c r="F49" s="81">
        <v>4</v>
      </c>
      <c r="H49" s="81">
        <v>4</v>
      </c>
      <c r="J49" s="81">
        <v>4</v>
      </c>
    </row>
    <row r="50" spans="4:10" x14ac:dyDescent="0.4">
      <c r="F50" s="81">
        <v>5</v>
      </c>
      <c r="H50" s="81">
        <v>5</v>
      </c>
      <c r="J50" s="81">
        <v>5</v>
      </c>
    </row>
    <row r="51" spans="4:10" x14ac:dyDescent="0.4">
      <c r="F51" s="81">
        <v>6</v>
      </c>
      <c r="H51" s="81">
        <v>6</v>
      </c>
      <c r="J51" s="81">
        <v>6</v>
      </c>
    </row>
    <row r="52" spans="4:10" x14ac:dyDescent="0.4">
      <c r="F52" s="81">
        <v>7</v>
      </c>
      <c r="H52" s="81">
        <v>7</v>
      </c>
      <c r="J52" s="81">
        <v>7</v>
      </c>
    </row>
    <row r="53" spans="4:10" x14ac:dyDescent="0.4">
      <c r="F53" s="81">
        <v>8</v>
      </c>
      <c r="H53" s="81">
        <v>8</v>
      </c>
      <c r="J53" s="81">
        <v>8</v>
      </c>
    </row>
    <row r="54" spans="4:10" x14ac:dyDescent="0.4">
      <c r="F54" s="81">
        <v>9</v>
      </c>
      <c r="H54" s="81">
        <v>9</v>
      </c>
      <c r="J54" s="81">
        <v>9</v>
      </c>
    </row>
    <row r="55" spans="4:10" x14ac:dyDescent="0.4">
      <c r="F55" s="81">
        <v>10</v>
      </c>
      <c r="H55" s="81">
        <v>10</v>
      </c>
      <c r="J55" s="81">
        <v>10</v>
      </c>
    </row>
    <row r="56" spans="4:10" x14ac:dyDescent="0.4">
      <c r="F56" s="81">
        <v>11</v>
      </c>
      <c r="H56" s="81">
        <v>11</v>
      </c>
      <c r="J56" s="81">
        <v>11</v>
      </c>
    </row>
    <row r="57" spans="4:10" x14ac:dyDescent="0.4">
      <c r="F57" s="81">
        <v>12</v>
      </c>
      <c r="H57" s="81">
        <v>12</v>
      </c>
      <c r="J57" s="81">
        <v>12</v>
      </c>
    </row>
    <row r="58" spans="4:10" x14ac:dyDescent="0.4">
      <c r="F58" s="81">
        <v>13</v>
      </c>
      <c r="J58" s="81">
        <v>13</v>
      </c>
    </row>
    <row r="59" spans="4:10" x14ac:dyDescent="0.4">
      <c r="F59" s="81">
        <v>14</v>
      </c>
      <c r="J59" s="81">
        <v>14</v>
      </c>
    </row>
    <row r="60" spans="4:10" x14ac:dyDescent="0.4">
      <c r="F60" s="81">
        <v>15</v>
      </c>
      <c r="J60" s="81">
        <v>15</v>
      </c>
    </row>
    <row r="61" spans="4:10" x14ac:dyDescent="0.4">
      <c r="F61" s="81">
        <v>16</v>
      </c>
      <c r="J61" s="81">
        <v>16</v>
      </c>
    </row>
    <row r="62" spans="4:10" x14ac:dyDescent="0.4">
      <c r="F62" s="81">
        <v>17</v>
      </c>
      <c r="J62" s="81">
        <v>17</v>
      </c>
    </row>
    <row r="63" spans="4:10" x14ac:dyDescent="0.4">
      <c r="F63" s="81">
        <v>18</v>
      </c>
      <c r="J63" s="81">
        <v>18</v>
      </c>
    </row>
    <row r="64" spans="4:10" x14ac:dyDescent="0.4">
      <c r="F64" s="81">
        <v>19</v>
      </c>
      <c r="J64" s="81">
        <v>19</v>
      </c>
    </row>
    <row r="65" spans="6:10" x14ac:dyDescent="0.4">
      <c r="F65" s="81">
        <v>20</v>
      </c>
      <c r="J65" s="81">
        <v>20</v>
      </c>
    </row>
    <row r="66" spans="6:10" x14ac:dyDescent="0.4">
      <c r="F66" s="81">
        <v>21</v>
      </c>
      <c r="J66" s="81">
        <v>21</v>
      </c>
    </row>
    <row r="67" spans="6:10" x14ac:dyDescent="0.4">
      <c r="F67" s="81">
        <v>22</v>
      </c>
      <c r="J67" s="81">
        <v>22</v>
      </c>
    </row>
    <row r="68" spans="6:10" x14ac:dyDescent="0.4">
      <c r="F68" s="81">
        <v>23</v>
      </c>
      <c r="J68" s="81">
        <v>23</v>
      </c>
    </row>
    <row r="69" spans="6:10" x14ac:dyDescent="0.4">
      <c r="F69" s="81">
        <v>24</v>
      </c>
      <c r="J69" s="81">
        <v>24</v>
      </c>
    </row>
    <row r="70" spans="6:10" x14ac:dyDescent="0.4">
      <c r="F70" s="81">
        <v>25</v>
      </c>
      <c r="J70" s="81">
        <v>25</v>
      </c>
    </row>
    <row r="71" spans="6:10" x14ac:dyDescent="0.4">
      <c r="F71" s="81">
        <v>26</v>
      </c>
      <c r="J71" s="81">
        <v>26</v>
      </c>
    </row>
    <row r="72" spans="6:10" x14ac:dyDescent="0.4">
      <c r="F72" s="81">
        <v>27</v>
      </c>
      <c r="J72" s="81">
        <v>27</v>
      </c>
    </row>
    <row r="73" spans="6:10" x14ac:dyDescent="0.4">
      <c r="F73" s="81">
        <v>28</v>
      </c>
      <c r="J73" s="81">
        <v>28</v>
      </c>
    </row>
    <row r="74" spans="6:10" x14ac:dyDescent="0.4">
      <c r="F74" s="81">
        <v>29</v>
      </c>
      <c r="J74" s="81">
        <v>29</v>
      </c>
    </row>
    <row r="75" spans="6:10" x14ac:dyDescent="0.4">
      <c r="F75" s="81">
        <v>30</v>
      </c>
      <c r="J75" s="81">
        <v>30</v>
      </c>
    </row>
    <row r="76" spans="6:10" x14ac:dyDescent="0.4">
      <c r="F76" s="81">
        <v>31</v>
      </c>
      <c r="J76" s="81">
        <v>31</v>
      </c>
    </row>
    <row r="77" spans="6:10" x14ac:dyDescent="0.4">
      <c r="F77" s="81">
        <v>32</v>
      </c>
    </row>
    <row r="78" spans="6:10" x14ac:dyDescent="0.4">
      <c r="F78" s="81">
        <v>33</v>
      </c>
    </row>
    <row r="79" spans="6:10" x14ac:dyDescent="0.4">
      <c r="F79" s="81">
        <v>34</v>
      </c>
    </row>
    <row r="80" spans="6:10" x14ac:dyDescent="0.4">
      <c r="F80" s="81">
        <v>35</v>
      </c>
    </row>
    <row r="81" spans="6:6" x14ac:dyDescent="0.4">
      <c r="F81" s="81">
        <v>36</v>
      </c>
    </row>
    <row r="82" spans="6:6" x14ac:dyDescent="0.4">
      <c r="F82" s="81">
        <v>37</v>
      </c>
    </row>
    <row r="83" spans="6:6" x14ac:dyDescent="0.4">
      <c r="F83" s="81">
        <v>38</v>
      </c>
    </row>
    <row r="84" spans="6:6" x14ac:dyDescent="0.4">
      <c r="F84" s="81">
        <v>39</v>
      </c>
    </row>
    <row r="85" spans="6:6" x14ac:dyDescent="0.4">
      <c r="F85" s="81">
        <v>40</v>
      </c>
    </row>
    <row r="86" spans="6:6" x14ac:dyDescent="0.4">
      <c r="F86" s="81">
        <v>41</v>
      </c>
    </row>
    <row r="87" spans="6:6" x14ac:dyDescent="0.4">
      <c r="F87" s="81">
        <v>42</v>
      </c>
    </row>
    <row r="88" spans="6:6" x14ac:dyDescent="0.4">
      <c r="F88" s="81">
        <v>43</v>
      </c>
    </row>
    <row r="89" spans="6:6" x14ac:dyDescent="0.4">
      <c r="F89" s="81">
        <v>44</v>
      </c>
    </row>
    <row r="90" spans="6:6" x14ac:dyDescent="0.4">
      <c r="F90" s="81">
        <v>45</v>
      </c>
    </row>
    <row r="91" spans="6:6" x14ac:dyDescent="0.4">
      <c r="F91" s="81">
        <v>46</v>
      </c>
    </row>
    <row r="92" spans="6:6" x14ac:dyDescent="0.4">
      <c r="F92" s="81">
        <v>47</v>
      </c>
    </row>
    <row r="93" spans="6:6" x14ac:dyDescent="0.4">
      <c r="F93" s="81">
        <v>48</v>
      </c>
    </row>
    <row r="94" spans="6:6" x14ac:dyDescent="0.4">
      <c r="F94" s="81">
        <v>49</v>
      </c>
    </row>
    <row r="95" spans="6:6" x14ac:dyDescent="0.4">
      <c r="F95" s="81">
        <v>50</v>
      </c>
    </row>
    <row r="96" spans="6:6" x14ac:dyDescent="0.4">
      <c r="F96" s="81">
        <v>51</v>
      </c>
    </row>
    <row r="97" spans="6:6" x14ac:dyDescent="0.4">
      <c r="F97" s="81">
        <v>52</v>
      </c>
    </row>
    <row r="98" spans="6:6" x14ac:dyDescent="0.4">
      <c r="F98" s="81">
        <v>53</v>
      </c>
    </row>
    <row r="99" spans="6:6" x14ac:dyDescent="0.4">
      <c r="F99" s="81">
        <v>54</v>
      </c>
    </row>
    <row r="100" spans="6:6" x14ac:dyDescent="0.4">
      <c r="F100" s="81">
        <v>55</v>
      </c>
    </row>
    <row r="101" spans="6:6" x14ac:dyDescent="0.4">
      <c r="F101" s="81">
        <v>56</v>
      </c>
    </row>
    <row r="102" spans="6:6" x14ac:dyDescent="0.4">
      <c r="F102" s="81">
        <v>57</v>
      </c>
    </row>
    <row r="103" spans="6:6" x14ac:dyDescent="0.4">
      <c r="F103" s="81">
        <v>58</v>
      </c>
    </row>
    <row r="104" spans="6:6" x14ac:dyDescent="0.4">
      <c r="F104" s="81">
        <v>59</v>
      </c>
    </row>
    <row r="105" spans="6:6" x14ac:dyDescent="0.4">
      <c r="F105" s="81">
        <v>60</v>
      </c>
    </row>
    <row r="106" spans="6:6" x14ac:dyDescent="0.4">
      <c r="F106" s="81">
        <v>61</v>
      </c>
    </row>
    <row r="107" spans="6:6" x14ac:dyDescent="0.4">
      <c r="F107" s="81">
        <v>62</v>
      </c>
    </row>
    <row r="108" spans="6:6" x14ac:dyDescent="0.4">
      <c r="F108" s="81">
        <v>63</v>
      </c>
    </row>
    <row r="109" spans="6:6" x14ac:dyDescent="0.4">
      <c r="F109" s="81">
        <v>64</v>
      </c>
    </row>
  </sheetData>
  <sheetProtection sheet="1" selectLockedCells="1"/>
  <protectedRanges>
    <protectedRange sqref="K4" name="範囲1"/>
    <protectedRange sqref="C33:H33" name="範囲2_1"/>
    <protectedRange sqref="C31:J31" name="範囲2_1_1"/>
    <protectedRange sqref="C32:J32" name="範囲2_2"/>
  </protectedRanges>
  <mergeCells count="7">
    <mergeCell ref="C33:J33"/>
    <mergeCell ref="A3:K3"/>
    <mergeCell ref="D6:J6"/>
    <mergeCell ref="A25:K28"/>
    <mergeCell ref="A30:K30"/>
    <mergeCell ref="C31:J31"/>
    <mergeCell ref="C32:J32"/>
  </mergeCells>
  <phoneticPr fontId="3"/>
  <conditionalFormatting sqref="C31:J33 A7:K23">
    <cfRule type="containsBlanks" dxfId="25" priority="2">
      <formula>LEN(TRIM(A7))=0</formula>
    </cfRule>
  </conditionalFormatting>
  <conditionalFormatting sqref="K4">
    <cfRule type="cellIs" dxfId="24" priority="1" operator="equal">
      <formula>"令和　　年　　月　　日現在の役員"</formula>
    </cfRule>
  </conditionalFormatting>
  <dataValidations count="4">
    <dataValidation type="list" allowBlank="1" showInputMessage="1" showErrorMessage="1" sqref="D7:D23">
      <formula1>$D$46:$D$50</formula1>
    </dataValidation>
    <dataValidation type="list" allowBlank="1" showInputMessage="1" showErrorMessage="1" sqref="F7:F23">
      <formula1>$F$46:$F$110</formula1>
    </dataValidation>
    <dataValidation type="list" allowBlank="1" showInputMessage="1" showErrorMessage="1" sqref="H7:H23">
      <formula1>$H$46:$H$58</formula1>
    </dataValidation>
    <dataValidation type="list" allowBlank="1" showInputMessage="1" showErrorMessage="1" sqref="J7:J23">
      <formula1>$J$46:$J$77</formula1>
    </dataValidation>
  </dataValidations>
  <hyperlinks>
    <hyperlink ref="L6" location="'添付資料一覧 '!A1" display="添付書類一覧へ戻る"/>
  </hyperlinks>
  <printOptions horizontalCentered="1"/>
  <pageMargins left="0.70866141732283472" right="0.70866141732283472" top="0.74803149606299213" bottom="0.74803149606299213" header="0.31496062992125984" footer="0.31496062992125984"/>
  <pageSetup paperSize="9" scale="85" orientation="portrait" horizontalDpi="1200" verticalDpi="120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33"/>
  <sheetViews>
    <sheetView view="pageBreakPreview" topLeftCell="A22" zoomScaleNormal="100" zoomScaleSheetLayoutView="100" workbookViewId="0">
      <selection activeCell="L17" sqref="L17"/>
    </sheetView>
  </sheetViews>
  <sheetFormatPr defaultRowHeight="13.5" x14ac:dyDescent="0.4"/>
  <cols>
    <col min="1" max="1" width="9" style="83"/>
    <col min="2" max="2" width="13.375" style="83" customWidth="1"/>
    <col min="3" max="3" width="11.75" style="83" customWidth="1"/>
    <col min="4" max="7" width="3.875" style="83" customWidth="1"/>
    <col min="8" max="8" width="32.5" style="83" customWidth="1"/>
    <col min="9" max="16384" width="9" style="83"/>
  </cols>
  <sheetData>
    <row r="1" spans="1:8" ht="19.5" customHeight="1" x14ac:dyDescent="0.4">
      <c r="H1" s="112" t="s">
        <v>122</v>
      </c>
    </row>
    <row r="2" spans="1:8" x14ac:dyDescent="0.4">
      <c r="H2" s="112"/>
    </row>
    <row r="3" spans="1:8" ht="17.25" x14ac:dyDescent="0.4">
      <c r="A3" s="527" t="s">
        <v>90</v>
      </c>
      <c r="B3" s="527"/>
      <c r="C3" s="527"/>
      <c r="D3" s="527"/>
      <c r="E3" s="527"/>
      <c r="F3" s="527"/>
      <c r="G3" s="527"/>
      <c r="H3" s="527"/>
    </row>
    <row r="4" spans="1:8" x14ac:dyDescent="0.4">
      <c r="H4" s="407" t="s">
        <v>123</v>
      </c>
    </row>
    <row r="5" spans="1:8" ht="14.25" thickBot="1" x14ac:dyDescent="0.45"/>
    <row r="6" spans="1:8" s="89" customFormat="1" ht="18" customHeight="1" thickBot="1" x14ac:dyDescent="0.45">
      <c r="A6" s="113" t="s">
        <v>92</v>
      </c>
      <c r="B6" s="114" t="s">
        <v>93</v>
      </c>
      <c r="C6" s="115" t="s">
        <v>94</v>
      </c>
      <c r="D6" s="528" t="s">
        <v>95</v>
      </c>
      <c r="E6" s="528"/>
      <c r="F6" s="528"/>
      <c r="G6" s="529"/>
      <c r="H6" s="116" t="s">
        <v>96</v>
      </c>
    </row>
    <row r="7" spans="1:8" ht="18" customHeight="1" thickTop="1" x14ac:dyDescent="0.4">
      <c r="A7" s="117" t="s">
        <v>124</v>
      </c>
      <c r="B7" s="118" t="s">
        <v>125</v>
      </c>
      <c r="C7" s="119" t="s">
        <v>126</v>
      </c>
      <c r="D7" s="120" t="s">
        <v>127</v>
      </c>
      <c r="E7" s="121">
        <v>5</v>
      </c>
      <c r="F7" s="121">
        <v>6</v>
      </c>
      <c r="G7" s="122">
        <v>7</v>
      </c>
      <c r="H7" s="123" t="s">
        <v>128</v>
      </c>
    </row>
    <row r="8" spans="1:8" ht="18" customHeight="1" x14ac:dyDescent="0.4">
      <c r="A8" s="124" t="s">
        <v>129</v>
      </c>
      <c r="B8" s="125" t="s">
        <v>130</v>
      </c>
      <c r="C8" s="126" t="s">
        <v>131</v>
      </c>
      <c r="D8" s="127" t="s">
        <v>132</v>
      </c>
      <c r="E8" s="128">
        <v>8</v>
      </c>
      <c r="F8" s="128">
        <v>9</v>
      </c>
      <c r="G8" s="129">
        <v>10</v>
      </c>
      <c r="H8" s="130" t="s">
        <v>133</v>
      </c>
    </row>
    <row r="9" spans="1:8" ht="18" customHeight="1" x14ac:dyDescent="0.4">
      <c r="A9" s="124" t="s">
        <v>134</v>
      </c>
      <c r="B9" s="125" t="s">
        <v>135</v>
      </c>
      <c r="C9" s="126" t="s">
        <v>136</v>
      </c>
      <c r="D9" s="127" t="s">
        <v>127</v>
      </c>
      <c r="E9" s="128">
        <v>1</v>
      </c>
      <c r="F9" s="128">
        <v>2</v>
      </c>
      <c r="G9" s="129">
        <v>3</v>
      </c>
      <c r="H9" s="130" t="s">
        <v>137</v>
      </c>
    </row>
    <row r="10" spans="1:8" ht="18" customHeight="1" x14ac:dyDescent="0.4">
      <c r="A10" s="124" t="s">
        <v>138</v>
      </c>
      <c r="B10" s="125" t="s">
        <v>139</v>
      </c>
      <c r="C10" s="126" t="s">
        <v>140</v>
      </c>
      <c r="D10" s="127" t="s">
        <v>141</v>
      </c>
      <c r="E10" s="128">
        <v>3</v>
      </c>
      <c r="F10" s="128">
        <v>4</v>
      </c>
      <c r="G10" s="129">
        <v>5</v>
      </c>
      <c r="H10" s="130" t="s">
        <v>142</v>
      </c>
    </row>
    <row r="11" spans="1:8" ht="18" customHeight="1" x14ac:dyDescent="0.4">
      <c r="A11" s="124" t="s">
        <v>143</v>
      </c>
      <c r="B11" s="125" t="s">
        <v>144</v>
      </c>
      <c r="C11" s="126" t="s">
        <v>145</v>
      </c>
      <c r="D11" s="127" t="s">
        <v>132</v>
      </c>
      <c r="E11" s="128">
        <v>6</v>
      </c>
      <c r="F11" s="128">
        <v>7</v>
      </c>
      <c r="G11" s="129">
        <v>8</v>
      </c>
      <c r="H11" s="130" t="s">
        <v>146</v>
      </c>
    </row>
    <row r="12" spans="1:8" ht="18" customHeight="1" x14ac:dyDescent="0.4">
      <c r="A12" s="124" t="s">
        <v>138</v>
      </c>
      <c r="B12" s="125" t="s">
        <v>147</v>
      </c>
      <c r="C12" s="126" t="s">
        <v>148</v>
      </c>
      <c r="D12" s="127" t="s">
        <v>132</v>
      </c>
      <c r="E12" s="128">
        <v>10</v>
      </c>
      <c r="F12" s="128">
        <v>11</v>
      </c>
      <c r="G12" s="129">
        <v>12</v>
      </c>
      <c r="H12" s="130" t="s">
        <v>149</v>
      </c>
    </row>
    <row r="13" spans="1:8" ht="18" customHeight="1" x14ac:dyDescent="0.4">
      <c r="A13" s="124" t="s">
        <v>99</v>
      </c>
      <c r="B13" s="125" t="s">
        <v>99</v>
      </c>
      <c r="C13" s="126" t="s">
        <v>99</v>
      </c>
      <c r="D13" s="127" t="s">
        <v>99</v>
      </c>
      <c r="E13" s="128" t="s">
        <v>99</v>
      </c>
      <c r="F13" s="128" t="s">
        <v>99</v>
      </c>
      <c r="G13" s="129" t="s">
        <v>99</v>
      </c>
      <c r="H13" s="130" t="s">
        <v>99</v>
      </c>
    </row>
    <row r="14" spans="1:8" ht="18" customHeight="1" x14ac:dyDescent="0.4">
      <c r="A14" s="124" t="s">
        <v>99</v>
      </c>
      <c r="B14" s="125" t="s">
        <v>99</v>
      </c>
      <c r="C14" s="126" t="s">
        <v>99</v>
      </c>
      <c r="D14" s="127" t="s">
        <v>99</v>
      </c>
      <c r="E14" s="128" t="s">
        <v>99</v>
      </c>
      <c r="F14" s="128" t="s">
        <v>99</v>
      </c>
      <c r="G14" s="129" t="s">
        <v>99</v>
      </c>
      <c r="H14" s="130" t="s">
        <v>99</v>
      </c>
    </row>
    <row r="15" spans="1:8" ht="18" customHeight="1" x14ac:dyDescent="0.4">
      <c r="A15" s="124" t="s">
        <v>99</v>
      </c>
      <c r="B15" s="125" t="s">
        <v>99</v>
      </c>
      <c r="C15" s="126" t="s">
        <v>99</v>
      </c>
      <c r="D15" s="127" t="s">
        <v>99</v>
      </c>
      <c r="E15" s="128" t="s">
        <v>99</v>
      </c>
      <c r="F15" s="128" t="s">
        <v>99</v>
      </c>
      <c r="G15" s="129" t="s">
        <v>99</v>
      </c>
      <c r="H15" s="130" t="s">
        <v>99</v>
      </c>
    </row>
    <row r="16" spans="1:8" ht="18" customHeight="1" x14ac:dyDescent="0.4">
      <c r="A16" s="124" t="s">
        <v>99</v>
      </c>
      <c r="B16" s="125" t="s">
        <v>99</v>
      </c>
      <c r="C16" s="126" t="s">
        <v>99</v>
      </c>
      <c r="D16" s="127" t="s">
        <v>99</v>
      </c>
      <c r="E16" s="128" t="s">
        <v>99</v>
      </c>
      <c r="F16" s="128" t="s">
        <v>99</v>
      </c>
      <c r="G16" s="129" t="s">
        <v>99</v>
      </c>
      <c r="H16" s="130" t="s">
        <v>99</v>
      </c>
    </row>
    <row r="17" spans="1:10" ht="18" customHeight="1" x14ac:dyDescent="0.4">
      <c r="A17" s="124" t="s">
        <v>99</v>
      </c>
      <c r="B17" s="125" t="s">
        <v>99</v>
      </c>
      <c r="C17" s="126" t="s">
        <v>99</v>
      </c>
      <c r="D17" s="127" t="s">
        <v>99</v>
      </c>
      <c r="E17" s="128" t="s">
        <v>99</v>
      </c>
      <c r="F17" s="128" t="s">
        <v>99</v>
      </c>
      <c r="G17" s="129" t="s">
        <v>99</v>
      </c>
      <c r="H17" s="130" t="s">
        <v>99</v>
      </c>
    </row>
    <row r="18" spans="1:10" ht="18" customHeight="1" x14ac:dyDescent="0.4">
      <c r="A18" s="124" t="s">
        <v>99</v>
      </c>
      <c r="B18" s="125" t="s">
        <v>99</v>
      </c>
      <c r="C18" s="126" t="s">
        <v>99</v>
      </c>
      <c r="D18" s="127" t="s">
        <v>99</v>
      </c>
      <c r="E18" s="128" t="s">
        <v>99</v>
      </c>
      <c r="F18" s="128" t="s">
        <v>99</v>
      </c>
      <c r="G18" s="129" t="s">
        <v>99</v>
      </c>
      <c r="H18" s="130" t="s">
        <v>99</v>
      </c>
    </row>
    <row r="19" spans="1:10" ht="18" customHeight="1" x14ac:dyDescent="0.4">
      <c r="A19" s="124" t="s">
        <v>99</v>
      </c>
      <c r="B19" s="125" t="s">
        <v>99</v>
      </c>
      <c r="C19" s="126" t="s">
        <v>99</v>
      </c>
      <c r="D19" s="127" t="s">
        <v>99</v>
      </c>
      <c r="E19" s="128" t="s">
        <v>99</v>
      </c>
      <c r="F19" s="128" t="s">
        <v>99</v>
      </c>
      <c r="G19" s="129" t="s">
        <v>99</v>
      </c>
      <c r="H19" s="130"/>
    </row>
    <row r="20" spans="1:10" ht="18" customHeight="1" x14ac:dyDescent="0.4">
      <c r="A20" s="124" t="s">
        <v>99</v>
      </c>
      <c r="B20" s="125" t="s">
        <v>99</v>
      </c>
      <c r="C20" s="126" t="s">
        <v>99</v>
      </c>
      <c r="D20" s="127" t="s">
        <v>99</v>
      </c>
      <c r="E20" s="128" t="s">
        <v>99</v>
      </c>
      <c r="F20" s="128" t="s">
        <v>99</v>
      </c>
      <c r="G20" s="129" t="s">
        <v>99</v>
      </c>
      <c r="H20" s="130" t="s">
        <v>99</v>
      </c>
    </row>
    <row r="21" spans="1:10" ht="18" customHeight="1" x14ac:dyDescent="0.4">
      <c r="A21" s="124" t="s">
        <v>99</v>
      </c>
      <c r="B21" s="125" t="s">
        <v>99</v>
      </c>
      <c r="C21" s="126" t="s">
        <v>99</v>
      </c>
      <c r="D21" s="127" t="s">
        <v>99</v>
      </c>
      <c r="E21" s="128" t="s">
        <v>99</v>
      </c>
      <c r="F21" s="128" t="s">
        <v>99</v>
      </c>
      <c r="G21" s="129" t="s">
        <v>99</v>
      </c>
      <c r="H21" s="130" t="s">
        <v>99</v>
      </c>
    </row>
    <row r="22" spans="1:10" ht="18" customHeight="1" x14ac:dyDescent="0.4">
      <c r="A22" s="124" t="s">
        <v>99</v>
      </c>
      <c r="B22" s="125" t="s">
        <v>99</v>
      </c>
      <c r="C22" s="126" t="s">
        <v>99</v>
      </c>
      <c r="D22" s="127" t="s">
        <v>99</v>
      </c>
      <c r="E22" s="128" t="s">
        <v>99</v>
      </c>
      <c r="F22" s="128" t="s">
        <v>99</v>
      </c>
      <c r="G22" s="129" t="s">
        <v>99</v>
      </c>
      <c r="H22" s="130" t="s">
        <v>99</v>
      </c>
    </row>
    <row r="23" spans="1:10" ht="18" customHeight="1" thickBot="1" x14ac:dyDescent="0.45">
      <c r="A23" s="131" t="s">
        <v>99</v>
      </c>
      <c r="B23" s="132" t="s">
        <v>99</v>
      </c>
      <c r="C23" s="133" t="s">
        <v>99</v>
      </c>
      <c r="D23" s="134" t="s">
        <v>99</v>
      </c>
      <c r="E23" s="135" t="s">
        <v>99</v>
      </c>
      <c r="F23" s="135" t="s">
        <v>99</v>
      </c>
      <c r="G23" s="136" t="s">
        <v>99</v>
      </c>
      <c r="H23" s="137" t="s">
        <v>99</v>
      </c>
    </row>
    <row r="24" spans="1:10" ht="18" customHeight="1" x14ac:dyDescent="0.4">
      <c r="A24" s="138"/>
      <c r="B24" s="138"/>
      <c r="C24" s="138"/>
      <c r="D24" s="139"/>
      <c r="E24" s="140"/>
      <c r="F24" s="140"/>
      <c r="G24" s="140"/>
      <c r="H24" s="138"/>
    </row>
    <row r="25" spans="1:10" ht="18" customHeight="1" x14ac:dyDescent="0.4">
      <c r="A25" s="530" t="s">
        <v>630</v>
      </c>
      <c r="B25" s="531"/>
      <c r="C25" s="531"/>
      <c r="D25" s="531"/>
      <c r="E25" s="531"/>
      <c r="F25" s="531"/>
      <c r="G25" s="531"/>
      <c r="H25" s="531"/>
    </row>
    <row r="26" spans="1:10" ht="18" customHeight="1" x14ac:dyDescent="0.4">
      <c r="A26" s="531"/>
      <c r="B26" s="531"/>
      <c r="C26" s="531"/>
      <c r="D26" s="531"/>
      <c r="E26" s="531"/>
      <c r="F26" s="531"/>
      <c r="G26" s="531"/>
      <c r="H26" s="531"/>
    </row>
    <row r="27" spans="1:10" ht="18" customHeight="1" x14ac:dyDescent="0.4">
      <c r="A27" s="531"/>
      <c r="B27" s="531"/>
      <c r="C27" s="531"/>
      <c r="D27" s="531"/>
      <c r="E27" s="531"/>
      <c r="F27" s="531"/>
      <c r="G27" s="531"/>
      <c r="H27" s="531"/>
    </row>
    <row r="28" spans="1:10" ht="18" customHeight="1" x14ac:dyDescent="0.4">
      <c r="A28" s="531"/>
      <c r="B28" s="531"/>
      <c r="C28" s="531"/>
      <c r="D28" s="531"/>
      <c r="E28" s="531"/>
      <c r="F28" s="531"/>
      <c r="G28" s="531"/>
      <c r="H28" s="531"/>
    </row>
    <row r="29" spans="1:10" ht="18" customHeight="1" x14ac:dyDescent="0.4">
      <c r="D29" s="112"/>
      <c r="E29" s="141"/>
      <c r="F29" s="141"/>
      <c r="G29" s="141"/>
    </row>
    <row r="30" spans="1:10" ht="18" customHeight="1" x14ac:dyDescent="0.4">
      <c r="A30" s="532"/>
      <c r="B30" s="532"/>
      <c r="C30" s="532"/>
      <c r="D30" s="532"/>
      <c r="E30" s="532"/>
      <c r="F30" s="532"/>
      <c r="G30" s="532"/>
      <c r="H30" s="532"/>
    </row>
    <row r="31" spans="1:10" s="98" customFormat="1" ht="21.75" customHeight="1" x14ac:dyDescent="0.4">
      <c r="B31" s="142" t="s">
        <v>100</v>
      </c>
      <c r="C31" s="526" t="s">
        <v>150</v>
      </c>
      <c r="D31" s="526"/>
      <c r="E31" s="526"/>
      <c r="F31" s="526"/>
      <c r="G31" s="526"/>
      <c r="H31" s="526"/>
      <c r="I31" s="526"/>
      <c r="J31" s="526"/>
    </row>
    <row r="32" spans="1:10" s="98" customFormat="1" ht="21.75" customHeight="1" x14ac:dyDescent="0.4">
      <c r="B32" s="142" t="s">
        <v>101</v>
      </c>
      <c r="C32" s="526" t="s">
        <v>151</v>
      </c>
      <c r="D32" s="526"/>
      <c r="E32" s="526"/>
      <c r="F32" s="526"/>
      <c r="G32" s="526"/>
      <c r="H32" s="526"/>
      <c r="I32" s="526"/>
      <c r="J32" s="526"/>
    </row>
    <row r="33" spans="2:8" s="98" customFormat="1" ht="21.75" customHeight="1" x14ac:dyDescent="0.4">
      <c r="B33" s="142" t="s">
        <v>102</v>
      </c>
      <c r="C33" s="526" t="s">
        <v>152</v>
      </c>
      <c r="D33" s="526"/>
      <c r="E33" s="526"/>
      <c r="F33" s="526"/>
      <c r="G33" s="526"/>
      <c r="H33" s="143"/>
    </row>
  </sheetData>
  <sheetProtection sheet="1" selectLockedCells="1"/>
  <protectedRanges>
    <protectedRange sqref="H4" name="範囲1"/>
    <protectedRange sqref="C33:G33" name="範囲2"/>
    <protectedRange sqref="H31:J31 C31:G31" name="範囲2_1"/>
    <protectedRange sqref="H32:J32 C32:G32" name="範囲2_2"/>
  </protectedRanges>
  <mergeCells count="7">
    <mergeCell ref="C33:G33"/>
    <mergeCell ref="A3:H3"/>
    <mergeCell ref="D6:G6"/>
    <mergeCell ref="A25:H28"/>
    <mergeCell ref="A30:H30"/>
    <mergeCell ref="C31:J31"/>
    <mergeCell ref="C32:J32"/>
  </mergeCells>
  <phoneticPr fontId="3"/>
  <printOptions horizontalCentered="1"/>
  <pageMargins left="0.70866141732283472" right="0.70866141732283472" top="0.74803149606299213" bottom="0.74803149606299213" header="0.31496062992125984" footer="0.31496062992125984"/>
  <pageSetup paperSize="9" scale="85"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25</vt:i4>
      </vt:variant>
    </vt:vector>
  </HeadingPairs>
  <TitlesOfParts>
    <vt:vector size="45" baseType="lpstr">
      <vt:lpstr>入力要領</vt:lpstr>
      <vt:lpstr>添付資料一覧 </vt:lpstr>
      <vt:lpstr>様式３</vt:lpstr>
      <vt:lpstr>様式４</vt:lpstr>
      <vt:lpstr>様式５</vt:lpstr>
      <vt:lpstr>様式６ー１</vt:lpstr>
      <vt:lpstr>様式６－２</vt:lpstr>
      <vt:lpstr>様式７</vt:lpstr>
      <vt:lpstr>様式７＜記載例＞役員等一覧</vt:lpstr>
      <vt:lpstr>様式７照会データ（転記確認）</vt:lpstr>
      <vt:lpstr>様式８ </vt:lpstr>
      <vt:lpstr>様式９</vt:lpstr>
      <vt:lpstr>様式10（参考）</vt:lpstr>
      <vt:lpstr>単価表（随時更新）</vt:lpstr>
      <vt:lpstr>様式11</vt:lpstr>
      <vt:lpstr>様式12</vt:lpstr>
      <vt:lpstr>様式13,14</vt:lpstr>
      <vt:lpstr>様式15</vt:lpstr>
      <vt:lpstr>様式16</vt:lpstr>
      <vt:lpstr>様式17</vt:lpstr>
      <vt:lpstr>様式４!Excel_BuiltIn_Print_Area</vt:lpstr>
      <vt:lpstr>様式５!Excel_BuiltIn_Print_Area</vt:lpstr>
      <vt:lpstr>様式４!Excel_BuiltIn_Print_Titles</vt:lpstr>
      <vt:lpstr>様式５!Excel_BuiltIn_Print_Titles</vt:lpstr>
      <vt:lpstr>'添付資料一覧 '!Print_Area</vt:lpstr>
      <vt:lpstr>入力要領!Print_Area</vt:lpstr>
      <vt:lpstr>'様式10（参考）'!Print_Area</vt:lpstr>
      <vt:lpstr>様式11!Print_Area</vt:lpstr>
      <vt:lpstr>様式12!Print_Area</vt:lpstr>
      <vt:lpstr>'様式13,14'!Print_Area</vt:lpstr>
      <vt:lpstr>様式15!Print_Area</vt:lpstr>
      <vt:lpstr>様式16!Print_Area</vt:lpstr>
      <vt:lpstr>様式17!Print_Area</vt:lpstr>
      <vt:lpstr>様式３!Print_Area</vt:lpstr>
      <vt:lpstr>様式４!Print_Area</vt:lpstr>
      <vt:lpstr>様式５!Print_Area</vt:lpstr>
      <vt:lpstr>'様式６－２'!Print_Area</vt:lpstr>
      <vt:lpstr>様式６ー１!Print_Area</vt:lpstr>
      <vt:lpstr>様式７!Print_Area</vt:lpstr>
      <vt:lpstr>'様式７＜記載例＞役員等一覧'!Print_Area</vt:lpstr>
      <vt:lpstr>'様式７照会データ（転記確認）'!Print_Area</vt:lpstr>
      <vt:lpstr>'様式８ '!Print_Area</vt:lpstr>
      <vt:lpstr>様式９!Print_Area</vt:lpstr>
      <vt:lpstr>様式４!Print_Titles</vt:lpstr>
      <vt:lpstr>様式５!Print_Titles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2021-09-08T23:33:19Z</dcterms:created>
  <dcterms:modified xsi:type="dcterms:W3CDTF">2024-10-24T02:17:47Z</dcterms:modified>
</cp:coreProperties>
</file>