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600_既存施設連携型1･2歳児保育所\Ｒ６既存施設連携型１・２歳児保育所\010_募集要項\002_二次募集\様式\"/>
    </mc:Choice>
  </mc:AlternateContent>
  <bookViews>
    <workbookView xWindow="0" yWindow="0" windowWidth="10440" windowHeight="4260"/>
  </bookViews>
  <sheets>
    <sheet name="入力要領" sheetId="16" r:id="rId1"/>
    <sheet name="添付資料一覧" sheetId="7" r:id="rId2"/>
    <sheet name="申込書（頭紙）小規模" sheetId="21" r:id="rId3"/>
    <sheet name="申込書（頭紙）保育所" sheetId="18" r:id="rId4"/>
    <sheet name="計画概要１" sheetId="9" r:id="rId5"/>
    <sheet name="計画概要２" sheetId="11" r:id="rId6"/>
    <sheet name="別紙１" sheetId="10" r:id="rId7"/>
    <sheet name="別紙２" sheetId="13" r:id="rId8"/>
    <sheet name="別紙３" sheetId="20" r:id="rId9"/>
    <sheet name="計画概要３～６" sheetId="12" r:id="rId10"/>
    <sheet name="計画概要７" sheetId="14" r:id="rId11"/>
    <sheet name="計画概要８（小規模）" sheetId="23" r:id="rId12"/>
    <sheet name="計画概要８（保育所）" sheetId="24" r:id="rId13"/>
  </sheets>
  <externalReferences>
    <externalReference r:id="rId14"/>
  </externalReferences>
  <definedNames>
    <definedName name="_xlnm._FilterDatabase" localSheetId="5" hidden="1">計画概要２!$B$3:$AK$8</definedName>
    <definedName name="_xlnm._FilterDatabase" localSheetId="9" hidden="1">'計画概要３～６'!$AD$7:$AH$8</definedName>
    <definedName name="_xlnm.Print_Area" localSheetId="4">計画概要１!$A$1:$Y$118</definedName>
    <definedName name="_xlnm.Print_Area" localSheetId="5">計画概要２!$A$1:$AB$61</definedName>
    <definedName name="_xlnm.Print_Area" localSheetId="9">'計画概要３～６'!$A$1:$AB$42</definedName>
    <definedName name="_xlnm.Print_Area" localSheetId="10">計画概要７!$A$1:$W$52</definedName>
    <definedName name="_xlnm.Print_Area" localSheetId="11">'計画概要８（小規模）'!$A$1:$Y$93</definedName>
    <definedName name="_xlnm.Print_Area" localSheetId="12">'計画概要８（保育所）'!$A$1:$Y$124</definedName>
    <definedName name="_xlnm.Print_Area" localSheetId="2">'申込書（頭紙）小規模'!$A$1:$X$42</definedName>
    <definedName name="_xlnm.Print_Area" localSheetId="3">'申込書（頭紙）保育所'!$A$1:$X$43</definedName>
    <definedName name="_xlnm.Print_Area" localSheetId="1">添付資料一覧!$A$1:$AC$114</definedName>
    <definedName name="_xlnm.Print_Area" localSheetId="0">入力要領!$A$1:$M$20</definedName>
    <definedName name="_xlnm.Print_Area" localSheetId="6">別紙１!$A$1:$X$92</definedName>
    <definedName name="_xlnm.Print_Area" localSheetId="7">別紙２!$A$1:$Y$55</definedName>
    <definedName name="_xlnm.Print_Area" localSheetId="8">別紙３!$A$1:$K$47</definedName>
    <definedName name="法人種別" localSheetId="11">#REF!</definedName>
    <definedName name="法人種別" localSheetId="12">#REF!</definedName>
    <definedName name="法人種別" localSheetId="2">#REF!</definedName>
    <definedName name="法人種別" localSheetId="8">#REF!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2" i="23" l="1"/>
  <c r="AK50" i="11" l="1"/>
  <c r="H121" i="24" l="1"/>
  <c r="H122" i="24" s="1"/>
  <c r="K111" i="24"/>
  <c r="N110" i="24"/>
  <c r="Q98" i="24"/>
  <c r="H87" i="24"/>
  <c r="H78" i="24"/>
  <c r="AF71" i="24"/>
  <c r="AD82" i="24" s="1"/>
  <c r="AF82" i="24" s="1"/>
  <c r="Q66" i="24"/>
  <c r="H56" i="24"/>
  <c r="L55" i="24"/>
  <c r="H55" i="24"/>
  <c r="O54" i="24"/>
  <c r="U54" i="24" s="1"/>
  <c r="O53" i="24"/>
  <c r="O55" i="24" s="1"/>
  <c r="H47" i="24"/>
  <c r="H48" i="24" s="1"/>
  <c r="H33" i="24"/>
  <c r="H16" i="24"/>
  <c r="H14" i="24"/>
  <c r="H20" i="24" s="1"/>
  <c r="H12" i="24"/>
  <c r="H21" i="24" s="1"/>
  <c r="H34" i="24" s="1"/>
  <c r="AD78" i="24" l="1"/>
  <c r="AF78" i="24" s="1"/>
  <c r="AD75" i="24"/>
  <c r="AD80" i="24"/>
  <c r="AF80" i="24" s="1"/>
  <c r="AD73" i="24"/>
  <c r="AD86" i="24"/>
  <c r="AF86" i="24" s="1"/>
  <c r="AD76" i="24"/>
  <c r="AF76" i="24" s="1"/>
  <c r="AD83" i="24"/>
  <c r="AD87" i="24"/>
  <c r="AD85" i="24"/>
  <c r="AD88" i="24"/>
  <c r="U53" i="24"/>
  <c r="U55" i="24" s="1"/>
  <c r="AD74" i="24"/>
  <c r="AD81" i="24"/>
  <c r="AD84" i="24"/>
  <c r="AF84" i="24" s="1"/>
  <c r="AD89" i="24"/>
  <c r="F73" i="24"/>
  <c r="AD77" i="24"/>
  <c r="AD79" i="24"/>
  <c r="AF74" i="24" l="1"/>
  <c r="R73" i="24"/>
  <c r="H81" i="23" l="1"/>
  <c r="Q74" i="23"/>
  <c r="L63" i="23"/>
  <c r="H63" i="23"/>
  <c r="H64" i="23" s="1"/>
  <c r="U62" i="23"/>
  <c r="O62" i="23"/>
  <c r="O61" i="23"/>
  <c r="O63" i="23" s="1"/>
  <c r="H56" i="23"/>
  <c r="H39" i="23"/>
  <c r="H16" i="23"/>
  <c r="H14" i="23"/>
  <c r="H20" i="23" s="1"/>
  <c r="H21" i="23" s="1"/>
  <c r="H29" i="23" s="1"/>
  <c r="C40" i="23" s="1"/>
  <c r="H13" i="23"/>
  <c r="U61" i="23" l="1"/>
  <c r="U63" i="23" s="1"/>
  <c r="AL59" i="11" l="1"/>
  <c r="AK59" i="11"/>
  <c r="AL58" i="11"/>
  <c r="AK58" i="11"/>
  <c r="AL57" i="11"/>
  <c r="AK57" i="11"/>
  <c r="AL56" i="11"/>
  <c r="AK56" i="11"/>
  <c r="AL55" i="11"/>
  <c r="AK55" i="11"/>
  <c r="AL54" i="11"/>
  <c r="AK54" i="11"/>
  <c r="AL53" i="11"/>
  <c r="AK53" i="11"/>
  <c r="AL52" i="11"/>
  <c r="AK52" i="11"/>
  <c r="AL51" i="11"/>
  <c r="AK51" i="11"/>
  <c r="AL50" i="11"/>
  <c r="AL49" i="11"/>
  <c r="AK49" i="11"/>
  <c r="AL48" i="11"/>
  <c r="AK48" i="11"/>
  <c r="AL47" i="11"/>
  <c r="AK47" i="11"/>
  <c r="AL46" i="11"/>
  <c r="AK46" i="11"/>
  <c r="AL45" i="11"/>
  <c r="AK45" i="11"/>
  <c r="AL44" i="11"/>
  <c r="AK44" i="11"/>
  <c r="AL43" i="11"/>
  <c r="AK43" i="11"/>
  <c r="AK60" i="11" l="1"/>
  <c r="AL60" i="11"/>
  <c r="E71" i="9" l="1"/>
  <c r="N42" i="13" l="1"/>
  <c r="W33" i="13"/>
  <c r="AC8" i="13" l="1"/>
  <c r="AC7" i="13"/>
  <c r="AD7" i="13" s="1"/>
  <c r="AC6" i="13"/>
  <c r="AC5" i="13"/>
  <c r="AC4" i="13"/>
  <c r="AC3" i="13"/>
  <c r="AF7" i="13"/>
  <c r="AC9" i="13" l="1"/>
  <c r="F6" i="12" l="1"/>
  <c r="H6" i="12"/>
  <c r="L6" i="12"/>
  <c r="N6" i="12"/>
  <c r="R6" i="12"/>
  <c r="T6" i="12"/>
  <c r="X6" i="12"/>
  <c r="Z6" i="12"/>
  <c r="K53" i="9" l="1"/>
  <c r="J33" i="20" l="1"/>
  <c r="S62" i="9" l="1"/>
  <c r="Q62" i="9"/>
  <c r="O62" i="9"/>
  <c r="M62" i="9"/>
  <c r="I62" i="9"/>
  <c r="G62" i="9"/>
  <c r="U61" i="9"/>
  <c r="U62" i="9" s="1"/>
  <c r="K61" i="9"/>
  <c r="K62" i="9" s="1"/>
  <c r="U60" i="9"/>
  <c r="K60" i="9"/>
  <c r="W60" i="9" s="1"/>
  <c r="W61" i="9" l="1"/>
  <c r="W62" i="9" s="1"/>
  <c r="S47" i="13" l="1"/>
  <c r="AF5" i="13"/>
  <c r="AF6" i="13" l="1"/>
  <c r="AD6" i="13"/>
  <c r="AF3" i="13"/>
  <c r="AD3" i="13"/>
  <c r="AD4" i="13"/>
  <c r="AF4" i="13"/>
  <c r="AD9" i="13" l="1"/>
  <c r="AD10" i="13" s="1"/>
  <c r="AF9" i="13"/>
  <c r="AF10" i="13" s="1"/>
  <c r="T7" i="13" s="1"/>
  <c r="AH16" i="12"/>
  <c r="AH17" i="12"/>
  <c r="AH18" i="12"/>
  <c r="AH19" i="12"/>
  <c r="AH20" i="12"/>
  <c r="AH15" i="12"/>
  <c r="AI18" i="12" l="1"/>
  <c r="AE18" i="12"/>
  <c r="AI17" i="12"/>
  <c r="AE16" i="12"/>
  <c r="AI16" i="12"/>
  <c r="I42" i="13"/>
  <c r="J42" i="13"/>
  <c r="K42" i="13"/>
  <c r="L42" i="13"/>
  <c r="M42" i="13"/>
  <c r="H42" i="13"/>
  <c r="X35" i="13"/>
  <c r="W35" i="13"/>
  <c r="X34" i="13"/>
  <c r="W34" i="13"/>
  <c r="X33" i="13"/>
  <c r="X38" i="13" s="1"/>
  <c r="T46" i="13"/>
  <c r="R34" i="13"/>
  <c r="R35" i="13"/>
  <c r="R36" i="13"/>
  <c r="R37" i="13"/>
  <c r="R38" i="13"/>
  <c r="R39" i="13"/>
  <c r="R40" i="13"/>
  <c r="R41" i="13"/>
  <c r="R33" i="13"/>
  <c r="P42" i="13"/>
  <c r="R42" i="13" l="1"/>
  <c r="W38" i="13"/>
  <c r="T42" i="13" s="1"/>
  <c r="AI19" i="12"/>
  <c r="AH21" i="12"/>
  <c r="AE19" i="12"/>
  <c r="AD21" i="12"/>
  <c r="AI15" i="12"/>
  <c r="AE15" i="12"/>
  <c r="Q7" i="13"/>
  <c r="W13" i="13"/>
  <c r="W12" i="13"/>
  <c r="Q8" i="13"/>
  <c r="T47" i="13" l="1"/>
  <c r="AI21" i="12"/>
  <c r="AI22" i="12" s="1"/>
  <c r="N15" i="12" s="1"/>
  <c r="AE21" i="12"/>
  <c r="AE22" i="12" s="1"/>
  <c r="J15" i="12" s="1"/>
  <c r="R68" i="9"/>
  <c r="V67" i="9" l="1"/>
  <c r="V66" i="9"/>
</calcChain>
</file>

<file path=xl/comments1.xml><?xml version="1.0" encoding="utf-8"?>
<comments xmlns="http://schemas.openxmlformats.org/spreadsheetml/2006/main">
  <authors>
    <author>sysmente</author>
  </authors>
  <commentList>
    <comment ref="M28" authorId="0" shapeId="0">
      <text>
        <r>
          <rPr>
            <sz val="9"/>
            <color indexed="81"/>
            <rFont val="MS P ゴシック"/>
            <family val="3"/>
            <charset val="128"/>
          </rPr>
          <t>「整備が必要な地域一覧」の対象エリア町名までを記載</t>
        </r>
      </text>
    </comment>
    <comment ref="G29"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s>
  <commentList>
    <comment ref="M29" authorId="0" shapeId="0">
      <text>
        <r>
          <rPr>
            <sz val="9"/>
            <color indexed="81"/>
            <rFont val="MS P ゴシック"/>
            <family val="3"/>
            <charset val="128"/>
          </rPr>
          <t>「整備が必要な地域一覧」の対象エリア町名までを記載</t>
        </r>
      </text>
    </comment>
    <comment ref="G30" authorId="0" shapeId="0">
      <text>
        <r>
          <rPr>
            <sz val="9"/>
            <color indexed="81"/>
            <rFont val="MS P ゴシック"/>
            <family val="3"/>
            <charset val="128"/>
          </rPr>
          <t>町名以降</t>
        </r>
      </text>
    </comment>
  </commentList>
</comments>
</file>

<file path=xl/comments3.xml><?xml version="1.0" encoding="utf-8"?>
<comments xmlns="http://schemas.openxmlformats.org/spreadsheetml/2006/main">
  <authors>
    <author>Administrator</author>
  </authors>
  <commentList>
    <comment ref="Q77" authorId="0" shapeId="0">
      <text>
        <r>
          <rPr>
            <b/>
            <sz val="9"/>
            <color indexed="81"/>
            <rFont val="ＭＳ Ｐゴシック"/>
            <family val="3"/>
            <charset val="128"/>
          </rPr>
          <t>記入例
R〇年〇月～R○年○月</t>
        </r>
      </text>
    </comment>
  </commentList>
</comments>
</file>

<file path=xl/comments4.xml><?xml version="1.0" encoding="utf-8"?>
<comments xmlns="http://schemas.openxmlformats.org/spreadsheetml/2006/main">
  <authors>
    <author>sysmente</author>
  </authors>
  <commentList>
    <comment ref="AK60" authorId="0" shapeId="0">
      <text>
        <r>
          <rPr>
            <sz val="9"/>
            <color indexed="81"/>
            <rFont val="MS P ゴシック"/>
            <family val="3"/>
            <charset val="128"/>
          </rPr>
          <t xml:space="preserve">記入例分が含まれていないか注意
</t>
        </r>
      </text>
    </comment>
  </commentList>
</comments>
</file>

<file path=xl/comments5.xml><?xml version="1.0" encoding="utf-8"?>
<comments xmlns="http://schemas.openxmlformats.org/spreadsheetml/2006/main">
  <authors>
    <author>Administrator</author>
    <author>sysmente</author>
  </authors>
  <commentList>
    <comment ref="B15" authorId="0" shapeId="0">
      <text>
        <r>
          <rPr>
            <b/>
            <sz val="9"/>
            <color indexed="81"/>
            <rFont val="ＭＳ Ｐゴシック"/>
            <family val="3"/>
            <charset val="128"/>
          </rPr>
          <t>基準人数は、シート右側の赤枠内に定員を入力すると転記されます。</t>
        </r>
      </text>
    </comment>
    <comment ref="U16" authorId="1" shapeId="0">
      <text>
        <r>
          <rPr>
            <b/>
            <sz val="9"/>
            <color indexed="81"/>
            <rFont val="MS P ゴシック"/>
            <family val="3"/>
            <charset val="128"/>
          </rPr>
          <t>６　職員の配置及び採用計画
※開所日時点で採用予定の職員状況についてご記載ください。
※施設長がローテーションに入る場合は、施設長予定者も記入してください。</t>
        </r>
      </text>
    </comment>
  </commentList>
</comments>
</file>

<file path=xl/sharedStrings.xml><?xml version="1.0" encoding="utf-8"?>
<sst xmlns="http://schemas.openxmlformats.org/spreadsheetml/2006/main" count="1620" uniqueCount="1019">
  <si>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</si>
  <si>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</si>
  <si>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</si>
  <si>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</si>
  <si>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</si>
  <si>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</si>
  <si>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</si>
  <si>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</si>
  <si>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</si>
  <si>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</si>
  <si>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直近６か年の法人立入検査の状況</t>
  </si>
  <si>
    <t>・社会福祉法人のみ</t>
  </si>
  <si>
    <t>役員名簿</t>
  </si>
  <si>
    <t>役員の履歴書</t>
  </si>
  <si>
    <t>運営施設</t>
  </si>
  <si>
    <t>施設の運営内容を紹介するパンフレット</t>
  </si>
  <si>
    <t>利用料金案内や子育て支援事業の資料</t>
  </si>
  <si>
    <t>事業計画</t>
  </si>
  <si>
    <t>物件概要</t>
  </si>
  <si>
    <t>位置図・案内図</t>
  </si>
  <si>
    <t>配置図</t>
  </si>
  <si>
    <t>道路の位置、屋外遊戯場の設置場所を含む</t>
  </si>
  <si>
    <t>平面図・立面図</t>
  </si>
  <si>
    <t>現況写真・既存建物図面</t>
  </si>
  <si>
    <t>開所までのスケジュール</t>
  </si>
  <si>
    <t>土地・建物の全部事項証明書・公図</t>
  </si>
  <si>
    <t>土地・建物賃貸借契約書等（合意書可）</t>
  </si>
  <si>
    <t>・賃料及び賃貸借期間が明記されたもの</t>
  </si>
  <si>
    <t>職員の配置計画</t>
  </si>
  <si>
    <t>資料４</t>
  </si>
  <si>
    <t>資料５</t>
  </si>
  <si>
    <t>施設長・主任保育士の資格証明書の写し</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</si>
  <si>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</si>
  <si>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</si>
  <si>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</si>
  <si>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</si>
  <si>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</si>
  <si>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職員配置の考え方等について</t>
  </si>
  <si>
    <t>資料６</t>
  </si>
  <si>
    <t>屋外活動に関する計画書</t>
  </si>
  <si>
    <t>財務状況・資金計画</t>
  </si>
  <si>
    <t>決算報告書チェックリスト</t>
  </si>
  <si>
    <t>資料８</t>
  </si>
  <si>
    <t>直近３か年の決算報告書</t>
  </si>
  <si>
    <t>法人全体の決算書（事業区分、拠点区分は提出不要）</t>
  </si>
  <si>
    <t>直近３か年の人員表</t>
  </si>
  <si>
    <t>資料９</t>
  </si>
  <si>
    <t>当該年度の収支予算書（法人全体）</t>
  </si>
  <si>
    <t>事業申込年度の法人全体の収支予算書</t>
  </si>
  <si>
    <t>各費用の積算根拠となる資料</t>
  </si>
  <si>
    <t>工事費、設計費及び工事監理費、備品費及び大型遊具費、開設準備期間中の事務費用等の見積書・購入予定一覧　等</t>
  </si>
  <si>
    <t>資料10</t>
  </si>
  <si>
    <t>理事会（取締役会）の議事録</t>
  </si>
  <si>
    <t>（記載事項）</t>
  </si>
  <si>
    <t>・整備事業への申請についての承認</t>
  </si>
  <si>
    <t>整備費用及び認可時に必要な資金(*)の充当方法を記載。（法人預金の充当額、借入先・借入金額など）</t>
  </si>
  <si>
    <t>*①整備費用の自己資金分、</t>
  </si>
  <si>
    <t>財源内訳①（法人預金の場合）</t>
  </si>
  <si>
    <t>財源充当確認書</t>
  </si>
  <si>
    <t>資料11</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</si>
  <si>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</si>
  <si>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</si>
  <si>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</si>
  <si>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</si>
  <si>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</si>
  <si>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資料12</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</si>
  <si>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</si>
  <si>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</si>
  <si>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</si>
  <si>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</si>
  <si>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</si>
  <si>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</si>
  <si>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</si>
  <si>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</si>
  <si>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</si>
  <si>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</si>
  <si>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</si>
  <si>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資料13</t>
  </si>
  <si>
    <t>年間賃借料の財源内訳</t>
  </si>
  <si>
    <t>賃借料補助金計算書</t>
  </si>
  <si>
    <t>資料14</t>
  </si>
  <si>
    <t>賃借料補助事業貸主確認書</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</si>
  <si>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</si>
  <si>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</si>
  <si>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</si>
  <si>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</si>
  <si>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</si>
  <si>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</si>
  <si>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</si>
  <si>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</si>
  <si>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</si>
  <si>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</si>
  <si>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</si>
  <si>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</si>
  <si>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</si>
  <si>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</si>
  <si>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</si>
  <si>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</si>
  <si>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</si>
  <si>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</si>
  <si>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</si>
  <si>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</si>
  <si>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</si>
  <si>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</si>
  <si>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</si>
  <si>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</si>
  <si>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</si>
  <si>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</si>
  <si>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</si>
  <si>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</si>
  <si>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</si>
  <si>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</si>
  <si>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</si>
  <si>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</si>
  <si>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</si>
  <si>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</si>
  <si>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</si>
  <si>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</si>
  <si>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</si>
  <si>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</si>
  <si>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r>
      <t>資料７</t>
    </r>
    <r>
      <rPr>
        <sz val="11"/>
        <color theme="1"/>
        <rFont val="ＭＳ Ｐゴシック"/>
        <family val="3"/>
        <charset val="128"/>
        <scheme val="minor"/>
      </rPr>
      <t>（屋外遊戯場の緩和を適用する場合は必要です。）</t>
    </r>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</si>
  <si>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</si>
  <si>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</si>
  <si>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</si>
  <si>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</si>
  <si>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</si>
  <si>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</si>
  <si>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</si>
  <si>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</si>
  <si>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</si>
  <si>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</si>
  <si>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</si>
  <si>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</si>
  <si>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</si>
  <si>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</si>
  <si>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</si>
  <si>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</si>
  <si>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</si>
  <si>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</si>
  <si>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</si>
  <si>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</si>
  <si>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</si>
  <si>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</si>
  <si>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</si>
  <si>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</si>
  <si>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</si>
  <si>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</si>
  <si>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</si>
  <si>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</si>
  <si>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</si>
  <si>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</si>
  <si>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</si>
  <si>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</si>
  <si>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</si>
  <si>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</si>
  <si>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</si>
  <si>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</si>
  <si>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</si>
  <si>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</si>
  <si>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</si>
  <si>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</si>
  <si>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</si>
  <si>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</si>
  <si>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</si>
  <si>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</si>
  <si>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</si>
  <si>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</si>
  <si>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（３）園活動に伴う周辺の環境への配慮について</t>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</si>
  <si>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</si>
  <si>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</si>
  <si>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</si>
  <si>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</si>
  <si>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</si>
  <si>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</si>
  <si>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</si>
  <si>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</si>
  <si>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</si>
  <si>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</si>
  <si>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</si>
  <si>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</si>
  <si>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</si>
  <si>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</si>
  <si>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</si>
  <si>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</si>
  <si>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</si>
  <si>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</si>
  <si>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</si>
  <si>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</si>
  <si>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</si>
  <si>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</si>
  <si>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</si>
  <si>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</si>
  <si>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</si>
  <si>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</si>
  <si>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</si>
  <si>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</si>
  <si>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</si>
  <si>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</si>
  <si>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</si>
  <si>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</si>
  <si>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</si>
  <si>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</si>
  <si>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</si>
  <si>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</si>
  <si>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</si>
  <si>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</si>
  <si>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</si>
  <si>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</si>
  <si>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</si>
  <si>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</si>
  <si>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</si>
  <si>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</si>
  <si>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新定員</t>
    <rPh sb="0" eb="3">
      <t>シンテイイン</t>
    </rPh>
    <phoneticPr fontId="2"/>
  </si>
  <si>
    <t>現定員</t>
    <rPh sb="0" eb="1">
      <t>ゲン</t>
    </rPh>
    <rPh sb="1" eb="3">
      <t>テイイン</t>
    </rPh>
    <phoneticPr fontId="2"/>
  </si>
  <si>
    <t>※定員構成は、在籍児童の年齢が繰り上がった際に、受け入れできる設定としてください。</t>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</si>
  <si>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</si>
  <si>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</si>
  <si>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</si>
  <si>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</si>
  <si>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</si>
  <si>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</si>
  <si>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</si>
  <si>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t>
    <phoneticPr fontId="2"/>
  </si>
  <si>
    <t>㎡</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</si>
  <si>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</si>
  <si>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</si>
  <si>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</si>
  <si>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</si>
  <si>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</si>
  <si>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</si>
  <si>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</si>
  <si>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</si>
  <si>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</si>
  <si>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</si>
  <si>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</si>
  <si>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</si>
  <si>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</si>
  <si>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</si>
  <si>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</si>
  <si>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</si>
  <si>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</si>
  <si>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</si>
  <si>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</si>
  <si>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</si>
  <si>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</si>
  <si>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</si>
  <si>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</si>
  <si>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</si>
  <si>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</si>
  <si>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</si>
  <si>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</si>
  <si>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</si>
  <si>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</si>
  <si>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</si>
  <si>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</si>
  <si>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</si>
  <si>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</si>
  <si>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</si>
  <si>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</si>
  <si>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</si>
  <si>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</si>
  <si>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</si>
  <si>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</si>
  <si>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</si>
  <si>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</si>
  <si>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</si>
  <si>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</si>
  <si>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</si>
  <si>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</si>
  <si>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</si>
  <si>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</si>
  <si>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</si>
  <si>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</si>
  <si>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</si>
  <si>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</si>
  <si>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</si>
  <si>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</si>
  <si>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</si>
  <si>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</si>
  <si>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</si>
  <si>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</si>
  <si>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</si>
  <si>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</si>
  <si>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</si>
  <si>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</si>
  <si>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</si>
  <si>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</si>
  <si>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</si>
  <si>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</si>
  <si>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</si>
  <si>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</si>
  <si>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</si>
  <si>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</si>
  <si>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</si>
  <si>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</si>
  <si>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</si>
  <si>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</si>
  <si>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</si>
  <si>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</si>
  <si>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</si>
  <si>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</si>
  <si>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</si>
  <si>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</si>
  <si>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</si>
  <si>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</si>
  <si>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</si>
  <si>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</si>
  <si>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</si>
  <si>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</si>
  <si>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</si>
  <si>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</si>
  <si>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</si>
  <si>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</si>
  <si>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</si>
  <si>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</si>
  <si>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</si>
  <si>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</si>
  <si>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</si>
  <si>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</si>
  <si>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</si>
  <si>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</si>
  <si>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</si>
  <si>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</si>
  <si>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</si>
  <si>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</si>
  <si>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</si>
  <si>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</si>
  <si>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</si>
  <si>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</si>
  <si>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</si>
  <si>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</si>
  <si>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</si>
  <si>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</si>
  <si>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</si>
  <si>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</si>
  <si>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</si>
  <si>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</si>
  <si>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</si>
  <si>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</si>
  <si>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</si>
  <si>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</si>
  <si>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</si>
  <si>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</si>
  <si>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</si>
  <si>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</si>
  <si>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</si>
  <si>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</si>
  <si>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</si>
  <si>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</si>
  <si>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</si>
  <si>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</si>
  <si>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</si>
  <si>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</si>
  <si>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</si>
  <si>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</si>
  <si>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</si>
  <si>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</si>
  <si>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</si>
  <si>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</si>
  <si>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</si>
  <si>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</si>
  <si>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</si>
  <si>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</si>
  <si>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</si>
  <si>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</si>
  <si>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</si>
  <si>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</si>
  <si>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</si>
  <si>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</si>
  <si>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</si>
  <si>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</si>
  <si>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</si>
  <si>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</si>
  <si>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</si>
  <si>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</si>
  <si>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</si>
  <si>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</si>
  <si>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</si>
  <si>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</si>
  <si>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</si>
  <si>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</si>
  <si>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</si>
  <si>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</si>
  <si>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</si>
  <si>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</si>
  <si>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</si>
  <si>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</si>
  <si>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</si>
  <si>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</si>
  <si>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</si>
  <si>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</si>
  <si>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</si>
  <si>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</si>
  <si>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</si>
  <si>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</si>
  <si>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</si>
  <si>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</si>
  <si>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</si>
  <si>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</si>
  <si>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</si>
  <si>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</si>
  <si>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</si>
  <si>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</si>
  <si>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</si>
  <si>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</si>
  <si>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</si>
  <si>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</si>
  <si>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</si>
  <si>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</si>
  <si>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</si>
  <si>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</si>
  <si>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</si>
  <si>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</si>
  <si>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</si>
  <si>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</si>
  <si>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</si>
  <si>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</si>
  <si>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</si>
  <si>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(横浜市基準）</t>
    <rPh sb="1" eb="4">
      <t>ヨコハマシ</t>
    </rPh>
    <rPh sb="4" eb="6">
      <t>キジュン</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</si>
  <si>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</si>
  <si>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</si>
  <si>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</si>
  <si>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</si>
  <si>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</si>
  <si>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</si>
  <si>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</si>
  <si>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</si>
  <si>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</si>
  <si>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</si>
  <si>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</si>
  <si>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</si>
  <si>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</si>
  <si>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</si>
  <si>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</si>
  <si>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</si>
  <si>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</si>
  <si>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</si>
  <si>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</si>
  <si>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</si>
  <si>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</si>
  <si>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</si>
  <si>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</si>
  <si>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</si>
  <si>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</si>
  <si>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</si>
  <si>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</si>
  <si>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</si>
  <si>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</si>
  <si>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</si>
  <si>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</si>
  <si>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</si>
  <si>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</si>
  <si>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</si>
  <si>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</si>
  <si>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</si>
  <si>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</si>
  <si>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</si>
  <si>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</si>
  <si>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</si>
  <si>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</si>
  <si>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</si>
  <si>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</si>
  <si>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</si>
  <si>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</si>
  <si>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</si>
  <si>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</si>
  <si>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</si>
  <si>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調理員</t>
    <rPh sb="0" eb="3">
      <t>チョウリイン</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</si>
  <si>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</si>
  <si>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</si>
  <si>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</si>
  <si>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</si>
  <si>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</si>
  <si>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</si>
  <si>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</si>
  <si>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</si>
  <si>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</si>
  <si>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</si>
  <si>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</si>
  <si>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</si>
  <si>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</si>
  <si>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</si>
  <si>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職員の中から苦情受付担当者を任命してください。</t>
  </si>
  <si>
    <t>苦情解決の責任主体を明確にするため、施設長、理事長等を解決責任者としてください。</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</si>
  <si>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</si>
  <si>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</si>
  <si>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</si>
  <si>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</si>
  <si>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</si>
  <si>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</si>
  <si>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</si>
  <si>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</si>
  <si>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</si>
  <si>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</si>
  <si>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</si>
  <si>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</si>
  <si>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</si>
  <si>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</si>
  <si>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</si>
  <si>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</si>
  <si>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</si>
  <si>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</si>
  <si>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</si>
  <si>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</si>
  <si>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</si>
  <si>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</si>
  <si>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</si>
  <si>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</si>
  <si>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</si>
  <si>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</si>
  <si>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</si>
  <si>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</si>
  <si>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</si>
  <si>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</si>
  <si>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補助金</t>
    <rPh sb="0" eb="3">
      <t>ホジョキン</t>
    </rPh>
    <phoneticPr fontId="2"/>
  </si>
  <si>
    <t>自己資金（Ａ）</t>
    <rPh sb="0" eb="2">
      <t>ジコ</t>
    </rPh>
    <rPh sb="2" eb="4">
      <t>シキン</t>
    </rPh>
    <phoneticPr fontId="2"/>
  </si>
  <si>
    <t>借入金（Ｂ）</t>
    <rPh sb="0" eb="2">
      <t>カリイレ</t>
    </rPh>
    <rPh sb="2" eb="3">
      <t>キン</t>
    </rPh>
    <phoneticPr fontId="2"/>
  </si>
  <si>
    <t>整備期間賃借料に係る補助金</t>
    <rPh sb="0" eb="2">
      <t>セイビ</t>
    </rPh>
    <rPh sb="2" eb="4">
      <t>キカン</t>
    </rPh>
    <rPh sb="4" eb="7">
      <t>チンシャクリョウ</t>
    </rPh>
    <rPh sb="8" eb="9">
      <t>カカ</t>
    </rPh>
    <rPh sb="10" eb="13">
      <t>ホジョキン</t>
    </rPh>
    <phoneticPr fontId="2"/>
  </si>
  <si>
    <t>工事等に係る自己資金</t>
    <rPh sb="0" eb="2">
      <t>コウジ</t>
    </rPh>
    <rPh sb="2" eb="3">
      <t>トウ</t>
    </rPh>
    <rPh sb="4" eb="5">
      <t>カカ</t>
    </rPh>
    <rPh sb="6" eb="8">
      <t>ジコ</t>
    </rPh>
    <rPh sb="8" eb="10">
      <t>シキン</t>
    </rPh>
    <phoneticPr fontId="2"/>
  </si>
  <si>
    <t>整備期間賃借料に係る自己資金</t>
    <rPh sb="0" eb="2">
      <t>セイビ</t>
    </rPh>
    <rPh sb="2" eb="4">
      <t>キカン</t>
    </rPh>
    <rPh sb="4" eb="7">
      <t>チンシャクリョウ</t>
    </rPh>
    <rPh sb="8" eb="9">
      <t>カカ</t>
    </rPh>
    <rPh sb="10" eb="12">
      <t>ジコ</t>
    </rPh>
    <rPh sb="12" eb="14">
      <t>シキン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</si>
  <si>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</si>
  <si>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</si>
  <si>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</si>
  <si>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</si>
  <si>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</si>
  <si>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　＝④</t>
    <phoneticPr fontId="2"/>
  </si>
  <si>
    <t>（ア）自己資金内訳</t>
  </si>
  <si>
    <t>法人預金</t>
  </si>
  <si>
    <t>寄付金</t>
  </si>
  <si>
    <t>その他</t>
  </si>
  <si>
    <t>　＝自己資金（Ａ）</t>
    <rPh sb="2" eb="4">
      <t>ジコ</t>
    </rPh>
    <rPh sb="4" eb="6">
      <t>シキン</t>
    </rPh>
    <phoneticPr fontId="2"/>
  </si>
  <si>
    <t>（注１）合計は、「２(1)イ　財源内訳」の自己資金(Ａ)と一致します。
（注２）寄付金については、備考欄に寄付者の氏名を記入してください。</t>
    <phoneticPr fontId="2"/>
  </si>
  <si>
    <t>備品費</t>
    <rPh sb="0" eb="2">
      <t>ビヒン</t>
    </rPh>
    <rPh sb="2" eb="3">
      <t>ヒ</t>
    </rPh>
    <phoneticPr fontId="2"/>
  </si>
  <si>
    <t>大型遊具</t>
    <rPh sb="0" eb="2">
      <t>オオガタ</t>
    </rPh>
    <rPh sb="2" eb="4">
      <t>ユウグ</t>
    </rPh>
    <phoneticPr fontId="2"/>
  </si>
  <si>
    <t>補助対象費は、注１の通り</t>
    <rPh sb="0" eb="2">
      <t>ホジョ</t>
    </rPh>
    <rPh sb="2" eb="4">
      <t>タイショウ</t>
    </rPh>
    <rPh sb="4" eb="5">
      <t>ヒ</t>
    </rPh>
    <rPh sb="7" eb="8">
      <t>チュウ</t>
    </rPh>
    <rPh sb="10" eb="11">
      <t>トオ</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</si>
  <si>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</si>
  <si>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</si>
  <si>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</si>
  <si>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</si>
  <si>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</si>
  <si>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（注１）元金合計(Ｂ)は、「２(1)イ　財源内訳」の借入金(Ｂ)と一致します。
（注２）借入予定先との折衝状況説明書（折衝状況の経緯等）を添付してください。</t>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</si>
  <si>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</si>
  <si>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</si>
  <si>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</si>
  <si>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</si>
  <si>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</si>
  <si>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</si>
  <si>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</si>
  <si>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</si>
  <si>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（注2）</t>
    <rPh sb="0" eb="3">
      <t>キフキン</t>
    </rPh>
    <rPh sb="5" eb="6">
      <t>チュウ</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</si>
  <si>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</si>
  <si>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</si>
  <si>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</si>
  <si>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</si>
  <si>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</si>
  <si>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</si>
  <si>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</si>
  <si>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</si>
  <si>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</si>
  <si>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</si>
  <si>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</si>
  <si>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</si>
  <si>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</si>
  <si>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</si>
  <si>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</si>
  <si>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</si>
  <si>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</si>
  <si>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</si>
  <si>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</si>
  <si>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</si>
  <si>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</si>
  <si>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</si>
  <si>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</si>
  <si>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</si>
  <si>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</si>
  <si>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</si>
  <si>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</si>
  <si>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</si>
  <si>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</si>
  <si>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</si>
  <si>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</si>
  <si>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</si>
  <si>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</si>
  <si>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</si>
  <si>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</si>
  <si>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</si>
  <si>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</si>
  <si>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</si>
  <si>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</si>
  <si>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</si>
  <si>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</si>
  <si>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</si>
  <si>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</si>
  <si>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</si>
  <si>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</si>
  <si>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</si>
  <si>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</si>
  <si>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法人収益金等
（認可保育所の運営実績が１年未満、
または委託費の弾力運用の範囲を超えている場合）</t>
    <rPh sb="0" eb="2">
      <t>ホウジン</t>
    </rPh>
    <rPh sb="2" eb="5">
      <t>シュウエキキン</t>
    </rPh>
    <rPh sb="5" eb="6">
      <t>トウ</t>
    </rPh>
    <rPh sb="8" eb="10">
      <t>ニンカ</t>
    </rPh>
    <rPh sb="10" eb="12">
      <t>ホイク</t>
    </rPh>
    <rPh sb="12" eb="13">
      <t>ショ</t>
    </rPh>
    <rPh sb="14" eb="16">
      <t>ウンエイ</t>
    </rPh>
    <rPh sb="16" eb="18">
      <t>ジッセキ</t>
    </rPh>
    <rPh sb="20" eb="21">
      <t>ネン</t>
    </rPh>
    <rPh sb="21" eb="23">
      <t>ミマン</t>
    </rPh>
    <rPh sb="28" eb="30">
      <t>イタク</t>
    </rPh>
    <rPh sb="30" eb="31">
      <t>ヒ</t>
    </rPh>
    <rPh sb="32" eb="34">
      <t>ダンリョク</t>
    </rPh>
    <rPh sb="34" eb="36">
      <t>ウンヨウ</t>
    </rPh>
    <rPh sb="37" eb="39">
      <t>ハンイ</t>
    </rPh>
    <rPh sb="40" eb="41">
      <t>コ</t>
    </rPh>
    <rPh sb="45" eb="47">
      <t>バアイ</t>
    </rPh>
    <phoneticPr fontId="2"/>
  </si>
  <si>
    <t>異動/</t>
    <rPh sb="0" eb="2">
      <t>イドウ</t>
    </rPh>
    <phoneticPr fontId="2"/>
  </si>
  <si>
    <t>新規採用</t>
    <phoneticPr fontId="2"/>
  </si>
  <si>
    <t>非常勤</t>
    <phoneticPr fontId="2"/>
  </si>
  <si>
    <t>常勤/</t>
    <rPh sb="0" eb="2">
      <t>ジョウキン</t>
    </rPh>
    <phoneticPr fontId="2"/>
  </si>
  <si>
    <r>
      <t xml:space="preserve">（イ－２）借入金の償還財源内訳
</t>
    </r>
    <r>
      <rPr>
        <b/>
        <sz val="10"/>
        <color rgb="FFFF0000"/>
        <rFont val="ＭＳ Ｐゴシック"/>
        <family val="3"/>
        <charset val="128"/>
      </rPr>
      <t>（認可保育所の運営実績が１年以上ない場合、または委託費の弾力運用の範囲を超えている場合）</t>
    </r>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</si>
  <si>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：整備を行う法人（本部）の保有する財産（普通預金・当座預金等）から、保育所開園のために要する整備費に充当する資金です。</t>
    </r>
    <r>
      <rPr>
        <u/>
        <sz val="10"/>
        <rFont val="ＭＳ Ｐゴシック"/>
        <family val="3"/>
        <charset val="128"/>
      </rPr>
      <t>この資金を保育所開園後に施設会計の借入金として計上し、保育所給付費等から支出（充当）することは認めません。</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t>
    </r>
    <r>
      <rPr>
        <u/>
        <sz val="10"/>
        <rFont val="ＭＳ Ｐゴシック"/>
        <family val="3"/>
        <charset val="128"/>
      </rPr>
      <t xml:space="preserve">委託費の弾力運用は、一定の要件を満した場合にのみ認められるものであり、当初から償還財源に見込めるものではありません。
</t>
    </r>
    <rPh sb="87" eb="89">
      <t>ケイジョウ</t>
    </rPh>
    <rPh sb="161" eb="163">
      <t>ショウカン</t>
    </rPh>
    <phoneticPr fontId="2"/>
  </si>
  <si>
    <t>その他（委託費等）</t>
    <rPh sb="2" eb="3">
      <t>タ</t>
    </rPh>
    <rPh sb="4" eb="6">
      <t>イタク</t>
    </rPh>
    <rPh sb="6" eb="7">
      <t>ヒ</t>
    </rPh>
    <rPh sb="7" eb="8">
      <t>トウ</t>
    </rPh>
    <phoneticPr fontId="2"/>
  </si>
  <si>
    <r>
      <t>（２）運用財産の財源内訳</t>
    </r>
    <r>
      <rPr>
        <b/>
        <sz val="10"/>
        <color rgb="FFFF0000"/>
        <rFont val="ＭＳ Ｐゴシック"/>
        <family val="3"/>
        <charset val="128"/>
      </rPr>
      <t>（社会福祉法人、学校法人以外の法人は記入してください。）</t>
    </r>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</si>
  <si>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</si>
  <si>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</si>
  <si>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</si>
  <si>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</si>
  <si>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</si>
  <si>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</si>
  <si>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</si>
  <si>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</si>
  <si>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</si>
  <si>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</si>
  <si>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</si>
  <si>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</si>
  <si>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</si>
  <si>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</si>
  <si>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</si>
  <si>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</si>
  <si>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</si>
  <si>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</si>
  <si>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</si>
  <si>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</si>
  <si>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</si>
  <si>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</si>
  <si>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</si>
  <si>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</si>
  <si>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</si>
  <si>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</si>
  <si>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</si>
  <si>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</si>
  <si>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</si>
  <si>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（分園、増築の場合）既存施設との位置関係</t>
    <phoneticPr fontId="2"/>
  </si>
  <si>
    <t>　</t>
  </si>
  <si>
    <t>・指導があった場合は、改善報告書も併せて提出</t>
  </si>
  <si>
    <t>指導があった場合は、改善報告書も併せて提出</t>
    <rPh sb="16" eb="17">
      <t>アワ</t>
    </rPh>
    <phoneticPr fontId="2"/>
  </si>
  <si>
    <t xml:space="preserve">（注１）借入金償還計画表（資料13）を添付してください。
（注２）寄付金を個人から受ける場合には、年間の寄付金額が課税所得の1/4以下としてください。
（注３）丙は連帯保証人です。
</t>
    <phoneticPr fontId="2"/>
  </si>
  <si>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</si>
  <si>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</si>
  <si>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</si>
  <si>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補助対象費は、注３の通り</t>
    <rPh sb="0" eb="2">
      <t>ホジョ</t>
    </rPh>
    <rPh sb="2" eb="4">
      <t>タイショウ</t>
    </rPh>
    <rPh sb="4" eb="5">
      <t>ヒ</t>
    </rPh>
    <rPh sb="7" eb="8">
      <t>チュウ</t>
    </rPh>
    <rPh sb="10" eb="11">
      <t>トオ</t>
    </rPh>
    <phoneticPr fontId="2"/>
  </si>
  <si>
    <t>（第１号様式）</t>
    <phoneticPr fontId="2"/>
  </si>
  <si>
    <t>〒</t>
    <phoneticPr fontId="2" alignment="distributed"/>
  </si>
  <si>
    <t>TEL</t>
    <phoneticPr fontId="2" alignment="distributed"/>
  </si>
  <si>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</si>
  <si>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</si>
  <si>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</si>
  <si>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</si>
  <si>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</si>
  <si>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・資金計画についての承認</t>
    <rPh sb="3" eb="5">
      <t>ケイカク</t>
    </rPh>
    <rPh sb="4" eb="5">
      <t>カク</t>
    </rPh>
    <phoneticPr fontId="2"/>
  </si>
  <si>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</si>
  <si>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</si>
  <si>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</si>
  <si>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</si>
  <si>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※申請施設に基準上必要な保育士数</t>
    <rPh sb="1" eb="3">
      <t>シンセイ</t>
    </rPh>
    <rPh sb="3" eb="5">
      <t>シセツ</t>
    </rPh>
    <rPh sb="6" eb="8">
      <t>キジュン</t>
    </rPh>
    <rPh sb="8" eb="9">
      <t>ジョウ</t>
    </rPh>
    <rPh sb="9" eb="11">
      <t>ヒツヨウ</t>
    </rPh>
    <rPh sb="12" eb="15">
      <t>ホイクシ</t>
    </rPh>
    <rPh sb="15" eb="16">
      <t>スウ</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</si>
  <si>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</si>
  <si>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</si>
  <si>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</si>
  <si>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</si>
  <si>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</si>
  <si>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</si>
  <si>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</si>
  <si>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</si>
  <si>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</si>
  <si>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</si>
  <si>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</si>
  <si>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</si>
  <si>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</si>
  <si>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</si>
  <si>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</si>
  <si>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</si>
  <si>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</si>
  <si>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</si>
  <si>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</si>
  <si>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</si>
  <si>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</si>
  <si>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</si>
  <si>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</si>
  <si>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施設長</t>
    <rPh sb="0" eb="2">
      <t>シセツ</t>
    </rPh>
    <rPh sb="2" eb="3">
      <t>チョウ</t>
    </rPh>
    <phoneticPr fontId="2"/>
  </si>
  <si>
    <t>年</t>
    <rPh sb="0" eb="1">
      <t>ネン</t>
    </rPh>
    <phoneticPr fontId="2"/>
  </si>
  <si>
    <t>保育責任者</t>
    <rPh sb="0" eb="2">
      <t>ホイク</t>
    </rPh>
    <rPh sb="2" eb="5">
      <t>セキニンシャ</t>
    </rPh>
    <phoneticPr fontId="2"/>
  </si>
  <si>
    <t>主任</t>
    <rPh sb="0" eb="2">
      <t>シュニン</t>
    </rPh>
    <phoneticPr fontId="2"/>
  </si>
  <si>
    <t>か月</t>
    <rPh sb="1" eb="2">
      <t>ゲツ</t>
    </rPh>
    <phoneticPr fontId="2"/>
  </si>
  <si>
    <t>計</t>
    <rPh sb="0" eb="1">
      <t>ケイ</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</si>
  <si>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</si>
  <si>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</si>
  <si>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</si>
  <si>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</si>
  <si>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</si>
  <si>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</si>
  <si>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</si>
  <si>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</si>
  <si>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施設種別</t>
    <rPh sb="0" eb="2">
      <t>シセツ</t>
    </rPh>
    <rPh sb="2" eb="4">
      <t>シュベツ</t>
    </rPh>
    <phoneticPr fontId="2"/>
  </si>
  <si>
    <t>経験年数</t>
    <rPh sb="0" eb="2">
      <t>ケイケン</t>
    </rPh>
    <rPh sb="2" eb="4">
      <t>ネンスウ</t>
    </rPh>
    <phoneticPr fontId="2"/>
  </si>
  <si>
    <t>施設長として</t>
    <rPh sb="0" eb="2">
      <t>シセツ</t>
    </rPh>
    <rPh sb="2" eb="3">
      <t>チョウ</t>
    </rPh>
    <phoneticPr fontId="2"/>
  </si>
  <si>
    <t>保育責任者として</t>
    <rPh sb="0" eb="2">
      <t>ホイク</t>
    </rPh>
    <rPh sb="2" eb="5">
      <t>セキニンシャ</t>
    </rPh>
    <phoneticPr fontId="2"/>
  </si>
  <si>
    <t>主任として</t>
    <rPh sb="0" eb="2">
      <t>シュニン</t>
    </rPh>
    <phoneticPr fontId="2"/>
  </si>
  <si>
    <t>（内訳）</t>
    <rPh sb="1" eb="3">
      <t>ウチワケ</t>
    </rPh>
    <phoneticPr fontId="2"/>
  </si>
  <si>
    <t>月</t>
    <rPh sb="0" eb="1">
      <t>ツキ</t>
    </rPh>
    <phoneticPr fontId="2"/>
  </si>
  <si>
    <t>保育所等の実務経験</t>
    <rPh sb="0" eb="2">
      <t>ホイク</t>
    </rPh>
    <rPh sb="2" eb="3">
      <t>ジョ</t>
    </rPh>
    <rPh sb="3" eb="4">
      <t>ナド</t>
    </rPh>
    <rPh sb="5" eb="7">
      <t>ジツム</t>
    </rPh>
    <rPh sb="7" eb="9">
      <t>ケイケン</t>
    </rPh>
    <phoneticPr fontId="2"/>
  </si>
  <si>
    <t>嘱託医</t>
    <rPh sb="0" eb="2">
      <t>ショクタク</t>
    </rPh>
    <rPh sb="2" eb="3">
      <t>イ</t>
    </rPh>
    <phoneticPr fontId="2"/>
  </si>
  <si>
    <t>医療機関名</t>
    <phoneticPr fontId="2"/>
  </si>
  <si>
    <t>所在地</t>
    <rPh sb="0" eb="3">
      <t>ショザイチ</t>
    </rPh>
    <phoneticPr fontId="2"/>
  </si>
  <si>
    <t>嘱託歯科医</t>
    <rPh sb="0" eb="2">
      <t>ショクタク</t>
    </rPh>
    <rPh sb="2" eb="5">
      <t>シカイ</t>
    </rPh>
    <phoneticPr fontId="2"/>
  </si>
  <si>
    <t>定期健康診断</t>
    <rPh sb="0" eb="2">
      <t>テイキ</t>
    </rPh>
    <rPh sb="2" eb="4">
      <t>ケンコウ</t>
    </rPh>
    <rPh sb="4" eb="6">
      <t>シンダン</t>
    </rPh>
    <phoneticPr fontId="2"/>
  </si>
  <si>
    <t>職員対象</t>
    <rPh sb="0" eb="2">
      <t>ショクイン</t>
    </rPh>
    <rPh sb="2" eb="4">
      <t>タイショウ</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</si>
  <si>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</si>
  <si>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</si>
  <si>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</si>
  <si>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</si>
  <si>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調理員</t>
    <rPh sb="0" eb="3">
      <t>チョウリイン</t>
    </rPh>
    <phoneticPr fontId="2"/>
  </si>
  <si>
    <t>児童の発育検査</t>
    <rPh sb="0" eb="2">
      <t>ジドウ</t>
    </rPh>
    <rPh sb="3" eb="5">
      <t>ハツイク</t>
    </rPh>
    <rPh sb="5" eb="7">
      <t>ケンサ</t>
    </rPh>
    <phoneticPr fontId="2"/>
  </si>
  <si>
    <t>実施する</t>
    <rPh sb="0" eb="2">
      <t>ジッシ</t>
    </rPh>
    <phoneticPr fontId="2"/>
  </si>
  <si>
    <t>検査項目</t>
    <rPh sb="0" eb="2">
      <t>ケンサ</t>
    </rPh>
    <rPh sb="2" eb="4">
      <t>コウモク</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</si>
  <si>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</si>
  <si>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</si>
  <si>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</si>
  <si>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</si>
  <si>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</si>
  <si>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</si>
  <si>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</si>
  <si>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（消防訓練</t>
    <rPh sb="1" eb="3">
      <t>ショウボウ</t>
    </rPh>
    <rPh sb="3" eb="5">
      <t>クンレン</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</si>
  <si>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</si>
  <si>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</si>
  <si>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</si>
  <si>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</si>
  <si>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</si>
  <si>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</si>
  <si>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</si>
  <si>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</si>
  <si>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</si>
  <si>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</si>
  <si>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</si>
  <si>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</si>
  <si>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</si>
  <si>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園児の登園及び降園管理</t>
    <phoneticPr fontId="2"/>
  </si>
  <si>
    <t>保護者との連絡</t>
    <phoneticPr fontId="2"/>
  </si>
  <si>
    <t>導入予定</t>
    <rPh sb="0" eb="2">
      <t>ドウニュウ</t>
    </rPh>
    <rPh sb="2" eb="4">
      <t>ヨテイ</t>
    </rPh>
    <phoneticPr fontId="2"/>
  </si>
  <si>
    <t>（</t>
    <phoneticPr fontId="2"/>
  </si>
  <si>
    <t>○</t>
    <phoneticPr fontId="2"/>
  </si>
  <si>
    <t>専用ソフト・アプリ等</t>
    <rPh sb="0" eb="2">
      <t>センヨウ</t>
    </rPh>
    <rPh sb="9" eb="10">
      <t>ナド</t>
    </rPh>
    <phoneticPr fontId="2"/>
  </si>
  <si>
    <t>）</t>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</si>
  <si>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</si>
  <si>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</si>
  <si>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</si>
  <si>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</si>
  <si>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</si>
  <si>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（運転手は除く）</t>
    <rPh sb="1" eb="4">
      <t>ウンテンシュ</t>
    </rPh>
    <rPh sb="5" eb="6">
      <t>ノゾ</t>
    </rPh>
    <phoneticPr fontId="2"/>
  </si>
  <si>
    <t>人</t>
    <rPh sb="0" eb="1">
      <t>ニン</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</si>
  <si>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</si>
  <si>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</si>
  <si>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</si>
  <si>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</si>
  <si>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</si>
  <si>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</si>
  <si>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</si>
  <si>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</si>
  <si>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</si>
  <si>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</si>
  <si>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</si>
  <si>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</si>
  <si>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既存施設の名称</t>
    <phoneticPr fontId="2"/>
  </si>
  <si>
    <t>既存施設の種別</t>
    <phoneticPr fontId="2"/>
  </si>
  <si>
    <t>既存施設の所在地</t>
    <phoneticPr fontId="2"/>
  </si>
  <si>
    <t>新園との距離</t>
    <phoneticPr fontId="2"/>
  </si>
  <si>
    <t>保育所</t>
    <rPh sb="0" eb="2">
      <t>ホイク</t>
    </rPh>
    <rPh sb="2" eb="3">
      <t>ジョ</t>
    </rPh>
    <phoneticPr fontId="2"/>
  </si>
  <si>
    <t>幼稚園</t>
    <rPh sb="0" eb="3">
      <t>ヨウチエン</t>
    </rPh>
    <phoneticPr fontId="2"/>
  </si>
  <si>
    <t>幼保連携型認定こども園</t>
    <rPh sb="0" eb="2">
      <t>ヨウホ</t>
    </rPh>
    <rPh sb="2" eb="5">
      <t>レンケイガタ</t>
    </rPh>
    <rPh sb="5" eb="7">
      <t>ニンテイ</t>
    </rPh>
    <rPh sb="10" eb="11">
      <t>エン</t>
    </rPh>
    <phoneticPr fontId="2"/>
  </si>
  <si>
    <t>幼稚園型認定こども園</t>
    <rPh sb="0" eb="3">
      <t>ヨウチエン</t>
    </rPh>
    <rPh sb="3" eb="4">
      <t>ガタ</t>
    </rPh>
    <rPh sb="4" eb="6">
      <t>ニンテイ</t>
    </rPh>
    <rPh sb="9" eb="10">
      <t>エン</t>
    </rPh>
    <phoneticPr fontId="2"/>
  </si>
  <si>
    <t>横浜市</t>
    <rPh sb="0" eb="3">
      <t>ヨコハマシ</t>
    </rPh>
    <phoneticPr fontId="2"/>
  </si>
  <si>
    <t>約</t>
    <rPh sb="0" eb="1">
      <t>ヤク</t>
    </rPh>
    <phoneticPr fontId="2"/>
  </si>
  <si>
    <t>ｋｍ</t>
    <phoneticPr fontId="2"/>
  </si>
  <si>
    <t>（車で</t>
    <rPh sb="1" eb="2">
      <t>クルマ</t>
    </rPh>
    <phoneticPr fontId="2"/>
  </si>
  <si>
    <t>分）</t>
    <rPh sb="0" eb="1">
      <t>フン</t>
    </rPh>
    <phoneticPr fontId="2"/>
  </si>
  <si>
    <t>（交付年月日※：</t>
    <phoneticPr fontId="2"/>
  </si>
  <si>
    <t>年</t>
    <rPh sb="0" eb="1">
      <t>ネン</t>
    </rPh>
    <phoneticPr fontId="2"/>
  </si>
  <si>
    <t>月）</t>
    <rPh sb="0" eb="1">
      <t>ガツ</t>
    </rPh>
    <phoneticPr fontId="2"/>
  </si>
  <si>
    <t>既存施設の定員</t>
    <phoneticPr fontId="2"/>
  </si>
  <si>
    <t>差引</t>
    <rPh sb="0" eb="2">
      <t>サシヒキ</t>
    </rPh>
    <phoneticPr fontId="2"/>
  </si>
  <si>
    <t>（５）送迎計画について</t>
    <rPh sb="3" eb="5">
      <t>ソウゲイ</t>
    </rPh>
    <rPh sb="5" eb="7">
      <t>ケイカク</t>
    </rPh>
    <phoneticPr fontId="2"/>
  </si>
  <si>
    <t>○　送迎待機場所の利用及び活用の方法</t>
    <rPh sb="2" eb="4">
      <t>ソウゲイ</t>
    </rPh>
    <rPh sb="4" eb="6">
      <t>タイキ</t>
    </rPh>
    <rPh sb="6" eb="8">
      <t>バショ</t>
    </rPh>
    <rPh sb="9" eb="11">
      <t>リヨウ</t>
    </rPh>
    <rPh sb="11" eb="12">
      <t>オヨ</t>
    </rPh>
    <rPh sb="13" eb="15">
      <t>カツヨウ</t>
    </rPh>
    <rPh sb="16" eb="18">
      <t>ホウホウ</t>
    </rPh>
    <phoneticPr fontId="2"/>
  </si>
  <si>
    <t>○　送迎に係る乗降場における安全対策について</t>
    <rPh sb="2" eb="4">
      <t>ソウゲイ</t>
    </rPh>
    <rPh sb="5" eb="6">
      <t>カカ</t>
    </rPh>
    <rPh sb="7" eb="9">
      <t>ジョウコウ</t>
    </rPh>
    <rPh sb="9" eb="10">
      <t>バ</t>
    </rPh>
    <rPh sb="14" eb="16">
      <t>アンゼン</t>
    </rPh>
    <rPh sb="16" eb="18">
      <t>タイサク</t>
    </rPh>
    <phoneticPr fontId="2"/>
  </si>
  <si>
    <t>○　送迎計画</t>
    <rPh sb="2" eb="4">
      <t>ソウゲイ</t>
    </rPh>
    <rPh sb="4" eb="6">
      <t>ケイカク</t>
    </rPh>
    <phoneticPr fontId="2"/>
  </si>
  <si>
    <t>園バス</t>
    <rPh sb="0" eb="1">
      <t>エン</t>
    </rPh>
    <phoneticPr fontId="2"/>
  </si>
  <si>
    <t>既に所持している車両で送迎を実施</t>
    <rPh sb="0" eb="1">
      <t>スデ</t>
    </rPh>
    <rPh sb="2" eb="4">
      <t>ショジ</t>
    </rPh>
    <rPh sb="8" eb="10">
      <t>シャリョウ</t>
    </rPh>
    <rPh sb="11" eb="13">
      <t>ソウゲイ</t>
    </rPh>
    <rPh sb="14" eb="16">
      <t>ジッシ</t>
    </rPh>
    <phoneticPr fontId="2"/>
  </si>
  <si>
    <t>新しく購入する車両で送迎を実施</t>
    <rPh sb="0" eb="1">
      <t>アタラ</t>
    </rPh>
    <rPh sb="3" eb="5">
      <t>コウニュウ</t>
    </rPh>
    <rPh sb="7" eb="9">
      <t>シャリョウ</t>
    </rPh>
    <rPh sb="10" eb="12">
      <t>ソウゲイ</t>
    </rPh>
    <rPh sb="13" eb="15">
      <t>ジッシ</t>
    </rPh>
    <phoneticPr fontId="2"/>
  </si>
  <si>
    <t>乗降場</t>
    <rPh sb="0" eb="2">
      <t>ジョウコウ</t>
    </rPh>
    <rPh sb="2" eb="3">
      <t>バ</t>
    </rPh>
    <phoneticPr fontId="2"/>
  </si>
  <si>
    <t>敷地内</t>
    <rPh sb="0" eb="2">
      <t>シキチ</t>
    </rPh>
    <rPh sb="2" eb="3">
      <t>ナイ</t>
    </rPh>
    <phoneticPr fontId="2"/>
  </si>
  <si>
    <t>敷地外</t>
    <rPh sb="0" eb="2">
      <t>シキチ</t>
    </rPh>
    <rPh sb="2" eb="3">
      <t>ガイ</t>
    </rPh>
    <phoneticPr fontId="2"/>
  </si>
  <si>
    <t>敷地外だが隣地</t>
    <rPh sb="0" eb="2">
      <t>シキチ</t>
    </rPh>
    <rPh sb="2" eb="3">
      <t>ガイ</t>
    </rPh>
    <rPh sb="5" eb="7">
      <t>リンチ</t>
    </rPh>
    <phoneticPr fontId="2"/>
  </si>
  <si>
    <t>個別送迎</t>
    <rPh sb="0" eb="2">
      <t>コベツ</t>
    </rPh>
    <rPh sb="2" eb="4">
      <t>ソウゲイ</t>
    </rPh>
    <phoneticPr fontId="2"/>
  </si>
  <si>
    <t>実施予定</t>
    <rPh sb="0" eb="2">
      <t>ジッシ</t>
    </rPh>
    <rPh sb="2" eb="4">
      <t>ヨテイ</t>
    </rPh>
    <phoneticPr fontId="2"/>
  </si>
  <si>
    <t>状況により実施</t>
    <rPh sb="0" eb="2">
      <t>ジョウキョウ</t>
    </rPh>
    <rPh sb="5" eb="7">
      <t>ジッシ</t>
    </rPh>
    <phoneticPr fontId="2"/>
  </si>
  <si>
    <t>実施予定なし</t>
    <rPh sb="0" eb="2">
      <t>ジッシ</t>
    </rPh>
    <rPh sb="2" eb="4">
      <t>ヨテイ</t>
    </rPh>
    <phoneticPr fontId="2"/>
  </si>
  <si>
    <t>　実施予定なし（保護者に迎えにきてもらう）</t>
    <rPh sb="1" eb="3">
      <t>ジッシ</t>
    </rPh>
    <rPh sb="3" eb="5">
      <t>ヨテイ</t>
    </rPh>
    <rPh sb="8" eb="11">
      <t>ホゴシャ</t>
    </rPh>
    <rPh sb="12" eb="13">
      <t>ムカ</t>
    </rPh>
    <phoneticPr fontId="2"/>
  </si>
  <si>
    <t>園児が急病時の送迎計画</t>
    <rPh sb="0" eb="2">
      <t>エンジ</t>
    </rPh>
    <rPh sb="3" eb="5">
      <t>キュウビョウ</t>
    </rPh>
    <rPh sb="5" eb="6">
      <t>ジ</t>
    </rPh>
    <rPh sb="7" eb="9">
      <t>ソウゲイ</t>
    </rPh>
    <rPh sb="9" eb="11">
      <t>ケイカク</t>
    </rPh>
    <phoneticPr fontId="2"/>
  </si>
  <si>
    <t>（６）当該整備地の周辺状況・地域性について</t>
    <phoneticPr fontId="2"/>
  </si>
  <si>
    <t>（７）健康安全・衛生管理について</t>
    <rPh sb="3" eb="5">
      <t>ケンコウ</t>
    </rPh>
    <rPh sb="5" eb="7">
      <t>アンゼン</t>
    </rPh>
    <rPh sb="8" eb="10">
      <t>エイセイ</t>
    </rPh>
    <rPh sb="10" eb="12">
      <t>カンリ</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</si>
  <si>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</si>
  <si>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</si>
  <si>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</si>
  <si>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</si>
  <si>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</si>
  <si>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</si>
  <si>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</si>
  <si>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</si>
  <si>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</si>
  <si>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</si>
  <si>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</si>
  <si>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</si>
  <si>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</si>
  <si>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</si>
  <si>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</si>
  <si>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</si>
  <si>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</si>
  <si>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</si>
  <si>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３　連携施設設定で重視していること</t>
    <rPh sb="2" eb="4">
      <t>レンケイ</t>
    </rPh>
    <rPh sb="4" eb="6">
      <t>シセツ</t>
    </rPh>
    <rPh sb="6" eb="8">
      <t>セッテイ</t>
    </rPh>
    <rPh sb="9" eb="11">
      <t>ジュウシ</t>
    </rPh>
    <phoneticPr fontId="2"/>
  </si>
  <si>
    <t>２　連携先の状況</t>
    <rPh sb="2" eb="4">
      <t>レンケイ</t>
    </rPh>
    <rPh sb="4" eb="5">
      <t>サキ</t>
    </rPh>
    <rPh sb="6" eb="8">
      <t>ジョウキョウ</t>
    </rPh>
    <phoneticPr fontId="2"/>
  </si>
  <si>
    <t>行の幅を広げる等で御対応をお願いします。</t>
    <rPh sb="0" eb="1">
      <t>ギョウ</t>
    </rPh>
    <rPh sb="2" eb="3">
      <t>ハバ</t>
    </rPh>
    <rPh sb="4" eb="5">
      <t>ヒロ</t>
    </rPh>
    <rPh sb="7" eb="8">
      <t>ナド</t>
    </rPh>
    <rPh sb="9" eb="10">
      <t>ゴ</t>
    </rPh>
    <rPh sb="10" eb="12">
      <t>タイオウ</t>
    </rPh>
    <rPh sb="14" eb="15">
      <t>ネガ</t>
    </rPh>
    <phoneticPr fontId="2"/>
  </si>
  <si>
    <r>
      <t>ただし、</t>
    </r>
    <r>
      <rPr>
        <b/>
        <u/>
        <sz val="12"/>
        <color theme="1"/>
        <rFont val="HGSｺﾞｼｯｸM"/>
        <family val="3"/>
        <charset val="128"/>
      </rPr>
      <t>自動計算用の数式が消える可能性がありますので、行の追加削除は行わないでください。</t>
    </r>
    <rPh sb="4" eb="6">
      <t>ジドウ</t>
    </rPh>
    <rPh sb="6" eb="8">
      <t>ケイサン</t>
    </rPh>
    <rPh sb="8" eb="9">
      <t>ヨウ</t>
    </rPh>
    <rPh sb="10" eb="12">
      <t>スウシキ</t>
    </rPh>
    <rPh sb="13" eb="14">
      <t>キ</t>
    </rPh>
    <rPh sb="16" eb="18">
      <t>カノウ</t>
    </rPh>
    <rPh sb="29" eb="31">
      <t>ツイカ</t>
    </rPh>
    <phoneticPr fontId="2"/>
  </si>
  <si>
    <t>３　監査指摘状況</t>
    <rPh sb="2" eb="4">
      <t>カンサ</t>
    </rPh>
    <rPh sb="4" eb="6">
      <t>シテキ</t>
    </rPh>
    <rPh sb="6" eb="8">
      <t>ジョウキョウ</t>
    </rPh>
    <phoneticPr fontId="2"/>
  </si>
  <si>
    <t>指摘事項なし</t>
    <rPh sb="0" eb="2">
      <t>シテキ</t>
    </rPh>
    <rPh sb="2" eb="4">
      <t>ジコウ</t>
    </rPh>
    <phoneticPr fontId="2"/>
  </si>
  <si>
    <t>直近
１回目</t>
    <rPh sb="0" eb="2">
      <t>チョッキン</t>
    </rPh>
    <rPh sb="4" eb="6">
      <t>カイメ</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</si>
  <si>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</si>
  <si>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</si>
  <si>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</si>
  <si>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直近
２回目</t>
    <rPh sb="0" eb="2">
      <t>チョッキン</t>
    </rPh>
    <rPh sb="4" eb="6">
      <t>カイメ</t>
    </rPh>
    <phoneticPr fontId="2"/>
  </si>
  <si>
    <t>監査実績なし</t>
    <rPh sb="0" eb="2">
      <t>カンサ</t>
    </rPh>
    <rPh sb="2" eb="4">
      <t>ジッセキ</t>
    </rPh>
    <phoneticPr fontId="2"/>
  </si>
  <si>
    <t>　(２)　母体となる施設（主な連携先となる施設）の施設監査状況</t>
    <rPh sb="4" eb="6">
      <t>ボタイ</t>
    </rPh>
    <rPh sb="9" eb="11">
      <t>シセツ</t>
    </rPh>
    <rPh sb="12" eb="13">
      <t>オモ</t>
    </rPh>
    <rPh sb="14" eb="16">
      <t>レンケイ</t>
    </rPh>
    <rPh sb="16" eb="17">
      <t>サキ</t>
    </rPh>
    <rPh sb="20" eb="22">
      <t>シセツ</t>
    </rPh>
    <rPh sb="24" eb="26">
      <t>シセツ</t>
    </rPh>
    <rPh sb="26" eb="28">
      <t>カンサ</t>
    </rPh>
    <rPh sb="28" eb="30">
      <t>ジョウキョウ</t>
    </rPh>
    <phoneticPr fontId="2"/>
  </si>
  <si>
    <t>児童福祉施設（保育所）　設置認可事前協議書</t>
    <rPh sb="0" eb="2">
      <t>ジドウ</t>
    </rPh>
    <rPh sb="2" eb="4">
      <t>フクシ</t>
    </rPh>
    <rPh sb="4" eb="6">
      <t>シセツ</t>
    </rPh>
    <rPh sb="7" eb="9">
      <t>ホイク</t>
    </rPh>
    <rPh sb="9" eb="10">
      <t>ジョ</t>
    </rPh>
    <rPh sb="12" eb="14">
      <t>セッチ</t>
    </rPh>
    <rPh sb="14" eb="16">
      <t>ニンカ</t>
    </rPh>
    <phoneticPr fontId="2" alignment="distributed"/>
  </si>
  <si>
    <t>　児童福祉施設（保育所）の設置認可について、横浜市民間保育所設置認可・確認等要綱第18条第１項</t>
    <phoneticPr fontId="2"/>
  </si>
  <si>
    <t>の規定に基づき、事業計画書を添えて事前協議します。</t>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</si>
  <si>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</si>
  <si>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</si>
  <si>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</si>
  <si>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</si>
  <si>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</si>
  <si>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</si>
  <si>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</si>
  <si>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</si>
  <si>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</si>
  <si>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</si>
  <si>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</si>
  <si>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</si>
  <si>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</si>
  <si>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（４）施設運営の計画について</t>
    <rPh sb="8" eb="10">
      <t>ケイカク</t>
    </rPh>
    <phoneticPr fontId="2"/>
  </si>
  <si>
    <t>運営施設（認可保育所・認定こども園等）状況</t>
    <rPh sb="11" eb="13">
      <t>ニンテイ</t>
    </rPh>
    <rPh sb="16" eb="17">
      <t>エン</t>
    </rPh>
    <rPh sb="17" eb="18">
      <t>トウ</t>
    </rPh>
    <phoneticPr fontId="2"/>
  </si>
  <si>
    <t>認定区分</t>
    <rPh sb="0" eb="2">
      <t>ニンテイ</t>
    </rPh>
    <rPh sb="2" eb="4">
      <t>クブン</t>
    </rPh>
    <phoneticPr fontId="2"/>
  </si>
  <si>
    <t>1号</t>
    <rPh sb="1" eb="2">
      <t>ゴウ</t>
    </rPh>
    <phoneticPr fontId="2"/>
  </si>
  <si>
    <t>２号</t>
    <rPh sb="1" eb="2">
      <t>ゴウ</t>
    </rPh>
    <phoneticPr fontId="2"/>
  </si>
  <si>
    <t>３号</t>
    <rPh sb="1" eb="2">
      <t>ゴウ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</si>
  <si>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</si>
  <si>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</si>
  <si>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</si>
  <si>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才</t>
    <rPh sb="0" eb="1">
      <t>サイ</t>
    </rPh>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</si>
  <si>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</si>
  <si>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</si>
  <si>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</si>
  <si>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</si>
  <si>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</si>
  <si>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</si>
  <si>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</si>
  <si>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</si>
  <si>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</si>
  <si>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　送迎時は保育士１人以上を配置すること。</t>
    <rPh sb="2" eb="5">
      <t>ソウゲイジ</t>
    </rPh>
    <rPh sb="6" eb="9">
      <t>ホイクシ</t>
    </rPh>
    <rPh sb="10" eb="13">
      <t>ニンイジョウ</t>
    </rPh>
    <rPh sb="14" eb="16">
      <t>ハイチ</t>
    </rPh>
    <phoneticPr fontId="2"/>
  </si>
  <si>
    <t>送迎時（バス内）の
職員配置計画</t>
    <rPh sb="0" eb="2">
      <t>ソウゲイ</t>
    </rPh>
    <rPh sb="2" eb="3">
      <t>ジ</t>
    </rPh>
    <rPh sb="6" eb="7">
      <t>ナイ</t>
    </rPh>
    <rPh sb="10" eb="12">
      <t>ショクイン</t>
    </rPh>
    <rPh sb="12" eb="14">
      <t>ハイチ</t>
    </rPh>
    <rPh sb="14" eb="16">
      <t>ケイカク</t>
    </rPh>
    <phoneticPr fontId="2"/>
  </si>
  <si>
    <t>職員配置人数</t>
    <rPh sb="0" eb="4">
      <t>ショクインハイチ</t>
    </rPh>
    <rPh sb="4" eb="6">
      <t>ニンズウ</t>
    </rPh>
    <phoneticPr fontId="2"/>
  </si>
  <si>
    <t>職員配置の考え方</t>
    <rPh sb="0" eb="4">
      <t>ショクインハイチ</t>
    </rPh>
    <rPh sb="5" eb="6">
      <t>カンガ</t>
    </rPh>
    <rPh sb="7" eb="8">
      <t>カタ</t>
    </rPh>
    <phoneticPr fontId="2"/>
  </si>
  <si>
    <t>（例）送迎時は、ローテーションでクラス担任を配置する。</t>
    <rPh sb="1" eb="2">
      <t>レイ</t>
    </rPh>
    <rPh sb="3" eb="6">
      <t>ソウゲイジ</t>
    </rPh>
    <rPh sb="19" eb="21">
      <t>タンニン</t>
    </rPh>
    <rPh sb="22" eb="24">
      <t>ハイチ</t>
    </rPh>
    <phoneticPr fontId="2"/>
  </si>
  <si>
    <t>施設種別</t>
    <rPh sb="0" eb="4">
      <t>シセツシュベツ</t>
    </rPh>
    <phoneticPr fontId="2"/>
  </si>
  <si>
    <t>施設名称</t>
    <rPh sb="0" eb="4">
      <t>シセツメイショウ</t>
    </rPh>
    <phoneticPr fontId="2"/>
  </si>
  <si>
    <t>S</t>
  </si>
  <si>
    <t>保育所</t>
  </si>
  <si>
    <t>国基準</t>
    <rPh sb="0" eb="3">
      <t>クニキジュン</t>
    </rPh>
    <phoneticPr fontId="3"/>
  </si>
  <si>
    <t>市基準</t>
    <rPh sb="0" eb="3">
      <t>シキジュン</t>
    </rPh>
    <phoneticPr fontId="3"/>
  </si>
  <si>
    <t>道</t>
    <rPh sb="0" eb="1">
      <t>ドウ</t>
    </rPh>
    <phoneticPr fontId="2"/>
  </si>
  <si>
    <t>県</t>
    <rPh sb="0" eb="1">
      <t>ケン</t>
    </rPh>
    <phoneticPr fontId="2"/>
  </si>
  <si>
    <t>県</t>
    <rPh sb="0" eb="1">
      <t>ケン</t>
    </rPh>
    <phoneticPr fontId="2"/>
  </si>
  <si>
    <t>事業名</t>
  </si>
  <si>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</si>
  <si>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</si>
  <si>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</si>
  <si>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</si>
  <si>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t>
  </si>
  <si>
    <t>内装整備費補助事業</t>
    <phoneticPr fontId="2"/>
  </si>
  <si>
    <t>増床・増築・改修</t>
    <rPh sb="0" eb="2">
      <t>ゾウショウ</t>
    </rPh>
    <rPh sb="3" eb="5">
      <t>ゾウチク</t>
    </rPh>
    <rPh sb="6" eb="8">
      <t>カイシュウ</t>
    </rPh>
    <phoneticPr fontId="2"/>
  </si>
  <si>
    <t>横浜保育室認可移行事業</t>
    <rPh sb="0" eb="2">
      <t>ヨコハマ</t>
    </rPh>
    <rPh sb="2" eb="5">
      <t>ホイクシツ</t>
    </rPh>
    <rPh sb="5" eb="7">
      <t>ニンカ</t>
    </rPh>
    <rPh sb="7" eb="9">
      <t>イコウ</t>
    </rPh>
    <rPh sb="9" eb="11">
      <t>ジギョウ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</si>
  <si>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</si>
  <si>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</si>
  <si>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</si>
  <si>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</si>
  <si>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福祉サービス第三者評価受審の有無/
実施年度</t>
    <rPh sb="0" eb="2">
      <t>フクシ</t>
    </rPh>
    <rPh sb="6" eb="9">
      <t>ダイサンシャ</t>
    </rPh>
    <rPh sb="9" eb="11">
      <t>ヒョウカ</t>
    </rPh>
    <rPh sb="11" eb="13">
      <t>ジュシン</t>
    </rPh>
    <rPh sb="14" eb="16">
      <t>ウム</t>
    </rPh>
    <rPh sb="18" eb="20">
      <t>ジッシ</t>
    </rPh>
    <rPh sb="20" eb="22">
      <t>ネンド</t>
    </rPh>
    <phoneticPr fontId="2"/>
  </si>
  <si>
    <t>年度</t>
    <rPh sb="0" eb="2">
      <t>ネンド</t>
    </rPh>
    <phoneticPr fontId="2"/>
  </si>
  <si>
    <t>○○保育園</t>
    <rPh sb="2" eb="5">
      <t>ホイクエン</t>
    </rPh>
    <phoneticPr fontId="2"/>
  </si>
  <si>
    <t>本町6-50</t>
    <rPh sb="0" eb="2">
      <t>ホンチョウ</t>
    </rPh>
    <phoneticPr fontId="2"/>
  </si>
  <si>
    <t>R2</t>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</si>
  <si>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</si>
  <si>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</si>
  <si>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</si>
  <si>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</si>
  <si>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</si>
  <si>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</si>
  <si>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</si>
  <si>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イ　運営費の見込み</t>
    <rPh sb="2" eb="5">
      <t>ウンエイヒ</t>
    </rPh>
    <rPh sb="6" eb="8">
      <t>ミコ</t>
    </rPh>
    <phoneticPr fontId="2"/>
  </si>
  <si>
    <t>運営費（見込み）</t>
    <rPh sb="0" eb="2">
      <t>ウンエイ</t>
    </rPh>
    <rPh sb="2" eb="3">
      <t>ヒ</t>
    </rPh>
    <rPh sb="4" eb="6">
      <t>ミコ</t>
    </rPh>
    <phoneticPr fontId="2"/>
  </si>
  <si>
    <t>円/月</t>
    <rPh sb="0" eb="1">
      <t>エン</t>
    </rPh>
    <rPh sb="2" eb="3">
      <t>ツキ</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</si>
  <si>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</si>
  <si>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</si>
  <si>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</si>
  <si>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</si>
  <si>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</si>
  <si>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</si>
  <si>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（認可保育所の場合）　児童福祉法第35条第5項第4号の規定に該当しない旨の誓約書</t>
    <phoneticPr fontId="2"/>
  </si>
  <si>
    <t>（小規模保育事業の場合）　誓約書</t>
    <rPh sb="1" eb="8">
      <t>ショウキボホイクジギョウ</t>
    </rPh>
    <rPh sb="9" eb="11">
      <t>バアイ</t>
    </rPh>
    <rPh sb="13" eb="16">
      <t>セイヤクショ</t>
    </rPh>
    <phoneticPr fontId="2"/>
  </si>
  <si>
    <t>資料３（２）</t>
    <rPh sb="0" eb="2">
      <t>シリョウ</t>
    </rPh>
    <phoneticPr fontId="2"/>
  </si>
  <si>
    <t>資料３（１）</t>
    <phoneticPr fontId="2"/>
  </si>
  <si>
    <t>＋（社会福祉法人以外の場合）②認可に必要な運営費</t>
    <rPh sb="15" eb="17">
      <t>ニンカ</t>
    </rPh>
    <rPh sb="18" eb="20">
      <t>ヒツヨウ</t>
    </rPh>
    <phoneticPr fontId="2"/>
  </si>
  <si>
    <t>③（認可保育所の場合）賃貸物件の場合は賃料２年分相当</t>
    <rPh sb="2" eb="7">
      <t>ニンカホイクショ</t>
    </rPh>
    <rPh sb="8" eb="10">
      <t>バアイ</t>
    </rPh>
    <phoneticPr fontId="2"/>
  </si>
  <si>
    <t>申請日１か月以内のもの
（※別途、直近一年の通帳の写しの添付を依頼する場合があります。）</t>
    <rPh sb="14" eb="16">
      <t>ベット</t>
    </rPh>
    <rPh sb="17" eb="19">
      <t>チョッキン</t>
    </rPh>
    <rPh sb="19" eb="21">
      <t>イチネン</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</si>
  <si>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</si>
  <si>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</si>
  <si>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</si>
  <si>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</si>
  <si>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t>■事業申込書、添付書類（資料１～14）については、Ｅｘｃｅｌデータのままご提出ください。</t>
    <rPh sb="1" eb="3">
      <t>ジギョウ</t>
    </rPh>
    <rPh sb="3" eb="6">
      <t>モウシコミショ</t>
    </rPh>
    <rPh sb="7" eb="9">
      <t>テンプ</t>
    </rPh>
    <rPh sb="9" eb="11">
      <t>ショルイ</t>
    </rPh>
    <rPh sb="12" eb="14">
      <t>シリョウ</t>
    </rPh>
    <rPh sb="37" eb="39">
      <t>テイシュツ</t>
    </rPh>
    <phoneticPr fontId="2"/>
  </si>
  <si>
    <t>■その他の添付書類については、ＰＤＦデータでご提出ください。</t>
    <rPh sb="3" eb="4">
      <t>タ</t>
    </rPh>
    <rPh sb="5" eb="7">
      <t>テンプ</t>
    </rPh>
    <rPh sb="7" eb="9">
      <t>ショルイ</t>
    </rPh>
    <rPh sb="23" eb="25">
      <t>テイシュツ</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</si>
  <si>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</si>
  <si>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</si>
  <si>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企業主導型保育事業</t>
    <rPh sb="0" eb="5">
      <t>キギョウシュドウガタ</t>
    </rPh>
    <rPh sb="5" eb="9">
      <t>ホイクジギョウ</t>
    </rPh>
    <phoneticPr fontId="2"/>
  </si>
  <si>
    <t>横浜市既存施設連携型１・２歳児園整備費補助事業申込書　添付書類一覧</t>
    <rPh sb="0" eb="3">
      <t>ヨコハマシ</t>
    </rPh>
    <rPh sb="15" eb="16">
      <t>エン</t>
    </rPh>
    <rPh sb="23" eb="26">
      <t>モウシコミショ</t>
    </rPh>
    <phoneticPr fontId="2"/>
  </si>
  <si>
    <t>横 浜 市 長　</t>
    <phoneticPr fontId="2"/>
  </si>
  <si>
    <t>横 浜 市 長</t>
    <phoneticPr fontId="2"/>
  </si>
  <si>
    <t>建築協定等</t>
    <rPh sb="0" eb="2">
      <t>ケンチク</t>
    </rPh>
    <rPh sb="2" eb="4">
      <t>キョウテイ</t>
    </rPh>
    <rPh sb="4" eb="5">
      <t>ナド</t>
    </rPh>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</si>
  <si>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</si>
  <si>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</si>
  <si>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</si>
  <si>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</si>
  <si>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</si>
  <si>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r>
      <t>ウ　認可上必要な資金(２カ月分の事業費及び整備費</t>
    </r>
    <r>
      <rPr>
        <b/>
        <sz val="11"/>
        <color rgb="FFFF0000"/>
        <rFont val="ＭＳ Ｐゴシック"/>
        <family val="3"/>
        <charset val="128"/>
      </rPr>
      <t>(補助金除く)</t>
    </r>
    <r>
      <rPr>
        <b/>
        <sz val="11"/>
        <rFont val="ＭＳ Ｐゴシック"/>
        <family val="3"/>
        <charset val="128"/>
      </rPr>
      <t>)</t>
    </r>
    <rPh sb="2" eb="5">
      <t>ニンカジョウ</t>
    </rPh>
    <rPh sb="5" eb="7">
      <t>ヒツヨウ</t>
    </rPh>
    <rPh sb="8" eb="10">
      <t>シキン</t>
    </rPh>
    <rPh sb="13" eb="15">
      <t>ゲツブン</t>
    </rPh>
    <rPh sb="16" eb="18">
      <t>ジギョウ</t>
    </rPh>
    <rPh sb="18" eb="19">
      <t>ヒ</t>
    </rPh>
    <rPh sb="19" eb="20">
      <t>オヨ</t>
    </rPh>
    <rPh sb="21" eb="24">
      <t>セイヒ</t>
    </rPh>
    <rPh sb="25" eb="28">
      <t>ホジョキン</t>
    </rPh>
    <rPh sb="28" eb="29">
      <t>ノゾ</t>
    </rPh>
    <phoneticPr fontId="2"/>
  </si>
  <si>
    <t>【ア】+【イ】-【エ補助金（A）】</t>
    <rPh sb="10" eb="13">
      <t>ホジョキン</t>
    </rPh>
    <phoneticPr fontId="2"/>
  </si>
  <si>
    <t>＝④</t>
    <phoneticPr fontId="2"/>
  </si>
  <si>
    <t>エ　財源内訳</t>
    <rPh sb="2" eb="4">
      <t>ザイゲン</t>
    </rPh>
    <rPh sb="4" eb="6">
      <t>ウチワケ</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</si>
  <si>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</si>
  <si>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</si>
  <si>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</si>
  <si>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</si>
  <si>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</si>
  <si>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</si>
  <si>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（A）補助金内訳</t>
    <rPh sb="3" eb="6">
      <t>ホジョキン</t>
    </rPh>
    <phoneticPr fontId="2"/>
  </si>
  <si>
    <t>（B）自己資金内訳</t>
    <phoneticPr fontId="2"/>
  </si>
  <si>
    <t>　＝自己資金（B）</t>
    <rPh sb="2" eb="4">
      <t>ジコ</t>
    </rPh>
    <rPh sb="4" eb="6">
      <t>シキン</t>
    </rPh>
    <phoneticPr fontId="2"/>
  </si>
  <si>
    <t>（注１）合計は、「２(1)エ　財源内訳」の自己資金(B)と一致します。
（注２）寄付金については、備考欄に寄付者の氏名を記入してください。</t>
    <phoneticPr fontId="2"/>
  </si>
  <si>
    <t>（C－１）借入金内訳</t>
    <phoneticPr fontId="2"/>
  </si>
  <si>
    <t>（注）元金合計は、「２(1)エ　財源内訳」の借入金(C)と一致します。
（注２）借入予定先との折衝状況説明書（折衝状況の経緯等）を添付してください。</t>
    <phoneticPr fontId="2"/>
  </si>
  <si>
    <r>
      <t xml:space="preserve">（C－２）借入金の償還財源内訳
</t>
    </r>
    <r>
      <rPr>
        <b/>
        <sz val="10"/>
        <rFont val="ＭＳ Ｐゴシック"/>
        <family val="3"/>
        <charset val="128"/>
      </rPr>
      <t/>
    </r>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</si>
  <si>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</si>
  <si>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</si>
  <si>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</si>
  <si>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うち、休憩室等備品費</t>
    <rPh sb="3" eb="6">
      <t>キュウケイシツ</t>
    </rPh>
    <rPh sb="6" eb="7">
      <t>トウ</t>
    </rPh>
    <rPh sb="7" eb="10">
      <t>ビヒンヒ</t>
    </rPh>
    <phoneticPr fontId="2"/>
  </si>
  <si>
    <t>休憩室等備品費加算を適用する場合、記入。
補助対象費は、注２の通り</t>
    <rPh sb="10" eb="12">
      <t>テキヨウ</t>
    </rPh>
    <rPh sb="14" eb="16">
      <t>バアイ</t>
    </rPh>
    <rPh sb="17" eb="19">
      <t>キニュウ</t>
    </rPh>
    <rPh sb="21" eb="23">
      <t>ホジョ</t>
    </rPh>
    <phoneticPr fontId="2"/>
  </si>
  <si>
    <t>整備期間中の賃借料（②）</t>
    <rPh sb="0" eb="2">
      <t>セイビ</t>
    </rPh>
    <rPh sb="2" eb="5">
      <t>キカンチュウ</t>
    </rPh>
    <rPh sb="6" eb="9">
      <t>チンシャクリョウ</t>
    </rPh>
    <phoneticPr fontId="2"/>
  </si>
  <si>
    <t>小計（③）</t>
    <rPh sb="0" eb="2">
      <t>ショウケイ</t>
    </rPh>
    <phoneticPr fontId="2"/>
  </si>
  <si>
    <t>合計（④）</t>
    <rPh sb="0" eb="2">
      <t>ゴウケイ</t>
    </rPh>
    <phoneticPr fontId="2"/>
  </si>
  <si>
    <t>④＝①＋②＋③</t>
    <phoneticPr fontId="2"/>
  </si>
  <si>
    <t>イ　財源内訳</t>
    <rPh sb="2" eb="4">
      <t>ザイゲン</t>
    </rPh>
    <rPh sb="4" eb="6">
      <t>ウチワケ</t>
    </rPh>
    <phoneticPr fontId="2"/>
  </si>
  <si>
    <t>運用財産算定表</t>
    <rPh sb="0" eb="4">
      <t>ウンヨウザイサン</t>
    </rPh>
    <rPh sb="4" eb="6">
      <t>サンテイ</t>
    </rPh>
    <rPh sb="6" eb="7">
      <t>ヒョウ</t>
    </rPh>
    <phoneticPr fontId="2"/>
  </si>
  <si>
    <t>本計画の定員</t>
    <rPh sb="0" eb="1">
      <t>ホン</t>
    </rPh>
    <rPh sb="1" eb="3">
      <t>ケイカク</t>
    </rPh>
    <rPh sb="4" eb="6">
      <t>テイイン</t>
    </rPh>
    <phoneticPr fontId="2"/>
  </si>
  <si>
    <t>該当</t>
    <rPh sb="0" eb="2">
      <t>ガイトウ</t>
    </rPh>
    <phoneticPr fontId="2"/>
  </si>
  <si>
    <t>定員（人）</t>
    <rPh sb="0" eb="2">
      <t>テイイン</t>
    </rPh>
    <rPh sb="3" eb="4">
      <t>ニン</t>
    </rPh>
    <phoneticPr fontId="2"/>
  </si>
  <si>
    <t>運用財産</t>
    <rPh sb="0" eb="2">
      <t>ウンヨウ</t>
    </rPh>
    <rPh sb="2" eb="4">
      <t>ザイサン</t>
    </rPh>
    <phoneticPr fontId="2"/>
  </si>
  <si>
    <t>定員規模</t>
    <rPh sb="0" eb="2">
      <t>テイイン</t>
    </rPh>
    <rPh sb="2" eb="4">
      <t>キボ</t>
    </rPh>
    <phoneticPr fontId="2"/>
  </si>
  <si>
    <t>運用財産（年間事業費の一か月分） ＝</t>
    <phoneticPr fontId="2"/>
  </si>
  <si>
    <t>２１～２９</t>
    <phoneticPr fontId="2"/>
  </si>
  <si>
    <t>３１～３９</t>
    <phoneticPr fontId="2"/>
  </si>
  <si>
    <t>４１～４９</t>
    <phoneticPr fontId="2"/>
  </si>
  <si>
    <t>５１～５９</t>
    <phoneticPr fontId="2"/>
  </si>
  <si>
    <t>６１～６９</t>
    <phoneticPr fontId="2"/>
  </si>
  <si>
    <t>７１～７９</t>
    <phoneticPr fontId="2"/>
  </si>
  <si>
    <t>８１～８９</t>
    <phoneticPr fontId="2"/>
  </si>
  <si>
    <t>９０～１００</t>
    <phoneticPr fontId="2"/>
  </si>
  <si>
    <t>100人</t>
    <rPh sb="3" eb="4">
      <t>ニン</t>
    </rPh>
    <phoneticPr fontId="2"/>
  </si>
  <si>
    <t>横浜市補助金（資料14　賃借料補助金の額）</t>
    <rPh sb="0" eb="3">
      <t>ヨコハマシ</t>
    </rPh>
    <rPh sb="3" eb="6">
      <t>ホジョキン</t>
    </rPh>
    <rPh sb="7" eb="9">
      <t>シリョウ</t>
    </rPh>
    <rPh sb="12" eb="15">
      <t>チンシャクリョウ</t>
    </rPh>
    <rPh sb="15" eb="17">
      <t>ホジョ</t>
    </rPh>
    <rPh sb="17" eb="18">
      <t>キン</t>
    </rPh>
    <rPh sb="19" eb="20">
      <t>ガク</t>
    </rPh>
    <phoneticPr fontId="2"/>
  </si>
  <si>
    <r>
      <t xml:space="preserve">（４）当面の賃借料に充てるために必要な資金として保有すべき金額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</si>
  <si>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t>補助金計算資料（資料10）参照</t>
    <rPh sb="0" eb="3">
      <t>ホジョキン</t>
    </rPh>
    <rPh sb="3" eb="5">
      <t>ケイサン</t>
    </rPh>
    <rPh sb="5" eb="7">
      <t>シリョウ</t>
    </rPh>
    <rPh sb="8" eb="10">
      <t>シリョウ</t>
    </rPh>
    <rPh sb="13" eb="15">
      <t>サンショウ</t>
    </rPh>
    <phoneticPr fontId="2"/>
  </si>
  <si>
    <t>施設長（保育責任者）の履歴書</t>
    <rPh sb="4" eb="9">
      <t>ホイクセキニンシャ</t>
    </rPh>
    <phoneticPr fontId="2"/>
  </si>
  <si>
    <t>自己評価実施の有無/実施年度</t>
    <rPh sb="0" eb="4">
      <t>ジコヒョウカ</t>
    </rPh>
    <rPh sb="4" eb="6">
      <t>ジッシ</t>
    </rPh>
    <rPh sb="7" eb="9">
      <t>ウム</t>
    </rPh>
    <phoneticPr fontId="2"/>
  </si>
  <si>
    <t xml:space="preserve">（注１）備品は１品５千円以上のものとし、１人当たり実行備品単価（実行備品単価が32,000円を超える場合は32,000円とする。）に定員を乗じて得た額を補助対象限度額とします。
（注２）休憩室等備品費加算を適用する場合、実支出額×３/４が補助対象となり、補助限度額は30万円となります。
（注３）大型遊具は１品10万円以上のものとし、補助対象限度額は3,500千円以内とします。
</t>
    <rPh sb="1" eb="2">
      <t>チュウ</t>
    </rPh>
    <rPh sb="90" eb="91">
      <t>チュウ</t>
    </rPh>
    <rPh sb="100" eb="102">
      <t>カサン</t>
    </rPh>
    <rPh sb="103" eb="105">
      <t>テキヨウ</t>
    </rPh>
    <rPh sb="107" eb="109">
      <t>バアイ</t>
    </rPh>
    <rPh sb="110" eb="113">
      <t>ジツシシュツ</t>
    </rPh>
    <rPh sb="113" eb="114">
      <t>ガク</t>
    </rPh>
    <rPh sb="119" eb="121">
      <t>ホジョ</t>
    </rPh>
    <rPh sb="121" eb="123">
      <t>タイショウ</t>
    </rPh>
    <rPh sb="127" eb="129">
      <t>ホジョ</t>
    </rPh>
    <rPh sb="129" eb="131">
      <t>ゲンド</t>
    </rPh>
    <rPh sb="131" eb="132">
      <t>ガク</t>
    </rPh>
    <rPh sb="135" eb="137">
      <t>マンエン</t>
    </rPh>
    <rPh sb="145" eb="146">
      <t>チュウ</t>
    </rPh>
    <phoneticPr fontId="2"/>
  </si>
  <si>
    <t>申込書類作成イメージ</t>
    <phoneticPr fontId="2"/>
  </si>
  <si>
    <t xml:space="preserve">（注１）社会福祉法人を設立する場合、または社会福祉法人以外の者が認可保育所を設置する場は、施設の年間事業費（募集要項　参照）の12分の１以上に相当する額を運用財産として有していなければなりません。
（注２）寄付金については、備考欄に寄付者の氏名を記入してください。
（注３）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rPh sb="134" eb="135">
      <t>チュウ</t>
    </rPh>
    <phoneticPr fontId="2"/>
  </si>
  <si>
    <t xml:space="preserve">※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
※自己資金（開所後の保育所の委託費収入等を充当して返済することの無い資金）として確保が必要です。関連会社からの借り入れにより資金を調達する場合であっても、開所後に保育所の施設会計に借入金として計上し、返済することは認められません。（「法人本部の借入金」として自己資金に含め、法人の他の事業等により返済することは可能です。）
</t>
    <phoneticPr fontId="2"/>
  </si>
  <si>
    <t>近隣・他園との公園利用についての利用時間・利用方法等の調整状況</t>
    <rPh sb="0" eb="2">
      <t>キンリン</t>
    </rPh>
    <rPh sb="29" eb="31">
      <t>ジョウキョウ</t>
    </rPh>
    <phoneticPr fontId="2"/>
  </si>
  <si>
    <t>調整状況</t>
    <rPh sb="0" eb="2">
      <t>チョウセイ</t>
    </rPh>
    <rPh sb="2" eb="4">
      <t>ジョウキョウ</t>
    </rPh>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</si>
  <si>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2"/>
  </si>
  <si>
    <t>昭和56.5.31以前に建築確認済証が交付され着工した建物又は昭和56.6.1以降で検査済証の交付を受けていない建物の場合のみ</t>
    <phoneticPr fontId="2"/>
  </si>
  <si>
    <t>保育の内容等の自己評価の結果
及び福祉サービス第三者評価の結果報告書</t>
    <phoneticPr fontId="2"/>
  </si>
  <si>
    <t>母体となる施設が実施している場合提出。実施中又は開所までに実施予定の場合は、その旨が確認できる書類</t>
    <phoneticPr fontId="2"/>
  </si>
  <si>
    <t>申請日３か月以内のもの</t>
    <phoneticPr fontId="2"/>
  </si>
  <si>
    <t>法人の事業概要資料及び他に経営している保育施設のパンフレット等</t>
    <rPh sb="9" eb="10">
      <t>オヨ</t>
    </rPh>
    <rPh sb="11" eb="12">
      <t>タ</t>
    </rPh>
    <rPh sb="13" eb="15">
      <t>ケイエイ</t>
    </rPh>
    <rPh sb="19" eb="23">
      <t>ホイクシセツ</t>
    </rPh>
    <rPh sb="30" eb="31">
      <t>トウ</t>
    </rPh>
    <phoneticPr fontId="2"/>
  </si>
  <si>
    <t>利用者アンケート</t>
    <phoneticPr fontId="2"/>
  </si>
  <si>
    <r>
      <t>母体となる施設※の</t>
    </r>
    <r>
      <rPr>
        <u/>
        <sz val="11"/>
        <color theme="1"/>
        <rFont val="ＭＳ Ｐゴシック"/>
        <family val="3"/>
        <charset val="128"/>
        <scheme val="minor"/>
      </rPr>
      <t>直近４か年</t>
    </r>
    <r>
      <rPr>
        <sz val="11"/>
        <color theme="1"/>
        <rFont val="ＭＳ Ｐゴシック"/>
        <family val="3"/>
        <charset val="128"/>
        <scheme val="minor"/>
      </rPr>
      <t>の施設監査結果通知
（幼稚園の場合は直近２回分）
※母体となる施設の選定方法については、「計画概要２」を参照</t>
    </r>
    <rPh sb="41" eb="43">
      <t>ボタイ</t>
    </rPh>
    <rPh sb="46" eb="48">
      <t>シセツ</t>
    </rPh>
    <rPh sb="49" eb="51">
      <t>センテイ</t>
    </rPh>
    <rPh sb="51" eb="53">
      <t>ホウホウ</t>
    </rPh>
    <rPh sb="60" eb="64">
      <t>ケイカクガイヨウ</t>
    </rPh>
    <rPh sb="67" eb="69">
      <t>サンショウ</t>
    </rPh>
    <phoneticPr fontId="2"/>
  </si>
  <si>
    <t>福祉サービス第三者評価以外に実施している場合には、そのアンケートの内容及び結果の分かる資料
（結果を集計したものを提出すること。個人情報が特定できる書類は、個人が特定できないようにすること）</t>
    <rPh sb="47" eb="49">
      <t>ケッカ</t>
    </rPh>
    <rPh sb="50" eb="52">
      <t>シュウケイ</t>
    </rPh>
    <rPh sb="57" eb="59">
      <t>テイシュツ</t>
    </rPh>
    <rPh sb="64" eb="68">
      <t>コジンジョウホウ</t>
    </rPh>
    <rPh sb="69" eb="71">
      <t>トクテイ</t>
    </rPh>
    <rPh sb="74" eb="76">
      <t>ショルイ</t>
    </rPh>
    <rPh sb="78" eb="80">
      <t>コジン</t>
    </rPh>
    <rPh sb="81" eb="83">
      <t>トクテイ</t>
    </rPh>
    <phoneticPr fontId="2"/>
  </si>
  <si>
    <t>・園庭面積を記載すること</t>
    <phoneticPr fontId="2"/>
  </si>
  <si>
    <r>
      <t>・すべての部屋及び園庭の壁芯面積を記入すること
・保育室については、</t>
    </r>
    <r>
      <rPr>
        <u/>
        <sz val="11"/>
        <color theme="1"/>
        <rFont val="ＭＳ Ｐゴシック"/>
        <family val="3"/>
        <charset val="128"/>
        <scheme val="minor"/>
      </rPr>
      <t>必要面積・有効面積</t>
    </r>
    <r>
      <rPr>
        <sz val="11"/>
        <color theme="1"/>
        <rFont val="ＭＳ Ｐゴシック"/>
        <family val="3"/>
        <charset val="128"/>
        <scheme val="minor"/>
      </rPr>
      <t>及び</t>
    </r>
    <r>
      <rPr>
        <u/>
        <sz val="11"/>
        <color theme="1"/>
        <rFont val="ＭＳ Ｐゴシック"/>
        <family val="3"/>
        <charset val="128"/>
        <scheme val="minor"/>
      </rPr>
      <t>採光計算</t>
    </r>
    <r>
      <rPr>
        <sz val="11"/>
        <color theme="1"/>
        <rFont val="ＭＳ Ｐゴシック"/>
        <family val="3"/>
        <charset val="128"/>
        <scheme val="minor"/>
      </rPr>
      <t xml:space="preserve">も記入すること
</t>
    </r>
    <r>
      <rPr>
        <sz val="9"/>
        <color theme="1"/>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phoneticPr fontId="2"/>
  </si>
  <si>
    <t>・施設外部（前面道路から施設入口までの外観）及び内部、２方向避難経路等
・既存改修の場合は、現況写真及び現況平面図</t>
    <rPh sb="1" eb="3">
      <t>シセツ</t>
    </rPh>
    <rPh sb="3" eb="5">
      <t>ガイブ</t>
    </rPh>
    <rPh sb="6" eb="10">
      <t>ゼンメンドウロ</t>
    </rPh>
    <rPh sb="12" eb="15">
      <t>シセツイ</t>
    </rPh>
    <rPh sb="15" eb="16">
      <t>クチ</t>
    </rPh>
    <rPh sb="19" eb="21">
      <t>ガイカン</t>
    </rPh>
    <rPh sb="22" eb="23">
      <t>オヨ</t>
    </rPh>
    <rPh sb="24" eb="26">
      <t>ナイブ</t>
    </rPh>
    <rPh sb="28" eb="35">
      <t>ホウコウヒナンケイロトウ</t>
    </rPh>
    <phoneticPr fontId="2"/>
  </si>
  <si>
    <t>・書式自由、週単位で記載
・近隣説明、建築確認等手続き、実施設計審査等入札関係、工事工程、開所準備等を記載</t>
    <rPh sb="1" eb="5">
      <t>ショシキジユウ</t>
    </rPh>
    <rPh sb="6" eb="9">
      <t>シュウタンイ</t>
    </rPh>
    <rPh sb="10" eb="12">
      <t>キサイ</t>
    </rPh>
    <phoneticPr fontId="2"/>
  </si>
  <si>
    <t>建築確認済証及び検査済証</t>
    <rPh sb="0" eb="5">
      <t>ケンチクカクニンズ</t>
    </rPh>
    <rPh sb="5" eb="6">
      <t>ショウ</t>
    </rPh>
    <rPh sb="6" eb="7">
      <t>オヨ</t>
    </rPh>
    <rPh sb="8" eb="11">
      <t>ケンサ</t>
    </rPh>
    <rPh sb="11" eb="12">
      <t>ショウ</t>
    </rPh>
    <phoneticPr fontId="2"/>
  </si>
  <si>
    <t>・新築の場合は省略可
・証明書がない場合は、「建築確認申請（計画通知）台帳記載証明書（検査済証番号・年月日が記載されているものに限る）」を代替書類として提出すること</t>
    <rPh sb="1" eb="3">
      <t>シンチク</t>
    </rPh>
    <rPh sb="4" eb="6">
      <t>バアイ</t>
    </rPh>
    <rPh sb="7" eb="10">
      <t>ショウリャクカ</t>
    </rPh>
    <rPh sb="12" eb="15">
      <t>ショウメイショ</t>
    </rPh>
    <rPh sb="18" eb="20">
      <t>バアイ</t>
    </rPh>
    <rPh sb="23" eb="29">
      <t>ケンチクカクニンシンセイ</t>
    </rPh>
    <rPh sb="30" eb="34">
      <t>ケイカクツウチ</t>
    </rPh>
    <rPh sb="35" eb="42">
      <t>ダイチョウキサイショウメイショ</t>
    </rPh>
    <rPh sb="43" eb="46">
      <t>ケンサ</t>
    </rPh>
    <rPh sb="46" eb="47">
      <t>ショウ</t>
    </rPh>
    <rPh sb="47" eb="49">
      <t>バンゴウ</t>
    </rPh>
    <rPh sb="50" eb="53">
      <t>ネンガッピ</t>
    </rPh>
    <rPh sb="54" eb="56">
      <t>キサイ</t>
    </rPh>
    <rPh sb="64" eb="65">
      <t>カギ</t>
    </rPh>
    <rPh sb="69" eb="71">
      <t>ダイタイ</t>
    </rPh>
    <rPh sb="71" eb="73">
      <t>ショルイ</t>
    </rPh>
    <rPh sb="76" eb="78">
      <t>テイシュツ</t>
    </rPh>
    <phoneticPr fontId="2"/>
  </si>
  <si>
    <t>建築確認申請書の写し</t>
    <rPh sb="0" eb="7">
      <t>ケンチクカクニンシンセイショ</t>
    </rPh>
    <rPh sb="8" eb="9">
      <t>ウツ</t>
    </rPh>
    <phoneticPr fontId="2"/>
  </si>
  <si>
    <t>証明書がない場合は、「建築計画概要書」を代替書類として提出すること</t>
    <rPh sb="0" eb="3">
      <t>ショウメイショ</t>
    </rPh>
    <rPh sb="6" eb="8">
      <t>バアイ</t>
    </rPh>
    <rPh sb="11" eb="15">
      <t>ケンチクケイカク</t>
    </rPh>
    <rPh sb="15" eb="18">
      <t>ガイヨウショ</t>
    </rPh>
    <rPh sb="20" eb="24">
      <t>ダイタイショルイ</t>
    </rPh>
    <rPh sb="27" eb="29">
      <t>テイシュツ</t>
    </rPh>
    <phoneticPr fontId="2"/>
  </si>
  <si>
    <t>iマッピーのハードコピー</t>
    <phoneticPr fontId="2"/>
  </si>
  <si>
    <r>
      <t>・申請前３箇月以内のもの
・「横浜市行政地図情報提供システム」のiマッピーで</t>
    </r>
    <r>
      <rPr>
        <u/>
        <sz val="11"/>
        <color theme="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phoneticPr fontId="2"/>
  </si>
  <si>
    <r>
      <t>最寄りの鉄道駅からの経路と距離、整備予定地周辺状況、整備予定地の土地</t>
    </r>
    <r>
      <rPr>
        <sz val="11"/>
        <color theme="1"/>
        <rFont val="ＭＳ Ｐゴシック"/>
        <family val="3"/>
        <charset val="128"/>
        <scheme val="minor"/>
      </rPr>
      <t>の形状が分かるもの
公園までの経路と距離（屋外遊戯場の緩和を適用する場合は必要です。）</t>
    </r>
    <rPh sb="13" eb="15">
      <t>キョリ</t>
    </rPh>
    <rPh sb="44" eb="46">
      <t>コウエン</t>
    </rPh>
    <rPh sb="49" eb="51">
      <t>ケイロ</t>
    </rPh>
    <rPh sb="52" eb="54">
      <t>キョリ</t>
    </rPh>
    <phoneticPr fontId="2"/>
  </si>
  <si>
    <t>主任保育士の履歴書（小規模保育事業は不要）</t>
    <rPh sb="10" eb="13">
      <t>ショウキボ</t>
    </rPh>
    <rPh sb="13" eb="17">
      <t>ホイクジギョウ</t>
    </rPh>
    <rPh sb="18" eb="20">
      <t>フヨウ</t>
    </rPh>
    <phoneticPr fontId="2"/>
  </si>
  <si>
    <t>・賃貸期間について開所後１０年以上の同意があることが分かるもの
・土地と建物の所有者が異なる場合は、土地・建物の賃貸借契約書等がそれぞれ必要です。</t>
    <rPh sb="1" eb="5">
      <t>チンタイキカン</t>
    </rPh>
    <rPh sb="9" eb="12">
      <t>カイショゴ</t>
    </rPh>
    <rPh sb="14" eb="15">
      <t>ネン</t>
    </rPh>
    <rPh sb="15" eb="17">
      <t>イジョウ</t>
    </rPh>
    <rPh sb="18" eb="20">
      <t>ドウイ</t>
    </rPh>
    <rPh sb="26" eb="27">
      <t>ワ</t>
    </rPh>
    <phoneticPr fontId="2"/>
  </si>
  <si>
    <t>横浜市補助金（資料14　賃借料補助金の額）</t>
    <rPh sb="0" eb="2">
      <t>ヨコハマ</t>
    </rPh>
    <rPh sb="2" eb="3">
      <t>シ</t>
    </rPh>
    <rPh sb="3" eb="6">
      <t>ホジョキン</t>
    </rPh>
    <rPh sb="7" eb="9">
      <t>シリョウ</t>
    </rPh>
    <rPh sb="12" eb="15">
      <t>チンシャクリョウ</t>
    </rPh>
    <rPh sb="15" eb="17">
      <t>ホジョ</t>
    </rPh>
    <rPh sb="17" eb="18">
      <t>キン</t>
    </rPh>
    <rPh sb="19" eb="20">
      <t>ガク</t>
    </rPh>
    <phoneticPr fontId="2"/>
  </si>
  <si>
    <t>８　事業費及び資金計画</t>
    <phoneticPr fontId="2"/>
  </si>
  <si>
    <t>児童</t>
    <rPh sb="0" eb="2">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</si>
</sst>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yyyy&quot;年&quot;m&quot;月&quot;;@"/>
    <numFmt numFmtId="182" formatCode="&quot;（&quot;&quot;）&quot;"/>
    <numFmt numFmtId="183" formatCode="#,###\ &quot;人&quot;"/>
    <numFmt numFmtId="184" formatCode="0.00_ "/>
    <numFmt numFmtId="185" formatCode="General&quot;歳&quot;"/>
    <numFmt numFmtId="186" formatCode="[$-F800]dddd\,\ mmmm\ dd\,\ yyyy"/>
    <numFmt numFmtId="187" formatCode="#,##0&quot;円&quot;"/>
    <numFmt numFmtId="188" formatCode="#,###\ &quot;年&quot;"/>
    <numFmt numFmtId="189" formatCode="0.0"/>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b/>
      <u/>
      <sz val="12"/>
      <color theme="1"/>
      <name val="HGSｺﾞｼｯｸM"/>
      <family val="3"/>
      <charset val="128"/>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trike/>
      <sz val="10"/>
      <color rgb="FFFF000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b/>
      <u/>
      <sz val="11"/>
      <color theme="1"/>
      <name val="ＭＳ Ｐゴシック"/>
      <family val="3"/>
      <charset val="128"/>
    </font>
    <font>
      <b/>
      <u val="singleAccounting"/>
      <sz val="11"/>
      <color theme="1"/>
      <name val="ＭＳ Ｐゴシック"/>
      <family val="3"/>
      <charset val="128"/>
    </font>
    <font>
      <b/>
      <sz val="9"/>
      <color indexed="81"/>
      <name val="MS P ゴシック"/>
      <family val="3"/>
      <charset val="128"/>
    </font>
    <font>
      <sz val="9"/>
      <color theme="1"/>
      <name val="ＭＳ Ｐゴシック"/>
      <family val="3"/>
      <charset val="128"/>
      <scheme val="minor"/>
    </font>
  </fonts>
  <fills count="10">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s>
  <borders count="135">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auto="1"/>
      </left>
      <right style="hair">
        <color auto="1"/>
      </right>
      <top/>
      <bottom style="hair">
        <color auto="1"/>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hair">
        <color indexed="64"/>
      </right>
      <top style="hair">
        <color indexed="64"/>
      </top>
      <bottom style="thin">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0" fontId="66" fillId="9" borderId="0" applyNumberFormat="0" applyBorder="0" applyAlignment="0" applyProtection="0">
      <alignment vertical="center"/>
    </xf>
  </cellStyleXfs>
  <cellXfs count="1709">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25" xfId="0" applyFont="1" applyFill="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5" fillId="0" borderId="7" xfId="0" applyFont="1" applyFill="1" applyBorder="1" applyAlignment="1">
      <alignment vertical="center"/>
    </xf>
    <xf numFmtId="0" fontId="9" fillId="0" borderId="0"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Fill="1" applyBorder="1" applyAlignment="1">
      <alignment horizontal="center" vertical="center"/>
    </xf>
    <xf numFmtId="0" fontId="9" fillId="0" borderId="25" xfId="0" applyFont="1" applyFill="1" applyBorder="1" applyAlignment="1">
      <alignment vertical="center"/>
    </xf>
    <xf numFmtId="0" fontId="5" fillId="0" borderId="38"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horizontal="center" vertical="center"/>
    </xf>
    <xf numFmtId="0" fontId="14" fillId="0" borderId="26" xfId="0" applyFont="1" applyFill="1" applyBorder="1" applyAlignment="1">
      <alignment vertical="center"/>
    </xf>
    <xf numFmtId="0" fontId="5" fillId="0" borderId="42" xfId="0" applyFont="1" applyFill="1" applyBorder="1" applyAlignment="1">
      <alignment vertical="center"/>
    </xf>
    <xf numFmtId="0" fontId="5" fillId="0" borderId="33" xfId="0" applyFont="1" applyFill="1" applyBorder="1" applyAlignment="1">
      <alignment vertical="center"/>
    </xf>
    <xf numFmtId="0" fontId="5" fillId="0" borderId="16" xfId="0" applyFont="1" applyFill="1" applyBorder="1" applyAlignment="1">
      <alignment horizontal="center" vertical="center"/>
    </xf>
    <xf numFmtId="0" fontId="5" fillId="0" borderId="15" xfId="0" applyFont="1" applyFill="1" applyBorder="1" applyAlignment="1">
      <alignment vertical="center"/>
    </xf>
    <xf numFmtId="0" fontId="9" fillId="0" borderId="33" xfId="0" applyFont="1" applyFill="1" applyBorder="1" applyAlignment="1">
      <alignment vertical="center"/>
    </xf>
    <xf numFmtId="0" fontId="9" fillId="0" borderId="3" xfId="0" applyFont="1" applyFill="1" applyBorder="1" applyAlignment="1">
      <alignment vertical="center"/>
    </xf>
    <xf numFmtId="0" fontId="14" fillId="0" borderId="29" xfId="0" applyFont="1" applyFill="1" applyBorder="1" applyAlignment="1">
      <alignment vertical="center"/>
    </xf>
    <xf numFmtId="0" fontId="9" fillId="0" borderId="0" xfId="0" applyFont="1" applyFill="1" applyBorder="1" applyAlignment="1">
      <alignment horizontal="center" vertical="center"/>
    </xf>
    <xf numFmtId="0" fontId="16" fillId="0" borderId="0" xfId="0" applyFont="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8" fillId="0" borderId="0" xfId="0" applyFont="1" applyBorder="1" applyAlignment="1">
      <alignment horizontal="left" vertical="center"/>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20" fillId="0" borderId="0" xfId="0" applyFont="1" applyBorder="1" applyAlignment="1">
      <alignment horizontal="left" vertical="center"/>
    </xf>
    <xf numFmtId="0" fontId="25" fillId="0" borderId="0" xfId="0" applyFont="1">
      <alignment vertical="center"/>
    </xf>
    <xf numFmtId="0" fontId="25" fillId="0" borderId="0" xfId="0" applyFont="1" applyFill="1" applyBorder="1" applyAlignment="1">
      <alignment vertical="center"/>
    </xf>
    <xf numFmtId="0" fontId="1" fillId="0" borderId="0" xfId="0" applyFont="1">
      <alignment vertical="center"/>
    </xf>
    <xf numFmtId="0" fontId="31" fillId="0" borderId="0" xfId="0" applyFont="1">
      <alignment vertical="center"/>
    </xf>
    <xf numFmtId="0" fontId="5" fillId="0" borderId="32" xfId="0" applyFont="1" applyFill="1" applyBorder="1" applyAlignment="1">
      <alignment horizontal="center"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5" xfId="0" applyFont="1" applyFill="1" applyBorder="1" applyAlignment="1">
      <alignment vertical="center"/>
    </xf>
    <xf numFmtId="0" fontId="5" fillId="0" borderId="21"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5" fillId="0" borderId="26" xfId="0" applyFont="1" applyFill="1" applyBorder="1" applyAlignment="1">
      <alignment vertical="center"/>
    </xf>
    <xf numFmtId="0" fontId="5" fillId="0" borderId="0" xfId="0" applyFont="1" applyFill="1" applyBorder="1" applyAlignment="1">
      <alignment vertical="center"/>
    </xf>
    <xf numFmtId="0" fontId="5" fillId="0" borderId="27" xfId="0" applyFont="1" applyFill="1" applyBorder="1" applyAlignment="1">
      <alignment vertical="center"/>
    </xf>
    <xf numFmtId="0" fontId="5" fillId="0" borderId="34" xfId="0" applyFont="1" applyFill="1" applyBorder="1" applyAlignment="1">
      <alignment horizontal="center" vertical="center"/>
    </xf>
    <xf numFmtId="0" fontId="9" fillId="0" borderId="29"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2" borderId="6" xfId="0" applyFont="1" applyFill="1" applyBorder="1" applyAlignment="1">
      <alignment horizontal="center"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3" fontId="19" fillId="4" borderId="6" xfId="0" applyNumberFormat="1" applyFont="1" applyFill="1" applyBorder="1" applyProtection="1">
      <alignment vertical="center"/>
      <protection locked="0"/>
    </xf>
    <xf numFmtId="0" fontId="10" fillId="0" borderId="0" xfId="0" applyFont="1" applyFill="1" applyBorder="1">
      <alignment vertical="center"/>
    </xf>
    <xf numFmtId="0" fontId="19" fillId="0" borderId="0" xfId="0" applyFont="1" applyBorder="1">
      <alignment vertical="center"/>
    </xf>
    <xf numFmtId="0" fontId="19"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9" fillId="0" borderId="29" xfId="0" applyFont="1" applyFill="1" applyBorder="1" applyAlignment="1" applyProtection="1">
      <alignment horizontal="center" vertical="center"/>
    </xf>
    <xf numFmtId="0" fontId="19"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31" fillId="0" borderId="0" xfId="0" applyFont="1" applyFill="1">
      <alignment vertical="center"/>
    </xf>
    <xf numFmtId="0" fontId="12" fillId="0" borderId="0" xfId="0" applyFont="1" applyFill="1" applyBorder="1" applyAlignment="1">
      <alignment horizontal="left" vertical="top"/>
    </xf>
    <xf numFmtId="0" fontId="19" fillId="0" borderId="6" xfId="0" applyFont="1" applyFill="1" applyBorder="1" applyAlignment="1">
      <alignment horizontal="center" vertical="center"/>
    </xf>
    <xf numFmtId="0" fontId="19" fillId="0" borderId="0" xfId="0" applyFont="1" applyFill="1">
      <alignment vertical="center"/>
    </xf>
    <xf numFmtId="0" fontId="19" fillId="0" borderId="6" xfId="0" applyFont="1" applyFill="1" applyBorder="1">
      <alignment vertical="center"/>
    </xf>
    <xf numFmtId="184" fontId="19" fillId="0" borderId="6" xfId="0" applyNumberFormat="1" applyFont="1" applyFill="1" applyBorder="1">
      <alignment vertical="center"/>
    </xf>
    <xf numFmtId="12" fontId="19" fillId="0" borderId="0" xfId="0" applyNumberFormat="1" applyFont="1" applyFill="1" applyAlignment="1">
      <alignment horizontal="center" vertical="center"/>
    </xf>
    <xf numFmtId="183" fontId="19" fillId="0" borderId="6" xfId="0" applyNumberFormat="1" applyFont="1" applyFill="1" applyBorder="1">
      <alignment vertical="center"/>
    </xf>
    <xf numFmtId="13" fontId="19" fillId="0" borderId="0" xfId="0" applyNumberFormat="1" applyFont="1" applyFill="1" applyAlignment="1">
      <alignment horizontal="center" vertical="center"/>
    </xf>
    <xf numFmtId="0" fontId="25"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9" fillId="0" borderId="0" xfId="0" applyFont="1" applyFill="1">
      <alignment vertical="center"/>
    </xf>
    <xf numFmtId="0" fontId="20" fillId="0" borderId="0" xfId="0" applyFont="1" applyFill="1" applyBorder="1" applyAlignment="1">
      <alignment horizontal="left" vertical="center" shrinkToFit="1"/>
    </xf>
    <xf numFmtId="0" fontId="19" fillId="0" borderId="27" xfId="0" applyFont="1" applyFill="1" applyBorder="1">
      <alignment vertical="center"/>
    </xf>
    <xf numFmtId="0" fontId="21" fillId="0" borderId="0" xfId="0" applyFont="1" applyBorder="1">
      <alignment vertical="center"/>
    </xf>
    <xf numFmtId="0" fontId="26" fillId="0" borderId="0" xfId="0" applyFont="1" applyFill="1">
      <alignment vertical="center"/>
    </xf>
    <xf numFmtId="0" fontId="27" fillId="0" borderId="0" xfId="0" applyFont="1" applyFill="1">
      <alignment vertical="center"/>
    </xf>
    <xf numFmtId="0" fontId="26" fillId="0" borderId="0" xfId="0" applyFont="1" applyFill="1" applyAlignment="1">
      <alignment horizontal="left" vertical="center"/>
    </xf>
    <xf numFmtId="0" fontId="1" fillId="0" borderId="0" xfId="0" applyFont="1" applyFill="1">
      <alignment vertical="center"/>
    </xf>
    <xf numFmtId="0" fontId="29" fillId="0" borderId="0" xfId="0" applyFont="1" applyFill="1">
      <alignment vertical="center"/>
    </xf>
    <xf numFmtId="0" fontId="27" fillId="0" borderId="0" xfId="0" applyFont="1" applyFill="1" applyAlignment="1">
      <alignment vertical="top" wrapText="1"/>
    </xf>
    <xf numFmtId="0" fontId="32" fillId="5" borderId="0" xfId="0" applyFont="1" applyFill="1">
      <alignment vertical="center"/>
    </xf>
    <xf numFmtId="0" fontId="32" fillId="7" borderId="0" xfId="0" applyFont="1" applyFill="1">
      <alignment vertical="center"/>
    </xf>
    <xf numFmtId="0" fontId="32" fillId="6" borderId="0" xfId="0" applyFont="1" applyFill="1">
      <alignment vertical="center"/>
    </xf>
    <xf numFmtId="0" fontId="32" fillId="0" borderId="0" xfId="0" applyFont="1">
      <alignment vertical="center"/>
    </xf>
    <xf numFmtId="0" fontId="32" fillId="0" borderId="0" xfId="0" applyFont="1" applyBorder="1">
      <alignment vertical="center"/>
    </xf>
    <xf numFmtId="0" fontId="19" fillId="0" borderId="0" xfId="1" applyFont="1" applyFill="1" applyProtection="1">
      <alignment vertical="center"/>
    </xf>
    <xf numFmtId="0" fontId="19"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9" fillId="0" borderId="0" xfId="9" applyFont="1" applyFill="1" applyBorder="1" applyAlignment="1" applyProtection="1">
      <alignment horizontal="left" vertical="center"/>
    </xf>
    <xf numFmtId="0" fontId="19" fillId="0" borderId="0" xfId="9" applyFont="1" applyFill="1" applyProtection="1">
      <alignment vertical="center"/>
    </xf>
    <xf numFmtId="0" fontId="27" fillId="0" borderId="24" xfId="0" applyFont="1" applyFill="1" applyBorder="1">
      <alignment vertical="center"/>
    </xf>
    <xf numFmtId="0" fontId="27" fillId="0" borderId="25" xfId="0" applyFont="1" applyFill="1" applyBorder="1">
      <alignment vertical="center"/>
    </xf>
    <xf numFmtId="0" fontId="6" fillId="0" borderId="5" xfId="0" applyFont="1" applyBorder="1" applyAlignment="1">
      <alignment vertical="center"/>
    </xf>
    <xf numFmtId="0" fontId="32" fillId="0" borderId="0" xfId="0" applyFont="1" applyAlignment="1">
      <alignment vertical="center"/>
    </xf>
    <xf numFmtId="0" fontId="19" fillId="0" borderId="28"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44"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6" xfId="0" applyFont="1" applyFill="1" applyBorder="1" applyAlignment="1" applyProtection="1">
      <alignment horizontal="center" vertical="center"/>
      <protection locked="0"/>
    </xf>
    <xf numFmtId="177" fontId="19" fillId="0" borderId="5" xfId="0" applyNumberFormat="1" applyFont="1" applyFill="1" applyBorder="1" applyAlignment="1">
      <alignment horizontal="center" vertical="center"/>
    </xf>
    <xf numFmtId="0" fontId="36" fillId="0" borderId="0" xfId="0" applyFont="1" applyFill="1">
      <alignment vertical="center"/>
    </xf>
    <xf numFmtId="0" fontId="34" fillId="0" borderId="0" xfId="0" applyFont="1" applyFill="1">
      <alignment vertical="center"/>
    </xf>
    <xf numFmtId="0" fontId="35" fillId="0" borderId="24" xfId="0" applyFont="1" applyFill="1" applyBorder="1">
      <alignment vertical="center"/>
    </xf>
    <xf numFmtId="0" fontId="35" fillId="0" borderId="25" xfId="0" applyFont="1" applyFill="1" applyBorder="1">
      <alignment vertical="center"/>
    </xf>
    <xf numFmtId="0" fontId="35" fillId="0" borderId="7" xfId="0" applyFont="1" applyFill="1" applyBorder="1">
      <alignment vertical="center"/>
    </xf>
    <xf numFmtId="0" fontId="34" fillId="0" borderId="5" xfId="0" applyFont="1" applyFill="1" applyBorder="1">
      <alignment vertical="center"/>
    </xf>
    <xf numFmtId="0" fontId="36" fillId="0" borderId="0" xfId="0" applyFont="1" applyFill="1" applyAlignment="1">
      <alignment horizontal="left" vertical="center"/>
    </xf>
    <xf numFmtId="187" fontId="34" fillId="0" borderId="0" xfId="0" applyNumberFormat="1" applyFont="1" applyFill="1" applyBorder="1" applyAlignment="1">
      <alignment horizontal="left" vertical="top"/>
    </xf>
    <xf numFmtId="187" fontId="34" fillId="0" borderId="0" xfId="0" applyNumberFormat="1" applyFont="1" applyFill="1" applyBorder="1" applyAlignment="1">
      <alignment horizontal="right" vertical="center" wrapText="1"/>
    </xf>
    <xf numFmtId="49" fontId="34" fillId="0" borderId="0" xfId="0" applyNumberFormat="1" applyFont="1" applyFill="1" applyBorder="1" applyAlignment="1">
      <alignment horizontal="center" vertical="center"/>
    </xf>
    <xf numFmtId="0" fontId="19" fillId="0" borderId="22"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185"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horizontal="left" vertical="top"/>
    </xf>
    <xf numFmtId="0" fontId="39" fillId="0" borderId="0" xfId="0" applyFont="1" applyFill="1" applyAlignment="1">
      <alignment horizontal="left" vertical="center"/>
    </xf>
    <xf numFmtId="185"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Alignment="1">
      <alignment vertical="center" shrinkToFit="1"/>
    </xf>
    <xf numFmtId="0" fontId="19" fillId="0" borderId="0" xfId="0" applyFont="1" applyFill="1" applyAlignment="1">
      <alignment horizontal="left" vertical="center"/>
    </xf>
    <xf numFmtId="177" fontId="19" fillId="0" borderId="0" xfId="0" applyNumberFormat="1" applyFont="1" applyFill="1">
      <alignment vertical="center"/>
    </xf>
    <xf numFmtId="0" fontId="19" fillId="0" borderId="0" xfId="0" applyFont="1" applyFill="1" applyAlignment="1">
      <alignment horizontal="center" vertical="center"/>
    </xf>
    <xf numFmtId="177" fontId="19" fillId="0" borderId="0" xfId="0" applyNumberFormat="1" applyFont="1" applyFill="1" applyAlignment="1">
      <alignment horizontal="right" vertical="center"/>
    </xf>
    <xf numFmtId="0" fontId="19" fillId="0" borderId="6" xfId="0" applyFont="1" applyFill="1" applyBorder="1" applyAlignment="1" applyProtection="1">
      <alignment horizontal="center" vertical="center" shrinkToFit="1"/>
      <protection locked="0"/>
    </xf>
    <xf numFmtId="0" fontId="19" fillId="0" borderId="0" xfId="0" applyFont="1" applyFill="1" applyProtection="1">
      <alignment vertical="center"/>
      <protection locked="0"/>
    </xf>
    <xf numFmtId="0" fontId="19" fillId="0" borderId="6" xfId="0" applyFont="1" applyFill="1" applyBorder="1" applyAlignment="1" applyProtection="1">
      <alignment vertical="center" shrinkToFit="1"/>
      <protection locked="0"/>
    </xf>
    <xf numFmtId="0" fontId="19" fillId="0" borderId="25" xfId="0" applyFont="1" applyFill="1" applyBorder="1" applyAlignment="1">
      <alignment horizontal="center" vertical="center"/>
    </xf>
    <xf numFmtId="0" fontId="19" fillId="0" borderId="25" xfId="0" applyFont="1" applyFill="1" applyBorder="1" applyAlignment="1" applyProtection="1">
      <alignment horizontal="center" vertical="center"/>
      <protection locked="0"/>
    </xf>
    <xf numFmtId="0" fontId="19" fillId="0" borderId="25" xfId="0" applyFont="1" applyFill="1" applyBorder="1" applyAlignment="1">
      <alignment horizontal="left" vertical="center"/>
    </xf>
    <xf numFmtId="0" fontId="19" fillId="0" borderId="7" xfId="0" applyFont="1" applyFill="1" applyBorder="1" applyAlignment="1">
      <alignment horizontal="center" vertical="center"/>
    </xf>
    <xf numFmtId="177" fontId="19" fillId="0" borderId="0" xfId="0" applyNumberFormat="1" applyFont="1" applyFill="1" applyBorder="1" applyAlignment="1">
      <alignment vertical="center"/>
    </xf>
    <xf numFmtId="0" fontId="19" fillId="0" borderId="0" xfId="0" applyFont="1" applyFill="1" applyBorder="1">
      <alignment vertical="center"/>
    </xf>
    <xf numFmtId="0" fontId="19" fillId="0" borderId="33" xfId="0" applyFont="1" applyFill="1" applyBorder="1" applyAlignment="1" applyProtection="1">
      <alignment horizontal="center" vertical="center"/>
      <protection locked="0"/>
    </xf>
    <xf numFmtId="0" fontId="19" fillId="0" borderId="33" xfId="0" applyFont="1" applyFill="1" applyBorder="1" applyAlignment="1">
      <alignment horizontal="center" vertical="center"/>
    </xf>
    <xf numFmtId="49" fontId="19" fillId="0" borderId="33" xfId="0" applyNumberFormat="1" applyFont="1" applyFill="1" applyBorder="1" applyAlignment="1" applyProtection="1">
      <alignment horizontal="center" vertical="center"/>
      <protection locked="0"/>
    </xf>
    <xf numFmtId="0" fontId="19" fillId="0" borderId="33" xfId="0" applyFont="1" applyFill="1" applyBorder="1">
      <alignment vertical="center"/>
    </xf>
    <xf numFmtId="0" fontId="19" fillId="0" borderId="15" xfId="0" applyFont="1" applyFill="1" applyBorder="1">
      <alignment vertical="center"/>
    </xf>
    <xf numFmtId="0" fontId="19" fillId="0" borderId="3" xfId="0" applyFont="1" applyFill="1" applyBorder="1" applyAlignment="1" applyProtection="1">
      <alignment horizontal="center" vertical="center"/>
      <protection locked="0"/>
    </xf>
    <xf numFmtId="0" fontId="19" fillId="0" borderId="3" xfId="0" applyFont="1" applyFill="1" applyBorder="1" applyAlignment="1">
      <alignment horizontal="center" vertical="center"/>
    </xf>
    <xf numFmtId="49" fontId="19" fillId="0" borderId="3" xfId="0" applyNumberFormat="1" applyFont="1" applyFill="1" applyBorder="1" applyAlignment="1" applyProtection="1">
      <alignment horizontal="center" vertical="center"/>
      <protection locked="0"/>
    </xf>
    <xf numFmtId="0" fontId="19" fillId="0" borderId="3" xfId="0" applyFont="1" applyFill="1" applyBorder="1">
      <alignment vertical="center"/>
    </xf>
    <xf numFmtId="0" fontId="19" fillId="0" borderId="2" xfId="0" applyFont="1" applyFill="1" applyBorder="1">
      <alignment vertical="center"/>
    </xf>
    <xf numFmtId="0" fontId="19" fillId="0" borderId="5" xfId="0" applyFont="1" applyFill="1" applyBorder="1">
      <alignment vertical="center"/>
    </xf>
    <xf numFmtId="0" fontId="19" fillId="0" borderId="21" xfId="0" applyFont="1" applyFill="1" applyBorder="1">
      <alignment vertical="center"/>
    </xf>
    <xf numFmtId="0" fontId="19" fillId="0" borderId="30" xfId="0" applyFont="1" applyFill="1" applyBorder="1" applyAlignment="1">
      <alignment vertical="center" shrinkToFit="1"/>
    </xf>
    <xf numFmtId="0" fontId="19" fillId="0" borderId="32" xfId="0" applyFont="1" applyFill="1" applyBorder="1" applyAlignment="1">
      <alignment horizontal="center" vertical="center" shrinkToFit="1"/>
    </xf>
    <xf numFmtId="177" fontId="19" fillId="0" borderId="6" xfId="0" applyNumberFormat="1" applyFont="1" applyFill="1" applyBorder="1" applyAlignment="1" applyProtection="1">
      <alignment horizontal="center" vertical="center" shrinkToFit="1"/>
      <protection locked="0"/>
    </xf>
    <xf numFmtId="177" fontId="19" fillId="0" borderId="64" xfId="0" applyNumberFormat="1" applyFont="1" applyFill="1" applyBorder="1" applyAlignment="1">
      <alignment horizontal="center" vertical="center" shrinkToFit="1"/>
    </xf>
    <xf numFmtId="177" fontId="19" fillId="0" borderId="7" xfId="0" applyNumberFormat="1" applyFont="1" applyFill="1" applyBorder="1" applyAlignment="1">
      <alignment horizontal="center" vertical="center" shrinkToFit="1"/>
    </xf>
    <xf numFmtId="0" fontId="19" fillId="0" borderId="23" xfId="0" applyFont="1" applyFill="1" applyBorder="1" applyAlignment="1">
      <alignment horizontal="center" vertical="center"/>
    </xf>
    <xf numFmtId="0" fontId="43" fillId="0" borderId="22" xfId="0" applyFont="1" applyFill="1" applyBorder="1" applyAlignment="1">
      <alignment horizontal="left" vertical="center"/>
    </xf>
    <xf numFmtId="0" fontId="41" fillId="0" borderId="5" xfId="0" applyFont="1" applyFill="1" applyBorder="1" applyAlignment="1">
      <alignment horizontal="left" vertical="center"/>
    </xf>
    <xf numFmtId="177" fontId="19" fillId="0" borderId="0" xfId="0" applyNumberFormat="1" applyFont="1" applyFill="1" applyBorder="1" applyAlignment="1">
      <alignment horizontal="center" vertical="center"/>
    </xf>
    <xf numFmtId="0" fontId="43" fillId="0" borderId="26" xfId="0" applyFont="1" applyFill="1" applyBorder="1" applyAlignment="1">
      <alignment vertical="center"/>
    </xf>
    <xf numFmtId="0" fontId="41" fillId="0" borderId="0" xfId="0" applyFont="1" applyFill="1" applyBorder="1" applyAlignment="1">
      <alignment vertical="center"/>
    </xf>
    <xf numFmtId="177" fontId="19" fillId="0" borderId="0" xfId="0" applyNumberFormat="1" applyFont="1" applyFill="1" applyBorder="1">
      <alignment vertical="center"/>
    </xf>
    <xf numFmtId="0" fontId="19" fillId="0" borderId="22" xfId="0" applyFont="1" applyFill="1" applyBorder="1">
      <alignment vertical="center"/>
    </xf>
    <xf numFmtId="183" fontId="19" fillId="0" borderId="23" xfId="0" applyNumberFormat="1" applyFont="1" applyFill="1" applyBorder="1" applyAlignment="1" applyProtection="1">
      <alignment horizontal="center" vertical="center" shrinkToFit="1"/>
      <protection locked="0"/>
    </xf>
    <xf numFmtId="183" fontId="19"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180" fontId="43" fillId="0" borderId="22"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vertical="center"/>
      <protection locked="0"/>
    </xf>
    <xf numFmtId="180" fontId="43" fillId="0" borderId="21" xfId="0" applyNumberFormat="1" applyFont="1" applyFill="1" applyBorder="1" applyAlignment="1" applyProtection="1">
      <alignment horizontal="center" vertical="center" shrinkToFit="1"/>
      <protection locked="0"/>
    </xf>
    <xf numFmtId="180" fontId="43" fillId="0" borderId="28" xfId="0" applyNumberFormat="1" applyFont="1" applyFill="1" applyBorder="1" applyAlignment="1" applyProtection="1">
      <alignment horizontal="center" vertical="center" shrinkToFit="1"/>
      <protection locked="0"/>
    </xf>
    <xf numFmtId="180" fontId="43" fillId="0" borderId="29" xfId="0" applyNumberFormat="1" applyFont="1" applyFill="1" applyBorder="1" applyAlignment="1" applyProtection="1">
      <alignment horizontal="center" vertical="center" shrinkToFit="1"/>
      <protection locked="0"/>
    </xf>
    <xf numFmtId="180" fontId="43" fillId="0" borderId="30" xfId="0" applyNumberFormat="1" applyFont="1" applyFill="1" applyBorder="1" applyAlignment="1" applyProtection="1">
      <alignment horizontal="center" vertical="center" shrinkToFit="1"/>
      <protection locked="0"/>
    </xf>
    <xf numFmtId="0" fontId="19" fillId="0" borderId="0" xfId="0" applyFont="1" applyFill="1" applyBorder="1" applyAlignment="1" applyProtection="1">
      <alignment vertical="center"/>
      <protection locked="0"/>
    </xf>
    <xf numFmtId="49" fontId="19"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9" fillId="0" borderId="4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xf>
    <xf numFmtId="0" fontId="19" fillId="0" borderId="5" xfId="0" applyFont="1" applyFill="1" applyBorder="1" applyAlignment="1" applyProtection="1">
      <alignment horizontal="left" vertical="center"/>
    </xf>
    <xf numFmtId="0" fontId="19" fillId="0" borderId="5"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left" vertical="center"/>
    </xf>
    <xf numFmtId="0" fontId="19" fillId="0" borderId="26"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left" vertical="center"/>
    </xf>
    <xf numFmtId="0" fontId="19" fillId="0" borderId="28" xfId="0" applyFont="1" applyFill="1" applyBorder="1" applyAlignment="1" applyProtection="1">
      <alignment vertical="center"/>
    </xf>
    <xf numFmtId="0" fontId="19" fillId="0" borderId="29" xfId="0" applyFont="1" applyFill="1" applyBorder="1" applyAlignment="1" applyProtection="1">
      <alignmen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xf>
    <xf numFmtId="0" fontId="19" fillId="0" borderId="29" xfId="0" applyFont="1" applyFill="1" applyBorder="1" applyAlignment="1" applyProtection="1">
      <alignment horizontal="left" vertical="center"/>
    </xf>
    <xf numFmtId="0" fontId="19" fillId="0" borderId="29" xfId="0" applyFont="1" applyFill="1" applyBorder="1" applyAlignment="1" applyProtection="1">
      <alignment horizontal="center" vertical="center" shrinkToFit="1"/>
    </xf>
    <xf numFmtId="0" fontId="19" fillId="0" borderId="29" xfId="0" applyFont="1" applyFill="1" applyBorder="1" applyAlignment="1" applyProtection="1">
      <alignment horizontal="left" vertical="center" shrinkToFit="1"/>
      <protection locked="0"/>
    </xf>
    <xf numFmtId="0" fontId="19" fillId="0" borderId="30" xfId="0" applyFont="1" applyFill="1" applyBorder="1" applyAlignment="1" applyProtection="1">
      <alignment horizontal="center" vertical="center" shrinkToFit="1"/>
    </xf>
    <xf numFmtId="49" fontId="19" fillId="0" borderId="5" xfId="0" applyNumberFormat="1"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xf>
    <xf numFmtId="49" fontId="19" fillId="0" borderId="36" xfId="0" applyNumberFormat="1" applyFont="1" applyFill="1" applyBorder="1" applyAlignment="1" applyProtection="1">
      <alignment horizontal="center" vertical="center"/>
      <protection locked="0"/>
    </xf>
    <xf numFmtId="0" fontId="19" fillId="0" borderId="36" xfId="0" applyFont="1" applyFill="1" applyBorder="1" applyAlignment="1" applyProtection="1">
      <alignment horizontal="left" vertical="center"/>
    </xf>
    <xf numFmtId="0" fontId="19" fillId="0" borderId="37"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49" fontId="19" fillId="0" borderId="29" xfId="0" applyNumberFormat="1" applyFont="1" applyFill="1" applyBorder="1" applyAlignment="1" applyProtection="1">
      <alignment horizontal="center" vertical="center"/>
      <protection locked="0"/>
    </xf>
    <xf numFmtId="0" fontId="19" fillId="0" borderId="25" xfId="0" applyFont="1" applyFill="1" applyBorder="1" applyAlignment="1" applyProtection="1">
      <alignment horizontal="left" vertical="center"/>
    </xf>
    <xf numFmtId="0" fontId="19" fillId="0" borderId="25" xfId="0" applyFont="1" applyFill="1" applyBorder="1" applyAlignment="1" applyProtection="1">
      <alignment vertical="center"/>
      <protection locked="0"/>
    </xf>
    <xf numFmtId="0" fontId="19" fillId="0" borderId="7" xfId="0" applyFont="1" applyFill="1" applyBorder="1" applyAlignment="1" applyProtection="1">
      <alignment horizontal="left" vertical="center"/>
    </xf>
    <xf numFmtId="0" fontId="19" fillId="0" borderId="25" xfId="0" applyFont="1" applyFill="1" applyBorder="1" applyAlignment="1" applyProtection="1">
      <alignment horizontal="left" vertical="center" shrinkToFit="1"/>
    </xf>
    <xf numFmtId="0" fontId="19" fillId="0" borderId="29" xfId="0" applyFont="1" applyFill="1" applyBorder="1" applyAlignment="1" applyProtection="1">
      <alignment horizontal="left" vertical="center"/>
      <protection locked="0"/>
    </xf>
    <xf numFmtId="0" fontId="39" fillId="0" borderId="0" xfId="0" applyFont="1" applyFill="1" applyProtection="1">
      <alignment vertical="center"/>
    </xf>
    <xf numFmtId="0" fontId="19" fillId="0" borderId="0" xfId="0" applyFont="1" applyFill="1" applyAlignment="1" applyProtection="1">
      <alignment horizontal="left" vertical="center"/>
    </xf>
    <xf numFmtId="0" fontId="19" fillId="0" borderId="5" xfId="0" applyFont="1" applyFill="1" applyBorder="1" applyAlignment="1" applyProtection="1">
      <alignment vertical="center"/>
    </xf>
    <xf numFmtId="0" fontId="19" fillId="0" borderId="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0" xfId="0" applyFont="1" applyFill="1" applyBorder="1" applyAlignment="1" applyProtection="1">
      <alignment vertical="center" wrapText="1"/>
    </xf>
    <xf numFmtId="0" fontId="19" fillId="0" borderId="33" xfId="0" applyFont="1" applyFill="1" applyBorder="1" applyAlignment="1" applyProtection="1">
      <alignment horizontal="left" vertical="center"/>
    </xf>
    <xf numFmtId="0" fontId="19" fillId="0" borderId="40" xfId="0" applyFont="1" applyFill="1" applyBorder="1" applyAlignment="1" applyProtection="1">
      <alignment horizontal="center" vertical="center"/>
      <protection locked="0"/>
    </xf>
    <xf numFmtId="0" fontId="19" fillId="0" borderId="40" xfId="0" applyFont="1" applyFill="1" applyBorder="1" applyAlignment="1" applyProtection="1">
      <alignment horizontal="left" vertical="center"/>
    </xf>
    <xf numFmtId="0" fontId="19" fillId="0" borderId="44" xfId="0" applyFont="1" applyFill="1" applyBorder="1" applyAlignment="1" applyProtection="1">
      <alignment horizontal="left" vertical="center"/>
    </xf>
    <xf numFmtId="0" fontId="22" fillId="0" borderId="5" xfId="0" applyFont="1" applyFill="1" applyBorder="1" applyProtection="1">
      <alignment vertical="center"/>
    </xf>
    <xf numFmtId="0" fontId="19" fillId="0" borderId="25" xfId="0" applyFont="1" applyFill="1" applyBorder="1" applyAlignment="1" applyProtection="1">
      <alignment horizontal="center" vertical="center"/>
    </xf>
    <xf numFmtId="0" fontId="19" fillId="0" borderId="22" xfId="0" applyFont="1" applyFill="1" applyBorder="1" applyAlignment="1" applyProtection="1">
      <alignment horizontal="center" vertical="center"/>
      <protection locked="0"/>
    </xf>
    <xf numFmtId="0" fontId="19" fillId="0" borderId="21" xfId="0" applyFont="1" applyFill="1" applyBorder="1" applyAlignment="1" applyProtection="1">
      <alignment vertical="center"/>
    </xf>
    <xf numFmtId="0" fontId="19" fillId="0" borderId="28" xfId="0" applyFont="1" applyFill="1" applyBorder="1" applyAlignment="1" applyProtection="1">
      <alignment horizontal="center" vertical="center"/>
      <protection locked="0"/>
    </xf>
    <xf numFmtId="0" fontId="19" fillId="0" borderId="30" xfId="0" applyFont="1" applyFill="1" applyBorder="1" applyAlignment="1" applyProtection="1">
      <alignment vertical="center"/>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vertical="center"/>
    </xf>
    <xf numFmtId="0" fontId="19" fillId="0" borderId="26" xfId="0" applyFont="1" applyFill="1" applyBorder="1" applyAlignment="1" applyProtection="1">
      <alignment horizontal="center" vertical="center"/>
    </xf>
    <xf numFmtId="0" fontId="19" fillId="0" borderId="39" xfId="0" applyFont="1" applyFill="1" applyBorder="1" applyAlignment="1" applyProtection="1">
      <alignment horizontal="left" vertical="center"/>
    </xf>
    <xf numFmtId="0" fontId="19" fillId="0" borderId="41" xfId="0" applyFont="1" applyFill="1" applyBorder="1" applyAlignment="1" applyProtection="1">
      <alignment horizontal="left" vertical="center"/>
    </xf>
    <xf numFmtId="0" fontId="19" fillId="0" borderId="28" xfId="0" applyFont="1" applyFill="1" applyBorder="1" applyAlignment="1" applyProtection="1">
      <alignment horizontal="left" vertical="center"/>
    </xf>
    <xf numFmtId="0" fontId="19" fillId="0" borderId="60" xfId="0" applyFont="1" applyFill="1" applyBorder="1" applyAlignment="1" applyProtection="1">
      <alignment horizontal="left" vertical="center"/>
    </xf>
    <xf numFmtId="0" fontId="19" fillId="0" borderId="61" xfId="0" applyFont="1" applyFill="1" applyBorder="1" applyAlignment="1" applyProtection="1">
      <alignment horizontal="left" vertical="center"/>
    </xf>
    <xf numFmtId="0" fontId="19" fillId="0" borderId="33"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9" fillId="0" borderId="25"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0" fillId="0" borderId="0" xfId="0" applyFont="1">
      <alignment vertical="center"/>
    </xf>
    <xf numFmtId="0" fontId="19"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justify" vertical="center"/>
    </xf>
    <xf numFmtId="0" fontId="33" fillId="0" borderId="0" xfId="0" applyFont="1" applyBorder="1" applyAlignment="1">
      <alignment vertical="center" wrapText="1"/>
    </xf>
    <xf numFmtId="0" fontId="45" fillId="0" borderId="0" xfId="0" applyFont="1">
      <alignment vertical="center"/>
    </xf>
    <xf numFmtId="0" fontId="19" fillId="0" borderId="33"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9" fillId="0" borderId="24" xfId="1" applyFont="1" applyBorder="1">
      <alignment vertical="center"/>
    </xf>
    <xf numFmtId="0" fontId="19" fillId="0" borderId="25" xfId="1" applyFont="1" applyFill="1" applyBorder="1" applyAlignment="1">
      <alignment vertical="center"/>
    </xf>
    <xf numFmtId="20" fontId="19" fillId="0" borderId="24" xfId="1" applyNumberFormat="1" applyFont="1" applyBorder="1">
      <alignment vertical="center"/>
    </xf>
    <xf numFmtId="0" fontId="1" fillId="0" borderId="25" xfId="0" applyFont="1" applyFill="1" applyBorder="1" applyAlignment="1">
      <alignment vertical="center"/>
    </xf>
    <xf numFmtId="0" fontId="19" fillId="0" borderId="0" xfId="0" applyFont="1" applyFill="1" applyProtection="1">
      <alignment vertical="center"/>
    </xf>
    <xf numFmtId="0" fontId="19" fillId="0" borderId="6" xfId="0" applyFont="1" applyFill="1" applyBorder="1" applyProtection="1">
      <alignment vertical="center"/>
    </xf>
    <xf numFmtId="184" fontId="19" fillId="0" borderId="6" xfId="0" applyNumberFormat="1" applyFont="1" applyFill="1" applyBorder="1" applyProtection="1">
      <alignment vertical="center"/>
    </xf>
    <xf numFmtId="183" fontId="19" fillId="0" borderId="6" xfId="0" applyNumberFormat="1" applyFont="1" applyFill="1" applyBorder="1" applyProtection="1">
      <alignment vertical="center"/>
    </xf>
    <xf numFmtId="0" fontId="1" fillId="0" borderId="6" xfId="0" applyFont="1" applyFill="1" applyBorder="1" applyProtection="1">
      <alignment vertical="center"/>
    </xf>
    <xf numFmtId="0" fontId="20" fillId="0" borderId="5" xfId="0" applyFont="1" applyFill="1" applyBorder="1">
      <alignment vertical="center"/>
    </xf>
    <xf numFmtId="0" fontId="29" fillId="0" borderId="5" xfId="0" applyFont="1" applyFill="1" applyBorder="1">
      <alignment vertical="center"/>
    </xf>
    <xf numFmtId="0" fontId="5" fillId="0" borderId="0" xfId="0" applyFont="1" applyFill="1" applyBorder="1" applyAlignment="1">
      <alignment vertical="center"/>
    </xf>
    <xf numFmtId="0" fontId="19" fillId="0" borderId="5"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xf>
    <xf numFmtId="0" fontId="6" fillId="0" borderId="0" xfId="0" applyFont="1" applyFill="1" applyProtection="1">
      <alignment vertical="center"/>
    </xf>
    <xf numFmtId="0" fontId="19" fillId="0" borderId="7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9" fillId="0" borderId="33" xfId="0" applyFont="1" applyFill="1" applyBorder="1" applyAlignment="1" applyProtection="1">
      <alignment horizontal="left" vertical="center" shrinkToFit="1"/>
    </xf>
    <xf numFmtId="0" fontId="19" fillId="0" borderId="3" xfId="0" applyFont="1" applyFill="1" applyBorder="1" applyAlignment="1" applyProtection="1">
      <alignment horizontal="left" vertical="center" shrinkToFit="1"/>
    </xf>
    <xf numFmtId="0" fontId="19" fillId="0" borderId="44" xfId="0" applyFont="1" applyFill="1" applyBorder="1" applyAlignment="1" applyProtection="1">
      <alignment horizontal="left" vertical="center" shrinkToFit="1"/>
    </xf>
    <xf numFmtId="0" fontId="46" fillId="0" borderId="0" xfId="0" applyFont="1">
      <alignmen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Font="1" applyAlignment="1" applyProtection="1">
      <alignment vertical="center"/>
    </xf>
    <xf numFmtId="0" fontId="48" fillId="0" borderId="0" xfId="0" applyFont="1" applyAlignment="1">
      <alignment vertical="center"/>
    </xf>
    <xf numFmtId="0" fontId="48" fillId="0" borderId="0" xfId="0" applyFont="1" applyAlignment="1">
      <alignment horizontal="left" vertical="center"/>
    </xf>
    <xf numFmtId="0" fontId="49" fillId="0" borderId="0" xfId="0" applyFont="1" applyAlignment="1">
      <alignment horizontal="left" vertical="center"/>
    </xf>
    <xf numFmtId="0" fontId="49" fillId="0" borderId="0" xfId="0" applyFont="1" applyAlignment="1">
      <alignment vertical="center"/>
    </xf>
    <xf numFmtId="0" fontId="49" fillId="0" borderId="0" xfId="0" applyNumberFormat="1" applyFont="1" applyBorder="1" applyAlignment="1" applyProtection="1">
      <alignment horizontal="center" vertical="center"/>
      <protection locked="0"/>
    </xf>
    <xf numFmtId="0" fontId="49" fillId="0" borderId="0" xfId="0" applyNumberFormat="1" applyFont="1" applyBorder="1" applyAlignment="1" applyProtection="1">
      <alignment horizontal="center" vertical="center"/>
    </xf>
    <xf numFmtId="58" fontId="49" fillId="0" borderId="0" xfId="0" applyNumberFormat="1" applyFont="1" applyAlignment="1" applyProtection="1">
      <alignment vertical="center"/>
    </xf>
    <xf numFmtId="0" fontId="48" fillId="0" borderId="0" xfId="0" applyFont="1" applyAlignment="1" applyProtection="1">
      <alignment vertical="center"/>
    </xf>
    <xf numFmtId="0" fontId="48" fillId="0" borderId="0" xfId="0" applyFont="1" applyAlignment="1" applyProtection="1">
      <alignment horizontal="left" vertical="center"/>
    </xf>
    <xf numFmtId="0" fontId="49" fillId="0" borderId="0" xfId="0" applyFont="1" applyBorder="1" applyAlignment="1">
      <alignment vertical="center"/>
    </xf>
    <xf numFmtId="0" fontId="50" fillId="0" borderId="0" xfId="0" applyFont="1" applyBorder="1" applyAlignment="1" applyProtection="1">
      <alignment vertical="center" shrinkToFit="1"/>
    </xf>
    <xf numFmtId="0" fontId="49" fillId="0" borderId="29" xfId="0" applyFont="1" applyBorder="1" applyAlignment="1">
      <alignment vertical="center"/>
    </xf>
    <xf numFmtId="0" fontId="49" fillId="0" borderId="0" xfId="0" applyFont="1" applyBorder="1" applyAlignment="1">
      <alignment horizontal="center"/>
    </xf>
    <xf numFmtId="0" fontId="50" fillId="0" borderId="0" xfId="0" applyFont="1" applyBorder="1" applyAlignment="1" applyProtection="1">
      <alignment shrinkToFit="1"/>
    </xf>
    <xf numFmtId="0" fontId="51" fillId="0" borderId="0" xfId="0" applyFont="1" applyAlignment="1">
      <alignment horizontal="left" vertical="center"/>
    </xf>
    <xf numFmtId="0" fontId="49" fillId="0" borderId="0" xfId="0" applyFont="1" applyBorder="1" applyAlignment="1" applyProtection="1">
      <alignment vertical="center"/>
    </xf>
    <xf numFmtId="0" fontId="49" fillId="0" borderId="0" xfId="0" applyFont="1" applyAlignment="1">
      <alignment horizontal="center" vertical="center"/>
    </xf>
    <xf numFmtId="0" fontId="46" fillId="0" borderId="0" xfId="0" applyFont="1" applyAlignment="1">
      <alignment horizontal="left" vertical="center"/>
    </xf>
    <xf numFmtId="0" fontId="49" fillId="0" borderId="25" xfId="0" applyFont="1" applyFill="1" applyBorder="1" applyAlignment="1" applyProtection="1">
      <alignment horizontal="center" vertical="center"/>
      <protection locked="0"/>
    </xf>
    <xf numFmtId="0" fontId="49" fillId="0" borderId="25" xfId="0" applyFont="1" applyFill="1" applyBorder="1" applyAlignment="1" applyProtection="1">
      <alignment horizontal="center" vertical="center"/>
    </xf>
    <xf numFmtId="0" fontId="49" fillId="0" borderId="0" xfId="0" applyFont="1" applyFill="1" applyBorder="1" applyAlignment="1">
      <alignment vertical="center"/>
    </xf>
    <xf numFmtId="0" fontId="49" fillId="0" borderId="0" xfId="0" applyFont="1" applyFill="1" applyBorder="1" applyAlignment="1">
      <alignment horizontal="left" vertical="center"/>
    </xf>
    <xf numFmtId="0" fontId="47" fillId="0" borderId="0" xfId="0" applyFont="1" applyBorder="1" applyAlignment="1">
      <alignment vertical="center"/>
    </xf>
    <xf numFmtId="0" fontId="49" fillId="0" borderId="5" xfId="0" applyFont="1" applyFill="1" applyBorder="1" applyAlignment="1" applyProtection="1">
      <alignment horizontal="center" vertical="center"/>
      <protection locked="0"/>
    </xf>
    <xf numFmtId="0" fontId="49" fillId="0" borderId="44" xfId="0" applyFont="1" applyFill="1" applyBorder="1" applyAlignment="1" applyProtection="1">
      <alignment horizontal="center" vertical="center"/>
      <protection locked="0"/>
    </xf>
    <xf numFmtId="0" fontId="49" fillId="0" borderId="0" xfId="0" applyFont="1" applyFill="1" applyBorder="1" applyAlignment="1">
      <alignment horizontal="center" vertical="center"/>
    </xf>
    <xf numFmtId="0" fontId="53" fillId="0" borderId="0" xfId="0" applyFont="1" applyFill="1" applyBorder="1" applyAlignment="1">
      <alignment horizontal="left" vertical="center"/>
    </xf>
    <xf numFmtId="0" fontId="49" fillId="0" borderId="30" xfId="0" applyFont="1" applyFill="1" applyBorder="1" applyAlignment="1">
      <alignment vertical="center"/>
    </xf>
    <xf numFmtId="0" fontId="49" fillId="0" borderId="25" xfId="0" applyFont="1" applyFill="1" applyBorder="1" applyAlignment="1" applyProtection="1">
      <alignment horizontal="center" vertical="center" shrinkToFit="1"/>
    </xf>
    <xf numFmtId="0" fontId="49" fillId="0" borderId="25" xfId="0" applyFont="1" applyFill="1" applyBorder="1" applyAlignment="1" applyProtection="1">
      <alignment vertical="center" shrinkToFit="1"/>
    </xf>
    <xf numFmtId="0" fontId="49" fillId="0" borderId="7" xfId="0" applyFont="1" applyFill="1" applyBorder="1" applyAlignment="1" applyProtection="1">
      <alignment vertical="center" shrinkToFit="1"/>
    </xf>
    <xf numFmtId="0" fontId="19" fillId="0" borderId="7"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5"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29"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xf>
    <xf numFmtId="0" fontId="19" fillId="0" borderId="28"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27" xfId="0" applyFont="1" applyFill="1" applyBorder="1" applyAlignment="1" applyProtection="1">
      <alignment horizontal="center" vertical="center" wrapText="1"/>
      <protection locked="0"/>
    </xf>
    <xf numFmtId="0" fontId="19" fillId="0" borderId="7" xfId="0" applyFont="1" applyFill="1" applyBorder="1" applyAlignment="1" applyProtection="1">
      <alignment vertical="center"/>
    </xf>
    <xf numFmtId="0" fontId="19" fillId="0" borderId="5" xfId="0" applyFont="1" applyFill="1" applyBorder="1" applyAlignment="1" applyProtection="1">
      <alignment horizontal="center" vertical="center"/>
      <protection locked="0"/>
    </xf>
    <xf numFmtId="0" fontId="19" fillId="0" borderId="5" xfId="0" applyFont="1" applyFill="1" applyBorder="1" applyAlignment="1" applyProtection="1">
      <alignment horizontal="left" vertical="center"/>
    </xf>
    <xf numFmtId="0" fontId="19" fillId="0" borderId="2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25" xfId="0" applyFont="1" applyFill="1" applyBorder="1" applyAlignment="1" applyProtection="1">
      <alignment horizontal="left" vertical="center"/>
    </xf>
    <xf numFmtId="0" fontId="19" fillId="0" borderId="27" xfId="0" applyFont="1" applyFill="1" applyBorder="1" applyAlignment="1" applyProtection="1">
      <alignment horizontal="left" vertical="center"/>
    </xf>
    <xf numFmtId="0" fontId="19" fillId="0" borderId="7"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9" fillId="0" borderId="25"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wrapText="1"/>
      <protection locked="0"/>
    </xf>
    <xf numFmtId="0" fontId="19" fillId="0" borderId="0" xfId="0" applyFont="1" applyFill="1" applyBorder="1" applyAlignment="1" applyProtection="1">
      <alignment vertical="center" shrinkToFit="1"/>
      <protection locked="0"/>
    </xf>
    <xf numFmtId="0" fontId="19" fillId="0" borderId="5"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26" xfId="0" applyFont="1" applyBorder="1" applyAlignment="1" applyProtection="1">
      <alignment vertical="top" wrapText="1"/>
      <protection locked="0"/>
    </xf>
    <xf numFmtId="0" fontId="19" fillId="0" borderId="0"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19" fillId="0" borderId="0"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26" xfId="0" applyFont="1" applyFill="1" applyBorder="1" applyAlignment="1" applyProtection="1">
      <alignment horizontal="center" vertical="center" shrinkToFit="1"/>
      <protection locked="0"/>
    </xf>
    <xf numFmtId="0" fontId="19" fillId="0" borderId="0" xfId="0" applyFont="1" applyBorder="1" applyAlignment="1" applyProtection="1">
      <alignment vertical="center" wrapText="1"/>
      <protection locked="0"/>
    </xf>
    <xf numFmtId="0" fontId="57" fillId="0" borderId="5" xfId="0" applyFont="1" applyBorder="1" applyAlignment="1" applyProtection="1">
      <alignment horizontal="center" vertical="center" wrapText="1"/>
      <protection locked="0"/>
    </xf>
    <xf numFmtId="0" fontId="19" fillId="0" borderId="24" xfId="0" applyFont="1" applyBorder="1">
      <alignment vertical="center"/>
    </xf>
    <xf numFmtId="0" fontId="19" fillId="0" borderId="25" xfId="0" applyFont="1" applyBorder="1">
      <alignment vertical="center"/>
    </xf>
    <xf numFmtId="0" fontId="19" fillId="0" borderId="22" xfId="0" applyFont="1" applyBorder="1">
      <alignment vertical="center"/>
    </xf>
    <xf numFmtId="0" fontId="19" fillId="0" borderId="5" xfId="0" applyFont="1" applyBorder="1">
      <alignment vertical="center"/>
    </xf>
    <xf numFmtId="0" fontId="19" fillId="0" borderId="24" xfId="0" applyFont="1" applyBorder="1" applyAlignment="1" applyProtection="1">
      <alignment vertical="top" wrapText="1"/>
      <protection locked="0"/>
    </xf>
    <xf numFmtId="0" fontId="19" fillId="0" borderId="26" xfId="0" applyFont="1" applyBorder="1">
      <alignment vertical="center"/>
    </xf>
    <xf numFmtId="0" fontId="57" fillId="0" borderId="25" xfId="0" applyFont="1" applyBorder="1" applyAlignment="1" applyProtection="1">
      <alignment horizontal="center" vertical="center" wrapText="1"/>
      <protection locked="0"/>
    </xf>
    <xf numFmtId="0" fontId="57" fillId="0" borderId="25" xfId="0" applyFont="1" applyFill="1" applyBorder="1" applyAlignment="1" applyProtection="1">
      <alignment horizontal="center" vertical="center"/>
    </xf>
    <xf numFmtId="0" fontId="19" fillId="0" borderId="25"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5" xfId="0" applyFont="1" applyFill="1" applyBorder="1" applyAlignment="1" applyProtection="1">
      <alignment vertical="center" wrapText="1"/>
      <protection locked="0"/>
    </xf>
    <xf numFmtId="0" fontId="19" fillId="0" borderId="5"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19" fillId="0" borderId="7" xfId="0" applyFont="1" applyBorder="1">
      <alignment vertical="center"/>
    </xf>
    <xf numFmtId="0" fontId="19" fillId="0" borderId="27" xfId="0" applyFont="1" applyBorder="1">
      <alignment vertical="center"/>
    </xf>
    <xf numFmtId="0" fontId="57" fillId="0" borderId="5" xfId="0" applyFont="1" applyFill="1" applyBorder="1" applyAlignment="1" applyProtection="1">
      <alignment horizontal="center" vertical="center"/>
    </xf>
    <xf numFmtId="0" fontId="57" fillId="0" borderId="29" xfId="0" applyFont="1" applyBorder="1" applyAlignment="1" applyProtection="1">
      <alignment horizontal="center" vertical="center" wrapText="1"/>
      <protection locked="0"/>
    </xf>
    <xf numFmtId="0" fontId="57" fillId="0" borderId="29" xfId="0" applyFont="1" applyFill="1" applyBorder="1" applyAlignment="1" applyProtection="1">
      <alignment horizontal="center" vertical="center"/>
    </xf>
    <xf numFmtId="0" fontId="53" fillId="0" borderId="0" xfId="0" applyFont="1" applyFill="1" applyBorder="1" applyAlignment="1">
      <alignment horizontal="center" vertical="center"/>
    </xf>
    <xf numFmtId="0" fontId="4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177" fontId="19" fillId="0" borderId="0"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xf>
    <xf numFmtId="0" fontId="19" fillId="0" borderId="25"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xf>
    <xf numFmtId="0" fontId="19" fillId="0" borderId="24" xfId="0" applyFont="1" applyBorder="1" applyAlignment="1" applyProtection="1">
      <alignment horizontal="left" vertical="center" wrapText="1"/>
      <protection locked="0"/>
    </xf>
    <xf numFmtId="0" fontId="8" fillId="0" borderId="0" xfId="0" applyFont="1">
      <alignment vertical="center"/>
    </xf>
    <xf numFmtId="0" fontId="58" fillId="0" borderId="0" xfId="0" applyFont="1">
      <alignment vertical="center"/>
    </xf>
    <xf numFmtId="0" fontId="0" fillId="0" borderId="0" xfId="0" applyFont="1">
      <alignment vertical="center"/>
    </xf>
    <xf numFmtId="177" fontId="58"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8" fillId="0" borderId="6" xfId="0" applyFont="1" applyBorder="1" applyAlignment="1">
      <alignment horizontal="center" vertical="center" shrinkToFit="1"/>
    </xf>
    <xf numFmtId="0" fontId="58" fillId="0" borderId="6" xfId="0" applyFont="1" applyBorder="1" applyAlignment="1">
      <alignment vertical="center" shrinkToFit="1"/>
    </xf>
    <xf numFmtId="0" fontId="58"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2" fillId="0" borderId="0" xfId="0" applyFont="1">
      <alignment vertical="center"/>
    </xf>
    <xf numFmtId="0" fontId="63" fillId="0" borderId="0" xfId="0" applyFont="1">
      <alignment vertical="center"/>
    </xf>
    <xf numFmtId="0" fontId="19" fillId="0" borderId="29"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49" fontId="19"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9" fillId="0" borderId="29" xfId="0" applyFont="1" applyFill="1" applyBorder="1" applyAlignment="1" applyProtection="1">
      <alignment vertical="center"/>
      <protection locked="0"/>
    </xf>
    <xf numFmtId="0" fontId="19"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9" fillId="0" borderId="25" xfId="0" applyFont="1" applyFill="1" applyBorder="1" applyAlignment="1" applyProtection="1">
      <alignment horizontal="center" vertical="center" shrinkToFit="1"/>
    </xf>
    <xf numFmtId="0" fontId="49" fillId="0" borderId="25" xfId="0" applyFont="1" applyFill="1" applyBorder="1" applyAlignment="1" applyProtection="1">
      <alignment horizontal="center" vertical="center"/>
    </xf>
    <xf numFmtId="0" fontId="46" fillId="0" borderId="0" xfId="0" applyFont="1" applyAlignment="1">
      <alignment horizontal="left" vertical="center"/>
    </xf>
    <xf numFmtId="0" fontId="53" fillId="0" borderId="0" xfId="0" applyFont="1" applyFill="1" applyBorder="1" applyAlignment="1">
      <alignment vertical="center"/>
    </xf>
    <xf numFmtId="0" fontId="55" fillId="0" borderId="0" xfId="0" applyFont="1" applyFill="1" applyBorder="1" applyAlignment="1" applyProtection="1">
      <alignment vertical="center"/>
    </xf>
    <xf numFmtId="0" fontId="19" fillId="0" borderId="5" xfId="0" applyFont="1" applyFill="1" applyBorder="1" applyAlignment="1" applyProtection="1">
      <alignment horizontal="left" vertical="center"/>
      <protection locked="0"/>
    </xf>
    <xf numFmtId="0" fontId="19" fillId="0" borderId="25" xfId="0" applyFont="1" applyFill="1" applyBorder="1" applyAlignment="1" applyProtection="1">
      <alignment horizontal="center" vertical="center" shrinkToFit="1"/>
      <protection locked="0"/>
    </xf>
    <xf numFmtId="0" fontId="19" fillId="0" borderId="0" xfId="0" applyFont="1" applyFill="1" applyBorder="1" applyAlignment="1" applyProtection="1">
      <alignment vertical="center" shrinkToFit="1"/>
    </xf>
    <xf numFmtId="0" fontId="19" fillId="0" borderId="7" xfId="0" applyFont="1" applyFill="1" applyBorder="1" applyAlignment="1" applyProtection="1">
      <alignment horizontal="center" vertical="center" wrapText="1"/>
      <protection locked="0"/>
    </xf>
    <xf numFmtId="0" fontId="19" fillId="0" borderId="29" xfId="0" applyFont="1" applyFill="1" applyBorder="1" applyAlignment="1">
      <alignment horizontal="center" vertical="center"/>
    </xf>
    <xf numFmtId="177" fontId="19" fillId="0" borderId="21" xfId="0" applyNumberFormat="1" applyFont="1" applyFill="1" applyBorder="1" applyAlignment="1">
      <alignment horizontal="center" vertical="center"/>
    </xf>
    <xf numFmtId="0" fontId="19" fillId="0" borderId="26"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0" xfId="0" applyFont="1" applyFill="1" applyBorder="1" applyAlignment="1" applyProtection="1">
      <alignment horizontal="left" vertical="center"/>
      <protection locked="0"/>
    </xf>
    <xf numFmtId="0" fontId="19" fillId="0" borderId="5" xfId="0" applyFont="1" applyFill="1" applyBorder="1" applyAlignment="1" applyProtection="1">
      <alignment horizontal="center" vertical="center"/>
    </xf>
    <xf numFmtId="0" fontId="19" fillId="0" borderId="25" xfId="0" applyFont="1" applyFill="1" applyBorder="1" applyAlignment="1" applyProtection="1">
      <alignment horizontal="left" vertical="center"/>
    </xf>
    <xf numFmtId="0" fontId="19" fillId="0" borderId="25" xfId="0" applyFont="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22" xfId="0" applyFont="1" applyBorder="1" applyAlignment="1" applyProtection="1">
      <alignment horizontal="left" vertical="center" wrapText="1"/>
      <protection locked="0"/>
    </xf>
    <xf numFmtId="0" fontId="19" fillId="0" borderId="25" xfId="0" applyFont="1" applyFill="1" applyBorder="1" applyAlignment="1">
      <alignment horizontal="center" vertical="center"/>
    </xf>
    <xf numFmtId="0" fontId="19" fillId="0" borderId="7" xfId="0" applyFont="1" applyFill="1" applyBorder="1" applyAlignment="1">
      <alignment horizontal="center" vertical="center"/>
    </xf>
    <xf numFmtId="0" fontId="8" fillId="0" borderId="0" xfId="0" applyFont="1" applyFill="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pplyProtection="1">
      <alignment horizontal="left" vertical="top"/>
      <protection locked="0"/>
    </xf>
    <xf numFmtId="0" fontId="19" fillId="0" borderId="0" xfId="0" applyFont="1" applyFill="1" applyBorder="1" applyAlignment="1">
      <alignment horizontal="center" vertical="center" shrinkToFit="1"/>
    </xf>
    <xf numFmtId="182" fontId="19" fillId="0" borderId="0" xfId="0" applyNumberFormat="1" applyFont="1" applyFill="1" applyBorder="1" applyAlignment="1" applyProtection="1">
      <alignment horizontal="left" vertical="center" wrapText="1"/>
      <protection locked="0"/>
    </xf>
    <xf numFmtId="177" fontId="19" fillId="0" borderId="22" xfId="0" applyNumberFormat="1" applyFont="1" applyFill="1" applyBorder="1" applyAlignment="1">
      <alignment horizontal="center" vertical="center"/>
    </xf>
    <xf numFmtId="177" fontId="19" fillId="0" borderId="28" xfId="0" applyNumberFormat="1" applyFont="1" applyFill="1" applyBorder="1" applyAlignment="1">
      <alignment horizontal="center" vertical="center"/>
    </xf>
    <xf numFmtId="177" fontId="19" fillId="0" borderId="29" xfId="0" applyNumberFormat="1" applyFont="1" applyFill="1" applyBorder="1" applyAlignment="1">
      <alignment horizontal="center" vertical="center"/>
    </xf>
    <xf numFmtId="177" fontId="19" fillId="0" borderId="30" xfId="0" applyNumberFormat="1" applyFont="1" applyFill="1" applyBorder="1" applyAlignment="1">
      <alignment horizontal="center" vertical="center"/>
    </xf>
    <xf numFmtId="185" fontId="19" fillId="0" borderId="27"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vertical="center"/>
      <protection locked="0"/>
    </xf>
    <xf numFmtId="0" fontId="19" fillId="0" borderId="113" xfId="0" applyFont="1" applyFill="1" applyBorder="1" applyAlignment="1" applyProtection="1">
      <alignment vertical="center" shrinkToFit="1"/>
    </xf>
    <xf numFmtId="0" fontId="19" fillId="0" borderId="5" xfId="0" applyFont="1" applyFill="1" applyBorder="1" applyAlignment="1" applyProtection="1">
      <alignment vertical="center"/>
      <protection locked="0"/>
    </xf>
    <xf numFmtId="0" fontId="19" fillId="0" borderId="5"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xf>
    <xf numFmtId="0" fontId="19" fillId="0" borderId="29"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9" fillId="0" borderId="24" xfId="0" applyFont="1" applyBorder="1" applyAlignment="1" applyProtection="1">
      <alignment horizontal="left" vertical="center"/>
      <protection locked="0"/>
    </xf>
    <xf numFmtId="0" fontId="19" fillId="0" borderId="26" xfId="0" applyFont="1" applyBorder="1" applyAlignment="1">
      <alignment vertical="center"/>
    </xf>
    <xf numFmtId="0" fontId="6" fillId="0" borderId="0" xfId="0" applyFont="1" applyFill="1" applyBorder="1">
      <alignment vertical="center"/>
    </xf>
    <xf numFmtId="0" fontId="19" fillId="0" borderId="46" xfId="0" applyFont="1" applyFill="1" applyBorder="1" applyAlignment="1" applyProtection="1">
      <alignment horizontal="center" vertical="center"/>
      <protection locked="0"/>
    </xf>
    <xf numFmtId="12" fontId="19" fillId="0" borderId="6" xfId="0" applyNumberFormat="1" applyFont="1" applyFill="1" applyBorder="1" applyAlignment="1" applyProtection="1">
      <alignment horizontal="center" vertical="center"/>
    </xf>
    <xf numFmtId="13" fontId="19" fillId="0" borderId="6" xfId="0" applyNumberFormat="1" applyFont="1" applyFill="1" applyBorder="1" applyAlignment="1" applyProtection="1">
      <alignment horizontal="center" vertical="center"/>
    </xf>
    <xf numFmtId="0" fontId="19" fillId="0" borderId="0" xfId="0" applyFont="1" applyFill="1" applyBorder="1" applyProtection="1">
      <alignment vertical="center"/>
    </xf>
    <xf numFmtId="183" fontId="19" fillId="0" borderId="0" xfId="0" applyNumberFormat="1" applyFont="1" applyFill="1" applyBorder="1" applyProtection="1">
      <alignment vertical="center"/>
    </xf>
    <xf numFmtId="184" fontId="19" fillId="0" borderId="0" xfId="0" applyNumberFormat="1" applyFont="1" applyFill="1" applyBorder="1" applyProtection="1">
      <alignment vertical="center"/>
    </xf>
    <xf numFmtId="12" fontId="19" fillId="0" borderId="0" xfId="0" applyNumberFormat="1" applyFont="1" applyFill="1" applyBorder="1" applyAlignment="1" applyProtection="1">
      <alignment horizontal="center" vertical="center"/>
    </xf>
    <xf numFmtId="13" fontId="19" fillId="0" borderId="0" xfId="0" applyNumberFormat="1" applyFont="1" applyFill="1" applyBorder="1" applyAlignment="1" applyProtection="1">
      <alignment horizontal="center" vertical="center"/>
    </xf>
    <xf numFmtId="0" fontId="1" fillId="0" borderId="0" xfId="0" applyFont="1" applyFill="1" applyBorder="1" applyProtection="1">
      <alignment vertical="center"/>
    </xf>
    <xf numFmtId="177" fontId="41" fillId="0" borderId="0" xfId="0" applyNumberFormat="1" applyFont="1" applyFill="1" applyBorder="1" applyAlignment="1">
      <alignment horizontal="center" vertical="center"/>
    </xf>
    <xf numFmtId="177" fontId="19" fillId="0" borderId="0" xfId="0" applyNumberFormat="1" applyFont="1" applyFill="1" applyBorder="1" applyAlignment="1">
      <alignment horizontal="center" vertical="center" shrinkToFit="1"/>
    </xf>
    <xf numFmtId="0" fontId="19" fillId="0" borderId="0" xfId="0" applyFont="1" applyFill="1" applyBorder="1" applyAlignment="1">
      <alignment horizontal="left" vertical="center"/>
    </xf>
    <xf numFmtId="182" fontId="19" fillId="0" borderId="0" xfId="0" applyNumberFormat="1" applyFont="1" applyFill="1" applyBorder="1" applyAlignment="1" applyProtection="1">
      <alignment horizontal="left" vertical="center"/>
      <protection locked="0"/>
    </xf>
    <xf numFmtId="177" fontId="19" fillId="0" borderId="0" xfId="0" applyNumberFormat="1" applyFont="1" applyFill="1" applyBorder="1" applyAlignment="1" applyProtection="1">
      <alignment horizontal="center" vertical="center" shrinkToFit="1"/>
      <protection locked="0"/>
    </xf>
    <xf numFmtId="183" fontId="19" fillId="0" borderId="0" xfId="0" applyNumberFormat="1" applyFont="1" applyFill="1" applyBorder="1" applyAlignment="1" applyProtection="1">
      <alignment horizontal="center" vertical="center" shrinkToFit="1"/>
      <protection locked="0"/>
    </xf>
    <xf numFmtId="0" fontId="57" fillId="0" borderId="0" xfId="0" applyFont="1" applyFill="1" applyBorder="1" applyAlignment="1" applyProtection="1">
      <alignment horizontal="center" vertical="center"/>
    </xf>
    <xf numFmtId="0" fontId="46" fillId="0" borderId="0" xfId="0" applyFont="1" applyAlignment="1">
      <alignment horizontal="left" vertical="top" wrapText="1"/>
    </xf>
    <xf numFmtId="0" fontId="54" fillId="0" borderId="24" xfId="0" applyFont="1" applyFill="1" applyBorder="1" applyAlignment="1">
      <alignment vertical="center"/>
    </xf>
    <xf numFmtId="0" fontId="54" fillId="0" borderId="25" xfId="0" applyFont="1" applyFill="1" applyBorder="1" applyAlignment="1">
      <alignment vertical="center"/>
    </xf>
    <xf numFmtId="0" fontId="54" fillId="0" borderId="7" xfId="0" applyFont="1" applyFill="1" applyBorder="1" applyAlignment="1">
      <alignment vertical="center"/>
    </xf>
    <xf numFmtId="0" fontId="46" fillId="0" borderId="0" xfId="0" applyFont="1" applyBorder="1">
      <alignment vertical="center"/>
    </xf>
    <xf numFmtId="0" fontId="54" fillId="0" borderId="0" xfId="0" applyFont="1" applyFill="1" applyBorder="1" applyAlignment="1">
      <alignment vertical="center"/>
    </xf>
    <xf numFmtId="0" fontId="55" fillId="0" borderId="24" xfId="0" applyFont="1" applyFill="1" applyBorder="1" applyAlignment="1">
      <alignment vertical="center"/>
    </xf>
    <xf numFmtId="0" fontId="55" fillId="0" borderId="25" xfId="0" applyFont="1" applyFill="1" applyBorder="1" applyAlignment="1">
      <alignment vertical="center" shrinkToFit="1"/>
    </xf>
    <xf numFmtId="0" fontId="55" fillId="0" borderId="7" xfId="0" applyFont="1" applyFill="1" applyBorder="1" applyAlignment="1">
      <alignment vertical="center" shrinkToFit="1"/>
    </xf>
    <xf numFmtId="0" fontId="55" fillId="0" borderId="0" xfId="0" applyFont="1" applyFill="1" applyBorder="1" applyAlignment="1">
      <alignment vertical="center" shrinkToFit="1"/>
    </xf>
    <xf numFmtId="0" fontId="55" fillId="0" borderId="25" xfId="0" applyFont="1" applyFill="1" applyBorder="1" applyAlignment="1">
      <alignment vertical="center"/>
    </xf>
    <xf numFmtId="0" fontId="55" fillId="0" borderId="7" xfId="0" applyFont="1" applyFill="1" applyBorder="1" applyAlignment="1">
      <alignment vertical="center"/>
    </xf>
    <xf numFmtId="0" fontId="55" fillId="0" borderId="0" xfId="0" applyFont="1" applyFill="1" applyBorder="1" applyAlignment="1">
      <alignment vertical="center"/>
    </xf>
    <xf numFmtId="0" fontId="46" fillId="0" borderId="24" xfId="0" applyFont="1" applyBorder="1" applyAlignment="1">
      <alignment vertical="center"/>
    </xf>
    <xf numFmtId="0" fontId="46" fillId="0" borderId="25" xfId="0" applyFont="1" applyBorder="1" applyAlignment="1">
      <alignment vertical="center"/>
    </xf>
    <xf numFmtId="0" fontId="46" fillId="0" borderId="7" xfId="0" applyFont="1" applyBorder="1" applyAlignment="1">
      <alignment vertical="center"/>
    </xf>
    <xf numFmtId="0" fontId="55" fillId="0" borderId="0" xfId="0" applyFont="1" applyFill="1" applyBorder="1" applyAlignment="1">
      <alignment horizontal="left" vertical="center"/>
    </xf>
    <xf numFmtId="0" fontId="46" fillId="0" borderId="0" xfId="0" applyFont="1" applyBorder="1" applyAlignment="1">
      <alignment vertical="center"/>
    </xf>
    <xf numFmtId="0" fontId="33" fillId="0" borderId="0" xfId="0" applyFont="1" applyFill="1" applyAlignment="1">
      <alignment horizontal="left" vertical="center"/>
    </xf>
    <xf numFmtId="0" fontId="19" fillId="0" borderId="0" xfId="0" applyFont="1" applyBorder="1" applyAlignment="1" applyProtection="1">
      <alignment vertical="top" shrinkToFit="1"/>
      <protection locked="0"/>
    </xf>
    <xf numFmtId="0" fontId="19" fillId="0" borderId="26"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9" fillId="0" borderId="0" xfId="0" applyFont="1" applyFill="1" applyBorder="1" applyAlignment="1">
      <alignment vertical="center"/>
    </xf>
    <xf numFmtId="0" fontId="19" fillId="0" borderId="22"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19" fillId="0" borderId="40" xfId="0" applyFont="1" applyFill="1" applyBorder="1" applyAlignment="1" applyProtection="1">
      <alignment horizontal="center" vertical="center"/>
      <protection locked="0"/>
    </xf>
    <xf numFmtId="0" fontId="20" fillId="0" borderId="60" xfId="0" applyFont="1" applyFill="1" applyBorder="1" applyAlignment="1" applyProtection="1">
      <alignment horizontal="left" vertical="center"/>
    </xf>
    <xf numFmtId="0" fontId="5" fillId="0" borderId="0" xfId="0" applyFont="1" applyFill="1" applyBorder="1" applyAlignment="1">
      <alignment vertical="center"/>
    </xf>
    <xf numFmtId="0" fontId="19" fillId="0" borderId="25"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protection locked="0"/>
    </xf>
    <xf numFmtId="0" fontId="19" fillId="0" borderId="29" xfId="0" applyFont="1" applyFill="1" applyBorder="1" applyAlignment="1" applyProtection="1">
      <alignment horizontal="center" vertical="center" shrinkToFit="1"/>
      <protection locked="0"/>
    </xf>
    <xf numFmtId="0" fontId="19" fillId="0" borderId="25" xfId="0" applyFont="1" applyFill="1" applyBorder="1" applyAlignment="1" applyProtection="1">
      <alignment vertical="center" shrinkToFit="1"/>
    </xf>
    <xf numFmtId="0" fontId="19" fillId="0" borderId="24"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0" fontId="49" fillId="0" borderId="33" xfId="0" applyFont="1" applyBorder="1" applyAlignment="1" applyProtection="1">
      <alignment horizontal="center"/>
    </xf>
    <xf numFmtId="0" fontId="69" fillId="0" borderId="6" xfId="0" applyFont="1" applyBorder="1" applyAlignment="1">
      <alignment horizontal="center" vertical="center" shrinkToFit="1"/>
    </xf>
    <xf numFmtId="0" fontId="70" fillId="0" borderId="6" xfId="0" applyFont="1" applyBorder="1" applyAlignment="1">
      <alignment vertical="center" shrinkToFit="1"/>
    </xf>
    <xf numFmtId="0" fontId="5" fillId="0" borderId="26" xfId="0" quotePrefix="1" applyFont="1" applyFill="1" applyBorder="1" applyAlignment="1">
      <alignment vertical="center"/>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71" fillId="0" borderId="0" xfId="0" applyFont="1" applyFill="1" applyBorder="1" applyAlignment="1">
      <alignment vertical="center"/>
    </xf>
    <xf numFmtId="0" fontId="8" fillId="0" borderId="0" xfId="0" applyFont="1" applyFill="1" applyBorder="1" applyAlignment="1">
      <alignment vertical="center"/>
    </xf>
    <xf numFmtId="0" fontId="6" fillId="0" borderId="6" xfId="0" applyFont="1" applyFill="1" applyBorder="1" applyAlignment="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6" fillId="0" borderId="6" xfId="0" applyFont="1" applyFill="1" applyBorder="1" applyAlignment="1">
      <alignment horizontal="center" vertical="center"/>
    </xf>
    <xf numFmtId="0" fontId="35" fillId="0" borderId="0" xfId="0" applyFont="1" applyFill="1" applyBorder="1" applyAlignment="1">
      <alignment horizontal="center" vertical="center" wrapText="1"/>
    </xf>
    <xf numFmtId="0" fontId="26" fillId="0" borderId="0" xfId="0" applyFont="1" applyFill="1" applyAlignment="1">
      <alignment horizontal="left" vertical="center" wrapText="1"/>
    </xf>
    <xf numFmtId="0" fontId="34" fillId="0" borderId="0" xfId="0" applyFont="1" applyFill="1" applyBorder="1" applyAlignment="1">
      <alignment horizontal="left" vertical="top" wrapText="1" shrinkToFit="1"/>
    </xf>
    <xf numFmtId="0" fontId="19" fillId="0" borderId="22"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73" fillId="0" borderId="38" xfId="0" applyFont="1" applyFill="1" applyBorder="1">
      <alignment vertical="center"/>
    </xf>
    <xf numFmtId="0" fontId="34" fillId="0" borderId="3" xfId="0" applyFont="1" applyFill="1" applyBorder="1" applyAlignment="1">
      <alignment vertical="center"/>
    </xf>
    <xf numFmtId="0" fontId="34" fillId="0" borderId="2" xfId="0" applyFont="1" applyFill="1" applyBorder="1" applyAlignment="1">
      <alignment vertical="center"/>
    </xf>
    <xf numFmtId="0" fontId="35" fillId="0" borderId="0" xfId="0" applyFont="1" applyFill="1" applyBorder="1" applyAlignment="1">
      <alignment horizontal="center" vertical="center" shrinkToFit="1"/>
    </xf>
    <xf numFmtId="0" fontId="0" fillId="0" borderId="0" xfId="0" applyFill="1">
      <alignment vertical="center"/>
    </xf>
    <xf numFmtId="187" fontId="27" fillId="0" borderId="0" xfId="0" applyNumberFormat="1" applyFont="1" applyFill="1">
      <alignment vertical="center"/>
    </xf>
    <xf numFmtId="187" fontId="27" fillId="0" borderId="0" xfId="7" applyNumberFormat="1" applyFont="1" applyFill="1">
      <alignment vertical="center"/>
    </xf>
    <xf numFmtId="0" fontId="35" fillId="0" borderId="0" xfId="0" applyFont="1" applyFill="1">
      <alignment vertical="center"/>
    </xf>
    <xf numFmtId="0" fontId="74" fillId="0" borderId="0" xfId="0" applyFont="1" applyFill="1">
      <alignment vertical="center"/>
    </xf>
    <xf numFmtId="0" fontId="35" fillId="0" borderId="35" xfId="0" applyFont="1" applyFill="1" applyBorder="1" applyAlignment="1">
      <alignment vertical="center" shrinkToFit="1"/>
    </xf>
    <xf numFmtId="187" fontId="34" fillId="0" borderId="124" xfId="7" applyNumberFormat="1" applyFont="1" applyFill="1" applyBorder="1" applyAlignment="1" applyProtection="1">
      <alignment vertical="center"/>
      <protection locked="0"/>
    </xf>
    <xf numFmtId="0" fontId="27" fillId="0" borderId="0" xfId="0" applyNumberFormat="1" applyFont="1" applyFill="1">
      <alignment vertical="center"/>
    </xf>
    <xf numFmtId="0" fontId="6" fillId="0" borderId="6" xfId="0" applyFont="1" applyFill="1" applyBorder="1" applyProtection="1">
      <alignment vertical="center"/>
      <protection locked="0"/>
    </xf>
    <xf numFmtId="177" fontId="6" fillId="0" borderId="6" xfId="0" applyNumberFormat="1" applyFont="1" applyFill="1" applyBorder="1" applyProtection="1">
      <alignment vertical="center"/>
      <protection locked="0"/>
    </xf>
    <xf numFmtId="183" fontId="76" fillId="0" borderId="0" xfId="0" applyNumberFormat="1" applyFont="1" applyFill="1" applyBorder="1" applyAlignment="1">
      <alignment horizontal="left" vertical="center" wrapText="1"/>
    </xf>
    <xf numFmtId="0" fontId="26" fillId="0" borderId="0" xfId="0" applyFont="1" applyFill="1" applyBorder="1" applyAlignment="1">
      <alignment horizontal="left" vertical="center" wrapText="1"/>
    </xf>
    <xf numFmtId="42" fontId="77" fillId="0" borderId="0" xfId="0" applyNumberFormat="1" applyFont="1" applyFill="1" applyAlignment="1">
      <alignment horizontal="left" vertical="center"/>
    </xf>
    <xf numFmtId="0" fontId="6" fillId="0" borderId="6" xfId="0" applyNumberFormat="1" applyFont="1" applyFill="1" applyBorder="1" applyProtection="1">
      <alignment vertical="center"/>
      <protection locked="0"/>
    </xf>
    <xf numFmtId="177" fontId="6" fillId="0" borderId="6" xfId="0" applyNumberFormat="1" applyFont="1" applyFill="1" applyBorder="1" applyAlignment="1">
      <alignment horizontal="right" vertical="center"/>
    </xf>
    <xf numFmtId="0" fontId="6" fillId="0" borderId="6" xfId="0" applyFont="1" applyFill="1" applyBorder="1" applyAlignment="1" applyProtection="1">
      <alignment horizontal="right" vertical="center"/>
      <protection locked="0"/>
    </xf>
    <xf numFmtId="0" fontId="6" fillId="0" borderId="6" xfId="0" applyFont="1" applyFill="1" applyBorder="1">
      <alignment vertical="center"/>
    </xf>
    <xf numFmtId="0" fontId="6" fillId="0" borderId="6" xfId="0" applyNumberFormat="1" applyFont="1" applyFill="1" applyBorder="1" applyAlignment="1">
      <alignment horizontal="center" vertical="center"/>
    </xf>
    <xf numFmtId="0" fontId="19" fillId="0" borderId="34"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center" vertical="center" wrapText="1"/>
      <protection locked="0"/>
    </xf>
    <xf numFmtId="0" fontId="19" fillId="0" borderId="107" xfId="0" applyFont="1" applyFill="1" applyBorder="1" applyAlignment="1" applyProtection="1">
      <alignment horizontal="center" vertical="center" shrinkToFit="1"/>
      <protection locked="0"/>
    </xf>
    <xf numFmtId="0" fontId="19" fillId="0" borderId="105" xfId="0" applyFont="1" applyFill="1" applyBorder="1" applyAlignment="1" applyProtection="1">
      <alignment horizontal="center" vertical="center" wrapText="1"/>
      <protection locked="0"/>
    </xf>
    <xf numFmtId="0" fontId="33" fillId="0" borderId="28" xfId="0" applyFont="1" applyFill="1" applyBorder="1" applyAlignment="1">
      <alignment horizontal="lef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vertical="center"/>
    </xf>
    <xf numFmtId="0" fontId="5" fillId="0" borderId="13" xfId="0" applyFont="1" applyFill="1" applyBorder="1" applyAlignment="1">
      <alignment horizontal="center" vertical="center"/>
    </xf>
    <xf numFmtId="0" fontId="14" fillId="0" borderId="36" xfId="0" applyFont="1" applyFill="1" applyBorder="1" applyAlignment="1">
      <alignment vertical="center"/>
    </xf>
    <xf numFmtId="0" fontId="5" fillId="0" borderId="36" xfId="0" applyFont="1" applyFill="1" applyBorder="1">
      <alignmen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5" fillId="3" borderId="7" xfId="0" applyFont="1" applyFill="1" applyBorder="1" applyAlignment="1">
      <alignment horizontal="left" vertical="center"/>
    </xf>
    <xf numFmtId="0" fontId="5" fillId="0" borderId="3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22" xfId="0" applyFont="1" applyFill="1" applyBorder="1" applyAlignment="1">
      <alignment vertical="center"/>
    </xf>
    <xf numFmtId="0" fontId="5" fillId="0" borderId="5" xfId="0" applyFont="1" applyFill="1" applyBorder="1" applyAlignment="1">
      <alignment vertical="center"/>
    </xf>
    <xf numFmtId="0" fontId="5" fillId="0" borderId="21"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5" fillId="0" borderId="26" xfId="0" applyFont="1" applyFill="1" applyBorder="1" applyAlignment="1">
      <alignment vertical="center"/>
    </xf>
    <xf numFmtId="0" fontId="5" fillId="0" borderId="0" xfId="0" applyFont="1" applyFill="1" applyBorder="1" applyAlignment="1">
      <alignment vertical="center"/>
    </xf>
    <xf numFmtId="0" fontId="5" fillId="0" borderId="27" xfId="0" applyFont="1" applyFill="1" applyBorder="1" applyAlignment="1">
      <alignment vertical="center"/>
    </xf>
    <xf numFmtId="0" fontId="5" fillId="0" borderId="44" xfId="0" applyFont="1" applyFill="1" applyBorder="1" applyAlignment="1">
      <alignment vertical="center" wrapText="1"/>
    </xf>
    <xf numFmtId="0" fontId="5" fillId="0" borderId="12" xfId="0" applyFont="1" applyFill="1" applyBorder="1" applyAlignment="1">
      <alignment vertical="center" wrapText="1"/>
    </xf>
    <xf numFmtId="0" fontId="5" fillId="0" borderId="33" xfId="0" applyFont="1" applyFill="1" applyBorder="1" applyAlignment="1">
      <alignment vertical="center" wrapText="1"/>
    </xf>
    <xf numFmtId="0" fontId="5" fillId="0" borderId="15" xfId="0" applyFont="1" applyFill="1" applyBorder="1" applyAlignment="1">
      <alignment vertical="center" wrapText="1"/>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0" fontId="9" fillId="0" borderId="7" xfId="0" applyFont="1" applyFill="1" applyBorder="1" applyAlignment="1">
      <alignment horizontal="lef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9" fillId="0" borderId="25" xfId="0" applyFont="1" applyFill="1" applyBorder="1" applyAlignment="1">
      <alignment vertical="center" wrapText="1"/>
    </xf>
    <xf numFmtId="0" fontId="5" fillId="0" borderId="25" xfId="0" applyFont="1" applyFill="1" applyBorder="1" applyAlignment="1">
      <alignmen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7" xfId="0" applyFont="1" applyFill="1" applyBorder="1" applyAlignment="1">
      <alignment horizontal="center" vertical="center"/>
    </xf>
    <xf numFmtId="0" fontId="9" fillId="0" borderId="22" xfId="0" applyFont="1" applyFill="1" applyBorder="1" applyAlignment="1">
      <alignment vertical="center"/>
    </xf>
    <xf numFmtId="0" fontId="9" fillId="0" borderId="5" xfId="0" applyFont="1" applyFill="1" applyBorder="1" applyAlignment="1">
      <alignment vertical="center"/>
    </xf>
    <xf numFmtId="0" fontId="9" fillId="0" borderId="21" xfId="0" applyFont="1" applyFill="1" applyBorder="1" applyAlignment="1">
      <alignment vertical="center"/>
    </xf>
    <xf numFmtId="0" fontId="9" fillId="0" borderId="28" xfId="0" applyFont="1" applyFill="1" applyBorder="1" applyAlignment="1">
      <alignment vertical="center"/>
    </xf>
    <xf numFmtId="0" fontId="9" fillId="0" borderId="29" xfId="0" applyFont="1" applyFill="1" applyBorder="1" applyAlignment="1">
      <alignment vertical="center"/>
    </xf>
    <xf numFmtId="0" fontId="9" fillId="0" borderId="30" xfId="0" applyFont="1" applyFill="1" applyBorder="1" applyAlignment="1">
      <alignment vertical="center"/>
    </xf>
    <xf numFmtId="0" fontId="5" fillId="0" borderId="24" xfId="0" applyFont="1" applyFill="1" applyBorder="1" applyAlignment="1">
      <alignment vertical="center" wrapText="1"/>
    </xf>
    <xf numFmtId="0" fontId="5" fillId="0" borderId="7" xfId="0" applyFont="1" applyFill="1" applyBorder="1" applyAlignment="1">
      <alignment vertical="center" wrapText="1"/>
    </xf>
    <xf numFmtId="0" fontId="5" fillId="0" borderId="22" xfId="0" applyFont="1" applyFill="1" applyBorder="1" applyAlignment="1">
      <alignment vertical="center" wrapText="1"/>
    </xf>
    <xf numFmtId="0" fontId="5" fillId="0" borderId="5" xfId="0" applyFont="1" applyFill="1" applyBorder="1" applyAlignment="1">
      <alignment vertical="center" wrapText="1"/>
    </xf>
    <xf numFmtId="0" fontId="5" fillId="0" borderId="21" xfId="0" applyFont="1" applyFill="1" applyBorder="1" applyAlignment="1">
      <alignment vertical="center" wrapText="1"/>
    </xf>
    <xf numFmtId="0" fontId="5" fillId="0" borderId="29" xfId="0" applyFont="1" applyFill="1" applyBorder="1" applyAlignment="1">
      <alignment vertical="center" wrapText="1"/>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xf numFmtId="0" fontId="5" fillId="0" borderId="26"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2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4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4" fillId="0" borderId="25" xfId="0" applyFont="1" applyFill="1" applyBorder="1" applyAlignment="1">
      <alignment vertical="center" wrapText="1"/>
    </xf>
    <xf numFmtId="0" fontId="14" fillId="0" borderId="5" xfId="0" applyFont="1" applyFill="1" applyBorder="1" applyAlignment="1">
      <alignment vertical="center" wrapText="1"/>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2" borderId="6" xfId="0" applyFont="1" applyFill="1" applyBorder="1" applyAlignment="1">
      <alignment horizontal="center" vertical="center"/>
    </xf>
    <xf numFmtId="0" fontId="5" fillId="3" borderId="6" xfId="0" applyFont="1" applyFill="1" applyBorder="1" applyAlignment="1">
      <alignment horizontal="left" vertical="center"/>
    </xf>
    <xf numFmtId="0" fontId="5" fillId="0" borderId="2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43" xfId="0" applyFont="1" applyFill="1" applyBorder="1" applyAlignment="1">
      <alignment vertical="center" wrapText="1"/>
    </xf>
    <xf numFmtId="0" fontId="9" fillId="0" borderId="22" xfId="0" applyFont="1" applyFill="1" applyBorder="1" applyAlignment="1">
      <alignment horizontal="left" vertical="center"/>
    </xf>
    <xf numFmtId="0" fontId="9" fillId="0" borderId="5" xfId="0" applyFont="1" applyFill="1" applyBorder="1" applyAlignment="1">
      <alignment horizontal="left" vertical="center"/>
    </xf>
    <xf numFmtId="0" fontId="9" fillId="0" borderId="21" xfId="0" applyFont="1" applyFill="1" applyBorder="1" applyAlignment="1">
      <alignment horizontal="left" vertical="center"/>
    </xf>
    <xf numFmtId="0" fontId="9" fillId="0" borderId="26" xfId="0" applyFont="1" applyFill="1" applyBorder="1" applyAlignment="1">
      <alignment horizontal="left" vertical="center"/>
    </xf>
    <xf numFmtId="0" fontId="9" fillId="0" borderId="0" xfId="0" applyFont="1" applyFill="1" applyBorder="1" applyAlignment="1">
      <alignment horizontal="left" vertical="center"/>
    </xf>
    <xf numFmtId="0" fontId="9" fillId="0" borderId="27"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12" xfId="0" applyFont="1" applyFill="1" applyBorder="1" applyAlignment="1">
      <alignment horizontal="lef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Fill="1" applyBorder="1" applyAlignment="1">
      <alignment horizontal="left" vertical="center" wrapText="1"/>
    </xf>
    <xf numFmtId="0" fontId="5" fillId="0" borderId="33" xfId="0" applyFont="1" applyFill="1" applyBorder="1" applyAlignment="1">
      <alignment horizontal="left" vertical="center"/>
    </xf>
    <xf numFmtId="0" fontId="5" fillId="0" borderId="15"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3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4" fillId="0" borderId="29" xfId="0" applyFont="1" applyFill="1" applyBorder="1" applyAlignment="1">
      <alignment vertical="center" wrapText="1"/>
    </xf>
    <xf numFmtId="0" fontId="5" fillId="0" borderId="42" xfId="0" applyFont="1" applyFill="1" applyBorder="1" applyAlignment="1">
      <alignment vertical="center" wrapText="1"/>
    </xf>
    <xf numFmtId="0" fontId="49" fillId="0" borderId="28" xfId="0" applyFont="1" applyFill="1" applyBorder="1" applyAlignment="1" applyProtection="1">
      <alignment horizontal="center" vertical="center" shrinkToFit="1"/>
      <protection locked="0"/>
    </xf>
    <xf numFmtId="0" fontId="49" fillId="0" borderId="29" xfId="0" applyFont="1" applyFill="1" applyBorder="1" applyAlignment="1" applyProtection="1">
      <alignment horizontal="center" vertical="center" shrinkToFit="1"/>
      <protection locked="0"/>
    </xf>
    <xf numFmtId="0" fontId="49" fillId="0" borderId="30" xfId="0" applyFont="1" applyFill="1" applyBorder="1" applyAlignment="1" applyProtection="1">
      <alignment horizontal="center" vertical="center" shrinkToFit="1"/>
      <protection locked="0"/>
    </xf>
    <xf numFmtId="0" fontId="53" fillId="0" borderId="6" xfId="0" applyFont="1" applyFill="1" applyBorder="1" applyAlignment="1">
      <alignment horizontal="left" vertical="center"/>
    </xf>
    <xf numFmtId="0" fontId="55" fillId="0" borderId="62" xfId="0" applyFont="1" applyFill="1" applyBorder="1" applyAlignment="1" applyProtection="1">
      <alignment horizontal="center" vertical="center"/>
    </xf>
    <xf numFmtId="0" fontId="53" fillId="0" borderId="6" xfId="0" applyFont="1" applyFill="1" applyBorder="1" applyAlignment="1">
      <alignment horizontal="center" vertical="center"/>
    </xf>
    <xf numFmtId="0" fontId="56" fillId="0" borderId="46" xfId="6" applyFont="1" applyFill="1" applyBorder="1" applyAlignment="1" applyProtection="1">
      <alignment horizontal="left" vertical="center" shrinkToFit="1"/>
      <protection locked="0"/>
    </xf>
    <xf numFmtId="0" fontId="49" fillId="0" borderId="25" xfId="0" applyFont="1" applyFill="1" applyBorder="1" applyAlignment="1" applyProtection="1">
      <alignment horizontal="left" vertical="center" shrinkToFit="1"/>
      <protection locked="0"/>
    </xf>
    <xf numFmtId="0" fontId="49" fillId="0" borderId="7" xfId="0" applyFont="1" applyFill="1" applyBorder="1" applyAlignment="1" applyProtection="1">
      <alignment horizontal="left" vertical="center" shrinkToFit="1"/>
      <protection locked="0"/>
    </xf>
    <xf numFmtId="0" fontId="49" fillId="0" borderId="46" xfId="0" applyFont="1" applyFill="1" applyBorder="1" applyAlignment="1" applyProtection="1">
      <alignment horizontal="left" vertical="center" shrinkToFit="1"/>
      <protection locked="0"/>
    </xf>
    <xf numFmtId="0" fontId="49" fillId="0" borderId="33" xfId="0" applyFont="1" applyFill="1" applyBorder="1" applyAlignment="1">
      <alignment horizontal="left" vertical="center"/>
    </xf>
    <xf numFmtId="0" fontId="49" fillId="0" borderId="15" xfId="0" applyFont="1" applyFill="1" applyBorder="1" applyAlignment="1">
      <alignment horizontal="left" vertical="center"/>
    </xf>
    <xf numFmtId="0" fontId="49" fillId="0" borderId="22" xfId="0" applyFont="1" applyFill="1" applyBorder="1" applyAlignment="1" applyProtection="1">
      <alignment horizontal="center" vertical="center" shrinkToFit="1"/>
      <protection locked="0"/>
    </xf>
    <xf numFmtId="0" fontId="49" fillId="0" borderId="5" xfId="0" applyFont="1" applyFill="1" applyBorder="1" applyAlignment="1" applyProtection="1">
      <alignment horizontal="center" vertical="center" shrinkToFit="1"/>
      <protection locked="0"/>
    </xf>
    <xf numFmtId="0" fontId="49" fillId="0" borderId="44" xfId="0" applyFont="1" applyFill="1" applyBorder="1" applyAlignment="1">
      <alignment horizontal="left" vertical="center" shrinkToFit="1"/>
    </xf>
    <xf numFmtId="0" fontId="49" fillId="0" borderId="12" xfId="0" applyFont="1" applyFill="1" applyBorder="1" applyAlignment="1">
      <alignment horizontal="left" vertical="center" shrinkToFit="1"/>
    </xf>
    <xf numFmtId="0" fontId="49" fillId="0" borderId="21" xfId="0" applyFont="1" applyFill="1" applyBorder="1" applyAlignment="1" applyProtection="1">
      <alignment horizontal="center" vertical="center" shrinkToFit="1"/>
      <protection locked="0"/>
    </xf>
    <xf numFmtId="0" fontId="49" fillId="0" borderId="24"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9" fillId="0" borderId="11" xfId="0" applyFont="1" applyFill="1" applyBorder="1" applyAlignment="1">
      <alignment horizontal="center" vertical="center" shrinkToFit="1"/>
    </xf>
    <xf numFmtId="0" fontId="49" fillId="0" borderId="46" xfId="6" applyFont="1" applyFill="1" applyBorder="1" applyAlignment="1" applyProtection="1">
      <alignment horizontal="left" vertical="center" shrinkToFit="1"/>
      <protection locked="0"/>
    </xf>
    <xf numFmtId="0" fontId="49" fillId="0" borderId="25" xfId="6" applyFont="1" applyFill="1" applyBorder="1" applyAlignment="1" applyProtection="1">
      <alignment horizontal="left" vertical="center" shrinkToFit="1"/>
      <protection locked="0"/>
    </xf>
    <xf numFmtId="0" fontId="49" fillId="0" borderId="7" xfId="6" applyFont="1" applyFill="1" applyBorder="1" applyAlignment="1" applyProtection="1">
      <alignment horizontal="left" vertical="center" shrinkToFit="1"/>
      <protection locked="0"/>
    </xf>
    <xf numFmtId="0" fontId="49" fillId="0" borderId="28" xfId="0" applyFont="1" applyFill="1" applyBorder="1" applyAlignment="1">
      <alignment horizontal="center" vertical="center"/>
    </xf>
    <xf numFmtId="0" fontId="49" fillId="0" borderId="29" xfId="0" applyFont="1" applyFill="1" applyBorder="1" applyAlignment="1">
      <alignment horizontal="center" vertical="center"/>
    </xf>
    <xf numFmtId="49" fontId="49" fillId="0" borderId="29" xfId="0" applyNumberFormat="1" applyFont="1" applyBorder="1" applyAlignment="1" applyProtection="1">
      <alignment horizontal="center" vertical="center" shrinkToFit="1"/>
      <protection locked="0"/>
    </xf>
    <xf numFmtId="0" fontId="49" fillId="0" borderId="22" xfId="0" applyFont="1" applyFill="1" applyBorder="1" applyAlignment="1">
      <alignment horizontal="center" vertical="center" shrinkToFit="1"/>
    </xf>
    <xf numFmtId="0" fontId="49" fillId="0" borderId="5" xfId="0" applyFont="1" applyFill="1" applyBorder="1" applyAlignment="1">
      <alignment horizontal="center" vertical="center" shrinkToFit="1"/>
    </xf>
    <xf numFmtId="0" fontId="49" fillId="0" borderId="47" xfId="0" applyFont="1" applyFill="1" applyBorder="1" applyAlignment="1">
      <alignment horizontal="center" vertical="center" shrinkToFit="1"/>
    </xf>
    <xf numFmtId="0" fontId="56" fillId="0" borderId="51" xfId="6" applyFont="1" applyFill="1" applyBorder="1" applyAlignment="1" applyProtection="1">
      <alignment horizontal="left" vertical="center" shrinkToFit="1"/>
      <protection locked="0"/>
    </xf>
    <xf numFmtId="0" fontId="49" fillId="0" borderId="52" xfId="0" applyFont="1" applyFill="1" applyBorder="1" applyAlignment="1" applyProtection="1">
      <alignment horizontal="left" vertical="center" shrinkToFit="1"/>
      <protection locked="0"/>
    </xf>
    <xf numFmtId="0" fontId="49" fillId="0" borderId="20" xfId="0" applyFont="1" applyFill="1" applyBorder="1" applyAlignment="1" applyProtection="1">
      <alignment horizontal="left" vertical="center" shrinkToFit="1"/>
      <protection locked="0"/>
    </xf>
    <xf numFmtId="0" fontId="49" fillId="0" borderId="48" xfId="0" applyFont="1" applyFill="1" applyBorder="1" applyAlignment="1">
      <alignment horizontal="center" vertical="center" shrinkToFit="1"/>
    </xf>
    <xf numFmtId="0" fontId="49" fillId="0" borderId="49" xfId="0" applyFont="1" applyFill="1" applyBorder="1" applyAlignment="1">
      <alignment horizontal="center" vertical="center" shrinkToFit="1"/>
    </xf>
    <xf numFmtId="0" fontId="49" fillId="0" borderId="50" xfId="0" applyFont="1" applyFill="1" applyBorder="1" applyAlignment="1">
      <alignment horizontal="center" vertical="center" shrinkToFit="1"/>
    </xf>
    <xf numFmtId="0" fontId="49" fillId="0" borderId="29" xfId="0" applyFont="1" applyFill="1" applyBorder="1" applyAlignment="1" applyProtection="1">
      <alignment horizontal="left" vertical="center" shrinkToFit="1"/>
      <protection locked="0"/>
    </xf>
    <xf numFmtId="0" fontId="49" fillId="0" borderId="25" xfId="0" applyFont="1" applyFill="1" applyBorder="1" applyAlignment="1" applyProtection="1">
      <alignment horizontal="center" vertical="center" shrinkToFit="1"/>
    </xf>
    <xf numFmtId="0" fontId="49" fillId="0" borderId="24" xfId="0" applyFont="1" applyFill="1" applyBorder="1" applyAlignment="1">
      <alignment horizontal="center" vertical="center"/>
    </xf>
    <xf numFmtId="0" fontId="49" fillId="0" borderId="25" xfId="0" applyFont="1" applyFill="1" applyBorder="1" applyAlignment="1">
      <alignment horizontal="center" vertical="center"/>
    </xf>
    <xf numFmtId="0" fontId="49" fillId="0" borderId="11" xfId="0" applyFont="1" applyFill="1" applyBorder="1" applyAlignment="1">
      <alignment horizontal="center" vertical="center"/>
    </xf>
    <xf numFmtId="0" fontId="49" fillId="0" borderId="21" xfId="0" applyFont="1" applyFill="1" applyBorder="1" applyAlignment="1">
      <alignment horizontal="center" vertical="center" shrinkToFit="1"/>
    </xf>
    <xf numFmtId="0" fontId="49" fillId="0" borderId="28" xfId="0" applyFont="1" applyFill="1" applyBorder="1" applyAlignment="1">
      <alignment horizontal="center" vertical="center" shrinkToFit="1"/>
    </xf>
    <xf numFmtId="0" fontId="49" fillId="0" borderId="29" xfId="0" applyFont="1" applyFill="1" applyBorder="1" applyAlignment="1">
      <alignment horizontal="center" vertical="center" shrinkToFit="1"/>
    </xf>
    <xf numFmtId="0" fontId="49" fillId="0" borderId="30" xfId="0" applyFont="1" applyFill="1" applyBorder="1" applyAlignment="1">
      <alignment horizontal="center" vertical="center" shrinkToFit="1"/>
    </xf>
    <xf numFmtId="0" fontId="54" fillId="0" borderId="6" xfId="0" applyFont="1" applyFill="1" applyBorder="1" applyAlignment="1">
      <alignment horizontal="center" vertical="center"/>
    </xf>
    <xf numFmtId="0" fontId="55" fillId="0" borderId="6" xfId="0" applyFont="1" applyFill="1" applyBorder="1" applyAlignment="1" applyProtection="1">
      <alignment horizontal="center" vertical="center"/>
      <protection locked="0"/>
    </xf>
    <xf numFmtId="0" fontId="53" fillId="0" borderId="24" xfId="0" applyFont="1" applyFill="1" applyBorder="1" applyAlignment="1">
      <alignment horizontal="center" vertical="center"/>
    </xf>
    <xf numFmtId="0" fontId="53" fillId="0" borderId="25" xfId="0" applyFont="1" applyFill="1" applyBorder="1" applyAlignment="1">
      <alignment horizontal="center" vertical="center"/>
    </xf>
    <xf numFmtId="0" fontId="53" fillId="0" borderId="7" xfId="0" applyFont="1" applyFill="1" applyBorder="1" applyAlignment="1">
      <alignment horizontal="center" vertical="center"/>
    </xf>
    <xf numFmtId="0" fontId="55" fillId="0" borderId="6" xfId="0" applyFont="1" applyFill="1" applyBorder="1" applyAlignment="1" applyProtection="1">
      <alignment horizontal="center" vertical="center"/>
    </xf>
    <xf numFmtId="0" fontId="49" fillId="0" borderId="24" xfId="0" applyFont="1" applyFill="1" applyBorder="1" applyAlignment="1" applyProtection="1">
      <alignment horizontal="center" vertical="center"/>
    </xf>
    <xf numFmtId="0" fontId="49" fillId="0" borderId="25"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0" xfId="0" applyFont="1" applyBorder="1" applyAlignment="1">
      <alignment horizontal="center" vertical="center" shrinkToFit="1"/>
    </xf>
    <xf numFmtId="0" fontId="49" fillId="0" borderId="29" xfId="0" applyFont="1" applyBorder="1" applyAlignment="1">
      <alignment horizontal="center" vertical="center" shrinkToFit="1"/>
    </xf>
    <xf numFmtId="0" fontId="46" fillId="0" borderId="0" xfId="0" applyFont="1" applyAlignment="1">
      <alignment horizontal="left" vertical="center" wrapText="1"/>
    </xf>
    <xf numFmtId="0" fontId="46" fillId="0" borderId="0" xfId="0" applyFont="1" applyAlignment="1">
      <alignment horizontal="left" vertical="center"/>
    </xf>
    <xf numFmtId="0" fontId="52" fillId="0" borderId="0" xfId="0" applyFont="1" applyAlignment="1">
      <alignment horizontal="center" vertical="center"/>
    </xf>
    <xf numFmtId="0" fontId="49" fillId="0" borderId="5" xfId="0" applyFont="1" applyBorder="1" applyAlignment="1" applyProtection="1">
      <alignment vertical="center" shrinkToFit="1"/>
      <protection locked="0"/>
    </xf>
    <xf numFmtId="0" fontId="49" fillId="0" borderId="29" xfId="0" applyFont="1" applyBorder="1" applyAlignment="1" applyProtection="1">
      <alignment vertical="center" shrinkToFit="1"/>
      <protection locked="0"/>
    </xf>
    <xf numFmtId="0" fontId="49" fillId="0" borderId="0" xfId="0" applyNumberFormat="1" applyFont="1" applyBorder="1" applyAlignment="1">
      <alignment horizontal="center" vertical="center"/>
    </xf>
    <xf numFmtId="0" fontId="49" fillId="0" borderId="0" xfId="0" applyFont="1" applyBorder="1" applyAlignment="1" applyProtection="1">
      <alignment horizontal="left" vertical="center" shrinkToFit="1"/>
      <protection locked="0"/>
    </xf>
    <xf numFmtId="0" fontId="49" fillId="0" borderId="29" xfId="0" applyFont="1" applyBorder="1" applyAlignment="1" applyProtection="1">
      <alignment horizontal="left" vertical="center" shrinkToFit="1"/>
      <protection locked="0"/>
    </xf>
    <xf numFmtId="0" fontId="49" fillId="0" borderId="0" xfId="0" applyFont="1" applyFill="1" applyBorder="1" applyAlignment="1">
      <alignment horizontal="center" vertical="center" shrinkToFit="1"/>
    </xf>
    <xf numFmtId="176" fontId="49" fillId="0" borderId="33" xfId="0" applyNumberFormat="1" applyFont="1" applyBorder="1" applyAlignment="1" applyProtection="1">
      <alignment horizontal="left" shrinkToFit="1"/>
      <protection locked="0"/>
    </xf>
    <xf numFmtId="0" fontId="49" fillId="0" borderId="33" xfId="0" applyFont="1" applyBorder="1" applyAlignment="1" applyProtection="1">
      <alignment horizontal="left" shrinkToFit="1"/>
      <protection locked="0"/>
    </xf>
    <xf numFmtId="0" fontId="72" fillId="0" borderId="5" xfId="0" applyFont="1" applyFill="1" applyBorder="1" applyAlignment="1" applyProtection="1">
      <alignment horizontal="center" vertical="center" shrinkToFit="1"/>
      <protection locked="0"/>
    </xf>
    <xf numFmtId="0" fontId="72" fillId="0" borderId="21" xfId="0" applyFont="1" applyFill="1" applyBorder="1" applyAlignment="1" applyProtection="1">
      <alignment horizontal="center" vertical="center" shrinkToFit="1"/>
      <protection locked="0"/>
    </xf>
    <xf numFmtId="56" fontId="72" fillId="0" borderId="28" xfId="0" applyNumberFormat="1" applyFont="1" applyFill="1" applyBorder="1" applyAlignment="1" applyProtection="1">
      <alignment horizontal="center" vertical="center" shrinkToFit="1"/>
      <protection locked="0"/>
    </xf>
    <xf numFmtId="0" fontId="72" fillId="0" borderId="29" xfId="0" applyFont="1" applyFill="1" applyBorder="1" applyAlignment="1" applyProtection="1">
      <alignment horizontal="center" vertical="center" shrinkToFit="1"/>
      <protection locked="0"/>
    </xf>
    <xf numFmtId="0" fontId="72" fillId="0" borderId="30" xfId="0" applyFont="1" applyFill="1" applyBorder="1" applyAlignment="1" applyProtection="1">
      <alignment horizontal="center" vertical="center" shrinkToFit="1"/>
      <protection locked="0"/>
    </xf>
    <xf numFmtId="0" fontId="54" fillId="0" borderId="24" xfId="0" applyFont="1" applyFill="1" applyBorder="1" applyAlignment="1">
      <alignment horizontal="center" vertical="center"/>
    </xf>
    <xf numFmtId="0" fontId="54" fillId="0" borderId="7" xfId="0" applyFont="1" applyFill="1" applyBorder="1" applyAlignment="1">
      <alignment horizontal="center" vertical="center"/>
    </xf>
    <xf numFmtId="0" fontId="55" fillId="0" borderId="24" xfId="0" applyFont="1" applyFill="1" applyBorder="1" applyAlignment="1" applyProtection="1">
      <alignment horizontal="center" vertical="center"/>
      <protection locked="0"/>
    </xf>
    <xf numFmtId="0" fontId="55" fillId="0" borderId="7"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xf>
    <xf numFmtId="0" fontId="55" fillId="0" borderId="7" xfId="0" applyFont="1" applyFill="1" applyBorder="1" applyAlignment="1" applyProtection="1">
      <alignment horizontal="center" vertical="center"/>
    </xf>
    <xf numFmtId="0" fontId="55" fillId="0" borderId="6" xfId="0" applyFont="1" applyFill="1" applyBorder="1" applyAlignment="1">
      <alignment horizontal="left" vertical="center" shrinkToFit="1"/>
    </xf>
    <xf numFmtId="38" fontId="55" fillId="0" borderId="6" xfId="7" applyFont="1" applyFill="1" applyBorder="1" applyAlignment="1">
      <alignment horizontal="left" vertical="center"/>
    </xf>
    <xf numFmtId="0" fontId="6" fillId="0" borderId="0" xfId="0" applyFont="1" applyFill="1" applyAlignment="1" applyProtection="1">
      <alignment horizontal="center" vertical="center"/>
    </xf>
    <xf numFmtId="189" fontId="6" fillId="0" borderId="0" xfId="0" applyNumberFormat="1" applyFont="1" applyFill="1" applyAlignment="1" applyProtection="1">
      <alignment horizontal="center" vertical="center"/>
    </xf>
    <xf numFmtId="0" fontId="7" fillId="0" borderId="6"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25" xfId="0" applyFont="1" applyFill="1" applyBorder="1" applyAlignment="1" applyProtection="1">
      <alignment horizontal="center" vertical="center" shrinkToFit="1"/>
      <protection locked="0"/>
    </xf>
    <xf numFmtId="0" fontId="33" fillId="0" borderId="6"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2" fontId="19" fillId="0" borderId="6" xfId="0" applyNumberFormat="1" applyFont="1" applyFill="1" applyBorder="1" applyAlignment="1" applyProtection="1">
      <alignment horizontal="center" vertical="center"/>
      <protection locked="0"/>
    </xf>
    <xf numFmtId="2" fontId="19" fillId="0" borderId="24"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19" fillId="0" borderId="27" xfId="0" applyFont="1" applyFill="1" applyBorder="1" applyAlignment="1" applyProtection="1">
      <alignment horizontal="left" vertical="center"/>
    </xf>
    <xf numFmtId="0" fontId="19" fillId="0" borderId="25" xfId="0" applyFont="1" applyFill="1" applyBorder="1" applyAlignment="1" applyProtection="1">
      <alignment horizontal="center" vertical="center"/>
      <protection locked="0"/>
    </xf>
    <xf numFmtId="0" fontId="19" fillId="0" borderId="0" xfId="0" applyFont="1" applyFill="1" applyBorder="1" applyAlignment="1" applyProtection="1">
      <alignment vertical="center" shrinkToFit="1"/>
    </xf>
    <xf numFmtId="0" fontId="19" fillId="0" borderId="27" xfId="0" applyFont="1" applyFill="1" applyBorder="1" applyAlignment="1" applyProtection="1">
      <alignment vertical="center" shrinkToFit="1"/>
    </xf>
    <xf numFmtId="0" fontId="19" fillId="0" borderId="24" xfId="0" applyFont="1" applyFill="1" applyBorder="1" applyAlignment="1" applyProtection="1">
      <alignment horizontal="center" vertical="center"/>
    </xf>
    <xf numFmtId="0" fontId="19" fillId="0"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21"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shrinkToFit="1"/>
    </xf>
    <xf numFmtId="0" fontId="19" fillId="0" borderId="30"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protection locked="0"/>
    </xf>
    <xf numFmtId="0" fontId="19" fillId="0" borderId="25" xfId="0" applyFont="1" applyFill="1" applyBorder="1" applyAlignment="1" applyProtection="1">
      <alignment horizontal="right" vertical="center"/>
    </xf>
    <xf numFmtId="0" fontId="19" fillId="0" borderId="0" xfId="1" applyFont="1" applyFill="1" applyBorder="1" applyAlignment="1" applyProtection="1">
      <alignment horizontal="left" vertical="center"/>
    </xf>
    <xf numFmtId="0" fontId="19" fillId="0" borderId="43"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5" xfId="0" applyFont="1" applyFill="1" applyBorder="1" applyAlignment="1" applyProtection="1">
      <alignment horizontal="center" vertical="center"/>
      <protection locked="0"/>
    </xf>
    <xf numFmtId="0" fontId="19" fillId="0" borderId="2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9" fontId="19" fillId="0" borderId="44" xfId="8" applyFont="1" applyFill="1" applyBorder="1" applyAlignment="1" applyProtection="1">
      <alignment horizontal="center" vertical="center"/>
      <protection locked="0"/>
    </xf>
    <xf numFmtId="9" fontId="19" fillId="0" borderId="12" xfId="8"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44" xfId="0" applyFont="1" applyFill="1" applyBorder="1" applyAlignment="1" applyProtection="1">
      <alignment horizontal="center" vertical="center" shrinkToFit="1"/>
    </xf>
    <xf numFmtId="0" fontId="33" fillId="0" borderId="25" xfId="0" applyFont="1" applyFill="1" applyBorder="1" applyAlignment="1" applyProtection="1">
      <alignment horizontal="center" vertical="center" shrinkToFit="1"/>
    </xf>
    <xf numFmtId="0" fontId="22" fillId="0" borderId="24" xfId="0" applyFont="1" applyFill="1" applyBorder="1" applyAlignment="1" applyProtection="1">
      <alignment horizontal="left" vertical="center" shrinkToFit="1"/>
    </xf>
    <xf numFmtId="0" fontId="22" fillId="0" borderId="25" xfId="0" applyFont="1" applyFill="1" applyBorder="1" applyAlignment="1" applyProtection="1">
      <alignment horizontal="left" vertical="center" shrinkToFit="1"/>
    </xf>
    <xf numFmtId="0" fontId="22" fillId="0" borderId="7" xfId="0" applyFont="1" applyFill="1" applyBorder="1" applyAlignment="1" applyProtection="1">
      <alignment horizontal="left" vertical="center" shrinkToFit="1"/>
    </xf>
    <xf numFmtId="0" fontId="19" fillId="0" borderId="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33" fillId="0" borderId="43" xfId="0" applyFont="1" applyFill="1" applyBorder="1" applyAlignment="1" applyProtection="1">
      <alignment horizontal="center" vertical="center" shrinkToFit="1"/>
    </xf>
    <xf numFmtId="0" fontId="33" fillId="0" borderId="44" xfId="0" applyFont="1" applyFill="1" applyBorder="1" applyAlignment="1" applyProtection="1">
      <alignment horizontal="center" vertical="center" shrinkToFit="1"/>
    </xf>
    <xf numFmtId="0" fontId="33" fillId="0" borderId="12"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xf>
    <xf numFmtId="0" fontId="33" fillId="0" borderId="22" xfId="0" applyFont="1" applyFill="1" applyBorder="1" applyAlignment="1" applyProtection="1">
      <alignment horizontal="center" vertical="center"/>
    </xf>
    <xf numFmtId="0" fontId="33" fillId="0" borderId="5" xfId="0" applyFont="1" applyFill="1" applyBorder="1" applyAlignment="1" applyProtection="1">
      <alignment horizontal="center" vertical="center"/>
    </xf>
    <xf numFmtId="0" fontId="33" fillId="0" borderId="21" xfId="0" applyFont="1" applyFill="1" applyBorder="1" applyAlignment="1" applyProtection="1">
      <alignment horizontal="center" vertical="center"/>
    </xf>
    <xf numFmtId="0" fontId="33" fillId="0" borderId="26"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19" fillId="0" borderId="4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9" fillId="0" borderId="35"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shrinkToFit="1"/>
    </xf>
    <xf numFmtId="0" fontId="19" fillId="0" borderId="40" xfId="0" applyFont="1" applyFill="1" applyBorder="1" applyAlignment="1" applyProtection="1">
      <alignment horizontal="center" vertical="center"/>
      <protection locked="0"/>
    </xf>
    <xf numFmtId="0" fontId="33" fillId="0" borderId="6" xfId="0" applyFont="1" applyFill="1" applyBorder="1" applyAlignment="1" applyProtection="1">
      <alignment horizontal="center" vertical="center"/>
    </xf>
    <xf numFmtId="0" fontId="19" fillId="0" borderId="29" xfId="0" applyFont="1" applyFill="1" applyBorder="1" applyAlignment="1" applyProtection="1">
      <alignment horizontal="left" vertical="center" shrinkToFit="1"/>
    </xf>
    <xf numFmtId="0" fontId="19" fillId="0" borderId="30" xfId="0" applyFont="1" applyFill="1" applyBorder="1" applyAlignment="1" applyProtection="1">
      <alignment horizontal="left" vertical="center" shrinkToFit="1"/>
    </xf>
    <xf numFmtId="38" fontId="19" fillId="0" borderId="6" xfId="7" applyFont="1" applyFill="1" applyBorder="1" applyAlignment="1" applyProtection="1">
      <alignment horizontal="center" vertical="center"/>
    </xf>
    <xf numFmtId="38" fontId="19" fillId="0" borderId="24" xfId="7" applyFont="1" applyFill="1" applyBorder="1" applyAlignment="1" applyProtection="1">
      <alignment horizontal="center" vertical="center"/>
    </xf>
    <xf numFmtId="0" fontId="44" fillId="0" borderId="42" xfId="0" applyFont="1" applyFill="1" applyBorder="1" applyAlignment="1" applyProtection="1">
      <alignment horizontal="center" vertical="center" shrinkToFit="1"/>
    </xf>
    <xf numFmtId="0" fontId="44" fillId="0" borderId="33" xfId="0" applyFont="1" applyFill="1" applyBorder="1" applyAlignment="1" applyProtection="1">
      <alignment horizontal="center" vertical="center" shrinkToFit="1"/>
    </xf>
    <xf numFmtId="0" fontId="44" fillId="0" borderId="38" xfId="0" applyFont="1" applyFill="1" applyBorder="1" applyAlignment="1" applyProtection="1">
      <alignment horizontal="center" vertical="center" shrinkToFit="1"/>
    </xf>
    <xf numFmtId="0" fontId="44" fillId="0" borderId="3" xfId="0" applyFont="1" applyFill="1" applyBorder="1" applyAlignment="1" applyProtection="1">
      <alignment horizontal="center" vertical="center" shrinkToFit="1"/>
    </xf>
    <xf numFmtId="0" fontId="44" fillId="0" borderId="39" xfId="0" applyFont="1" applyFill="1" applyBorder="1" applyAlignment="1" applyProtection="1">
      <alignment horizontal="distributed" vertical="center" shrinkToFit="1"/>
    </xf>
    <xf numFmtId="0" fontId="44" fillId="0" borderId="40" xfId="0" applyFont="1" applyFill="1" applyBorder="1" applyAlignment="1" applyProtection="1">
      <alignment horizontal="distributed" vertical="center" shrinkToFit="1"/>
    </xf>
    <xf numFmtId="0" fontId="19" fillId="0" borderId="0" xfId="0" applyFont="1" applyFill="1" applyBorder="1" applyAlignment="1" applyProtection="1">
      <alignment horizontal="center" vertical="center"/>
    </xf>
    <xf numFmtId="0" fontId="19" fillId="0" borderId="22"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0" fontId="19" fillId="0" borderId="5" xfId="0" applyFont="1" applyFill="1" applyBorder="1" applyAlignment="1" applyProtection="1">
      <alignment horizontal="left" vertical="center"/>
      <protection locked="0"/>
    </xf>
    <xf numFmtId="9" fontId="19" fillId="0" borderId="6" xfId="8" applyFont="1" applyFill="1" applyBorder="1" applyAlignment="1" applyProtection="1">
      <alignment horizontal="center" vertical="center"/>
    </xf>
    <xf numFmtId="40" fontId="19" fillId="0" borderId="6" xfId="7" applyNumberFormat="1" applyFont="1" applyFill="1" applyBorder="1" applyAlignment="1" applyProtection="1">
      <alignment horizontal="center" vertical="center"/>
      <protection locked="0"/>
    </xf>
    <xf numFmtId="40" fontId="19" fillId="0" borderId="24" xfId="7" applyNumberFormat="1" applyFont="1" applyFill="1" applyBorder="1" applyAlignment="1" applyProtection="1">
      <alignment horizontal="center" vertical="center"/>
      <protection locked="0"/>
    </xf>
    <xf numFmtId="38" fontId="19" fillId="0" borderId="6" xfId="7" applyFont="1" applyFill="1" applyBorder="1" applyAlignment="1" applyProtection="1">
      <alignment horizontal="center" vertical="center"/>
      <protection locked="0"/>
    </xf>
    <xf numFmtId="38" fontId="19" fillId="0" borderId="24" xfId="7"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xf>
    <xf numFmtId="0" fontId="33" fillId="0" borderId="5" xfId="0" applyFont="1" applyFill="1" applyBorder="1" applyAlignment="1" applyProtection="1">
      <alignment horizontal="center" vertical="center" wrapText="1"/>
    </xf>
    <xf numFmtId="0" fontId="33" fillId="0" borderId="21" xfId="0" applyFont="1" applyFill="1" applyBorder="1" applyAlignment="1" applyProtection="1">
      <alignment horizontal="center" vertical="center" wrapText="1"/>
    </xf>
    <xf numFmtId="0" fontId="33" fillId="0" borderId="26"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33" fillId="0" borderId="28" xfId="0" applyFont="1" applyFill="1" applyBorder="1" applyAlignment="1" applyProtection="1">
      <alignment horizontal="center" vertical="center" wrapText="1"/>
    </xf>
    <xf numFmtId="0" fontId="33" fillId="0" borderId="29" xfId="0" applyFont="1" applyFill="1" applyBorder="1" applyAlignment="1" applyProtection="1">
      <alignment horizontal="center" vertical="center" wrapText="1"/>
    </xf>
    <xf numFmtId="0" fontId="33" fillId="0" borderId="30" xfId="0" applyFont="1" applyFill="1" applyBorder="1" applyAlignment="1" applyProtection="1">
      <alignment horizontal="center" vertical="center" wrapText="1"/>
    </xf>
    <xf numFmtId="0" fontId="19" fillId="0" borderId="26"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9" fillId="0" borderId="27" xfId="0" applyFont="1" applyFill="1" applyBorder="1" applyAlignment="1" applyProtection="1">
      <alignment horizontal="left" vertical="center" shrinkToFit="1"/>
    </xf>
    <xf numFmtId="0" fontId="19" fillId="0" borderId="26"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5" xfId="0" applyFont="1" applyFill="1" applyBorder="1" applyAlignment="1" applyProtection="1">
      <alignment horizontal="left" vertical="center" shrinkToFit="1"/>
    </xf>
    <xf numFmtId="0" fontId="19" fillId="0" borderId="44" xfId="0" applyFont="1" applyFill="1" applyBorder="1" applyAlignment="1" applyProtection="1">
      <alignment horizontal="left" vertical="center"/>
    </xf>
    <xf numFmtId="0" fontId="19" fillId="0" borderId="33"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2" fontId="19" fillId="0" borderId="5" xfId="0" applyNumberFormat="1"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shrinkToFit="1"/>
    </xf>
    <xf numFmtId="0" fontId="33" fillId="0" borderId="5" xfId="0" applyFont="1" applyFill="1" applyBorder="1" applyAlignment="1" applyProtection="1">
      <alignment horizontal="center" vertical="center" shrinkToFit="1"/>
    </xf>
    <xf numFmtId="0" fontId="33" fillId="0" borderId="21" xfId="0" applyFont="1" applyFill="1" applyBorder="1" applyAlignment="1" applyProtection="1">
      <alignment horizontal="center" vertical="center" shrinkToFit="1"/>
    </xf>
    <xf numFmtId="0" fontId="33" fillId="0" borderId="28" xfId="0" applyFont="1" applyFill="1" applyBorder="1" applyAlignment="1" applyProtection="1">
      <alignment horizontal="center" vertical="center" shrinkToFit="1"/>
    </xf>
    <xf numFmtId="0" fontId="33" fillId="0" borderId="29" xfId="0" applyFont="1" applyFill="1" applyBorder="1" applyAlignment="1" applyProtection="1">
      <alignment horizontal="center" vertical="center" shrinkToFit="1"/>
    </xf>
    <xf numFmtId="0" fontId="33" fillId="0" borderId="30" xfId="0" applyFont="1" applyFill="1" applyBorder="1" applyAlignment="1" applyProtection="1">
      <alignment horizontal="center" vertical="center" shrinkToFit="1"/>
    </xf>
    <xf numFmtId="177" fontId="19" fillId="0" borderId="22" xfId="0" applyNumberFormat="1" applyFont="1" applyFill="1" applyBorder="1" applyAlignment="1" applyProtection="1">
      <alignment horizontal="left" vertical="center"/>
      <protection locked="0"/>
    </xf>
    <xf numFmtId="177" fontId="19" fillId="0" borderId="5" xfId="0" applyNumberFormat="1" applyFont="1" applyFill="1" applyBorder="1" applyAlignment="1" applyProtection="1">
      <alignment horizontal="left" vertical="center"/>
      <protection locked="0"/>
    </xf>
    <xf numFmtId="177" fontId="19" fillId="0" borderId="21" xfId="0" applyNumberFormat="1" applyFont="1" applyFill="1" applyBorder="1" applyAlignment="1" applyProtection="1">
      <alignment horizontal="left" vertical="center"/>
      <protection locked="0"/>
    </xf>
    <xf numFmtId="177" fontId="19" fillId="0" borderId="28" xfId="0" applyNumberFormat="1" applyFont="1" applyFill="1" applyBorder="1" applyAlignment="1" applyProtection="1">
      <alignment horizontal="left" vertical="center"/>
      <protection locked="0"/>
    </xf>
    <xf numFmtId="177" fontId="19" fillId="0" borderId="29" xfId="0" applyNumberFormat="1" applyFont="1" applyFill="1" applyBorder="1" applyAlignment="1" applyProtection="1">
      <alignment horizontal="left" vertical="center"/>
      <protection locked="0"/>
    </xf>
    <xf numFmtId="177" fontId="19" fillId="0" borderId="30" xfId="0" applyNumberFormat="1" applyFont="1" applyFill="1" applyBorder="1" applyAlignment="1" applyProtection="1">
      <alignment horizontal="left" vertical="center"/>
      <protection locked="0"/>
    </xf>
    <xf numFmtId="0" fontId="19" fillId="0" borderId="10"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177" fontId="19" fillId="0" borderId="10" xfId="0" applyNumberFormat="1" applyFont="1" applyFill="1" applyBorder="1" applyAlignment="1" applyProtection="1">
      <alignment horizontal="center" vertical="center"/>
      <protection locked="0"/>
    </xf>
    <xf numFmtId="177" fontId="19" fillId="0" borderId="9" xfId="0" applyNumberFormat="1" applyFont="1" applyFill="1" applyBorder="1" applyAlignment="1" applyProtection="1">
      <alignment horizontal="center" vertical="center"/>
      <protection locked="0"/>
    </xf>
    <xf numFmtId="177" fontId="19" fillId="0" borderId="8" xfId="0" applyNumberFormat="1"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xf>
    <xf numFmtId="0" fontId="19" fillId="0" borderId="7"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33" fillId="0" borderId="6" xfId="0" applyFont="1" applyFill="1" applyBorder="1" applyAlignment="1" applyProtection="1">
      <alignment horizontal="center" vertical="center" wrapText="1"/>
    </xf>
    <xf numFmtId="0" fontId="44" fillId="0" borderId="22" xfId="0"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xf>
    <xf numFmtId="0" fontId="44" fillId="0" borderId="21" xfId="0" applyFont="1" applyFill="1" applyBorder="1" applyAlignment="1" applyProtection="1">
      <alignment horizontal="center" vertical="center" wrapText="1"/>
    </xf>
    <xf numFmtId="0" fontId="44" fillId="0" borderId="28" xfId="0" applyFont="1" applyFill="1" applyBorder="1" applyAlignment="1" applyProtection="1">
      <alignment horizontal="center" vertical="center" wrapText="1"/>
    </xf>
    <xf numFmtId="0" fontId="44" fillId="0" borderId="29" xfId="0" applyFont="1" applyFill="1" applyBorder="1" applyAlignment="1" applyProtection="1">
      <alignment horizontal="center" vertical="center" wrapText="1"/>
    </xf>
    <xf numFmtId="0" fontId="44" fillId="0" borderId="30"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xf>
    <xf numFmtId="0" fontId="19" fillId="0" borderId="37" xfId="0" applyFont="1" applyFill="1" applyBorder="1" applyAlignment="1" applyProtection="1">
      <alignment horizontal="center" vertical="center" shrinkToFit="1"/>
    </xf>
    <xf numFmtId="0" fontId="19" fillId="0" borderId="39" xfId="0" applyFont="1" applyFill="1" applyBorder="1" applyAlignment="1" applyProtection="1">
      <alignment horizontal="center" vertical="center" wrapText="1" shrinkToFit="1"/>
    </xf>
    <xf numFmtId="0" fontId="19" fillId="0" borderId="40" xfId="0" applyFont="1" applyFill="1" applyBorder="1" applyAlignment="1" applyProtection="1">
      <alignment horizontal="center" vertical="center" wrapText="1" shrinkToFit="1"/>
    </xf>
    <xf numFmtId="0" fontId="19" fillId="0" borderId="41" xfId="0" applyFont="1" applyFill="1" applyBorder="1" applyAlignment="1" applyProtection="1">
      <alignment horizontal="center" vertical="center" wrapText="1" shrinkToFit="1"/>
    </xf>
    <xf numFmtId="0" fontId="19" fillId="0" borderId="39" xfId="0" applyFont="1" applyFill="1" applyBorder="1" applyAlignment="1" applyProtection="1">
      <alignment horizontal="center" vertical="center" shrinkToFit="1"/>
    </xf>
    <xf numFmtId="0" fontId="19" fillId="0" borderId="40" xfId="0" applyFont="1" applyFill="1" applyBorder="1" applyAlignment="1" applyProtection="1">
      <alignment horizontal="center" vertical="center" shrinkToFit="1"/>
    </xf>
    <xf numFmtId="0" fontId="19" fillId="0" borderId="41"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xf>
    <xf numFmtId="0" fontId="19" fillId="0" borderId="7" xfId="0" applyFont="1" applyFill="1" applyBorder="1" applyAlignment="1" applyProtection="1">
      <alignment horizontal="center" vertical="center" shrinkToFit="1"/>
    </xf>
    <xf numFmtId="0" fontId="19" fillId="0" borderId="24" xfId="0" applyFont="1" applyFill="1" applyBorder="1" applyAlignment="1" applyProtection="1">
      <alignment horizontal="right" vertical="center"/>
    </xf>
    <xf numFmtId="0" fontId="19" fillId="0" borderId="25" xfId="0" applyFont="1" applyFill="1" applyBorder="1" applyAlignment="1" applyProtection="1">
      <alignment horizontal="left" vertical="center"/>
    </xf>
    <xf numFmtId="0" fontId="19" fillId="0" borderId="29" xfId="0" applyFont="1" applyFill="1" applyBorder="1" applyAlignment="1" applyProtection="1">
      <alignment horizontal="left" vertical="center"/>
      <protection locked="0"/>
    </xf>
    <xf numFmtId="0" fontId="19" fillId="0" borderId="30" xfId="0" applyFont="1" applyFill="1" applyBorder="1" applyAlignment="1" applyProtection="1">
      <alignment horizontal="left" vertical="center"/>
      <protection locked="0"/>
    </xf>
    <xf numFmtId="0" fontId="19" fillId="0" borderId="22"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19" fillId="0" borderId="25"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7" borderId="22" xfId="0" applyFont="1" applyFill="1" applyBorder="1" applyAlignment="1" applyProtection="1">
      <alignment horizontal="center" vertical="center"/>
      <protection locked="0"/>
    </xf>
    <xf numFmtId="0" fontId="19" fillId="7" borderId="5" xfId="0" applyFont="1" applyFill="1" applyBorder="1" applyAlignment="1" applyProtection="1">
      <alignment horizontal="center" vertical="center"/>
      <protection locked="0"/>
    </xf>
    <xf numFmtId="0" fontId="19" fillId="7" borderId="21" xfId="0" applyFont="1" applyFill="1" applyBorder="1" applyAlignment="1" applyProtection="1">
      <alignment horizontal="center" vertical="center"/>
      <protection locked="0"/>
    </xf>
    <xf numFmtId="0" fontId="19" fillId="7" borderId="28" xfId="0" applyFont="1" applyFill="1" applyBorder="1" applyAlignment="1" applyProtection="1">
      <alignment horizontal="center" vertical="center"/>
      <protection locked="0"/>
    </xf>
    <xf numFmtId="0" fontId="19" fillId="7" borderId="29" xfId="0" applyFont="1" applyFill="1" applyBorder="1" applyAlignment="1" applyProtection="1">
      <alignment horizontal="center" vertical="center"/>
      <protection locked="0"/>
    </xf>
    <xf numFmtId="0" fontId="19" fillId="7" borderId="30" xfId="0" applyFont="1" applyFill="1" applyBorder="1" applyAlignment="1" applyProtection="1">
      <alignment horizontal="center" vertical="center"/>
      <protection locked="0"/>
    </xf>
    <xf numFmtId="0" fontId="19" fillId="0" borderId="21" xfId="0" applyFont="1" applyFill="1" applyBorder="1" applyAlignment="1" applyProtection="1">
      <alignment horizontal="left" vertical="center"/>
      <protection locked="0"/>
    </xf>
    <xf numFmtId="0" fontId="19" fillId="0" borderId="26"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177" fontId="19" fillId="0" borderId="6" xfId="0" applyNumberFormat="1" applyFont="1" applyFill="1" applyBorder="1" applyAlignment="1" applyProtection="1">
      <alignment horizontal="center" vertical="center"/>
    </xf>
    <xf numFmtId="0" fontId="19" fillId="0" borderId="2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9" fillId="0" borderId="29" xfId="0" applyFont="1" applyFill="1" applyBorder="1" applyAlignment="1" applyProtection="1">
      <alignment horizontal="left" vertical="center" wrapText="1"/>
    </xf>
    <xf numFmtId="0" fontId="19" fillId="0" borderId="30" xfId="0" applyFont="1" applyFill="1" applyBorder="1" applyAlignment="1" applyProtection="1">
      <alignment horizontal="left" vertical="center" wrapText="1"/>
    </xf>
    <xf numFmtId="0" fontId="33" fillId="0" borderId="24" xfId="0" applyFont="1" applyFill="1" applyBorder="1" applyAlignment="1" applyProtection="1">
      <alignment horizontal="center" vertical="center" shrinkToFit="1"/>
    </xf>
    <xf numFmtId="0" fontId="33" fillId="0" borderId="7" xfId="0" applyFont="1" applyFill="1" applyBorder="1" applyAlignment="1" applyProtection="1">
      <alignment horizontal="center" vertical="center" shrinkToFit="1"/>
    </xf>
    <xf numFmtId="177" fontId="19" fillId="0" borderId="24" xfId="0" applyNumberFormat="1" applyFont="1" applyFill="1" applyBorder="1" applyAlignment="1" applyProtection="1">
      <alignment horizontal="center" vertical="center"/>
      <protection locked="0"/>
    </xf>
    <xf numFmtId="177" fontId="19" fillId="0" borderId="25" xfId="0" applyNumberFormat="1" applyFont="1" applyFill="1" applyBorder="1" applyAlignment="1" applyProtection="1">
      <alignment horizontal="center" vertical="center"/>
      <protection locked="0"/>
    </xf>
    <xf numFmtId="177" fontId="19" fillId="0" borderId="7" xfId="0" applyNumberFormat="1" applyFont="1" applyFill="1" applyBorder="1" applyAlignment="1" applyProtection="1">
      <alignment horizontal="center" vertical="center"/>
      <protection locked="0"/>
    </xf>
    <xf numFmtId="177" fontId="19" fillId="0" borderId="5" xfId="0" applyNumberFormat="1" applyFont="1" applyFill="1" applyBorder="1" applyAlignment="1" applyProtection="1">
      <alignment horizontal="center" vertical="center"/>
      <protection locked="0"/>
    </xf>
    <xf numFmtId="177" fontId="19" fillId="0" borderId="5" xfId="0" applyNumberFormat="1" applyFont="1" applyFill="1" applyBorder="1" applyAlignment="1" applyProtection="1">
      <alignment horizontal="right" vertical="center"/>
      <protection locked="0"/>
    </xf>
    <xf numFmtId="177" fontId="19" fillId="0" borderId="5" xfId="0" applyNumberFormat="1" applyFont="1" applyFill="1" applyBorder="1" applyAlignment="1" applyProtection="1">
      <alignment horizontal="center" vertical="center"/>
    </xf>
    <xf numFmtId="177" fontId="19" fillId="0" borderId="57" xfId="0" applyNumberFormat="1" applyFont="1" applyFill="1" applyBorder="1" applyAlignment="1" applyProtection="1">
      <alignment horizontal="center" vertical="center"/>
    </xf>
    <xf numFmtId="177" fontId="19" fillId="0" borderId="58" xfId="0" applyNumberFormat="1" applyFont="1" applyFill="1" applyBorder="1" applyAlignment="1" applyProtection="1">
      <alignment horizontal="center" vertical="center"/>
    </xf>
    <xf numFmtId="177" fontId="19" fillId="0" borderId="59" xfId="0" applyNumberFormat="1" applyFont="1" applyFill="1" applyBorder="1" applyAlignment="1" applyProtection="1">
      <alignment horizontal="center" vertical="center"/>
    </xf>
    <xf numFmtId="177" fontId="19" fillId="0" borderId="53" xfId="0" applyNumberFormat="1"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177" fontId="19" fillId="0" borderId="54" xfId="0" applyNumberFormat="1" applyFont="1" applyFill="1" applyBorder="1" applyAlignment="1" applyProtection="1">
      <alignment horizontal="center" vertical="center"/>
      <protection locked="0"/>
    </xf>
    <xf numFmtId="177" fontId="19" fillId="0" borderId="55" xfId="0" applyNumberFormat="1" applyFont="1" applyFill="1" applyBorder="1" applyAlignment="1" applyProtection="1">
      <alignment horizontal="center" vertical="center"/>
      <protection locked="0"/>
    </xf>
    <xf numFmtId="177" fontId="19" fillId="0" borderId="56" xfId="0" applyNumberFormat="1" applyFont="1" applyFill="1" applyBorder="1" applyAlignment="1" applyProtection="1">
      <alignment horizontal="center" vertical="center"/>
      <protection locked="0"/>
    </xf>
    <xf numFmtId="177" fontId="19" fillId="0" borderId="23"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9" fillId="0" borderId="25" xfId="0" applyFont="1" applyFill="1" applyBorder="1" applyAlignment="1" applyProtection="1">
      <alignment vertical="center" shrinkToFit="1"/>
    </xf>
    <xf numFmtId="0" fontId="19" fillId="0" borderId="7" xfId="0" applyFont="1" applyFill="1" applyBorder="1" applyAlignment="1" applyProtection="1">
      <alignment vertical="center" shrinkToFit="1"/>
    </xf>
    <xf numFmtId="0" fontId="19" fillId="0" borderId="26"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60" xfId="0" applyFont="1" applyFill="1" applyBorder="1" applyAlignment="1" applyProtection="1">
      <alignment horizontal="center" vertical="center"/>
    </xf>
    <xf numFmtId="38" fontId="19" fillId="0" borderId="0" xfId="7" applyFont="1" applyFill="1" applyBorder="1" applyAlignment="1" applyProtection="1">
      <alignment horizontal="center" vertical="center"/>
      <protection locked="0"/>
    </xf>
    <xf numFmtId="0" fontId="43" fillId="0" borderId="22" xfId="0" applyFont="1" applyFill="1" applyBorder="1" applyAlignment="1" applyProtection="1">
      <alignment horizontal="center" vertical="center" shrinkToFit="1"/>
      <protection locked="0"/>
    </xf>
    <xf numFmtId="0" fontId="43" fillId="0" borderId="28" xfId="0" applyFont="1" applyFill="1" applyBorder="1" applyAlignment="1" applyProtection="1">
      <alignment horizontal="center" vertical="center" shrinkToFit="1"/>
      <protection locked="0"/>
    </xf>
    <xf numFmtId="181" fontId="43" fillId="0" borderId="5" xfId="0" applyNumberFormat="1" applyFont="1" applyFill="1" applyBorder="1" applyAlignment="1" applyProtection="1">
      <alignment horizontal="center" vertical="center" shrinkToFit="1"/>
      <protection locked="0"/>
    </xf>
    <xf numFmtId="181" fontId="43" fillId="0" borderId="29" xfId="0" applyNumberFormat="1" applyFont="1" applyFill="1" applyBorder="1" applyAlignment="1" applyProtection="1">
      <alignment horizontal="center" vertical="center" shrinkToFit="1"/>
      <protection locked="0"/>
    </xf>
    <xf numFmtId="181" fontId="43" fillId="0" borderId="21" xfId="0" applyNumberFormat="1" applyFont="1" applyFill="1" applyBorder="1" applyAlignment="1" applyProtection="1">
      <alignment horizontal="center" vertical="center" shrinkToFit="1"/>
      <protection locked="0"/>
    </xf>
    <xf numFmtId="181" fontId="43" fillId="0" borderId="30" xfId="0" applyNumberFormat="1" applyFont="1" applyFill="1" applyBorder="1" applyAlignment="1" applyProtection="1">
      <alignment horizontal="center" vertical="center" shrinkToFit="1"/>
      <protection locked="0"/>
    </xf>
    <xf numFmtId="49" fontId="43" fillId="0" borderId="28" xfId="0" applyNumberFormat="1" applyFont="1" applyFill="1" applyBorder="1" applyAlignment="1" applyProtection="1">
      <alignment horizontal="center" vertical="center" shrinkToFit="1"/>
      <protection locked="0"/>
    </xf>
    <xf numFmtId="49" fontId="43" fillId="0" borderId="29" xfId="0" applyNumberFormat="1" applyFont="1" applyFill="1" applyBorder="1" applyAlignment="1" applyProtection="1">
      <alignment horizontal="center" vertical="center" shrinkToFit="1"/>
      <protection locked="0"/>
    </xf>
    <xf numFmtId="49" fontId="43" fillId="0" borderId="30" xfId="0" applyNumberFormat="1" applyFont="1" applyFill="1" applyBorder="1" applyAlignment="1" applyProtection="1">
      <alignment horizontal="center" vertical="center" shrinkToFit="1"/>
      <protection locked="0"/>
    </xf>
    <xf numFmtId="49" fontId="43" fillId="0" borderId="22" xfId="0" applyNumberFormat="1" applyFont="1" applyFill="1" applyBorder="1" applyAlignment="1" applyProtection="1">
      <alignment horizontal="center" vertical="center" shrinkToFit="1"/>
      <protection locked="0"/>
    </xf>
    <xf numFmtId="49" fontId="43" fillId="0" borderId="5" xfId="0" applyNumberFormat="1" applyFont="1" applyFill="1" applyBorder="1" applyAlignment="1" applyProtection="1">
      <alignment horizontal="center" vertical="center" shrinkToFit="1"/>
      <protection locked="0"/>
    </xf>
    <xf numFmtId="49" fontId="43" fillId="0" borderId="21" xfId="0" applyNumberFormat="1" applyFont="1" applyFill="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180" fontId="68" fillId="0" borderId="22" xfId="0" applyNumberFormat="1" applyFont="1" applyFill="1" applyBorder="1" applyAlignment="1" applyProtection="1">
      <alignment horizontal="center" vertical="center" shrinkToFit="1"/>
      <protection locked="0"/>
    </xf>
    <xf numFmtId="180" fontId="68" fillId="0" borderId="5" xfId="0" applyNumberFormat="1" applyFont="1" applyFill="1" applyBorder="1" applyAlignment="1" applyProtection="1">
      <alignment horizontal="center" vertical="center" shrinkToFit="1"/>
      <protection locked="0"/>
    </xf>
    <xf numFmtId="180" fontId="68" fillId="0" borderId="21" xfId="0" applyNumberFormat="1" applyFont="1" applyFill="1" applyBorder="1" applyAlignment="1" applyProtection="1">
      <alignment horizontal="center" vertical="center" shrinkToFit="1"/>
      <protection locked="0"/>
    </xf>
    <xf numFmtId="180" fontId="68" fillId="0" borderId="28" xfId="0" applyNumberFormat="1" applyFont="1" applyFill="1" applyBorder="1" applyAlignment="1" applyProtection="1">
      <alignment horizontal="center" vertical="center" shrinkToFit="1"/>
      <protection locked="0"/>
    </xf>
    <xf numFmtId="180" fontId="68" fillId="0" borderId="29" xfId="0" applyNumberFormat="1" applyFont="1" applyFill="1" applyBorder="1" applyAlignment="1" applyProtection="1">
      <alignment horizontal="center" vertical="center" shrinkToFit="1"/>
      <protection locked="0"/>
    </xf>
    <xf numFmtId="180" fontId="68" fillId="0" borderId="30" xfId="0" applyNumberFormat="1" applyFont="1" applyFill="1" applyBorder="1" applyAlignment="1" applyProtection="1">
      <alignment horizontal="center" vertical="center" shrinkToFit="1"/>
      <protection locked="0"/>
    </xf>
    <xf numFmtId="179" fontId="67" fillId="0" borderId="22" xfId="7" applyNumberFormat="1" applyFont="1" applyFill="1" applyBorder="1" applyAlignment="1" applyProtection="1">
      <alignment horizontal="center" vertical="center"/>
      <protection locked="0"/>
    </xf>
    <xf numFmtId="179" fontId="67" fillId="0" borderId="5" xfId="7" applyNumberFormat="1" applyFont="1" applyFill="1" applyBorder="1" applyAlignment="1" applyProtection="1">
      <alignment horizontal="center" vertical="center"/>
      <protection locked="0"/>
    </xf>
    <xf numFmtId="179" fontId="67" fillId="0" borderId="21" xfId="7" applyNumberFormat="1" applyFont="1" applyFill="1" applyBorder="1" applyAlignment="1" applyProtection="1">
      <alignment horizontal="center" vertical="center"/>
      <protection locked="0"/>
    </xf>
    <xf numFmtId="179" fontId="67" fillId="0" borderId="28" xfId="7" applyNumberFormat="1" applyFont="1" applyFill="1" applyBorder="1" applyAlignment="1" applyProtection="1">
      <alignment horizontal="center" vertical="center"/>
      <protection locked="0"/>
    </xf>
    <xf numFmtId="179" fontId="67" fillId="0" borderId="29" xfId="7" applyNumberFormat="1" applyFont="1" applyFill="1" applyBorder="1" applyAlignment="1" applyProtection="1">
      <alignment horizontal="center" vertical="center"/>
      <protection locked="0"/>
    </xf>
    <xf numFmtId="179" fontId="67" fillId="0" borderId="30" xfId="7" applyNumberFormat="1" applyFont="1" applyFill="1" applyBorder="1" applyAlignment="1" applyProtection="1">
      <alignment horizontal="center" vertical="center"/>
      <protection locked="0"/>
    </xf>
    <xf numFmtId="0" fontId="68" fillId="0" borderId="22" xfId="0" applyFont="1" applyFill="1" applyBorder="1" applyAlignment="1" applyProtection="1">
      <alignment horizontal="center" vertical="center" shrinkToFit="1"/>
      <protection locked="0"/>
    </xf>
    <xf numFmtId="0" fontId="68" fillId="0" borderId="28" xfId="0" applyFont="1" applyFill="1" applyBorder="1" applyAlignment="1" applyProtection="1">
      <alignment horizontal="center" vertical="center" shrinkToFit="1"/>
      <protection locked="0"/>
    </xf>
    <xf numFmtId="181" fontId="68" fillId="0" borderId="5" xfId="0" applyNumberFormat="1" applyFont="1" applyFill="1" applyBorder="1" applyAlignment="1" applyProtection="1">
      <alignment horizontal="center" vertical="center" shrinkToFit="1"/>
      <protection locked="0"/>
    </xf>
    <xf numFmtId="181" fontId="68" fillId="0" borderId="29" xfId="0" applyNumberFormat="1" applyFont="1" applyFill="1" applyBorder="1" applyAlignment="1" applyProtection="1">
      <alignment horizontal="center" vertical="center" shrinkToFit="1"/>
      <protection locked="0"/>
    </xf>
    <xf numFmtId="181" fontId="68" fillId="0" borderId="21" xfId="0" applyNumberFormat="1" applyFont="1" applyFill="1" applyBorder="1" applyAlignment="1" applyProtection="1">
      <alignment horizontal="center" vertical="center" shrinkToFit="1"/>
      <protection locked="0"/>
    </xf>
    <xf numFmtId="181" fontId="68" fillId="0" borderId="30" xfId="0" applyNumberFormat="1" applyFont="1" applyFill="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178" fontId="67" fillId="0" borderId="28" xfId="0" applyNumberFormat="1" applyFont="1" applyBorder="1" applyAlignment="1" applyProtection="1">
      <alignment horizontal="right" vertical="center" shrinkToFit="1"/>
      <protection locked="0"/>
    </xf>
    <xf numFmtId="178" fontId="67" fillId="0" borderId="29" xfId="0" applyNumberFormat="1" applyFont="1" applyBorder="1" applyAlignment="1" applyProtection="1">
      <alignment horizontal="right" vertical="center" shrinkToFit="1"/>
      <protection locked="0"/>
    </xf>
    <xf numFmtId="178" fontId="67" fillId="0" borderId="30" xfId="0" applyNumberFormat="1" applyFont="1" applyBorder="1" applyAlignment="1" applyProtection="1">
      <alignment horizontal="right" vertical="center" shrinkToFit="1"/>
      <protection locked="0"/>
    </xf>
    <xf numFmtId="0" fontId="67" fillId="0" borderId="28" xfId="0" applyFont="1" applyBorder="1" applyAlignment="1" applyProtection="1">
      <alignment horizontal="center" vertical="center" shrinkToFit="1"/>
      <protection locked="0"/>
    </xf>
    <xf numFmtId="0" fontId="67" fillId="0" borderId="29" xfId="0" applyFont="1" applyBorder="1" applyAlignment="1" applyProtection="1">
      <alignment horizontal="center" vertical="center" shrinkToFit="1"/>
      <protection locked="0"/>
    </xf>
    <xf numFmtId="0" fontId="67" fillId="0" borderId="30" xfId="0" applyFont="1" applyBorder="1" applyAlignment="1" applyProtection="1">
      <alignment horizontal="center" vertical="center" shrinkToFit="1"/>
      <protection locked="0"/>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49" fontId="68" fillId="0" borderId="22" xfId="0" applyNumberFormat="1" applyFont="1" applyFill="1" applyBorder="1" applyAlignment="1" applyProtection="1">
      <alignment horizontal="center" vertical="center" shrinkToFit="1"/>
      <protection locked="0"/>
    </xf>
    <xf numFmtId="49" fontId="68" fillId="0" borderId="5" xfId="0" applyNumberFormat="1" applyFont="1" applyFill="1" applyBorder="1" applyAlignment="1" applyProtection="1">
      <alignment horizontal="center" vertical="center" shrinkToFit="1"/>
      <protection locked="0"/>
    </xf>
    <xf numFmtId="49" fontId="68" fillId="0" borderId="21" xfId="0" applyNumberFormat="1" applyFont="1" applyFill="1" applyBorder="1" applyAlignment="1" applyProtection="1">
      <alignment horizontal="center" vertical="center" shrinkToFit="1"/>
      <protection locked="0"/>
    </xf>
    <xf numFmtId="49" fontId="68" fillId="0" borderId="28" xfId="0" applyNumberFormat="1" applyFont="1" applyFill="1" applyBorder="1" applyAlignment="1" applyProtection="1">
      <alignment horizontal="center" vertical="center" shrinkToFit="1"/>
      <protection locked="0"/>
    </xf>
    <xf numFmtId="49" fontId="68" fillId="0" borderId="29" xfId="0" applyNumberFormat="1" applyFont="1" applyFill="1" applyBorder="1" applyAlignment="1" applyProtection="1">
      <alignment horizontal="center" vertical="center" shrinkToFit="1"/>
      <protection locked="0"/>
    </xf>
    <xf numFmtId="49" fontId="68" fillId="0" borderId="30" xfId="0" applyNumberFormat="1" applyFont="1" applyFill="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178" fontId="19" fillId="0" borderId="28" xfId="0" applyNumberFormat="1" applyFont="1" applyBorder="1" applyAlignment="1" applyProtection="1">
      <alignment horizontal="right" vertical="center" shrinkToFit="1"/>
      <protection locked="0"/>
    </xf>
    <xf numFmtId="178" fontId="19" fillId="0" borderId="29" xfId="0" applyNumberFormat="1" applyFont="1" applyBorder="1" applyAlignment="1" applyProtection="1">
      <alignment horizontal="right" vertical="center" shrinkToFit="1"/>
      <protection locked="0"/>
    </xf>
    <xf numFmtId="178" fontId="19" fillId="0" borderId="30" xfId="0" applyNumberFormat="1" applyFont="1" applyBorder="1" applyAlignment="1" applyProtection="1">
      <alignment horizontal="right" vertical="center" shrinkToFit="1"/>
      <protection locked="0"/>
    </xf>
    <xf numFmtId="180" fontId="43" fillId="0" borderId="22" xfId="0" applyNumberFormat="1" applyFont="1" applyFill="1" applyBorder="1" applyAlignment="1" applyProtection="1">
      <alignment horizontal="center" vertical="center" shrinkToFit="1"/>
      <protection locked="0"/>
    </xf>
    <xf numFmtId="180" fontId="43" fillId="0" borderId="5" xfId="0" applyNumberFormat="1" applyFont="1" applyFill="1" applyBorder="1" applyAlignment="1" applyProtection="1">
      <alignment horizontal="center" vertical="center" shrinkToFit="1"/>
      <protection locked="0"/>
    </xf>
    <xf numFmtId="180" fontId="43" fillId="0" borderId="21" xfId="0" applyNumberFormat="1" applyFont="1" applyFill="1" applyBorder="1" applyAlignment="1" applyProtection="1">
      <alignment horizontal="center" vertical="center" shrinkToFit="1"/>
      <protection locked="0"/>
    </xf>
    <xf numFmtId="180" fontId="43" fillId="0" borderId="28" xfId="0" applyNumberFormat="1" applyFont="1" applyFill="1" applyBorder="1" applyAlignment="1" applyProtection="1">
      <alignment horizontal="center" vertical="center" shrinkToFit="1"/>
      <protection locked="0"/>
    </xf>
    <xf numFmtId="180" fontId="43" fillId="0" borderId="29" xfId="0" applyNumberFormat="1" applyFont="1" applyFill="1" applyBorder="1" applyAlignment="1" applyProtection="1">
      <alignment horizontal="center" vertical="center" shrinkToFit="1"/>
      <protection locked="0"/>
    </xf>
    <xf numFmtId="180" fontId="43" fillId="0" borderId="30" xfId="0" applyNumberFormat="1" applyFont="1" applyFill="1" applyBorder="1" applyAlignment="1" applyProtection="1">
      <alignment horizontal="center" vertical="center" shrinkToFit="1"/>
      <protection locked="0"/>
    </xf>
    <xf numFmtId="179" fontId="19" fillId="0" borderId="22" xfId="7" applyNumberFormat="1" applyFont="1" applyFill="1" applyBorder="1" applyAlignment="1" applyProtection="1">
      <alignment horizontal="center" vertical="center"/>
      <protection locked="0"/>
    </xf>
    <xf numFmtId="179" fontId="19" fillId="0" borderId="5" xfId="7" applyNumberFormat="1" applyFont="1" applyFill="1" applyBorder="1" applyAlignment="1" applyProtection="1">
      <alignment horizontal="center" vertical="center"/>
      <protection locked="0"/>
    </xf>
    <xf numFmtId="179" fontId="19" fillId="0" borderId="21" xfId="7" applyNumberFormat="1" applyFont="1" applyFill="1" applyBorder="1" applyAlignment="1" applyProtection="1">
      <alignment horizontal="center" vertical="center"/>
      <protection locked="0"/>
    </xf>
    <xf numFmtId="179" fontId="19" fillId="0" borderId="28" xfId="7" applyNumberFormat="1" applyFont="1" applyFill="1" applyBorder="1" applyAlignment="1" applyProtection="1">
      <alignment horizontal="center" vertical="center"/>
      <protection locked="0"/>
    </xf>
    <xf numFmtId="179" fontId="19" fillId="0" borderId="29" xfId="7" applyNumberFormat="1" applyFont="1" applyFill="1" applyBorder="1" applyAlignment="1" applyProtection="1">
      <alignment horizontal="center" vertical="center"/>
      <protection locked="0"/>
    </xf>
    <xf numFmtId="179" fontId="19" fillId="0" borderId="30" xfId="7" applyNumberFormat="1" applyFont="1" applyFill="1" applyBorder="1" applyAlignment="1" applyProtection="1">
      <alignment horizontal="center" vertical="center"/>
      <protection locked="0"/>
    </xf>
    <xf numFmtId="0" fontId="19" fillId="0" borderId="22"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12" fillId="0" borderId="27" xfId="0" applyFont="1" applyFill="1" applyBorder="1" applyAlignment="1">
      <alignment horizontal="center" vertical="center"/>
    </xf>
    <xf numFmtId="0" fontId="19" fillId="0" borderId="6"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left" vertical="center"/>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6" fillId="0" borderId="7" xfId="0" applyFont="1" applyFill="1" applyBorder="1" applyAlignment="1">
      <alignment horizontal="left" vertical="center"/>
    </xf>
    <xf numFmtId="0" fontId="19" fillId="0" borderId="6" xfId="0" applyFont="1" applyFill="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2"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32" xfId="0" applyFont="1" applyBorder="1" applyAlignment="1" applyProtection="1">
      <alignment horizontal="center" vertical="center" shrinkToFit="1"/>
      <protection locked="0"/>
    </xf>
    <xf numFmtId="0" fontId="19" fillId="0" borderId="27"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19" fillId="0" borderId="25" xfId="0" applyFont="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left" vertical="center" shrinkToFit="1"/>
    </xf>
    <xf numFmtId="0" fontId="19" fillId="0" borderId="25" xfId="0" applyFont="1" applyFill="1" applyBorder="1" applyAlignment="1" applyProtection="1">
      <alignment horizontal="left" vertical="center" shrinkToFit="1"/>
      <protection locked="0"/>
    </xf>
    <xf numFmtId="0" fontId="19" fillId="0" borderId="24"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43" fillId="0" borderId="6" xfId="0" applyFont="1" applyFill="1" applyBorder="1" applyAlignment="1" applyProtection="1">
      <alignment horizontal="center" vertical="center" shrinkToFit="1"/>
      <protection locked="0"/>
    </xf>
    <xf numFmtId="0" fontId="19" fillId="0" borderId="22"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39" fillId="0" borderId="29" xfId="0" applyFont="1" applyBorder="1" applyAlignment="1">
      <alignment horizontal="left" vertical="center"/>
    </xf>
    <xf numFmtId="0" fontId="19" fillId="0" borderId="22"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9" fillId="0" borderId="28"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19" fillId="0" borderId="22" xfId="0" applyFont="1" applyBorder="1" applyAlignment="1" applyProtection="1">
      <alignment horizontal="left" vertical="center" shrinkToFit="1"/>
      <protection locked="0"/>
    </xf>
    <xf numFmtId="0" fontId="19" fillId="0" borderId="5" xfId="0" applyFont="1" applyBorder="1" applyAlignment="1" applyProtection="1">
      <alignment horizontal="left" vertical="center" shrinkToFi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22"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25" xfId="0" applyFont="1" applyBorder="1" applyAlignment="1">
      <alignment horizontal="center" vertical="center" shrinkToFit="1"/>
    </xf>
    <xf numFmtId="0" fontId="19" fillId="0" borderId="7" xfId="0" applyFont="1" applyBorder="1" applyAlignment="1">
      <alignment horizontal="center" vertical="center" shrinkToFit="1"/>
    </xf>
    <xf numFmtId="0" fontId="12" fillId="0" borderId="2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9" fillId="0" borderId="28"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177" fontId="20" fillId="0" borderId="0" xfId="0" applyNumberFormat="1" applyFont="1" applyFill="1" applyBorder="1" applyAlignment="1">
      <alignment horizontal="center" vertical="center" shrinkToFit="1"/>
    </xf>
    <xf numFmtId="177" fontId="20" fillId="0" borderId="27" xfId="0" applyNumberFormat="1" applyFont="1" applyFill="1" applyBorder="1" applyAlignment="1">
      <alignment horizontal="center" vertical="center" shrinkToFit="1"/>
    </xf>
    <xf numFmtId="184" fontId="19" fillId="0" borderId="0" xfId="0" applyNumberFormat="1" applyFont="1" applyFill="1" applyBorder="1" applyAlignment="1" applyProtection="1">
      <alignment horizontal="right" vertical="center"/>
    </xf>
    <xf numFmtId="184" fontId="19" fillId="0" borderId="23" xfId="0" applyNumberFormat="1" applyFont="1" applyFill="1" applyBorder="1" applyAlignment="1" applyProtection="1">
      <alignment horizontal="right" vertical="center"/>
    </xf>
    <xf numFmtId="184" fontId="19" fillId="0" borderId="32" xfId="0" applyNumberFormat="1" applyFont="1" applyFill="1" applyBorder="1" applyAlignment="1" applyProtection="1">
      <alignment horizontal="right"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7" xfId="0" applyFont="1" applyFill="1" applyBorder="1" applyAlignment="1">
      <alignment horizontal="center" vertical="center"/>
    </xf>
    <xf numFmtId="49" fontId="19" fillId="0" borderId="25" xfId="0" applyNumberFormat="1" applyFont="1" applyFill="1" applyBorder="1" applyAlignment="1" applyProtection="1">
      <alignment horizontal="center" vertical="center"/>
      <protection locked="0"/>
    </xf>
    <xf numFmtId="177" fontId="19" fillId="0" borderId="24" xfId="0" applyNumberFormat="1" applyFont="1" applyFill="1" applyBorder="1" applyAlignment="1">
      <alignment horizontal="center" vertical="center"/>
    </xf>
    <xf numFmtId="177" fontId="19" fillId="0" borderId="7" xfId="0" applyNumberFormat="1" applyFont="1" applyFill="1" applyBorder="1" applyAlignment="1">
      <alignment horizontal="center" vertical="center"/>
    </xf>
    <xf numFmtId="177" fontId="19" fillId="0" borderId="6" xfId="0" applyNumberFormat="1" applyFont="1" applyFill="1" applyBorder="1" applyAlignment="1" applyProtection="1">
      <alignment horizontal="center" vertical="center" shrinkToFit="1"/>
      <protection locked="0"/>
    </xf>
    <xf numFmtId="0" fontId="19" fillId="0" borderId="33" xfId="0" applyFont="1" applyFill="1" applyBorder="1" applyAlignment="1">
      <alignment horizontal="center" vertical="center"/>
    </xf>
    <xf numFmtId="0" fontId="19" fillId="0" borderId="5" xfId="0" applyFont="1" applyFill="1" applyBorder="1" applyAlignment="1">
      <alignment horizontal="center" vertical="center" shrinkToFit="1"/>
    </xf>
    <xf numFmtId="182" fontId="19" fillId="0" borderId="5" xfId="0" applyNumberFormat="1" applyFont="1" applyFill="1" applyBorder="1" applyAlignment="1" applyProtection="1">
      <alignment horizontal="left" vertical="center"/>
      <protection locked="0"/>
    </xf>
    <xf numFmtId="182" fontId="19" fillId="0" borderId="21" xfId="0" applyNumberFormat="1" applyFont="1" applyFill="1" applyBorder="1" applyAlignment="1" applyProtection="1">
      <alignment horizontal="left" vertical="center"/>
      <protection locked="0"/>
    </xf>
    <xf numFmtId="182" fontId="19" fillId="0" borderId="29" xfId="0" applyNumberFormat="1" applyFont="1" applyFill="1" applyBorder="1" applyAlignment="1" applyProtection="1">
      <alignment horizontal="left" vertical="center"/>
      <protection locked="0"/>
    </xf>
    <xf numFmtId="182" fontId="19" fillId="0" borderId="30" xfId="0" applyNumberFormat="1" applyFont="1" applyFill="1" applyBorder="1" applyAlignment="1" applyProtection="1">
      <alignment horizontal="left" vertical="center"/>
      <protection locked="0"/>
    </xf>
    <xf numFmtId="182" fontId="19" fillId="0" borderId="5" xfId="0" applyNumberFormat="1" applyFont="1" applyFill="1" applyBorder="1" applyAlignment="1" applyProtection="1">
      <alignment horizontal="left" vertical="center" wrapText="1"/>
      <protection locked="0"/>
    </xf>
    <xf numFmtId="182" fontId="19" fillId="0" borderId="21" xfId="0" applyNumberFormat="1" applyFont="1" applyFill="1" applyBorder="1" applyAlignment="1" applyProtection="1">
      <alignment horizontal="left" vertical="center" wrapText="1"/>
      <protection locked="0"/>
    </xf>
    <xf numFmtId="182" fontId="19" fillId="0" borderId="29" xfId="0" applyNumberFormat="1" applyFont="1" applyFill="1" applyBorder="1" applyAlignment="1" applyProtection="1">
      <alignment horizontal="left" vertical="center" wrapText="1"/>
      <protection locked="0"/>
    </xf>
    <xf numFmtId="182" fontId="19" fillId="0" borderId="30" xfId="0" applyNumberFormat="1" applyFont="1" applyFill="1" applyBorder="1" applyAlignment="1" applyProtection="1">
      <alignment horizontal="left" vertical="center" wrapText="1"/>
      <protection locked="0"/>
    </xf>
    <xf numFmtId="182" fontId="19" fillId="0" borderId="44" xfId="0" applyNumberFormat="1" applyFont="1" applyFill="1" applyBorder="1" applyAlignment="1" applyProtection="1">
      <alignment horizontal="left" vertical="center" wrapText="1"/>
      <protection locked="0"/>
    </xf>
    <xf numFmtId="182" fontId="19" fillId="0" borderId="12" xfId="0" applyNumberFormat="1" applyFont="1" applyFill="1" applyBorder="1" applyAlignment="1" applyProtection="1">
      <alignment horizontal="left" vertical="center" wrapText="1"/>
      <protection locked="0"/>
    </xf>
    <xf numFmtId="0" fontId="19" fillId="0" borderId="14" xfId="0" applyFont="1" applyFill="1" applyBorder="1" applyAlignment="1">
      <alignment horizontal="center" vertical="center" shrinkToFit="1"/>
    </xf>
    <xf numFmtId="0" fontId="19" fillId="0" borderId="44" xfId="0" applyFont="1" applyFill="1" applyBorder="1" applyAlignment="1">
      <alignment horizontal="center" vertical="center" shrinkToFit="1"/>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0" xfId="0" applyFont="1" applyFill="1" applyBorder="1" applyAlignment="1">
      <alignment horizontal="center" vertical="center"/>
    </xf>
    <xf numFmtId="177" fontId="19" fillId="0" borderId="6" xfId="0" applyNumberFormat="1" applyFont="1" applyFill="1" applyBorder="1" applyAlignment="1" applyProtection="1">
      <alignment horizontal="center" vertical="center"/>
      <protection locked="0"/>
    </xf>
    <xf numFmtId="0" fontId="19" fillId="0" borderId="24"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protection locked="0"/>
    </xf>
    <xf numFmtId="184" fontId="19" fillId="0" borderId="6" xfId="0" applyNumberFormat="1" applyFont="1" applyFill="1" applyBorder="1" applyAlignment="1" applyProtection="1">
      <alignment horizontal="right" vertical="center"/>
    </xf>
    <xf numFmtId="0" fontId="19" fillId="0" borderId="6" xfId="0" applyFont="1" applyFill="1" applyBorder="1" applyAlignment="1">
      <alignment horizontal="center" vertical="center" shrinkToFit="1"/>
    </xf>
    <xf numFmtId="0" fontId="19" fillId="0" borderId="24" xfId="0" applyFont="1" applyFill="1" applyBorder="1" applyAlignment="1">
      <alignment horizontal="center" vertical="center" shrinkToFit="1"/>
    </xf>
    <xf numFmtId="177" fontId="22" fillId="0" borderId="0" xfId="0" applyNumberFormat="1" applyFont="1" applyFill="1" applyBorder="1" applyAlignment="1">
      <alignment horizontal="center" vertical="center"/>
    </xf>
    <xf numFmtId="177" fontId="41" fillId="0" borderId="22" xfId="0" applyNumberFormat="1" applyFont="1" applyFill="1" applyBorder="1" applyAlignment="1">
      <alignment horizontal="center" vertical="center"/>
    </xf>
    <xf numFmtId="177" fontId="41" fillId="0" borderId="5" xfId="0" applyNumberFormat="1" applyFont="1" applyFill="1" applyBorder="1" applyAlignment="1">
      <alignment horizontal="center" vertical="center"/>
    </xf>
    <xf numFmtId="177" fontId="41" fillId="0" borderId="21"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177" fontId="19" fillId="0" borderId="6" xfId="0" applyNumberFormat="1" applyFont="1" applyFill="1" applyBorder="1" applyAlignment="1">
      <alignment horizontal="center" vertical="center" shrinkToFit="1"/>
    </xf>
    <xf numFmtId="0" fontId="8" fillId="0" borderId="0" xfId="0" applyFont="1" applyFill="1" applyAlignment="1">
      <alignment horizontal="center" vertical="center"/>
    </xf>
    <xf numFmtId="0" fontId="19" fillId="0" borderId="22"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47"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44" xfId="0" applyFont="1" applyFill="1" applyBorder="1" applyAlignment="1" applyProtection="1">
      <alignment horizontal="left" vertical="center"/>
      <protection locked="0"/>
    </xf>
    <xf numFmtId="0" fontId="19" fillId="0" borderId="12" xfId="0" applyFont="1" applyFill="1" applyBorder="1" applyAlignment="1" applyProtection="1">
      <alignment horizontal="left" vertical="center"/>
      <protection locked="0"/>
    </xf>
    <xf numFmtId="0" fontId="19" fillId="0" borderId="23" xfId="0" applyFont="1" applyFill="1" applyBorder="1" applyAlignment="1">
      <alignment horizontal="center" vertical="center"/>
    </xf>
    <xf numFmtId="177" fontId="19" fillId="0" borderId="65" xfId="0" applyNumberFormat="1" applyFont="1" applyFill="1" applyBorder="1" applyAlignment="1">
      <alignment horizontal="center" vertical="center"/>
    </xf>
    <xf numFmtId="177" fontId="19" fillId="0" borderId="67" xfId="0" applyNumberFormat="1" applyFont="1" applyFill="1" applyBorder="1" applyAlignment="1">
      <alignment horizontal="center" vertical="center"/>
    </xf>
    <xf numFmtId="177" fontId="19" fillId="0" borderId="66" xfId="0" applyNumberFormat="1"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6" xfId="0" applyFont="1" applyFill="1" applyBorder="1" applyAlignment="1" applyProtection="1">
      <alignment horizontal="left" vertical="top"/>
      <protection locked="0"/>
    </xf>
    <xf numFmtId="0" fontId="19" fillId="0" borderId="0" xfId="0" applyFont="1" applyFill="1" applyBorder="1" applyAlignment="1" applyProtection="1">
      <alignment horizontal="left" vertical="top"/>
      <protection locked="0"/>
    </xf>
    <xf numFmtId="0" fontId="19" fillId="0" borderId="27" xfId="0" applyFont="1" applyFill="1" applyBorder="1" applyAlignment="1" applyProtection="1">
      <alignment horizontal="left" vertical="top"/>
      <protection locked="0"/>
    </xf>
    <xf numFmtId="0" fontId="19" fillId="0" borderId="28" xfId="0" applyFont="1" applyFill="1" applyBorder="1" applyAlignment="1" applyProtection="1">
      <alignment horizontal="left" vertical="top"/>
      <protection locked="0"/>
    </xf>
    <xf numFmtId="0" fontId="19" fillId="0" borderId="29" xfId="0" applyFont="1" applyFill="1" applyBorder="1" applyAlignment="1" applyProtection="1">
      <alignment horizontal="left" vertical="top"/>
      <protection locked="0"/>
    </xf>
    <xf numFmtId="0" fontId="19" fillId="0" borderId="30" xfId="0" applyFont="1" applyFill="1" applyBorder="1" applyAlignment="1" applyProtection="1">
      <alignment horizontal="left" vertical="top"/>
      <protection locked="0"/>
    </xf>
    <xf numFmtId="0" fontId="19" fillId="0" borderId="26" xfId="0" applyFont="1" applyFill="1" applyBorder="1" applyAlignment="1">
      <alignment vertical="center" shrinkToFit="1"/>
    </xf>
    <xf numFmtId="0" fontId="10" fillId="0" borderId="0" xfId="0" applyFont="1" applyFill="1" applyAlignment="1">
      <alignment vertical="center" shrinkToFit="1"/>
    </xf>
    <xf numFmtId="0" fontId="19" fillId="0" borderId="22" xfId="0" applyFont="1" applyFill="1" applyBorder="1" applyAlignment="1">
      <alignment horizontal="center" vertical="center" shrinkToFit="1"/>
    </xf>
    <xf numFmtId="0" fontId="19" fillId="0" borderId="2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177" fontId="19" fillId="0" borderId="31" xfId="0" applyNumberFormat="1" applyFont="1" applyFill="1" applyBorder="1" applyAlignment="1" applyProtection="1">
      <alignment horizontal="center" vertical="center"/>
      <protection locked="0"/>
    </xf>
    <xf numFmtId="177" fontId="19" fillId="0" borderId="26" xfId="0" applyNumberFormat="1" applyFont="1" applyFill="1" applyBorder="1" applyAlignment="1" applyProtection="1">
      <alignment horizontal="center" vertical="center"/>
      <protection locked="0"/>
    </xf>
    <xf numFmtId="177" fontId="19" fillId="0" borderId="6" xfId="0" applyNumberFormat="1" applyFont="1" applyFill="1" applyBorder="1" applyAlignment="1">
      <alignment horizontal="center" vertical="center"/>
    </xf>
    <xf numFmtId="177" fontId="19" fillId="0" borderId="23" xfId="0" applyNumberFormat="1" applyFont="1" applyFill="1" applyBorder="1" applyAlignment="1" applyProtection="1">
      <alignment horizontal="center" vertical="center"/>
      <protection locked="0"/>
    </xf>
    <xf numFmtId="177" fontId="19" fillId="0" borderId="21" xfId="0" applyNumberFormat="1" applyFont="1" applyFill="1" applyBorder="1" applyAlignment="1">
      <alignment horizontal="center" vertical="center"/>
    </xf>
    <xf numFmtId="177" fontId="19" fillId="0" borderId="23" xfId="0" applyNumberFormat="1" applyFont="1" applyFill="1" applyBorder="1" applyAlignment="1">
      <alignment horizontal="center" vertical="center"/>
    </xf>
    <xf numFmtId="177" fontId="19" fillId="0" borderId="22" xfId="0" applyNumberFormat="1" applyFont="1" applyFill="1" applyBorder="1" applyAlignment="1">
      <alignment horizontal="center" vertical="center"/>
    </xf>
    <xf numFmtId="0" fontId="19" fillId="0" borderId="32" xfId="0" applyFont="1" applyFill="1" applyBorder="1" applyAlignment="1">
      <alignment horizontal="center" vertical="center" shrinkToFit="1"/>
    </xf>
    <xf numFmtId="0" fontId="41" fillId="0" borderId="32" xfId="0" applyFont="1" applyFill="1" applyBorder="1" applyAlignment="1">
      <alignment horizontal="center" vertical="center" wrapText="1" shrinkToFit="1"/>
    </xf>
    <xf numFmtId="0" fontId="41" fillId="0" borderId="32" xfId="0" applyFont="1" applyFill="1" applyBorder="1" applyAlignment="1">
      <alignment horizontal="center" vertical="center" shrinkToFit="1"/>
    </xf>
    <xf numFmtId="177" fontId="19" fillId="0" borderId="22" xfId="0" applyNumberFormat="1" applyFont="1" applyFill="1" applyBorder="1" applyAlignment="1" applyProtection="1">
      <alignment horizontal="center" vertical="center"/>
      <protection locked="0"/>
    </xf>
    <xf numFmtId="177" fontId="19" fillId="0" borderId="21" xfId="0" applyNumberFormat="1" applyFont="1" applyFill="1" applyBorder="1" applyAlignment="1" applyProtection="1">
      <alignment horizontal="center" vertical="center"/>
      <protection locked="0"/>
    </xf>
    <xf numFmtId="0" fontId="19" fillId="0" borderId="22" xfId="0" applyFont="1" applyFill="1" applyBorder="1" applyAlignment="1">
      <alignment horizontal="center" vertical="center"/>
    </xf>
    <xf numFmtId="0" fontId="19" fillId="0" borderId="11" xfId="0" applyFont="1" applyFill="1" applyBorder="1" applyAlignment="1" applyProtection="1">
      <alignment horizontal="center" vertical="center"/>
      <protection locked="0"/>
    </xf>
    <xf numFmtId="0" fontId="19" fillId="0" borderId="21" xfId="0" applyFont="1" applyFill="1" applyBorder="1" applyAlignment="1">
      <alignment horizontal="center" vertical="center"/>
    </xf>
    <xf numFmtId="0" fontId="19" fillId="0" borderId="27" xfId="0" applyFont="1" applyFill="1" applyBorder="1" applyAlignment="1">
      <alignment horizontal="center" vertical="center"/>
    </xf>
    <xf numFmtId="182" fontId="19" fillId="0" borderId="0" xfId="0" applyNumberFormat="1" applyFont="1" applyFill="1" applyBorder="1" applyAlignment="1" applyProtection="1">
      <alignment horizontal="left" vertical="center" wrapText="1"/>
      <protection locked="0"/>
    </xf>
    <xf numFmtId="182" fontId="19" fillId="0" borderId="27" xfId="0" applyNumberFormat="1" applyFont="1" applyFill="1" applyBorder="1" applyAlignment="1" applyProtection="1">
      <alignment horizontal="left" vertical="center" wrapText="1"/>
      <protection locked="0"/>
    </xf>
    <xf numFmtId="0" fontId="19" fillId="0" borderId="78" xfId="0" applyFont="1" applyFill="1" applyBorder="1" applyAlignment="1">
      <alignment horizontal="left" vertical="center"/>
    </xf>
    <xf numFmtId="0" fontId="19" fillId="0" borderId="79" xfId="0" applyFont="1" applyFill="1" applyBorder="1" applyAlignment="1">
      <alignment horizontal="left" vertical="center"/>
    </xf>
    <xf numFmtId="0" fontId="19" fillId="0" borderId="80"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24"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6" xfId="0" applyFont="1" applyFill="1" applyBorder="1" applyAlignment="1">
      <alignment horizontal="center" vertical="center" wrapText="1"/>
    </xf>
    <xf numFmtId="177" fontId="19" fillId="0" borderId="62" xfId="0" applyNumberFormat="1"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4" xfId="0" applyFont="1" applyFill="1" applyBorder="1" applyAlignment="1">
      <alignment horizontal="center" vertical="center"/>
    </xf>
    <xf numFmtId="0" fontId="19" fillId="0" borderId="24" xfId="0" applyFont="1" applyFill="1" applyBorder="1" applyAlignment="1">
      <alignment horizontal="distributed" vertical="center"/>
    </xf>
    <xf numFmtId="0" fontId="19" fillId="0" borderId="25" xfId="0" applyFont="1" applyFill="1" applyBorder="1" applyAlignment="1">
      <alignment horizontal="distributed" vertical="center"/>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59"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60"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9" fillId="8" borderId="6"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61" fillId="8" borderId="6" xfId="0" applyFont="1" applyFill="1" applyBorder="1" applyAlignment="1">
      <alignment horizontal="center" vertical="center" wrapText="1"/>
    </xf>
    <xf numFmtId="0" fontId="19" fillId="0" borderId="108" xfId="0" applyFont="1" applyFill="1" applyBorder="1" applyAlignment="1" applyProtection="1">
      <alignment horizontal="center" vertical="center" wrapText="1"/>
      <protection locked="0"/>
    </xf>
    <xf numFmtId="0" fontId="19" fillId="0" borderId="109"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9" fillId="0" borderId="102" xfId="0" applyFont="1" applyFill="1" applyBorder="1" applyAlignment="1" applyProtection="1">
      <alignment horizontal="center" vertical="center" wrapText="1"/>
      <protection locked="0"/>
    </xf>
    <xf numFmtId="0" fontId="19" fillId="0" borderId="98" xfId="0" applyFont="1" applyFill="1" applyBorder="1" applyAlignment="1" applyProtection="1">
      <alignment horizontal="center" vertical="center" wrapText="1"/>
      <protection locked="0"/>
    </xf>
    <xf numFmtId="0" fontId="19" fillId="0" borderId="93" xfId="0" applyFont="1" applyFill="1" applyBorder="1" applyAlignment="1" applyProtection="1">
      <alignment horizontal="center" vertical="center" shrinkToFit="1"/>
      <protection locked="0"/>
    </xf>
    <xf numFmtId="0" fontId="19" fillId="0" borderId="94" xfId="0" applyFont="1" applyFill="1" applyBorder="1" applyAlignment="1" applyProtection="1">
      <alignment horizontal="center" vertical="center" shrinkToFit="1"/>
      <protection locked="0"/>
    </xf>
    <xf numFmtId="0" fontId="19" fillId="0" borderId="96" xfId="0" applyFont="1" applyFill="1" applyBorder="1" applyAlignment="1" applyProtection="1">
      <alignment horizontal="center" vertical="center" shrinkToFit="1"/>
      <protection locked="0"/>
    </xf>
    <xf numFmtId="0" fontId="6" fillId="0" borderId="99" xfId="0" applyFont="1" applyFill="1" applyBorder="1" applyAlignment="1">
      <alignment horizontal="left" vertical="center"/>
    </xf>
    <xf numFmtId="0" fontId="6" fillId="0" borderId="33" xfId="0" applyFont="1" applyFill="1" applyBorder="1" applyAlignment="1">
      <alignment horizontal="left" vertical="center"/>
    </xf>
    <xf numFmtId="0" fontId="6" fillId="0" borderId="100" xfId="0" applyFont="1" applyFill="1" applyBorder="1" applyAlignment="1">
      <alignment horizontal="left" vertical="center"/>
    </xf>
    <xf numFmtId="0" fontId="19" fillId="0" borderId="38"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left" vertical="center" wrapText="1"/>
      <protection locked="0"/>
    </xf>
    <xf numFmtId="0" fontId="19" fillId="0" borderId="108" xfId="0" applyFont="1" applyFill="1" applyBorder="1" applyAlignment="1" applyProtection="1">
      <alignment horizontal="left" vertical="center" wrapText="1"/>
      <protection locked="0"/>
    </xf>
    <xf numFmtId="0" fontId="19" fillId="0" borderId="106" xfId="0" applyFont="1" applyFill="1" applyBorder="1" applyAlignment="1" applyProtection="1">
      <alignment horizontal="left" vertical="center" wrapText="1"/>
      <protection locked="0"/>
    </xf>
    <xf numFmtId="0" fontId="19" fillId="0" borderId="24"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19" fillId="0" borderId="35" xfId="0" applyFont="1" applyFill="1" applyBorder="1" applyAlignment="1" applyProtection="1">
      <alignment horizontal="left" vertical="center" wrapText="1"/>
      <protection locked="0"/>
    </xf>
    <xf numFmtId="0" fontId="19" fillId="0" borderId="37" xfId="0" applyFont="1" applyFill="1" applyBorder="1" applyAlignment="1" applyProtection="1">
      <alignment horizontal="left" vertical="center" wrapText="1"/>
      <protection locked="0"/>
    </xf>
    <xf numFmtId="0" fontId="19" fillId="0" borderId="92" xfId="0" applyFont="1" applyFill="1" applyBorder="1" applyAlignment="1" applyProtection="1">
      <alignment horizontal="center" vertical="center" shrinkToFit="1"/>
      <protection locked="0"/>
    </xf>
    <xf numFmtId="0" fontId="19" fillId="0" borderId="90" xfId="0" applyFont="1" applyFill="1" applyBorder="1" applyAlignment="1" applyProtection="1">
      <alignment horizontal="center" vertical="center" shrinkToFit="1"/>
      <protection locked="0"/>
    </xf>
    <xf numFmtId="0" fontId="19" fillId="0" borderId="91" xfId="0" applyFont="1" applyFill="1" applyBorder="1" applyAlignment="1" applyProtection="1">
      <alignment horizontal="center" vertical="center" shrinkToFit="1"/>
      <protection locked="0"/>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19" fillId="0" borderId="95" xfId="0" applyFont="1" applyFill="1" applyBorder="1" applyAlignment="1" applyProtection="1">
      <alignment horizontal="center" vertical="center" shrinkToFit="1"/>
      <protection locked="0"/>
    </xf>
    <xf numFmtId="0" fontId="6" fillId="0" borderId="9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103"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04"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106" xfId="0" applyFont="1" applyFill="1" applyBorder="1" applyAlignment="1">
      <alignment horizontal="center" vertical="center"/>
    </xf>
    <xf numFmtId="0" fontId="19" fillId="0" borderId="110"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6" xfId="0" applyFont="1" applyFill="1" applyBorder="1" applyAlignment="1">
      <alignment horizontal="center" vertical="center" textRotation="255"/>
    </xf>
    <xf numFmtId="0" fontId="19" fillId="0" borderId="24" xfId="0" applyFont="1" applyFill="1" applyBorder="1" applyAlignment="1">
      <alignment horizontal="center" vertical="center" textRotation="255"/>
    </xf>
    <xf numFmtId="0" fontId="19" fillId="0" borderId="112" xfId="0" applyFont="1" applyFill="1" applyBorder="1" applyAlignment="1">
      <alignment horizontal="center" vertical="center"/>
    </xf>
    <xf numFmtId="0" fontId="19" fillId="0" borderId="0" xfId="0" applyFont="1" applyFill="1" applyAlignment="1">
      <alignment horizontal="center" vertical="center"/>
    </xf>
    <xf numFmtId="184" fontId="19" fillId="0" borderId="23" xfId="0" applyNumberFormat="1" applyFont="1" applyFill="1" applyBorder="1" applyAlignment="1">
      <alignment horizontal="right" vertical="center"/>
    </xf>
    <xf numFmtId="184" fontId="19" fillId="0" borderId="32" xfId="0" applyNumberFormat="1" applyFont="1" applyFill="1" applyBorder="1" applyAlignment="1">
      <alignment horizontal="right" vertical="center"/>
    </xf>
    <xf numFmtId="0" fontId="19" fillId="0" borderId="23" xfId="0" applyFont="1" applyFill="1" applyBorder="1" applyAlignment="1">
      <alignment horizontal="center" shrinkToFit="1"/>
    </xf>
    <xf numFmtId="0" fontId="19" fillId="0" borderId="21" xfId="0" applyFont="1" applyFill="1" applyBorder="1" applyAlignment="1">
      <alignment horizontal="center" vertical="center" shrinkToFit="1"/>
    </xf>
    <xf numFmtId="0" fontId="6" fillId="0" borderId="6" xfId="0" applyFont="1" applyFill="1" applyBorder="1" applyAlignment="1">
      <alignment horizontal="center" vertical="center"/>
    </xf>
    <xf numFmtId="0" fontId="19" fillId="0" borderId="69"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71" xfId="0" applyFont="1" applyFill="1" applyBorder="1" applyAlignment="1" applyProtection="1">
      <alignment horizontal="center" vertical="center" shrinkToFit="1"/>
      <protection locked="0"/>
    </xf>
    <xf numFmtId="0" fontId="19" fillId="0" borderId="114" xfId="0" applyFont="1" applyFill="1" applyBorder="1" applyAlignment="1" applyProtection="1">
      <alignment horizontal="center" vertical="center" shrinkToFit="1"/>
      <protection locked="0"/>
    </xf>
    <xf numFmtId="0" fontId="19" fillId="0" borderId="115" xfId="0" applyFont="1" applyFill="1" applyBorder="1" applyAlignment="1" applyProtection="1">
      <alignment horizontal="center" vertical="center" shrinkToFit="1"/>
      <protection locked="0"/>
    </xf>
    <xf numFmtId="0" fontId="19" fillId="0" borderId="116" xfId="0" applyFont="1" applyFill="1" applyBorder="1" applyAlignment="1" applyProtection="1">
      <alignment horizontal="center" vertical="center" shrinkToFit="1"/>
      <protection locked="0"/>
    </xf>
    <xf numFmtId="0" fontId="19" fillId="0" borderId="21"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top"/>
      <protection locked="0"/>
    </xf>
    <xf numFmtId="0" fontId="19" fillId="0" borderId="0" xfId="0" applyFont="1" applyFill="1" applyBorder="1" applyAlignment="1" applyProtection="1">
      <alignment horizontal="center" vertical="top"/>
      <protection locked="0"/>
    </xf>
    <xf numFmtId="0" fontId="19" fillId="0" borderId="27" xfId="0" applyFont="1" applyFill="1" applyBorder="1" applyAlignment="1" applyProtection="1">
      <alignment horizontal="center" vertical="top"/>
      <protection locked="0"/>
    </xf>
    <xf numFmtId="185" fontId="19" fillId="0" borderId="29" xfId="0"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70" fillId="0" borderId="6" xfId="0" applyFont="1" applyFill="1" applyBorder="1" applyAlignment="1" applyProtection="1">
      <alignment horizontal="left" vertical="center" shrinkToFit="1"/>
      <protection locked="0"/>
    </xf>
    <xf numFmtId="0" fontId="70" fillId="0" borderId="24" xfId="0" applyFont="1" applyFill="1" applyBorder="1" applyAlignment="1" applyProtection="1">
      <alignment horizontal="left" vertical="center" shrinkToFit="1"/>
      <protection locked="0"/>
    </xf>
    <xf numFmtId="0" fontId="70" fillId="0" borderId="25" xfId="0" applyFont="1" applyFill="1" applyBorder="1" applyAlignment="1" applyProtection="1">
      <alignment horizontal="left" vertical="center" shrinkToFit="1"/>
      <protection locked="0"/>
    </xf>
    <xf numFmtId="0" fontId="70" fillId="0" borderId="7" xfId="0" applyFont="1" applyFill="1" applyBorder="1" applyAlignment="1" applyProtection="1">
      <alignment horizontal="left" vertical="center" shrinkToFit="1"/>
      <protection locked="0"/>
    </xf>
    <xf numFmtId="0" fontId="19" fillId="0" borderId="27" xfId="0" applyFont="1" applyFill="1" applyBorder="1" applyAlignment="1" applyProtection="1">
      <alignment horizontal="center" vertical="center" shrinkToFit="1"/>
      <protection locked="0"/>
    </xf>
    <xf numFmtId="0" fontId="19" fillId="0" borderId="32" xfId="0" applyFont="1" applyFill="1" applyBorder="1" applyAlignment="1">
      <alignment horizontal="center" vertical="top" shrinkToFit="1"/>
    </xf>
    <xf numFmtId="14" fontId="19"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wrapText="1"/>
    </xf>
    <xf numFmtId="0" fontId="6" fillId="0" borderId="6" xfId="0" applyFont="1" applyBorder="1" applyAlignment="1" applyProtection="1">
      <alignment horizontal="left" vertical="top"/>
      <protection locked="0"/>
    </xf>
    <xf numFmtId="186" fontId="12" fillId="0" borderId="0" xfId="0" applyNumberFormat="1" applyFont="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24"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35" fillId="0" borderId="16" xfId="0" applyFont="1" applyFill="1" applyBorder="1" applyAlignment="1">
      <alignment horizontal="center" vertical="center" shrinkToFit="1"/>
    </xf>
    <xf numFmtId="187" fontId="34" fillId="0" borderId="16" xfId="7" applyNumberFormat="1" applyFont="1" applyFill="1" applyBorder="1" applyAlignment="1" applyProtection="1">
      <alignment vertical="center"/>
      <protection locked="0"/>
    </xf>
    <xf numFmtId="0" fontId="34" fillId="0" borderId="16" xfId="0" applyFont="1" applyFill="1" applyBorder="1" applyAlignment="1" applyProtection="1">
      <alignment horizontal="center" vertical="center"/>
      <protection locked="0"/>
    </xf>
    <xf numFmtId="0" fontId="34" fillId="0" borderId="16" xfId="0" applyFont="1" applyFill="1" applyBorder="1" applyAlignment="1" applyProtection="1">
      <alignment horizontal="left" vertical="center"/>
      <protection locked="0"/>
    </xf>
    <xf numFmtId="0" fontId="35" fillId="0" borderId="38"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187" fontId="34" fillId="0" borderId="39" xfId="7" applyNumberFormat="1" applyFont="1" applyFill="1" applyBorder="1" applyAlignment="1" applyProtection="1">
      <alignment vertical="center"/>
      <protection locked="0"/>
    </xf>
    <xf numFmtId="187" fontId="34" fillId="0" borderId="40" xfId="7" applyNumberFormat="1" applyFont="1" applyFill="1" applyBorder="1" applyAlignment="1" applyProtection="1">
      <alignment vertical="center"/>
      <protection locked="0"/>
    </xf>
    <xf numFmtId="187" fontId="34" fillId="0" borderId="41" xfId="7" applyNumberFormat="1" applyFont="1" applyFill="1" applyBorder="1" applyAlignment="1" applyProtection="1">
      <alignment vertical="center"/>
      <protection locked="0"/>
    </xf>
    <xf numFmtId="0" fontId="34" fillId="0" borderId="4" xfId="0" applyFont="1" applyFill="1" applyBorder="1" applyAlignment="1" applyProtection="1">
      <alignment horizontal="center" vertical="center"/>
      <protection locked="0"/>
    </xf>
    <xf numFmtId="0" fontId="34" fillId="0" borderId="39" xfId="0" applyFont="1" applyFill="1" applyBorder="1" applyAlignment="1">
      <alignment horizontal="left" vertical="center" shrinkToFit="1"/>
    </xf>
    <xf numFmtId="0" fontId="34" fillId="0" borderId="40" xfId="0" applyFont="1" applyFill="1" applyBorder="1" applyAlignment="1">
      <alignment horizontal="left" vertical="center" shrinkToFit="1"/>
    </xf>
    <xf numFmtId="0" fontId="34" fillId="0" borderId="41" xfId="0" applyFont="1" applyFill="1" applyBorder="1" applyAlignment="1">
      <alignment horizontal="left" vertical="center" shrinkToFit="1"/>
    </xf>
    <xf numFmtId="0" fontId="35" fillId="0" borderId="35" xfId="0" applyFont="1" applyFill="1" applyBorder="1" applyAlignment="1">
      <alignment horizontal="center" vertical="center" shrinkToFit="1"/>
    </xf>
    <xf numFmtId="0" fontId="35" fillId="0" borderId="36" xfId="0" applyFont="1" applyFill="1" applyBorder="1" applyAlignment="1">
      <alignment horizontal="center" vertical="center" shrinkToFit="1"/>
    </xf>
    <xf numFmtId="0" fontId="35" fillId="0" borderId="37" xfId="0" applyFont="1" applyFill="1" applyBorder="1" applyAlignment="1">
      <alignment horizontal="center" vertical="center" shrinkToFit="1"/>
    </xf>
    <xf numFmtId="0" fontId="34" fillId="0" borderId="38" xfId="0" applyFont="1" applyFill="1" applyBorder="1" applyAlignment="1">
      <alignment horizontal="left" vertical="center" wrapText="1" shrinkToFit="1"/>
    </xf>
    <xf numFmtId="0" fontId="34" fillId="0" borderId="3" xfId="0" applyFont="1" applyFill="1" applyBorder="1" applyAlignment="1">
      <alignment horizontal="left" vertical="center" shrinkToFit="1"/>
    </xf>
    <xf numFmtId="0" fontId="34" fillId="0" borderId="2" xfId="0" applyFont="1" applyFill="1" applyBorder="1" applyAlignment="1">
      <alignment horizontal="left" vertical="center" shrinkToFit="1"/>
    </xf>
    <xf numFmtId="187" fontId="34" fillId="0" borderId="4" xfId="7" applyNumberFormat="1" applyFont="1" applyFill="1" applyBorder="1" applyAlignment="1" applyProtection="1">
      <alignment vertical="center"/>
      <protection locked="0"/>
    </xf>
    <xf numFmtId="0" fontId="34" fillId="0" borderId="72" xfId="0" applyFont="1" applyFill="1" applyBorder="1" applyAlignment="1">
      <alignment horizontal="center" vertical="center"/>
    </xf>
    <xf numFmtId="0" fontId="34" fillId="0" borderId="4" xfId="0" applyFont="1" applyFill="1" applyBorder="1" applyAlignment="1" applyProtection="1">
      <alignment horizontal="left" vertical="center"/>
      <protection locked="0"/>
    </xf>
    <xf numFmtId="0" fontId="34" fillId="0" borderId="4" xfId="0" applyFont="1" applyFill="1" applyBorder="1" applyAlignment="1">
      <alignment horizontal="left" vertical="center" shrinkToFit="1"/>
    </xf>
    <xf numFmtId="0" fontId="35" fillId="0" borderId="4" xfId="0" applyFont="1" applyFill="1" applyBorder="1" applyAlignment="1">
      <alignment horizontal="center" vertical="center" shrinkToFit="1"/>
    </xf>
    <xf numFmtId="0" fontId="34" fillId="0" borderId="4" xfId="0" applyFont="1" applyFill="1" applyBorder="1" applyAlignment="1">
      <alignment horizontal="left" vertical="center"/>
    </xf>
    <xf numFmtId="0" fontId="35" fillId="0" borderId="39" xfId="0" applyFont="1" applyFill="1" applyBorder="1" applyAlignment="1">
      <alignment horizontal="center" vertical="center" shrinkToFit="1"/>
    </xf>
    <xf numFmtId="0" fontId="35" fillId="0" borderId="40" xfId="0" applyFont="1" applyFill="1" applyBorder="1" applyAlignment="1">
      <alignment horizontal="center" vertical="center" shrinkToFit="1"/>
    </xf>
    <xf numFmtId="0" fontId="35" fillId="0" borderId="41" xfId="0" applyFont="1" applyFill="1" applyBorder="1" applyAlignment="1">
      <alignment horizontal="center" vertical="center" shrinkToFit="1"/>
    </xf>
    <xf numFmtId="0" fontId="35" fillId="0" borderId="28" xfId="0" applyFont="1" applyFill="1" applyBorder="1" applyAlignment="1">
      <alignment horizontal="center" vertical="center" shrinkToFit="1"/>
    </xf>
    <xf numFmtId="0" fontId="35" fillId="0" borderId="29" xfId="0" applyFont="1" applyFill="1" applyBorder="1" applyAlignment="1">
      <alignment horizontal="center" vertical="center" shrinkToFit="1"/>
    </xf>
    <xf numFmtId="0" fontId="35" fillId="0" borderId="30" xfId="0" applyFont="1" applyFill="1" applyBorder="1" applyAlignment="1">
      <alignment horizontal="center" vertical="center" shrinkToFit="1"/>
    </xf>
    <xf numFmtId="187" fontId="34" fillId="0" borderId="39" xfId="7" applyNumberFormat="1" applyFont="1" applyFill="1" applyBorder="1" applyAlignment="1" applyProtection="1">
      <alignment horizontal="right" vertical="center"/>
      <protection locked="0"/>
    </xf>
    <xf numFmtId="187" fontId="34" fillId="0" borderId="40" xfId="7" applyNumberFormat="1" applyFont="1" applyFill="1" applyBorder="1" applyAlignment="1" applyProtection="1">
      <alignment horizontal="right" vertical="center"/>
      <protection locked="0"/>
    </xf>
    <xf numFmtId="187" fontId="34" fillId="0" borderId="41" xfId="7" applyNumberFormat="1" applyFont="1" applyFill="1" applyBorder="1" applyAlignment="1" applyProtection="1">
      <alignment horizontal="right" vertical="center"/>
      <protection locked="0"/>
    </xf>
    <xf numFmtId="187" fontId="34" fillId="0" borderId="28" xfId="7" applyNumberFormat="1" applyFont="1" applyFill="1" applyBorder="1" applyAlignment="1" applyProtection="1">
      <alignment horizontal="right" vertical="center"/>
      <protection locked="0"/>
    </xf>
    <xf numFmtId="187" fontId="34" fillId="0" borderId="29" xfId="7" applyNumberFormat="1" applyFont="1" applyFill="1" applyBorder="1" applyAlignment="1" applyProtection="1">
      <alignment horizontal="right" vertical="center"/>
      <protection locked="0"/>
    </xf>
    <xf numFmtId="187" fontId="34" fillId="0" borderId="30" xfId="7" applyNumberFormat="1" applyFont="1" applyFill="1" applyBorder="1" applyAlignment="1" applyProtection="1">
      <alignment horizontal="right" vertical="center"/>
      <protection locked="0"/>
    </xf>
    <xf numFmtId="0" fontId="34" fillId="0" borderId="39" xfId="0" applyFont="1" applyFill="1" applyBorder="1" applyAlignment="1" applyProtection="1">
      <alignment horizontal="center" vertical="center"/>
      <protection locked="0"/>
    </xf>
    <xf numFmtId="0" fontId="34" fillId="0" borderId="41" xfId="0" applyFont="1" applyFill="1" applyBorder="1" applyAlignment="1" applyProtection="1">
      <alignment horizontal="center" vertical="center"/>
      <protection locked="0"/>
    </xf>
    <xf numFmtId="0" fontId="34" fillId="0" borderId="28" xfId="0" applyFont="1" applyFill="1" applyBorder="1" applyAlignment="1" applyProtection="1">
      <alignment horizontal="center" vertical="center"/>
      <protection locked="0"/>
    </xf>
    <xf numFmtId="0" fontId="34" fillId="0" borderId="30" xfId="0" applyFont="1" applyFill="1" applyBorder="1" applyAlignment="1" applyProtection="1">
      <alignment horizontal="center" vertical="center"/>
      <protection locked="0"/>
    </xf>
    <xf numFmtId="0" fontId="34" fillId="0" borderId="3" xfId="0" applyFont="1" applyFill="1" applyBorder="1" applyAlignment="1">
      <alignment horizontal="center" vertical="center"/>
    </xf>
    <xf numFmtId="0" fontId="34" fillId="0" borderId="13" xfId="0" applyFont="1" applyFill="1" applyBorder="1" applyAlignment="1">
      <alignment horizontal="left" vertical="center"/>
    </xf>
    <xf numFmtId="187" fontId="34" fillId="0" borderId="14" xfId="0" applyNumberFormat="1" applyFont="1" applyFill="1" applyBorder="1" applyAlignment="1" applyProtection="1">
      <alignment horizontal="left" vertical="center"/>
      <protection locked="0"/>
    </xf>
    <xf numFmtId="187" fontId="34" fillId="0" borderId="44" xfId="0" applyNumberFormat="1" applyFont="1" applyFill="1" applyBorder="1" applyAlignment="1" applyProtection="1">
      <alignment horizontal="left" vertical="center"/>
      <protection locked="0"/>
    </xf>
    <xf numFmtId="187" fontId="34" fillId="0" borderId="12" xfId="0" applyNumberFormat="1" applyFont="1" applyFill="1" applyBorder="1" applyAlignment="1" applyProtection="1">
      <alignment horizontal="left" vertical="center"/>
      <protection locked="0"/>
    </xf>
    <xf numFmtId="0" fontId="35" fillId="0" borderId="24" xfId="0" applyFont="1" applyFill="1" applyBorder="1" applyAlignment="1">
      <alignment horizontal="center" vertical="center" shrinkToFit="1"/>
    </xf>
    <xf numFmtId="0" fontId="35" fillId="0" borderId="25"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22"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21" xfId="0" applyFont="1" applyFill="1" applyBorder="1" applyAlignment="1">
      <alignment horizontal="center" vertical="center" shrinkToFit="1"/>
    </xf>
    <xf numFmtId="187" fontId="34" fillId="0" borderId="22" xfId="7" applyNumberFormat="1" applyFont="1" applyFill="1" applyBorder="1" applyAlignment="1" applyProtection="1">
      <alignment vertical="center"/>
      <protection locked="0"/>
    </xf>
    <xf numFmtId="187" fontId="34" fillId="0" borderId="5" xfId="7" applyNumberFormat="1" applyFont="1" applyFill="1" applyBorder="1" applyAlignment="1" applyProtection="1">
      <alignment vertical="center"/>
      <protection locked="0"/>
    </xf>
    <xf numFmtId="187" fontId="34" fillId="0" borderId="21" xfId="7" applyNumberFormat="1" applyFont="1" applyFill="1" applyBorder="1" applyAlignment="1" applyProtection="1">
      <alignment vertical="center"/>
      <protection locked="0"/>
    </xf>
    <xf numFmtId="187" fontId="34" fillId="0" borderId="26" xfId="7" applyNumberFormat="1" applyFont="1" applyFill="1" applyBorder="1" applyAlignment="1" applyProtection="1">
      <alignment vertical="center"/>
      <protection locked="0"/>
    </xf>
    <xf numFmtId="187" fontId="34" fillId="0" borderId="0" xfId="7" applyNumberFormat="1" applyFont="1" applyFill="1" applyBorder="1" applyAlignment="1" applyProtection="1">
      <alignment vertical="center"/>
      <protection locked="0"/>
    </xf>
    <xf numFmtId="187" fontId="34" fillId="0" borderId="27" xfId="7" applyNumberFormat="1" applyFont="1" applyFill="1" applyBorder="1" applyAlignment="1" applyProtection="1">
      <alignment vertical="center"/>
      <protection locked="0"/>
    </xf>
    <xf numFmtId="0" fontId="34" fillId="0" borderId="42" xfId="0" applyFont="1" applyFill="1" applyBorder="1" applyAlignment="1">
      <alignment horizontal="center" vertical="center"/>
    </xf>
    <xf numFmtId="0" fontId="34" fillId="0" borderId="18" xfId="0" applyFont="1" applyFill="1" applyBorder="1" applyAlignment="1">
      <alignment horizontal="center" vertical="center"/>
    </xf>
    <xf numFmtId="187" fontId="34" fillId="0" borderId="17" xfId="0" applyNumberFormat="1" applyFont="1" applyFill="1" applyBorder="1" applyAlignment="1" applyProtection="1">
      <alignment horizontal="left" vertical="center"/>
      <protection locked="0"/>
    </xf>
    <xf numFmtId="187" fontId="34" fillId="0" borderId="33" xfId="0" applyNumberFormat="1" applyFont="1" applyFill="1" applyBorder="1" applyAlignment="1" applyProtection="1">
      <alignment horizontal="left" vertical="center"/>
      <protection locked="0"/>
    </xf>
    <xf numFmtId="187" fontId="34" fillId="0" borderId="15" xfId="0" applyNumberFormat="1" applyFont="1" applyFill="1" applyBorder="1" applyAlignment="1" applyProtection="1">
      <alignment horizontal="left" vertical="center"/>
      <protection locked="0"/>
    </xf>
    <xf numFmtId="0" fontId="34" fillId="0" borderId="113" xfId="0" applyFont="1" applyFill="1" applyBorder="1" applyAlignment="1">
      <alignment horizontal="center" vertical="center"/>
    </xf>
    <xf numFmtId="0" fontId="34" fillId="0" borderId="117" xfId="0" applyFont="1" applyFill="1" applyBorder="1" applyAlignment="1">
      <alignment horizontal="center" vertical="center"/>
    </xf>
    <xf numFmtId="187" fontId="34" fillId="0" borderId="115" xfId="0" applyNumberFormat="1" applyFont="1" applyFill="1" applyBorder="1" applyAlignment="1" applyProtection="1">
      <alignment horizontal="left" vertical="center"/>
      <protection locked="0"/>
    </xf>
    <xf numFmtId="187" fontId="34" fillId="0" borderId="40" xfId="0" applyNumberFormat="1" applyFont="1" applyFill="1" applyBorder="1" applyAlignment="1" applyProtection="1">
      <alignment horizontal="left" vertical="center"/>
      <protection locked="0"/>
    </xf>
    <xf numFmtId="187" fontId="34" fillId="0" borderId="41" xfId="0" applyNumberFormat="1" applyFont="1" applyFill="1" applyBorder="1" applyAlignment="1" applyProtection="1">
      <alignment horizontal="left" vertical="center"/>
      <protection locked="0"/>
    </xf>
    <xf numFmtId="0" fontId="35" fillId="0" borderId="19" xfId="0" applyFont="1" applyFill="1" applyBorder="1" applyAlignment="1">
      <alignment horizontal="center" vertical="center" shrinkToFit="1"/>
    </xf>
    <xf numFmtId="187" fontId="34" fillId="0" borderId="19" xfId="7" applyNumberFormat="1" applyFont="1" applyFill="1" applyBorder="1" applyAlignment="1">
      <alignment vertical="center"/>
    </xf>
    <xf numFmtId="0" fontId="34" fillId="0" borderId="120" xfId="0" applyFont="1" applyFill="1" applyBorder="1" applyAlignment="1">
      <alignment horizontal="center" vertical="center"/>
    </xf>
    <xf numFmtId="0" fontId="34" fillId="0" borderId="121" xfId="0" applyFont="1" applyFill="1" applyBorder="1" applyAlignment="1">
      <alignment horizontal="center" vertical="center"/>
    </xf>
    <xf numFmtId="0" fontId="34" fillId="0" borderId="19" xfId="0" applyFont="1" applyFill="1" applyBorder="1" applyAlignment="1" applyProtection="1">
      <alignment horizontal="left" vertical="center"/>
      <protection locked="0"/>
    </xf>
    <xf numFmtId="187" fontId="34" fillId="0" borderId="35" xfId="7" applyNumberFormat="1" applyFont="1" applyFill="1" applyBorder="1" applyAlignment="1" applyProtection="1">
      <alignment vertical="center"/>
      <protection locked="0"/>
    </xf>
    <xf numFmtId="187" fontId="34" fillId="0" borderId="36" xfId="7" applyNumberFormat="1" applyFont="1" applyFill="1" applyBorder="1" applyAlignment="1" applyProtection="1">
      <alignment vertical="center"/>
      <protection locked="0"/>
    </xf>
    <xf numFmtId="187" fontId="34" fillId="0" borderId="37" xfId="7" applyNumberFormat="1" applyFont="1" applyFill="1" applyBorder="1" applyAlignment="1" applyProtection="1">
      <alignment vertical="center"/>
      <protection locked="0"/>
    </xf>
    <xf numFmtId="0" fontId="34" fillId="0" borderId="85" xfId="0" applyFont="1" applyFill="1" applyBorder="1" applyAlignment="1">
      <alignment horizontal="center" vertical="center"/>
    </xf>
    <xf numFmtId="0" fontId="34" fillId="0" borderId="86" xfId="0" applyFont="1" applyFill="1" applyBorder="1" applyAlignment="1">
      <alignment horizontal="center" vertical="center"/>
    </xf>
    <xf numFmtId="0" fontId="34" fillId="0" borderId="35" xfId="0" applyFont="1" applyFill="1" applyBorder="1" applyAlignment="1">
      <alignment horizontal="center" vertical="center"/>
    </xf>
    <xf numFmtId="0" fontId="34" fillId="0" borderId="118" xfId="0" applyFont="1" applyFill="1" applyBorder="1" applyAlignment="1">
      <alignment horizontal="center" vertical="center"/>
    </xf>
    <xf numFmtId="187" fontId="34" fillId="0" borderId="119" xfId="0" applyNumberFormat="1" applyFont="1" applyFill="1" applyBorder="1" applyAlignment="1" applyProtection="1">
      <alignment horizontal="left" vertical="center"/>
      <protection locked="0"/>
    </xf>
    <xf numFmtId="187" fontId="34" fillId="0" borderId="36" xfId="0" applyNumberFormat="1" applyFont="1" applyFill="1" applyBorder="1" applyAlignment="1" applyProtection="1">
      <alignment horizontal="left" vertical="center"/>
      <protection locked="0"/>
    </xf>
    <xf numFmtId="187" fontId="34" fillId="0" borderId="37" xfId="0" applyNumberFormat="1" applyFont="1" applyFill="1" applyBorder="1" applyAlignment="1" applyProtection="1">
      <alignment horizontal="left" vertical="center"/>
      <protection locked="0"/>
    </xf>
    <xf numFmtId="0" fontId="34" fillId="0" borderId="43" xfId="0" applyFont="1" applyFill="1" applyBorder="1" applyAlignment="1">
      <alignment horizontal="center" vertical="center"/>
    </xf>
    <xf numFmtId="0" fontId="34" fillId="0" borderId="83" xfId="0" applyFont="1" applyFill="1" applyBorder="1" applyAlignment="1">
      <alignment horizontal="center" vertical="center"/>
    </xf>
    <xf numFmtId="0" fontId="35" fillId="0" borderId="53" xfId="0" applyFont="1" applyFill="1" applyBorder="1" applyAlignment="1">
      <alignment horizontal="center" vertical="center" shrinkToFit="1"/>
    </xf>
    <xf numFmtId="187" fontId="34" fillId="0" borderId="53" xfId="7" applyNumberFormat="1" applyFont="1" applyFill="1" applyBorder="1" applyAlignment="1">
      <alignment vertical="center"/>
    </xf>
    <xf numFmtId="0" fontId="34" fillId="0" borderId="87" xfId="0" applyFont="1" applyFill="1" applyBorder="1" applyAlignment="1">
      <alignment horizontal="center" vertical="center"/>
    </xf>
    <xf numFmtId="0" fontId="34" fillId="0" borderId="88" xfId="0" applyFont="1" applyFill="1" applyBorder="1" applyAlignment="1">
      <alignment horizontal="center" vertical="center"/>
    </xf>
    <xf numFmtId="0" fontId="34" fillId="0" borderId="48" xfId="0" applyFont="1" applyFill="1" applyBorder="1" applyAlignment="1">
      <alignment horizontal="left" vertical="center"/>
    </xf>
    <xf numFmtId="0" fontId="34" fillId="0" borderId="49" xfId="0" applyFont="1" applyFill="1" applyBorder="1" applyAlignment="1">
      <alignment horizontal="left" vertical="center"/>
    </xf>
    <xf numFmtId="0" fontId="34" fillId="0" borderId="84" xfId="0" applyFont="1" applyFill="1" applyBorder="1" applyAlignment="1">
      <alignment horizontal="left" vertical="center"/>
    </xf>
    <xf numFmtId="0" fontId="34" fillId="0" borderId="0" xfId="0" applyFont="1" applyFill="1" applyBorder="1" applyAlignment="1">
      <alignment horizontal="left" vertical="top" wrapText="1" shrinkToFit="1"/>
    </xf>
    <xf numFmtId="0" fontId="35" fillId="0" borderId="6" xfId="0" applyFont="1" applyFill="1" applyBorder="1" applyAlignment="1">
      <alignment horizontal="center" vertical="center" shrinkToFit="1"/>
    </xf>
    <xf numFmtId="187" fontId="34" fillId="0" borderId="6" xfId="7" applyNumberFormat="1" applyFont="1" applyFill="1" applyBorder="1" applyAlignment="1" applyProtection="1">
      <alignment vertical="center"/>
      <protection locked="0"/>
    </xf>
    <xf numFmtId="0" fontId="34" fillId="0" borderId="0" xfId="0" applyFont="1" applyFill="1" applyBorder="1" applyAlignment="1">
      <alignment horizontal="left" wrapText="1" shrinkToFit="1"/>
    </xf>
    <xf numFmtId="0" fontId="34" fillId="0" borderId="76" xfId="0" applyFont="1" applyFill="1" applyBorder="1" applyAlignment="1">
      <alignment horizontal="center" vertical="center"/>
    </xf>
    <xf numFmtId="0" fontId="34" fillId="0" borderId="77" xfId="0" applyFont="1" applyFill="1" applyBorder="1" applyAlignment="1">
      <alignment horizontal="center" vertical="center"/>
    </xf>
    <xf numFmtId="0" fontId="34" fillId="0" borderId="122" xfId="0" applyFont="1" applyFill="1" applyBorder="1" applyAlignment="1">
      <alignment horizontal="center" vertical="center"/>
    </xf>
    <xf numFmtId="0" fontId="34" fillId="0" borderId="123" xfId="0" applyFont="1" applyFill="1" applyBorder="1" applyAlignment="1">
      <alignment horizontal="center" vertical="center"/>
    </xf>
    <xf numFmtId="0" fontId="34" fillId="0" borderId="24" xfId="0" applyFont="1" applyFill="1" applyBorder="1" applyAlignment="1" applyProtection="1">
      <alignment horizontal="left" vertical="center" shrinkToFit="1"/>
    </xf>
    <xf numFmtId="0" fontId="34" fillId="0" borderId="25" xfId="0" applyFont="1" applyFill="1" applyBorder="1" applyAlignment="1" applyProtection="1">
      <alignment horizontal="left" vertical="center" shrinkToFit="1"/>
    </xf>
    <xf numFmtId="0" fontId="34" fillId="0" borderId="7" xfId="0" applyFont="1" applyFill="1" applyBorder="1" applyAlignment="1" applyProtection="1">
      <alignment horizontal="left" vertical="center" shrinkToFit="1"/>
    </xf>
    <xf numFmtId="0" fontId="34" fillId="0" borderId="28" xfId="0" applyFont="1" applyFill="1" applyBorder="1" applyAlignment="1" applyProtection="1">
      <alignment horizontal="left" vertical="center"/>
      <protection locked="0"/>
    </xf>
    <xf numFmtId="0" fontId="34" fillId="0" borderId="29" xfId="0" applyFont="1" applyFill="1" applyBorder="1" applyAlignment="1" applyProtection="1">
      <alignment horizontal="left" vertical="center"/>
      <protection locked="0"/>
    </xf>
    <xf numFmtId="0" fontId="34" fillId="0" borderId="30" xfId="0" applyFont="1" applyFill="1" applyBorder="1" applyAlignment="1" applyProtection="1">
      <alignment horizontal="left" vertical="center"/>
      <protection locked="0"/>
    </xf>
    <xf numFmtId="0" fontId="35" fillId="0" borderId="31" xfId="0" applyFont="1" applyFill="1" applyBorder="1" applyAlignment="1">
      <alignment horizontal="center" vertical="center" shrinkToFit="1"/>
    </xf>
    <xf numFmtId="187" fontId="34" fillId="0" borderId="31" xfId="7" applyNumberFormat="1" applyFont="1" applyFill="1" applyBorder="1" applyAlignment="1">
      <alignment vertical="center"/>
    </xf>
    <xf numFmtId="0" fontId="34" fillId="0" borderId="81" xfId="0" applyFont="1" applyFill="1" applyBorder="1" applyAlignment="1" applyProtection="1">
      <alignment horizontal="left" vertical="center"/>
      <protection locked="0"/>
    </xf>
    <xf numFmtId="0" fontId="34" fillId="0" borderId="52" xfId="0" applyFont="1" applyFill="1" applyBorder="1" applyAlignment="1" applyProtection="1">
      <alignment horizontal="left" vertical="center"/>
      <protection locked="0"/>
    </xf>
    <xf numFmtId="0" fontId="34" fillId="0" borderId="20" xfId="0" applyFont="1" applyFill="1" applyBorder="1" applyAlignment="1" applyProtection="1">
      <alignment horizontal="left" vertical="center"/>
      <protection locked="0"/>
    </xf>
    <xf numFmtId="49" fontId="34" fillId="0" borderId="0" xfId="0" applyNumberFormat="1" applyFont="1" applyFill="1" applyBorder="1" applyAlignment="1">
      <alignment horizontal="left" vertical="center" wrapText="1" shrinkToFi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25"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6" xfId="0" applyFont="1" applyFill="1" applyBorder="1" applyAlignment="1">
      <alignment horizontal="center" vertical="center"/>
    </xf>
    <xf numFmtId="187" fontId="34" fillId="0" borderId="22" xfId="0" applyNumberFormat="1" applyFont="1" applyFill="1" applyBorder="1" applyAlignment="1" applyProtection="1">
      <alignment horizontal="right" vertical="center"/>
      <protection locked="0"/>
    </xf>
    <xf numFmtId="187" fontId="34" fillId="0" borderId="5" xfId="0" applyNumberFormat="1" applyFont="1" applyFill="1" applyBorder="1" applyAlignment="1" applyProtection="1">
      <alignment horizontal="right" vertical="center"/>
      <protection locked="0"/>
    </xf>
    <xf numFmtId="187" fontId="34" fillId="0" borderId="21" xfId="0" applyNumberFormat="1" applyFont="1" applyFill="1" applyBorder="1" applyAlignment="1" applyProtection="1">
      <alignment horizontal="right" vertical="center"/>
      <protection locked="0"/>
    </xf>
    <xf numFmtId="0" fontId="34" fillId="0" borderId="23" xfId="0" applyFont="1" applyFill="1" applyBorder="1" applyAlignment="1">
      <alignment horizontal="left" vertical="center"/>
    </xf>
    <xf numFmtId="187" fontId="34" fillId="0" borderId="43" xfId="0" applyNumberFormat="1" applyFont="1" applyFill="1" applyBorder="1" applyAlignment="1" applyProtection="1">
      <alignment horizontal="right" vertical="center"/>
      <protection locked="0"/>
    </xf>
    <xf numFmtId="187" fontId="34" fillId="0" borderId="44" xfId="0" applyNumberFormat="1" applyFont="1" applyFill="1" applyBorder="1" applyAlignment="1" applyProtection="1">
      <alignment horizontal="right" vertical="center"/>
      <protection locked="0"/>
    </xf>
    <xf numFmtId="187" fontId="34" fillId="0" borderId="12" xfId="0" applyNumberFormat="1" applyFont="1" applyFill="1" applyBorder="1" applyAlignment="1" applyProtection="1">
      <alignment horizontal="right" vertical="center"/>
      <protection locked="0"/>
    </xf>
    <xf numFmtId="0" fontId="34" fillId="0" borderId="45" xfId="0" applyFont="1" applyFill="1" applyBorder="1" applyAlignment="1">
      <alignment horizontal="left" vertical="center"/>
    </xf>
    <xf numFmtId="0" fontId="35" fillId="0" borderId="19" xfId="0" applyFont="1" applyFill="1" applyBorder="1" applyAlignment="1">
      <alignment horizontal="center" vertical="center"/>
    </xf>
    <xf numFmtId="187" fontId="34" fillId="0" borderId="19" xfId="0" applyNumberFormat="1" applyFont="1" applyFill="1" applyBorder="1" applyAlignment="1" applyProtection="1">
      <alignment horizontal="right" vertical="center" wrapText="1"/>
      <protection locked="0"/>
    </xf>
    <xf numFmtId="0" fontId="35" fillId="0" borderId="32" xfId="0" applyFont="1" applyFill="1" applyBorder="1" applyAlignment="1">
      <alignment horizontal="center" vertical="center"/>
    </xf>
    <xf numFmtId="187" fontId="34" fillId="0" borderId="32" xfId="0" applyNumberFormat="1" applyFont="1" applyFill="1" applyBorder="1" applyAlignment="1">
      <alignment horizontal="right" vertical="center" wrapText="1"/>
    </xf>
    <xf numFmtId="49" fontId="34" fillId="0" borderId="32" xfId="0" applyNumberFormat="1" applyFont="1" applyFill="1" applyBorder="1" applyAlignment="1">
      <alignment horizontal="left" vertical="center"/>
    </xf>
    <xf numFmtId="187" fontId="34" fillId="0" borderId="22" xfId="0" applyNumberFormat="1" applyFont="1" applyFill="1" applyBorder="1" applyAlignment="1" applyProtection="1">
      <alignment horizontal="center" vertical="center"/>
      <protection locked="0"/>
    </xf>
    <xf numFmtId="187" fontId="34" fillId="0" borderId="5" xfId="0" applyNumberFormat="1" applyFont="1" applyFill="1" applyBorder="1" applyAlignment="1" applyProtection="1">
      <alignment horizontal="center" vertical="center"/>
      <protection locked="0"/>
    </xf>
    <xf numFmtId="187" fontId="34" fillId="0" borderId="21" xfId="0" applyNumberFormat="1" applyFont="1" applyFill="1" applyBorder="1" applyAlignment="1" applyProtection="1">
      <alignment horizontal="center" vertical="center"/>
      <protection locked="0"/>
    </xf>
    <xf numFmtId="187" fontId="34" fillId="0" borderId="28" xfId="0" applyNumberFormat="1" applyFont="1" applyFill="1" applyBorder="1" applyAlignment="1" applyProtection="1">
      <alignment horizontal="center" vertical="center"/>
      <protection locked="0"/>
    </xf>
    <xf numFmtId="187" fontId="34" fillId="0" borderId="29" xfId="0" applyNumberFormat="1" applyFont="1" applyFill="1" applyBorder="1" applyAlignment="1" applyProtection="1">
      <alignment horizontal="center" vertical="center"/>
      <protection locked="0"/>
    </xf>
    <xf numFmtId="187" fontId="34" fillId="0" borderId="30" xfId="0" applyNumberFormat="1" applyFont="1" applyFill="1" applyBorder="1" applyAlignment="1" applyProtection="1">
      <alignment horizontal="center" vertical="center"/>
      <protection locked="0"/>
    </xf>
    <xf numFmtId="0" fontId="34" fillId="0" borderId="22" xfId="0" applyFont="1" applyFill="1" applyBorder="1" applyAlignment="1">
      <alignment horizontal="left" vertical="center"/>
    </xf>
    <xf numFmtId="0" fontId="34" fillId="0" borderId="5" xfId="0" applyFont="1" applyFill="1" applyBorder="1" applyAlignment="1">
      <alignment horizontal="left" vertical="center"/>
    </xf>
    <xf numFmtId="0" fontId="34" fillId="0" borderId="21" xfId="0" applyFont="1" applyFill="1" applyBorder="1" applyAlignment="1">
      <alignment horizontal="left" vertical="center"/>
    </xf>
    <xf numFmtId="0" fontId="34" fillId="0" borderId="28" xfId="0" applyFont="1" applyFill="1" applyBorder="1" applyAlignment="1">
      <alignment horizontal="left" vertical="center"/>
    </xf>
    <xf numFmtId="0" fontId="34" fillId="0" borderId="29" xfId="0" applyFont="1" applyFill="1" applyBorder="1" applyAlignment="1">
      <alignment horizontal="left" vertical="center"/>
    </xf>
    <xf numFmtId="0" fontId="34" fillId="0" borderId="30" xfId="0" applyFont="1" applyFill="1" applyBorder="1" applyAlignment="1">
      <alignment horizontal="left" vertical="center"/>
    </xf>
    <xf numFmtId="187" fontId="34" fillId="0" borderId="6" xfId="0" applyNumberFormat="1" applyFont="1" applyFill="1" applyBorder="1" applyAlignment="1" applyProtection="1">
      <alignment horizontal="right" vertical="center" wrapText="1"/>
      <protection locked="0"/>
    </xf>
    <xf numFmtId="0" fontId="34" fillId="0" borderId="6" xfId="0" applyFont="1" applyFill="1" applyBorder="1" applyAlignment="1">
      <alignment horizontal="left" vertical="center"/>
    </xf>
    <xf numFmtId="187" fontId="34" fillId="0" borderId="23" xfId="0" applyNumberFormat="1" applyFont="1" applyFill="1" applyBorder="1" applyAlignment="1" applyProtection="1">
      <alignment horizontal="right" vertical="center" wrapText="1"/>
      <protection locked="0"/>
    </xf>
    <xf numFmtId="0" fontId="34" fillId="0" borderId="5" xfId="0" applyFont="1" applyFill="1" applyBorder="1" applyAlignment="1" applyProtection="1">
      <alignment horizontal="center" vertical="center"/>
      <protection locked="0"/>
    </xf>
    <xf numFmtId="0" fontId="34" fillId="0" borderId="21" xfId="0" applyFont="1" applyFill="1" applyBorder="1" applyAlignment="1" applyProtection="1">
      <alignment horizontal="center" vertical="center"/>
      <protection locked="0"/>
    </xf>
    <xf numFmtId="0" fontId="35" fillId="0" borderId="8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4" fillId="0" borderId="52" xfId="0" applyFont="1" applyFill="1" applyBorder="1" applyAlignment="1" applyProtection="1">
      <alignment horizontal="center" vertical="center"/>
      <protection locked="0"/>
    </xf>
    <xf numFmtId="0" fontId="34" fillId="0" borderId="20" xfId="0" applyFont="1" applyFill="1" applyBorder="1" applyAlignment="1" applyProtection="1">
      <alignment horizontal="center" vertical="center"/>
      <protection locked="0"/>
    </xf>
    <xf numFmtId="0" fontId="34" fillId="0" borderId="0" xfId="0" applyFont="1" applyFill="1" applyAlignment="1">
      <alignment horizontal="left" vertical="top" wrapText="1"/>
    </xf>
    <xf numFmtId="0" fontId="35" fillId="0" borderId="26" xfId="0" applyFont="1" applyFill="1" applyBorder="1" applyAlignment="1">
      <alignment horizontal="center" vertical="center" wrapText="1"/>
    </xf>
    <xf numFmtId="0" fontId="35" fillId="0" borderId="0" xfId="0" applyFont="1" applyFill="1" applyBorder="1" applyAlignment="1">
      <alignment horizontal="center" vertical="center" wrapText="1"/>
    </xf>
    <xf numFmtId="187" fontId="34" fillId="0" borderId="24" xfId="0" applyNumberFormat="1" applyFont="1" applyFill="1" applyBorder="1" applyAlignment="1" applyProtection="1">
      <alignment horizontal="right" vertical="center" wrapText="1"/>
      <protection locked="0"/>
    </xf>
    <xf numFmtId="187" fontId="34" fillId="0" borderId="25" xfId="0" applyNumberFormat="1" applyFont="1" applyFill="1" applyBorder="1" applyAlignment="1" applyProtection="1">
      <alignment horizontal="right" vertical="center" wrapText="1"/>
      <protection locked="0"/>
    </xf>
    <xf numFmtId="187" fontId="34" fillId="0" borderId="7" xfId="0" applyNumberFormat="1" applyFont="1" applyFill="1" applyBorder="1" applyAlignment="1" applyProtection="1">
      <alignment horizontal="right" vertical="center" wrapText="1"/>
      <protection locked="0"/>
    </xf>
    <xf numFmtId="0" fontId="35" fillId="0" borderId="48" xfId="0" applyFont="1" applyFill="1" applyBorder="1" applyAlignment="1">
      <alignment horizontal="center" vertical="center" wrapText="1"/>
    </xf>
    <xf numFmtId="0" fontId="35" fillId="0" borderId="49" xfId="0" applyFont="1" applyFill="1" applyBorder="1" applyAlignment="1">
      <alignment horizontal="center" vertical="center" wrapText="1"/>
    </xf>
    <xf numFmtId="187" fontId="34" fillId="0" borderId="53" xfId="0" applyNumberFormat="1" applyFont="1" applyFill="1" applyBorder="1" applyAlignment="1">
      <alignment horizontal="right" vertical="center" wrapText="1"/>
    </xf>
    <xf numFmtId="49" fontId="34" fillId="0" borderId="53" xfId="0" applyNumberFormat="1" applyFont="1" applyFill="1" applyBorder="1" applyAlignment="1">
      <alignment horizontal="left" vertical="center"/>
    </xf>
    <xf numFmtId="0" fontId="34" fillId="0" borderId="0" xfId="0" applyFont="1" applyFill="1" applyAlignment="1">
      <alignment horizontal="left" vertical="top"/>
    </xf>
    <xf numFmtId="0" fontId="34" fillId="0" borderId="6" xfId="0" applyFont="1" applyFill="1" applyBorder="1" applyAlignment="1">
      <alignment horizontal="center" vertical="center" shrinkToFit="1"/>
    </xf>
    <xf numFmtId="0" fontId="34" fillId="0" borderId="23" xfId="0" applyFont="1" applyFill="1" applyBorder="1" applyAlignment="1" applyProtection="1">
      <alignment horizontal="center" vertical="center"/>
      <protection locked="0"/>
    </xf>
    <xf numFmtId="187" fontId="34" fillId="0" borderId="23" xfId="7" applyNumberFormat="1" applyFont="1" applyFill="1" applyBorder="1" applyAlignment="1" applyProtection="1">
      <alignment horizontal="right" vertical="center" shrinkToFit="1"/>
      <protection locked="0"/>
    </xf>
    <xf numFmtId="187" fontId="34" fillId="0" borderId="6" xfId="7" applyNumberFormat="1" applyFont="1" applyFill="1" applyBorder="1" applyAlignment="1" applyProtection="1">
      <alignment horizontal="right" vertical="center" shrinkToFit="1"/>
    </xf>
    <xf numFmtId="188" fontId="34" fillId="0" borderId="23" xfId="7" applyNumberFormat="1" applyFont="1" applyFill="1" applyBorder="1" applyAlignment="1" applyProtection="1">
      <alignment horizontal="right" vertical="center" shrinkToFit="1"/>
      <protection locked="0"/>
    </xf>
    <xf numFmtId="187" fontId="34" fillId="0" borderId="23" xfId="7" applyNumberFormat="1" applyFont="1" applyFill="1" applyBorder="1" applyAlignment="1" applyProtection="1">
      <alignment horizontal="right" vertical="center" shrinkToFit="1"/>
    </xf>
    <xf numFmtId="0" fontId="34" fillId="0" borderId="6" xfId="0" applyFont="1" applyFill="1" applyBorder="1" applyAlignment="1" applyProtection="1">
      <alignment horizontal="center" vertical="center"/>
      <protection locked="0"/>
    </xf>
    <xf numFmtId="187" fontId="34" fillId="0" borderId="6" xfId="7" applyNumberFormat="1" applyFont="1" applyFill="1" applyBorder="1" applyAlignment="1" applyProtection="1">
      <alignment horizontal="right" vertical="center" shrinkToFit="1"/>
      <protection locked="0"/>
    </xf>
    <xf numFmtId="188" fontId="34" fillId="0" borderId="6" xfId="7" applyNumberFormat="1" applyFont="1" applyFill="1" applyBorder="1" applyAlignment="1" applyProtection="1">
      <alignment horizontal="right" vertical="center" shrinkToFit="1"/>
      <protection locked="0"/>
    </xf>
    <xf numFmtId="0" fontId="36" fillId="0" borderId="0" xfId="0" applyFont="1" applyFill="1" applyAlignment="1">
      <alignment horizontal="left" vertical="top" wrapText="1"/>
    </xf>
    <xf numFmtId="0" fontId="34" fillId="0" borderId="53" xfId="0" applyFont="1" applyFill="1" applyBorder="1" applyAlignment="1">
      <alignment horizontal="center" vertical="center"/>
    </xf>
    <xf numFmtId="187" fontId="34" fillId="0" borderId="53" xfId="7" applyNumberFormat="1" applyFont="1" applyFill="1" applyBorder="1" applyAlignment="1">
      <alignment horizontal="right" vertical="center" shrinkToFit="1"/>
    </xf>
    <xf numFmtId="38" fontId="34" fillId="0" borderId="82" xfId="7" applyFont="1" applyFill="1" applyBorder="1" applyAlignment="1">
      <alignment horizontal="right" vertical="center" shrinkToFit="1"/>
    </xf>
    <xf numFmtId="187" fontId="34" fillId="0" borderId="6" xfId="7" applyNumberFormat="1" applyFont="1" applyFill="1" applyBorder="1" applyAlignment="1" applyProtection="1">
      <alignment horizontal="center" vertical="center" shrinkToFit="1"/>
      <protection locked="0"/>
    </xf>
    <xf numFmtId="187" fontId="34" fillId="0" borderId="62" xfId="7" applyNumberFormat="1" applyFont="1" applyFill="1" applyBorder="1" applyAlignment="1">
      <alignment horizontal="center" vertical="center" shrinkToFit="1"/>
    </xf>
    <xf numFmtId="0" fontId="35" fillId="0" borderId="6" xfId="0" applyFont="1" applyFill="1" applyBorder="1" applyAlignment="1">
      <alignment horizontal="center" vertical="center" wrapText="1"/>
    </xf>
    <xf numFmtId="0" fontId="35" fillId="0" borderId="23" xfId="0" applyFont="1" applyFill="1" applyBorder="1" applyAlignment="1">
      <alignment horizontal="center" wrapText="1"/>
    </xf>
    <xf numFmtId="0" fontId="34" fillId="0" borderId="6" xfId="0" applyFont="1" applyFill="1" applyBorder="1" applyAlignment="1" applyProtection="1">
      <alignment horizontal="center" vertical="center" shrinkToFit="1"/>
      <protection locked="0"/>
    </xf>
    <xf numFmtId="187" fontId="34" fillId="0" borderId="6" xfId="0" applyNumberFormat="1" applyFont="1" applyFill="1" applyBorder="1" applyAlignment="1" applyProtection="1">
      <alignment horizontal="center" vertical="center" shrinkToFit="1"/>
      <protection locked="0"/>
    </xf>
    <xf numFmtId="0" fontId="35" fillId="0" borderId="32" xfId="0" applyFont="1" applyFill="1" applyBorder="1" applyAlignment="1">
      <alignment horizontal="center" vertical="top" shrinkToFit="1"/>
    </xf>
    <xf numFmtId="0" fontId="27" fillId="0" borderId="0" xfId="0" applyFont="1" applyFill="1" applyAlignment="1">
      <alignment horizontal="left" vertical="top"/>
    </xf>
    <xf numFmtId="0" fontId="34" fillId="0" borderId="24" xfId="0" applyFont="1" applyFill="1" applyBorder="1" applyAlignment="1" applyProtection="1">
      <alignment horizontal="left" vertical="center"/>
      <protection locked="0"/>
    </xf>
    <xf numFmtId="0" fontId="34" fillId="0" borderId="25" xfId="0" applyFont="1" applyFill="1" applyBorder="1" applyAlignment="1" applyProtection="1">
      <alignment horizontal="left" vertical="center"/>
      <protection locked="0"/>
    </xf>
    <xf numFmtId="0" fontId="34" fillId="0" borderId="25" xfId="0" applyFont="1" applyFill="1" applyBorder="1" applyAlignment="1" applyProtection="1">
      <alignment horizontal="center" vertical="center"/>
      <protection locked="0"/>
    </xf>
    <xf numFmtId="0" fontId="27" fillId="0" borderId="25" xfId="0" applyFont="1" applyFill="1" applyBorder="1" applyAlignment="1">
      <alignment horizontal="left" vertical="center"/>
    </xf>
    <xf numFmtId="0" fontId="27" fillId="0" borderId="7" xfId="0" applyFont="1" applyFill="1" applyBorder="1" applyAlignment="1">
      <alignment horizontal="left" vertical="center"/>
    </xf>
    <xf numFmtId="187" fontId="34" fillId="0" borderId="6" xfId="0" applyNumberFormat="1" applyFont="1" applyFill="1" applyBorder="1" applyAlignment="1">
      <alignment horizontal="center" vertical="center" shrinkToFit="1"/>
    </xf>
    <xf numFmtId="0" fontId="34" fillId="0" borderId="0" xfId="0" applyFont="1" applyFill="1" applyAlignment="1" applyProtection="1">
      <alignment horizontal="center" vertical="center"/>
      <protection locked="0"/>
    </xf>
    <xf numFmtId="0" fontId="38" fillId="0" borderId="6"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21" xfId="0" applyFont="1" applyFill="1" applyBorder="1" applyAlignment="1">
      <alignment horizontal="center" vertical="center" wrapText="1"/>
    </xf>
    <xf numFmtId="49" fontId="34" fillId="0" borderId="53" xfId="0" applyNumberFormat="1" applyFont="1" applyFill="1" applyBorder="1" applyAlignment="1" applyProtection="1">
      <alignment horizontal="left" vertical="center"/>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top"/>
    </xf>
    <xf numFmtId="0" fontId="35" fillId="0" borderId="13" xfId="0" applyFont="1" applyFill="1" applyBorder="1" applyAlignment="1">
      <alignment horizontal="center" vertical="center" shrinkToFit="1"/>
    </xf>
    <xf numFmtId="187" fontId="34" fillId="0" borderId="43" xfId="7" applyNumberFormat="1" applyFont="1" applyFill="1" applyBorder="1" applyAlignment="1" applyProtection="1">
      <alignment vertical="center"/>
      <protection locked="0"/>
    </xf>
    <xf numFmtId="187" fontId="34" fillId="0" borderId="44" xfId="7" applyNumberFormat="1" applyFont="1" applyFill="1" applyBorder="1" applyAlignment="1" applyProtection="1">
      <alignment vertical="center"/>
      <protection locked="0"/>
    </xf>
    <xf numFmtId="187" fontId="34" fillId="0" borderId="12" xfId="7" applyNumberFormat="1" applyFont="1" applyFill="1" applyBorder="1" applyAlignment="1" applyProtection="1">
      <alignment vertical="center"/>
      <protection locked="0"/>
    </xf>
    <xf numFmtId="0" fontId="34" fillId="0" borderId="45" xfId="0" applyFont="1" applyFill="1" applyBorder="1" applyAlignment="1">
      <alignment horizontal="left" vertical="center" shrinkToFit="1"/>
    </xf>
    <xf numFmtId="0" fontId="35" fillId="0" borderId="23" xfId="0" applyFont="1" applyFill="1" applyBorder="1" applyAlignment="1">
      <alignment horizontal="center" vertical="center" shrinkToFit="1"/>
    </xf>
    <xf numFmtId="187" fontId="34" fillId="0" borderId="23" xfId="7" applyNumberFormat="1" applyFont="1" applyFill="1" applyBorder="1" applyAlignment="1">
      <alignment vertical="center"/>
    </xf>
    <xf numFmtId="0" fontId="34" fillId="0" borderId="23" xfId="0" applyFont="1" applyFill="1" applyBorder="1" applyAlignment="1" applyProtection="1">
      <alignment horizontal="left" vertical="center"/>
      <protection locked="0"/>
    </xf>
    <xf numFmtId="0" fontId="35" fillId="0" borderId="26"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27" xfId="0" applyFont="1" applyFill="1" applyBorder="1" applyAlignment="1">
      <alignment horizontal="center" vertical="center" shrinkToFit="1"/>
    </xf>
    <xf numFmtId="0" fontId="34" fillId="0" borderId="35" xfId="0" applyFont="1" applyFill="1" applyBorder="1" applyAlignment="1" applyProtection="1">
      <alignment horizontal="center" vertical="center"/>
      <protection locked="0"/>
    </xf>
    <xf numFmtId="0" fontId="34" fillId="0" borderId="37" xfId="0" applyFont="1" applyFill="1" applyBorder="1" applyAlignment="1" applyProtection="1">
      <alignment horizontal="center" vertical="center"/>
      <protection locked="0"/>
    </xf>
    <xf numFmtId="0" fontId="34" fillId="0" borderId="35" xfId="0" applyFont="1" applyFill="1" applyBorder="1" applyAlignment="1">
      <alignment horizontal="left" vertical="center" shrinkToFit="1"/>
    </xf>
    <xf numFmtId="0" fontId="34" fillId="0" borderId="36" xfId="0" applyFont="1" applyFill="1" applyBorder="1" applyAlignment="1">
      <alignment horizontal="left" vertical="center" shrinkToFit="1"/>
    </xf>
    <xf numFmtId="0" fontId="34" fillId="0" borderId="37" xfId="0" applyFont="1" applyFill="1" applyBorder="1" applyAlignment="1">
      <alignment horizontal="left" vertical="center" shrinkToFit="1"/>
    </xf>
    <xf numFmtId="0" fontId="35" fillId="0" borderId="1" xfId="0" applyFont="1" applyFill="1" applyBorder="1" applyAlignment="1">
      <alignment horizontal="center" vertical="center" shrinkToFit="1"/>
    </xf>
    <xf numFmtId="187" fontId="34" fillId="0" borderId="1" xfId="7" applyNumberFormat="1" applyFont="1" applyFill="1" applyBorder="1" applyAlignment="1" applyProtection="1">
      <alignment vertical="center"/>
      <protection locked="0"/>
    </xf>
    <xf numFmtId="187" fontId="34" fillId="0" borderId="3" xfId="7" applyNumberFormat="1" applyFont="1" applyFill="1" applyBorder="1" applyAlignment="1" applyProtection="1">
      <alignment vertical="center"/>
      <protection locked="0"/>
    </xf>
    <xf numFmtId="187" fontId="34" fillId="0" borderId="2" xfId="7" applyNumberFormat="1" applyFont="1" applyFill="1" applyBorder="1" applyAlignment="1" applyProtection="1">
      <alignment vertical="center"/>
      <protection locked="0"/>
    </xf>
    <xf numFmtId="0" fontId="75" fillId="0" borderId="38" xfId="0" applyFont="1" applyFill="1" applyBorder="1" applyAlignment="1">
      <alignment horizontal="left" vertical="center" wrapText="1" shrinkToFit="1"/>
    </xf>
    <xf numFmtId="0" fontId="75" fillId="0" borderId="3" xfId="0" applyFont="1" applyFill="1" applyBorder="1" applyAlignment="1">
      <alignment horizontal="left" vertical="center" shrinkToFit="1"/>
    </xf>
    <xf numFmtId="0" fontId="75" fillId="0" borderId="2" xfId="0" applyFont="1" applyFill="1" applyBorder="1" applyAlignment="1">
      <alignment horizontal="left" vertical="center" shrinkToFit="1"/>
    </xf>
    <xf numFmtId="0" fontId="35" fillId="0" borderId="125" xfId="0" applyFont="1" applyFill="1" applyBorder="1" applyAlignment="1">
      <alignment horizontal="center" vertical="center" shrinkToFit="1"/>
    </xf>
    <xf numFmtId="187" fontId="34" fillId="0" borderId="125" xfId="7" applyNumberFormat="1" applyFont="1" applyFill="1" applyBorder="1" applyAlignment="1" applyProtection="1">
      <alignment vertical="center"/>
      <protection locked="0"/>
    </xf>
    <xf numFmtId="0" fontId="34" fillId="0" borderId="125" xfId="0" applyFont="1" applyFill="1" applyBorder="1" applyAlignment="1" applyProtection="1">
      <alignment horizontal="center" vertical="center"/>
      <protection locked="0"/>
    </xf>
    <xf numFmtId="0" fontId="34" fillId="0" borderId="125" xfId="0" applyFont="1" applyFill="1" applyBorder="1" applyAlignment="1">
      <alignment horizontal="left" vertical="center"/>
    </xf>
    <xf numFmtId="187" fontId="34" fillId="0" borderId="35" xfId="7" applyNumberFormat="1" applyFont="1" applyFill="1" applyBorder="1" applyAlignment="1">
      <alignment vertical="center"/>
    </xf>
    <xf numFmtId="187" fontId="34" fillId="0" borderId="36" xfId="7" applyNumberFormat="1" applyFont="1" applyFill="1" applyBorder="1" applyAlignment="1">
      <alignment vertical="center"/>
    </xf>
    <xf numFmtId="187" fontId="34" fillId="0" borderId="37" xfId="7" applyNumberFormat="1" applyFont="1" applyFill="1" applyBorder="1" applyAlignment="1">
      <alignment vertical="center"/>
    </xf>
    <xf numFmtId="187" fontId="34" fillId="0" borderId="39" xfId="7" applyNumberFormat="1" applyFont="1" applyFill="1" applyBorder="1" applyAlignment="1">
      <alignment vertical="center"/>
    </xf>
    <xf numFmtId="187" fontId="34" fillId="0" borderId="40" xfId="7" applyNumberFormat="1" applyFont="1" applyFill="1" applyBorder="1" applyAlignment="1">
      <alignment vertical="center"/>
    </xf>
    <xf numFmtId="187" fontId="34" fillId="0" borderId="41" xfId="7" applyNumberFormat="1" applyFont="1" applyFill="1" applyBorder="1" applyAlignment="1">
      <alignment vertical="center"/>
    </xf>
    <xf numFmtId="0" fontId="34" fillId="0" borderId="126" xfId="0" applyFont="1" applyFill="1" applyBorder="1" applyAlignment="1">
      <alignment horizontal="center" vertical="center"/>
    </xf>
    <xf numFmtId="0" fontId="34" fillId="0" borderId="127" xfId="0" applyFont="1" applyFill="1" applyBorder="1" applyAlignment="1">
      <alignment horizontal="center" vertical="center"/>
    </xf>
    <xf numFmtId="0" fontId="34" fillId="0" borderId="133" xfId="0" applyFont="1" applyFill="1" applyBorder="1" applyAlignment="1">
      <alignment horizontal="center" vertical="center"/>
    </xf>
    <xf numFmtId="0" fontId="34" fillId="0" borderId="128" xfId="0" applyFont="1" applyFill="1" applyBorder="1" applyAlignment="1">
      <alignment horizontal="center" vertical="center"/>
    </xf>
    <xf numFmtId="0" fontId="34" fillId="0" borderId="129" xfId="0" applyFont="1" applyFill="1" applyBorder="1" applyAlignment="1">
      <alignment horizontal="center" vertical="center"/>
    </xf>
    <xf numFmtId="187" fontId="34" fillId="0" borderId="130" xfId="0" applyNumberFormat="1" applyFont="1" applyFill="1" applyBorder="1" applyAlignment="1" applyProtection="1">
      <alignment horizontal="left" vertical="center"/>
      <protection locked="0"/>
    </xf>
    <xf numFmtId="187" fontId="34" fillId="0" borderId="131" xfId="0" applyNumberFormat="1" applyFont="1" applyFill="1" applyBorder="1" applyAlignment="1" applyProtection="1">
      <alignment horizontal="left" vertical="center"/>
      <protection locked="0"/>
    </xf>
    <xf numFmtId="187" fontId="34" fillId="0" borderId="132" xfId="0" applyNumberFormat="1" applyFont="1" applyFill="1" applyBorder="1" applyAlignment="1" applyProtection="1">
      <alignment horizontal="left" vertical="center"/>
      <protection locked="0"/>
    </xf>
    <xf numFmtId="0" fontId="34" fillId="0" borderId="7" xfId="0" applyFont="1" applyFill="1" applyBorder="1" applyAlignment="1" applyProtection="1">
      <alignment horizontal="left" vertical="center"/>
      <protection locked="0"/>
    </xf>
    <xf numFmtId="187" fontId="34" fillId="0" borderId="22" xfId="7" applyNumberFormat="1" applyFont="1" applyFill="1" applyBorder="1" applyAlignment="1">
      <alignment vertical="center"/>
    </xf>
    <xf numFmtId="187" fontId="34" fillId="0" borderId="5" xfId="7" applyNumberFormat="1" applyFont="1" applyFill="1" applyBorder="1" applyAlignment="1">
      <alignment vertical="center"/>
    </xf>
    <xf numFmtId="187" fontId="34" fillId="0" borderId="21" xfId="7" applyNumberFormat="1" applyFont="1" applyFill="1" applyBorder="1" applyAlignment="1">
      <alignment vertical="center"/>
    </xf>
    <xf numFmtId="187" fontId="34" fillId="0" borderId="28" xfId="7" applyNumberFormat="1" applyFont="1" applyFill="1" applyBorder="1" applyAlignment="1">
      <alignment vertical="center"/>
    </xf>
    <xf numFmtId="187" fontId="34" fillId="0" borderId="29" xfId="7" applyNumberFormat="1" applyFont="1" applyFill="1" applyBorder="1" applyAlignment="1">
      <alignment vertical="center"/>
    </xf>
    <xf numFmtId="187" fontId="34" fillId="0" borderId="30" xfId="7" applyNumberFormat="1" applyFont="1" applyFill="1" applyBorder="1" applyAlignment="1">
      <alignment vertical="center"/>
    </xf>
    <xf numFmtId="0" fontId="34" fillId="0" borderId="134" xfId="0" applyFont="1" applyFill="1" applyBorder="1" applyAlignment="1">
      <alignment horizontal="center" vertical="center"/>
    </xf>
    <xf numFmtId="0" fontId="34" fillId="5" borderId="23" xfId="0" applyFont="1" applyFill="1" applyBorder="1" applyAlignment="1">
      <alignment horizontal="left" vertical="center"/>
    </xf>
    <xf numFmtId="0" fontId="34" fillId="5" borderId="45" xfId="0" applyFont="1" applyFill="1" applyBorder="1" applyAlignment="1">
      <alignment horizontal="left" vertical="center"/>
    </xf>
    <xf numFmtId="187" fontId="34" fillId="0" borderId="42" xfId="0" applyNumberFormat="1" applyFont="1" applyFill="1" applyBorder="1" applyAlignment="1" applyProtection="1">
      <alignment horizontal="right" vertical="center"/>
      <protection locked="0"/>
    </xf>
    <xf numFmtId="187" fontId="34" fillId="0" borderId="33" xfId="0" applyNumberFormat="1" applyFont="1" applyFill="1" applyBorder="1" applyAlignment="1" applyProtection="1">
      <alignment horizontal="right" vertical="center"/>
      <protection locked="0"/>
    </xf>
    <xf numFmtId="187" fontId="34" fillId="0" borderId="15" xfId="0" applyNumberFormat="1" applyFont="1" applyFill="1" applyBorder="1" applyAlignment="1" applyProtection="1">
      <alignment horizontal="right" vertical="center"/>
      <protection locked="0"/>
    </xf>
    <xf numFmtId="0" fontId="34" fillId="0" borderId="16" xfId="0" applyFont="1" applyFill="1" applyBorder="1" applyAlignment="1">
      <alignment horizontal="left" vertical="center"/>
    </xf>
    <xf numFmtId="187" fontId="34" fillId="0" borderId="31" xfId="0" applyNumberFormat="1" applyFont="1" applyFill="1" applyBorder="1" applyAlignment="1">
      <alignment horizontal="right" vertical="center" wrapText="1"/>
    </xf>
    <xf numFmtId="49" fontId="34" fillId="0" borderId="31" xfId="0" applyNumberFormat="1" applyFont="1" applyFill="1" applyBorder="1" applyAlignment="1">
      <alignment horizontal="left" vertical="center"/>
    </xf>
    <xf numFmtId="0" fontId="27" fillId="0" borderId="0" xfId="0" applyFont="1" applyFill="1" applyAlignment="1">
      <alignment horizontal="left" vertical="top" wrapText="1"/>
    </xf>
    <xf numFmtId="0" fontId="26" fillId="0" borderId="0" xfId="0" applyFont="1" applyFill="1" applyAlignment="1">
      <alignment horizontal="left" vertical="top" wrapText="1"/>
    </xf>
    <xf numFmtId="0" fontId="34" fillId="0" borderId="6" xfId="0" applyFont="1" applyFill="1" applyBorder="1" applyAlignment="1">
      <alignment horizontal="center" vertical="center"/>
    </xf>
    <xf numFmtId="0" fontId="34" fillId="0" borderId="6" xfId="0" applyFont="1" applyFill="1" applyBorder="1" applyAlignment="1">
      <alignment horizontal="center" vertical="center" wrapText="1"/>
    </xf>
    <xf numFmtId="0" fontId="34" fillId="0" borderId="23" xfId="0" applyFont="1" applyFill="1" applyBorder="1" applyAlignment="1">
      <alignment horizontal="center" wrapText="1"/>
    </xf>
    <xf numFmtId="0" fontId="34" fillId="0" borderId="31" xfId="0" applyFont="1" applyFill="1" applyBorder="1" applyAlignment="1">
      <alignment horizontal="center" vertical="center" shrinkToFit="1"/>
    </xf>
    <xf numFmtId="0" fontId="34" fillId="0" borderId="32" xfId="0" applyFont="1" applyFill="1" applyBorder="1" applyAlignment="1">
      <alignment horizontal="center" vertical="top" shrinkToFit="1"/>
    </xf>
    <xf numFmtId="0" fontId="34" fillId="0" borderId="5" xfId="0" applyFont="1" applyFill="1" applyBorder="1" applyAlignment="1" applyProtection="1">
      <alignment horizontal="left" vertical="center"/>
      <protection locked="0"/>
    </xf>
    <xf numFmtId="0" fontId="34" fillId="0" borderId="21" xfId="0" applyFont="1" applyFill="1" applyBorder="1" applyAlignment="1" applyProtection="1">
      <alignment horizontal="left" vertical="center"/>
      <protection locked="0"/>
    </xf>
    <xf numFmtId="0" fontId="34" fillId="0" borderId="24" xfId="0" applyFont="1" applyFill="1" applyBorder="1" applyAlignment="1" applyProtection="1">
      <alignment horizontal="center" vertical="center" shrinkToFit="1"/>
      <protection locked="0"/>
    </xf>
    <xf numFmtId="0" fontId="34" fillId="0" borderId="25" xfId="0" applyFont="1" applyFill="1" applyBorder="1" applyAlignment="1" applyProtection="1">
      <alignment horizontal="center" vertical="center" shrinkToFit="1"/>
      <protection locked="0"/>
    </xf>
    <xf numFmtId="0" fontId="34" fillId="0" borderId="7" xfId="0" applyFont="1" applyFill="1" applyBorder="1" applyAlignment="1" applyProtection="1">
      <alignment horizontal="center" vertical="center" shrinkToFit="1"/>
      <protection locked="0"/>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6" fillId="0" borderId="0" xfId="0" applyFont="1" applyFill="1" applyAlignment="1">
      <alignment horizontal="left" vertical="center"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49" fontId="34" fillId="0" borderId="32" xfId="0" applyNumberFormat="1" applyFont="1" applyFill="1" applyBorder="1" applyAlignment="1" applyProtection="1">
      <alignment horizontal="left" vertical="center"/>
    </xf>
    <xf numFmtId="187" fontId="34" fillId="0" borderId="24" xfId="0" applyNumberFormat="1" applyFont="1" applyFill="1" applyBorder="1" applyAlignment="1" applyProtection="1">
      <alignment horizontal="center" vertical="center"/>
      <protection locked="0"/>
    </xf>
    <xf numFmtId="187" fontId="34" fillId="0" borderId="25" xfId="0" applyNumberFormat="1" applyFont="1" applyFill="1" applyBorder="1" applyAlignment="1" applyProtection="1">
      <alignment horizontal="center" vertical="center"/>
      <protection locked="0"/>
    </xf>
    <xf numFmtId="187" fontId="34" fillId="0" borderId="7" xfId="0" applyNumberFormat="1" applyFont="1" applyFill="1" applyBorder="1" applyAlignment="1" applyProtection="1">
      <alignment horizontal="center" vertical="center"/>
      <protection locked="0"/>
    </xf>
    <xf numFmtId="49" fontId="34" fillId="0" borderId="53" xfId="0" applyNumberFormat="1" applyFont="1" applyFill="1" applyBorder="1" applyAlignment="1" applyProtection="1">
      <alignment horizontal="center" vertical="center"/>
    </xf>
    <xf numFmtId="187" fontId="34" fillId="0" borderId="22" xfId="0" applyNumberFormat="1" applyFont="1" applyFill="1" applyBorder="1" applyAlignment="1" applyProtection="1">
      <alignment horizontal="right" vertical="center" wrapText="1"/>
      <protection locked="0"/>
    </xf>
    <xf numFmtId="187" fontId="34" fillId="0" borderId="5" xfId="0" applyNumberFormat="1" applyFont="1" applyFill="1" applyBorder="1" applyAlignment="1" applyProtection="1">
      <alignment horizontal="right" vertical="center" wrapText="1"/>
      <protection locked="0"/>
    </xf>
    <xf numFmtId="187" fontId="34" fillId="0" borderId="21" xfId="0" applyNumberFormat="1" applyFont="1" applyFill="1" applyBorder="1" applyAlignment="1" applyProtection="1">
      <alignment horizontal="right" vertical="center" wrapText="1"/>
      <protection locked="0"/>
    </xf>
    <xf numFmtId="187" fontId="34" fillId="0" borderId="75" xfId="0" applyNumberFormat="1" applyFont="1" applyFill="1" applyBorder="1" applyAlignment="1" applyProtection="1">
      <alignment horizontal="right" vertical="center" wrapText="1"/>
      <protection locked="0"/>
    </xf>
    <xf numFmtId="187" fontId="34" fillId="0" borderId="73" xfId="0" applyNumberFormat="1" applyFont="1" applyFill="1" applyBorder="1" applyAlignment="1" applyProtection="1">
      <alignment horizontal="right" vertical="center" wrapText="1"/>
      <protection locked="0"/>
    </xf>
    <xf numFmtId="187" fontId="34" fillId="0" borderId="74" xfId="0" applyNumberFormat="1" applyFont="1" applyFill="1" applyBorder="1" applyAlignment="1" applyProtection="1">
      <alignment horizontal="right" vertical="center" wrapText="1"/>
      <protection locked="0"/>
    </xf>
    <xf numFmtId="0" fontId="34" fillId="0" borderId="22" xfId="0" applyFont="1" applyFill="1" applyBorder="1" applyAlignment="1" applyProtection="1">
      <alignment horizontal="center" vertical="center"/>
      <protection locked="0"/>
    </xf>
    <xf numFmtId="0" fontId="34" fillId="0" borderId="75" xfId="0" applyFont="1" applyFill="1" applyBorder="1" applyAlignment="1" applyProtection="1">
      <alignment horizontal="center" vertical="center"/>
      <protection locked="0"/>
    </xf>
    <xf numFmtId="0" fontId="34" fillId="0" borderId="73" xfId="0" applyFont="1" applyFill="1" applyBorder="1" applyAlignment="1" applyProtection="1">
      <alignment horizontal="center" vertical="center"/>
      <protection locked="0"/>
    </xf>
    <xf numFmtId="0" fontId="34" fillId="0" borderId="74" xfId="0" applyFont="1" applyFill="1" applyBorder="1" applyAlignment="1" applyProtection="1">
      <alignment horizontal="center" vertical="center"/>
      <protection locked="0"/>
    </xf>
    <xf numFmtId="0" fontId="38" fillId="0" borderId="75" xfId="0" applyFont="1" applyFill="1" applyBorder="1" applyAlignment="1">
      <alignment horizontal="center" vertical="center" wrapText="1"/>
    </xf>
    <xf numFmtId="0" fontId="38" fillId="0" borderId="73" xfId="0" applyFont="1" applyFill="1" applyBorder="1" applyAlignment="1">
      <alignment horizontal="center" vertical="center" wrapText="1"/>
    </xf>
    <xf numFmtId="0" fontId="38" fillId="0" borderId="74" xfId="0" applyFont="1" applyFill="1" applyBorder="1" applyAlignment="1">
      <alignment horizontal="center" vertical="center" wrapText="1"/>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205">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102</xdr:row>
      <xdr:rowOff>44824</xdr:rowOff>
    </xdr:from>
    <xdr:to>
      <xdr:col>20</xdr:col>
      <xdr:colOff>93571</xdr:colOff>
      <xdr:row>111</xdr:row>
      <xdr:rowOff>191783</xdr:rowOff>
    </xdr:to>
    <xdr:grpSp>
      <xdr:nvGrpSpPr>
        <xdr:cNvPr id="20" name="グループ化 19"/>
        <xdr:cNvGrpSpPr/>
      </xdr:nvGrpSpPr>
      <xdr:grpSpPr>
        <a:xfrm>
          <a:off x="562535" y="32296474"/>
          <a:ext cx="4912661" cy="2375809"/>
          <a:chOff x="559222" y="24726998"/>
          <a:chExt cx="4884914" cy="2383263"/>
        </a:xfrm>
      </xdr:grpSpPr>
      <xdr:grpSp>
        <xdr:nvGrpSpPr>
          <xdr:cNvPr id="15" name="グループ化 14"/>
          <xdr:cNvGrpSpPr/>
        </xdr:nvGrpSpPr>
        <xdr:grpSpPr>
          <a:xfrm>
            <a:off x="559222" y="24726998"/>
            <a:ext cx="4884914" cy="2383263"/>
            <a:chOff x="573421" y="24388003"/>
            <a:chExt cx="5004719" cy="2351316"/>
          </a:xfrm>
        </xdr:grpSpPr>
        <xdr:grpSp>
          <xdr:nvGrpSpPr>
            <xdr:cNvPr id="8" name="グループ化 7"/>
            <xdr:cNvGrpSpPr/>
          </xdr:nvGrpSpPr>
          <xdr:grpSpPr>
            <a:xfrm>
              <a:off x="573421" y="24388003"/>
              <a:ext cx="5004719" cy="2351316"/>
              <a:chOff x="567017" y="24540881"/>
              <a:chExt cx="4951091" cy="2151531"/>
            </a:xfrm>
          </xdr:grpSpPr>
          <xdr:pic>
            <xdr:nvPicPr>
              <xdr:cNvPr id="6" name="図 5"/>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twoCellAnchor>
    <xdr:from>
      <xdr:col>1</xdr:col>
      <xdr:colOff>104774</xdr:colOff>
      <xdr:row>1</xdr:row>
      <xdr:rowOff>57150</xdr:rowOff>
    </xdr:from>
    <xdr:to>
      <xdr:col>12</xdr:col>
      <xdr:colOff>76200</xdr:colOff>
      <xdr:row>1</xdr:row>
      <xdr:rowOff>342900</xdr:rowOff>
    </xdr:to>
    <xdr:sp macro="" textlink="">
      <xdr:nvSpPr>
        <xdr:cNvPr id="2" name="正方形/長方形 1"/>
        <xdr:cNvSpPr/>
      </xdr:nvSpPr>
      <xdr:spPr>
        <a:xfrm>
          <a:off x="371474" y="466725"/>
          <a:ext cx="2952751" cy="285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本募集において、申込書の押印は不要です。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xdr:cNvSpPr txBox="1"/>
      </xdr:nvSpPr>
      <xdr:spPr>
        <a:xfrm>
          <a:off x="6543675" y="351864"/>
          <a:ext cx="5907741" cy="6517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24</xdr:col>
      <xdr:colOff>112060</xdr:colOff>
      <xdr:row>36</xdr:row>
      <xdr:rowOff>145678</xdr:rowOff>
    </xdr:from>
    <xdr:to>
      <xdr:col>45</xdr:col>
      <xdr:colOff>140634</xdr:colOff>
      <xdr:row>51</xdr:row>
      <xdr:rowOff>212915</xdr:rowOff>
    </xdr:to>
    <xdr:sp macro="" textlink="">
      <xdr:nvSpPr>
        <xdr:cNvPr id="3" name="テキスト ボックス 2"/>
        <xdr:cNvSpPr txBox="1"/>
      </xdr:nvSpPr>
      <xdr:spPr>
        <a:xfrm>
          <a:off x="6835589" y="8213913"/>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28575</xdr:colOff>
      <xdr:row>83</xdr:row>
      <xdr:rowOff>57150</xdr:rowOff>
    </xdr:from>
    <xdr:to>
      <xdr:col>12</xdr:col>
      <xdr:colOff>257175</xdr:colOff>
      <xdr:row>83</xdr:row>
      <xdr:rowOff>186748</xdr:rowOff>
    </xdr:to>
    <xdr:sp macro="" textlink="">
      <xdr:nvSpPr>
        <xdr:cNvPr id="2" name="大かっこ 1"/>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180975</xdr:colOff>
      <xdr:row>0</xdr:row>
      <xdr:rowOff>76200</xdr:rowOff>
    </xdr:from>
    <xdr:to>
      <xdr:col>19</xdr:col>
      <xdr:colOff>1</xdr:colOff>
      <xdr:row>2</xdr:row>
      <xdr:rowOff>57150</xdr:rowOff>
    </xdr:to>
    <xdr:sp macro="" textlink="">
      <xdr:nvSpPr>
        <xdr:cNvPr id="3" name="正方形/長方形 2"/>
        <xdr:cNvSpPr/>
      </xdr:nvSpPr>
      <xdr:spPr>
        <a:xfrm>
          <a:off x="2800350" y="76200"/>
          <a:ext cx="2581276" cy="438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小規模保育事業（</a:t>
          </a:r>
          <a:r>
            <a:rPr kumimoji="1" lang="en-US" altLang="ja-JP" sz="1600">
              <a:solidFill>
                <a:srgbClr val="FF0000"/>
              </a:solidFill>
            </a:rPr>
            <a:t>A</a:t>
          </a:r>
          <a:r>
            <a:rPr kumimoji="1" lang="ja-JP" altLang="en-US" sz="1600">
              <a:solidFill>
                <a:srgbClr val="FF0000"/>
              </a:solidFill>
            </a:rPr>
            <a:t>型）用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168088</xdr:colOff>
      <xdr:row>0</xdr:row>
      <xdr:rowOff>100852</xdr:rowOff>
    </xdr:from>
    <xdr:to>
      <xdr:col>17</xdr:col>
      <xdr:colOff>481854</xdr:colOff>
      <xdr:row>2</xdr:row>
      <xdr:rowOff>67235</xdr:rowOff>
    </xdr:to>
    <xdr:sp macro="" textlink="">
      <xdr:nvSpPr>
        <xdr:cNvPr id="2" name="正方形/長方形 1"/>
        <xdr:cNvSpPr/>
      </xdr:nvSpPr>
      <xdr:spPr>
        <a:xfrm>
          <a:off x="2924735" y="100852"/>
          <a:ext cx="2554943" cy="414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認可乳児保育所・分園用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0</xdr:row>
      <xdr:rowOff>133351</xdr:rowOff>
    </xdr:from>
    <xdr:to>
      <xdr:col>14</xdr:col>
      <xdr:colOff>66676</xdr:colOff>
      <xdr:row>2</xdr:row>
      <xdr:rowOff>76201</xdr:rowOff>
    </xdr:to>
    <xdr:sp macro="" textlink="">
      <xdr:nvSpPr>
        <xdr:cNvPr id="8" name="正方形/長方形 7"/>
        <xdr:cNvSpPr/>
      </xdr:nvSpPr>
      <xdr:spPr>
        <a:xfrm>
          <a:off x="1352550" y="133351"/>
          <a:ext cx="2581276" cy="438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小規模保育事業（</a:t>
          </a:r>
          <a:r>
            <a:rPr kumimoji="1" lang="en-US" altLang="ja-JP" sz="1600">
              <a:solidFill>
                <a:srgbClr val="FF0000"/>
              </a:solidFill>
            </a:rPr>
            <a:t>A</a:t>
          </a:r>
          <a:r>
            <a:rPr kumimoji="1" lang="ja-JP" altLang="en-US" sz="1600">
              <a:solidFill>
                <a:srgbClr val="FF0000"/>
              </a:solidFill>
            </a:rPr>
            <a:t>型）用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33618</xdr:colOff>
      <xdr:row>41</xdr:row>
      <xdr:rowOff>32344</xdr:rowOff>
    </xdr:from>
    <xdr:to>
      <xdr:col>6</xdr:col>
      <xdr:colOff>246530</xdr:colOff>
      <xdr:row>41</xdr:row>
      <xdr:rowOff>222844</xdr:rowOff>
    </xdr:to>
    <xdr:sp macro="" textlink="">
      <xdr:nvSpPr>
        <xdr:cNvPr id="2" name="大かっこ 1"/>
        <xdr:cNvSpPr/>
      </xdr:nvSpPr>
      <xdr:spPr>
        <a:xfrm>
          <a:off x="1690968"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41</xdr:row>
      <xdr:rowOff>32344</xdr:rowOff>
    </xdr:from>
    <xdr:to>
      <xdr:col>16</xdr:col>
      <xdr:colOff>235324</xdr:colOff>
      <xdr:row>41</xdr:row>
      <xdr:rowOff>222844</xdr:rowOff>
    </xdr:to>
    <xdr:sp macro="" textlink="">
      <xdr:nvSpPr>
        <xdr:cNvPr id="3" name="大かっこ 2"/>
        <xdr:cNvSpPr/>
      </xdr:nvSpPr>
      <xdr:spPr>
        <a:xfrm>
          <a:off x="444201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73705" y="1746435"/>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174440" y="1746435"/>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112057</xdr:colOff>
      <xdr:row>0</xdr:row>
      <xdr:rowOff>89647</xdr:rowOff>
    </xdr:from>
    <xdr:to>
      <xdr:col>14</xdr:col>
      <xdr:colOff>145676</xdr:colOff>
      <xdr:row>2</xdr:row>
      <xdr:rowOff>11206</xdr:rowOff>
    </xdr:to>
    <xdr:sp macro="" textlink="">
      <xdr:nvSpPr>
        <xdr:cNvPr id="9" name="正方形/長方形 8"/>
        <xdr:cNvSpPr/>
      </xdr:nvSpPr>
      <xdr:spPr>
        <a:xfrm>
          <a:off x="1512792" y="89647"/>
          <a:ext cx="2554943" cy="41461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認可乳児保育所・分園用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43</xdr:row>
      <xdr:rowOff>9524</xdr:rowOff>
    </xdr:from>
    <xdr:to>
      <xdr:col>23</xdr:col>
      <xdr:colOff>268940</xdr:colOff>
      <xdr:row>43</xdr:row>
      <xdr:rowOff>201706</xdr:rowOff>
    </xdr:to>
    <xdr:sp macro="" textlink="">
      <xdr:nvSpPr>
        <xdr:cNvPr id="41" name="大かっこ 40"/>
        <xdr:cNvSpPr/>
      </xdr:nvSpPr>
      <xdr:spPr>
        <a:xfrm>
          <a:off x="5591734" y="9646583"/>
          <a:ext cx="1098177"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64</xdr:row>
      <xdr:rowOff>49963</xdr:rowOff>
    </xdr:from>
    <xdr:to>
      <xdr:col>13</xdr:col>
      <xdr:colOff>227479</xdr:colOff>
      <xdr:row>64</xdr:row>
      <xdr:rowOff>177613</xdr:rowOff>
    </xdr:to>
    <xdr:sp macro="" textlink="">
      <xdr:nvSpPr>
        <xdr:cNvPr id="57" name="大かっこ 56"/>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76</xdr:row>
      <xdr:rowOff>31199</xdr:rowOff>
    </xdr:from>
    <xdr:to>
      <xdr:col>7</xdr:col>
      <xdr:colOff>236782</xdr:colOff>
      <xdr:row>76</xdr:row>
      <xdr:rowOff>206943</xdr:rowOff>
    </xdr:to>
    <xdr:sp macro="" textlink="">
      <xdr:nvSpPr>
        <xdr:cNvPr id="58" name="大かっこ 57"/>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77</xdr:row>
      <xdr:rowOff>28575</xdr:rowOff>
    </xdr:from>
    <xdr:to>
      <xdr:col>7</xdr:col>
      <xdr:colOff>245523</xdr:colOff>
      <xdr:row>77</xdr:row>
      <xdr:rowOff>204319</xdr:rowOff>
    </xdr:to>
    <xdr:sp macro="" textlink="">
      <xdr:nvSpPr>
        <xdr:cNvPr id="60" name="大かっこ 59"/>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78</xdr:row>
      <xdr:rowOff>38100</xdr:rowOff>
    </xdr:from>
    <xdr:to>
      <xdr:col>7</xdr:col>
      <xdr:colOff>245523</xdr:colOff>
      <xdr:row>78</xdr:row>
      <xdr:rowOff>213844</xdr:rowOff>
    </xdr:to>
    <xdr:sp macro="" textlink="">
      <xdr:nvSpPr>
        <xdr:cNvPr id="61" name="大かっこ 60"/>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76</xdr:row>
      <xdr:rowOff>38100</xdr:rowOff>
    </xdr:from>
    <xdr:to>
      <xdr:col>10</xdr:col>
      <xdr:colOff>235998</xdr:colOff>
      <xdr:row>76</xdr:row>
      <xdr:rowOff>213844</xdr:rowOff>
    </xdr:to>
    <xdr:sp macro="" textlink="">
      <xdr:nvSpPr>
        <xdr:cNvPr id="62" name="大かっこ 61"/>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77</xdr:row>
      <xdr:rowOff>28575</xdr:rowOff>
    </xdr:from>
    <xdr:to>
      <xdr:col>10</xdr:col>
      <xdr:colOff>245523</xdr:colOff>
      <xdr:row>77</xdr:row>
      <xdr:rowOff>204319</xdr:rowOff>
    </xdr:to>
    <xdr:sp macro="" textlink="">
      <xdr:nvSpPr>
        <xdr:cNvPr id="63" name="大かっこ 62"/>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78</xdr:row>
      <xdr:rowOff>29313</xdr:rowOff>
    </xdr:from>
    <xdr:to>
      <xdr:col>10</xdr:col>
      <xdr:colOff>245523</xdr:colOff>
      <xdr:row>78</xdr:row>
      <xdr:rowOff>222631</xdr:rowOff>
    </xdr:to>
    <xdr:sp macro="" textlink="">
      <xdr:nvSpPr>
        <xdr:cNvPr id="64" name="大かっこ 63"/>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24831</xdr:rowOff>
    </xdr:from>
    <xdr:to>
      <xdr:col>9</xdr:col>
      <xdr:colOff>266568</xdr:colOff>
      <xdr:row>103</xdr:row>
      <xdr:rowOff>204831</xdr:rowOff>
    </xdr:to>
    <xdr:sp macro="" textlink="">
      <xdr:nvSpPr>
        <xdr:cNvPr id="65" name="大かっこ 64"/>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22412</xdr:rowOff>
    </xdr:from>
    <xdr:to>
      <xdr:col>9</xdr:col>
      <xdr:colOff>266568</xdr:colOff>
      <xdr:row>104</xdr:row>
      <xdr:rowOff>202412</xdr:rowOff>
    </xdr:to>
    <xdr:sp macro="" textlink="">
      <xdr:nvSpPr>
        <xdr:cNvPr id="66" name="大かっこ 65"/>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67" name="大かっこ 66"/>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22412</xdr:rowOff>
    </xdr:from>
    <xdr:to>
      <xdr:col>9</xdr:col>
      <xdr:colOff>266568</xdr:colOff>
      <xdr:row>106</xdr:row>
      <xdr:rowOff>202412</xdr:rowOff>
    </xdr:to>
    <xdr:sp macro="" textlink="">
      <xdr:nvSpPr>
        <xdr:cNvPr id="68" name="大かっこ 67"/>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22411</xdr:rowOff>
    </xdr:from>
    <xdr:to>
      <xdr:col>9</xdr:col>
      <xdr:colOff>266568</xdr:colOff>
      <xdr:row>107</xdr:row>
      <xdr:rowOff>202411</xdr:rowOff>
    </xdr:to>
    <xdr:sp macro="" textlink="">
      <xdr:nvSpPr>
        <xdr:cNvPr id="69" name="大かっこ 68"/>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108</xdr:row>
      <xdr:rowOff>22411</xdr:rowOff>
    </xdr:from>
    <xdr:to>
      <xdr:col>9</xdr:col>
      <xdr:colOff>266568</xdr:colOff>
      <xdr:row>108</xdr:row>
      <xdr:rowOff>202411</xdr:rowOff>
    </xdr:to>
    <xdr:sp macro="" textlink="">
      <xdr:nvSpPr>
        <xdr:cNvPr id="70" name="大かっこ 69"/>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109</xdr:row>
      <xdr:rowOff>17929</xdr:rowOff>
    </xdr:from>
    <xdr:to>
      <xdr:col>9</xdr:col>
      <xdr:colOff>266568</xdr:colOff>
      <xdr:row>109</xdr:row>
      <xdr:rowOff>197929</xdr:rowOff>
    </xdr:to>
    <xdr:sp macro="" textlink="">
      <xdr:nvSpPr>
        <xdr:cNvPr id="71" name="大かっこ 70"/>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110</xdr:row>
      <xdr:rowOff>11206</xdr:rowOff>
    </xdr:from>
    <xdr:to>
      <xdr:col>9</xdr:col>
      <xdr:colOff>266568</xdr:colOff>
      <xdr:row>110</xdr:row>
      <xdr:rowOff>191206</xdr:rowOff>
    </xdr:to>
    <xdr:sp macro="" textlink="">
      <xdr:nvSpPr>
        <xdr:cNvPr id="72" name="大かっこ 71"/>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3" name="大かっこ 72"/>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105</xdr:row>
      <xdr:rowOff>20731</xdr:rowOff>
    </xdr:from>
    <xdr:to>
      <xdr:col>14</xdr:col>
      <xdr:colOff>272731</xdr:colOff>
      <xdr:row>105</xdr:row>
      <xdr:rowOff>200731</xdr:rowOff>
    </xdr:to>
    <xdr:sp macro="" textlink="">
      <xdr:nvSpPr>
        <xdr:cNvPr id="74" name="大かっこ 73"/>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106</xdr:row>
      <xdr:rowOff>31937</xdr:rowOff>
    </xdr:from>
    <xdr:to>
      <xdr:col>14</xdr:col>
      <xdr:colOff>272731</xdr:colOff>
      <xdr:row>106</xdr:row>
      <xdr:rowOff>211937</xdr:rowOff>
    </xdr:to>
    <xdr:sp macro="" textlink="">
      <xdr:nvSpPr>
        <xdr:cNvPr id="75" name="大かっこ 74"/>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107</xdr:row>
      <xdr:rowOff>31937</xdr:rowOff>
    </xdr:from>
    <xdr:to>
      <xdr:col>14</xdr:col>
      <xdr:colOff>272731</xdr:colOff>
      <xdr:row>107</xdr:row>
      <xdr:rowOff>211937</xdr:rowOff>
    </xdr:to>
    <xdr:sp macro="" textlink="">
      <xdr:nvSpPr>
        <xdr:cNvPr id="76" name="大かっこ 75"/>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108</xdr:row>
      <xdr:rowOff>20731</xdr:rowOff>
    </xdr:from>
    <xdr:to>
      <xdr:col>14</xdr:col>
      <xdr:colOff>272731</xdr:colOff>
      <xdr:row>108</xdr:row>
      <xdr:rowOff>200731</xdr:rowOff>
    </xdr:to>
    <xdr:sp macro="" textlink="">
      <xdr:nvSpPr>
        <xdr:cNvPr id="77" name="大かっこ 76"/>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109</xdr:row>
      <xdr:rowOff>9525</xdr:rowOff>
    </xdr:from>
    <xdr:to>
      <xdr:col>14</xdr:col>
      <xdr:colOff>272731</xdr:colOff>
      <xdr:row>109</xdr:row>
      <xdr:rowOff>189525</xdr:rowOff>
    </xdr:to>
    <xdr:sp macro="" textlink="">
      <xdr:nvSpPr>
        <xdr:cNvPr id="78" name="大かっこ 77"/>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105</xdr:row>
      <xdr:rowOff>41462</xdr:rowOff>
    </xdr:from>
    <xdr:to>
      <xdr:col>19</xdr:col>
      <xdr:colOff>271050</xdr:colOff>
      <xdr:row>105</xdr:row>
      <xdr:rowOff>221462</xdr:rowOff>
    </xdr:to>
    <xdr:sp macro="" textlink="">
      <xdr:nvSpPr>
        <xdr:cNvPr id="80" name="大かっこ 79"/>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106</xdr:row>
      <xdr:rowOff>30256</xdr:rowOff>
    </xdr:from>
    <xdr:to>
      <xdr:col>19</xdr:col>
      <xdr:colOff>271050</xdr:colOff>
      <xdr:row>106</xdr:row>
      <xdr:rowOff>210256</xdr:rowOff>
    </xdr:to>
    <xdr:sp macro="" textlink="">
      <xdr:nvSpPr>
        <xdr:cNvPr id="81" name="大かっこ 80"/>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107</xdr:row>
      <xdr:rowOff>41462</xdr:rowOff>
    </xdr:from>
    <xdr:to>
      <xdr:col>19</xdr:col>
      <xdr:colOff>271050</xdr:colOff>
      <xdr:row>107</xdr:row>
      <xdr:rowOff>221462</xdr:rowOff>
    </xdr:to>
    <xdr:sp macro="" textlink="">
      <xdr:nvSpPr>
        <xdr:cNvPr id="82" name="大かっこ 81"/>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108</xdr:row>
      <xdr:rowOff>36979</xdr:rowOff>
    </xdr:from>
    <xdr:to>
      <xdr:col>19</xdr:col>
      <xdr:colOff>271050</xdr:colOff>
      <xdr:row>108</xdr:row>
      <xdr:rowOff>216979</xdr:rowOff>
    </xdr:to>
    <xdr:sp macro="" textlink="">
      <xdr:nvSpPr>
        <xdr:cNvPr id="83" name="大かっこ 82"/>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109</xdr:row>
      <xdr:rowOff>19050</xdr:rowOff>
    </xdr:from>
    <xdr:to>
      <xdr:col>19</xdr:col>
      <xdr:colOff>271050</xdr:colOff>
      <xdr:row>109</xdr:row>
      <xdr:rowOff>199050</xdr:rowOff>
    </xdr:to>
    <xdr:sp macro="" textlink="">
      <xdr:nvSpPr>
        <xdr:cNvPr id="84" name="大かっこ 83"/>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113</xdr:row>
      <xdr:rowOff>33617</xdr:rowOff>
    </xdr:from>
    <xdr:to>
      <xdr:col>4</xdr:col>
      <xdr:colOff>261055</xdr:colOff>
      <xdr:row>113</xdr:row>
      <xdr:rowOff>209361</xdr:rowOff>
    </xdr:to>
    <xdr:sp macro="" textlink="">
      <xdr:nvSpPr>
        <xdr:cNvPr id="97" name="大かっこ 96"/>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113</xdr:row>
      <xdr:rowOff>33617</xdr:rowOff>
    </xdr:from>
    <xdr:to>
      <xdr:col>8</xdr:col>
      <xdr:colOff>261055</xdr:colOff>
      <xdr:row>113</xdr:row>
      <xdr:rowOff>209361</xdr:rowOff>
    </xdr:to>
    <xdr:sp macro="" textlink="">
      <xdr:nvSpPr>
        <xdr:cNvPr id="98" name="大かっこ 97"/>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111</xdr:row>
      <xdr:rowOff>22412</xdr:rowOff>
    </xdr:from>
    <xdr:to>
      <xdr:col>17</xdr:col>
      <xdr:colOff>296823</xdr:colOff>
      <xdr:row>111</xdr:row>
      <xdr:rowOff>202412</xdr:rowOff>
    </xdr:to>
    <xdr:sp macro="" textlink="">
      <xdr:nvSpPr>
        <xdr:cNvPr id="102" name="大かっこ 101"/>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112</xdr:row>
      <xdr:rowOff>22412</xdr:rowOff>
    </xdr:from>
    <xdr:to>
      <xdr:col>17</xdr:col>
      <xdr:colOff>296823</xdr:colOff>
      <xdr:row>112</xdr:row>
      <xdr:rowOff>202412</xdr:rowOff>
    </xdr:to>
    <xdr:sp macro="" textlink="">
      <xdr:nvSpPr>
        <xdr:cNvPr id="103" name="大かっこ 102"/>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114</xdr:row>
      <xdr:rowOff>29720</xdr:rowOff>
    </xdr:from>
    <xdr:to>
      <xdr:col>8</xdr:col>
      <xdr:colOff>261544</xdr:colOff>
      <xdr:row>114</xdr:row>
      <xdr:rowOff>205464</xdr:rowOff>
    </xdr:to>
    <xdr:sp macro="" textlink="">
      <xdr:nvSpPr>
        <xdr:cNvPr id="99" name="大かっこ 98"/>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76</xdr:row>
      <xdr:rowOff>32623</xdr:rowOff>
    </xdr:from>
    <xdr:to>
      <xdr:col>13</xdr:col>
      <xdr:colOff>260639</xdr:colOff>
      <xdr:row>76</xdr:row>
      <xdr:rowOff>205502</xdr:rowOff>
    </xdr:to>
    <xdr:sp macro="" textlink="">
      <xdr:nvSpPr>
        <xdr:cNvPr id="3" name="大かっこ 2"/>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77</xdr:row>
      <xdr:rowOff>38100</xdr:rowOff>
    </xdr:from>
    <xdr:to>
      <xdr:col>13</xdr:col>
      <xdr:colOff>252795</xdr:colOff>
      <xdr:row>77</xdr:row>
      <xdr:rowOff>210979</xdr:rowOff>
    </xdr:to>
    <xdr:sp macro="" textlink="">
      <xdr:nvSpPr>
        <xdr:cNvPr id="107" name="大かっこ 106"/>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19050</xdr:rowOff>
    </xdr:from>
    <xdr:to>
      <xdr:col>19</xdr:col>
      <xdr:colOff>271050</xdr:colOff>
      <xdr:row>103</xdr:row>
      <xdr:rowOff>199050</xdr:rowOff>
    </xdr:to>
    <xdr:sp macro="" textlink="">
      <xdr:nvSpPr>
        <xdr:cNvPr id="92" name="大かっこ 91"/>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135584</xdr:rowOff>
    </xdr:from>
    <xdr:to>
      <xdr:col>4</xdr:col>
      <xdr:colOff>265519</xdr:colOff>
      <xdr:row>48</xdr:row>
      <xdr:rowOff>86984</xdr:rowOff>
    </xdr:to>
    <xdr:sp macro="" textlink="">
      <xdr:nvSpPr>
        <xdr:cNvPr id="133" name="大かっこ 132"/>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47</xdr:row>
      <xdr:rowOff>135584</xdr:rowOff>
    </xdr:from>
    <xdr:to>
      <xdr:col>12</xdr:col>
      <xdr:colOff>273364</xdr:colOff>
      <xdr:row>48</xdr:row>
      <xdr:rowOff>86984</xdr:rowOff>
    </xdr:to>
    <xdr:sp macro="" textlink="">
      <xdr:nvSpPr>
        <xdr:cNvPr id="134" name="大かっこ 133"/>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47</xdr:row>
      <xdr:rowOff>135584</xdr:rowOff>
    </xdr:from>
    <xdr:to>
      <xdr:col>10</xdr:col>
      <xdr:colOff>273364</xdr:colOff>
      <xdr:row>48</xdr:row>
      <xdr:rowOff>86984</xdr:rowOff>
    </xdr:to>
    <xdr:sp macro="" textlink="">
      <xdr:nvSpPr>
        <xdr:cNvPr id="135" name="大かっこ 134"/>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47</xdr:row>
      <xdr:rowOff>135584</xdr:rowOff>
    </xdr:from>
    <xdr:to>
      <xdr:col>7</xdr:col>
      <xdr:colOff>273363</xdr:colOff>
      <xdr:row>48</xdr:row>
      <xdr:rowOff>86984</xdr:rowOff>
    </xdr:to>
    <xdr:sp macro="" textlink="">
      <xdr:nvSpPr>
        <xdr:cNvPr id="136" name="大かっこ 135"/>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112</xdr:row>
      <xdr:rowOff>22412</xdr:rowOff>
    </xdr:from>
    <xdr:to>
      <xdr:col>8</xdr:col>
      <xdr:colOff>274411</xdr:colOff>
      <xdr:row>112</xdr:row>
      <xdr:rowOff>202412</xdr:rowOff>
    </xdr:to>
    <xdr:sp macro="" textlink="">
      <xdr:nvSpPr>
        <xdr:cNvPr id="138" name="大かっこ 137"/>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111</xdr:row>
      <xdr:rowOff>28575</xdr:rowOff>
    </xdr:from>
    <xdr:to>
      <xdr:col>8</xdr:col>
      <xdr:colOff>271050</xdr:colOff>
      <xdr:row>111</xdr:row>
      <xdr:rowOff>208575</xdr:rowOff>
    </xdr:to>
    <xdr:sp macro="" textlink="">
      <xdr:nvSpPr>
        <xdr:cNvPr id="139" name="大かっこ 138"/>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78</xdr:row>
      <xdr:rowOff>32623</xdr:rowOff>
    </xdr:from>
    <xdr:to>
      <xdr:col>13</xdr:col>
      <xdr:colOff>260639</xdr:colOff>
      <xdr:row>78</xdr:row>
      <xdr:rowOff>205502</xdr:rowOff>
    </xdr:to>
    <xdr:sp macro="" textlink="">
      <xdr:nvSpPr>
        <xdr:cNvPr id="100" name="大かっこ 99"/>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48</xdr:row>
      <xdr:rowOff>0</xdr:rowOff>
    </xdr:from>
    <xdr:to>
      <xdr:col>23</xdr:col>
      <xdr:colOff>51288</xdr:colOff>
      <xdr:row>48</xdr:row>
      <xdr:rowOff>0</xdr:rowOff>
    </xdr:to>
    <xdr:cxnSp macro="">
      <xdr:nvCxnSpPr>
        <xdr:cNvPr id="4" name="直線コネクタ 3"/>
        <xdr:cNvCxnSpPr/>
      </xdr:nvCxnSpPr>
      <xdr:spPr>
        <a:xfrm>
          <a:off x="5509846" y="11811000"/>
          <a:ext cx="930519"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7233</xdr:colOff>
      <xdr:row>47</xdr:row>
      <xdr:rowOff>57142</xdr:rowOff>
    </xdr:from>
    <xdr:to>
      <xdr:col>16</xdr:col>
      <xdr:colOff>268941</xdr:colOff>
      <xdr:row>48</xdr:row>
      <xdr:rowOff>179294</xdr:rowOff>
    </xdr:to>
    <xdr:sp macro="" textlink="">
      <xdr:nvSpPr>
        <xdr:cNvPr id="108" name="大かっこ 107"/>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11" name="大かっこ 110"/>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97</xdr:row>
      <xdr:rowOff>24831</xdr:rowOff>
    </xdr:from>
    <xdr:to>
      <xdr:col>13</xdr:col>
      <xdr:colOff>266568</xdr:colOff>
      <xdr:row>97</xdr:row>
      <xdr:rowOff>204831</xdr:rowOff>
    </xdr:to>
    <xdr:sp macro="" textlink="">
      <xdr:nvSpPr>
        <xdr:cNvPr id="118" name="大かっこ 117"/>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97</xdr:row>
      <xdr:rowOff>24831</xdr:rowOff>
    </xdr:from>
    <xdr:to>
      <xdr:col>17</xdr:col>
      <xdr:colOff>266568</xdr:colOff>
      <xdr:row>97</xdr:row>
      <xdr:rowOff>204831</xdr:rowOff>
    </xdr:to>
    <xdr:sp macro="" textlink="">
      <xdr:nvSpPr>
        <xdr:cNvPr id="137" name="大かっこ 136"/>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97</xdr:row>
      <xdr:rowOff>24831</xdr:rowOff>
    </xdr:from>
    <xdr:to>
      <xdr:col>21</xdr:col>
      <xdr:colOff>266568</xdr:colOff>
      <xdr:row>97</xdr:row>
      <xdr:rowOff>204831</xdr:rowOff>
    </xdr:to>
    <xdr:sp macro="" textlink="">
      <xdr:nvSpPr>
        <xdr:cNvPr id="140" name="大かっこ 139"/>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41" name="大かっこ 140"/>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24831</xdr:rowOff>
    </xdr:from>
    <xdr:to>
      <xdr:col>9</xdr:col>
      <xdr:colOff>266568</xdr:colOff>
      <xdr:row>100</xdr:row>
      <xdr:rowOff>204831</xdr:rowOff>
    </xdr:to>
    <xdr:sp macro="" textlink="">
      <xdr:nvSpPr>
        <xdr:cNvPr id="142" name="大かっこ 141"/>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100</xdr:row>
      <xdr:rowOff>24831</xdr:rowOff>
    </xdr:from>
    <xdr:to>
      <xdr:col>19</xdr:col>
      <xdr:colOff>266568</xdr:colOff>
      <xdr:row>100</xdr:row>
      <xdr:rowOff>204831</xdr:rowOff>
    </xdr:to>
    <xdr:sp macro="" textlink="">
      <xdr:nvSpPr>
        <xdr:cNvPr id="143" name="大かっこ 142"/>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24831</xdr:rowOff>
    </xdr:from>
    <xdr:to>
      <xdr:col>9</xdr:col>
      <xdr:colOff>266568</xdr:colOff>
      <xdr:row>101</xdr:row>
      <xdr:rowOff>204831</xdr:rowOff>
    </xdr:to>
    <xdr:sp macro="" textlink="">
      <xdr:nvSpPr>
        <xdr:cNvPr id="144" name="大かっこ 143"/>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101</xdr:row>
      <xdr:rowOff>24831</xdr:rowOff>
    </xdr:from>
    <xdr:to>
      <xdr:col>19</xdr:col>
      <xdr:colOff>266568</xdr:colOff>
      <xdr:row>101</xdr:row>
      <xdr:rowOff>204831</xdr:rowOff>
    </xdr:to>
    <xdr:sp macro="" textlink="">
      <xdr:nvSpPr>
        <xdr:cNvPr id="145" name="大かっこ 144"/>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46" name="大かっこ 145"/>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48" name="大かっこ 147"/>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89</xdr:row>
      <xdr:rowOff>34356</xdr:rowOff>
    </xdr:from>
    <xdr:to>
      <xdr:col>18</xdr:col>
      <xdr:colOff>276093</xdr:colOff>
      <xdr:row>89</xdr:row>
      <xdr:rowOff>214356</xdr:rowOff>
    </xdr:to>
    <xdr:sp macro="" textlink="">
      <xdr:nvSpPr>
        <xdr:cNvPr id="150" name="大かっこ 149"/>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90</xdr:row>
      <xdr:rowOff>34356</xdr:rowOff>
    </xdr:from>
    <xdr:to>
      <xdr:col>9</xdr:col>
      <xdr:colOff>257043</xdr:colOff>
      <xdr:row>90</xdr:row>
      <xdr:rowOff>214356</xdr:rowOff>
    </xdr:to>
    <xdr:sp macro="" textlink="">
      <xdr:nvSpPr>
        <xdr:cNvPr id="152" name="大かっこ 151"/>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53" name="大かっこ 152"/>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91</xdr:row>
      <xdr:rowOff>24831</xdr:rowOff>
    </xdr:from>
    <xdr:to>
      <xdr:col>14</xdr:col>
      <xdr:colOff>266568</xdr:colOff>
      <xdr:row>91</xdr:row>
      <xdr:rowOff>204831</xdr:rowOff>
    </xdr:to>
    <xdr:sp macro="" textlink="">
      <xdr:nvSpPr>
        <xdr:cNvPr id="154" name="大かっこ 153"/>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92</xdr:row>
      <xdr:rowOff>34356</xdr:rowOff>
    </xdr:from>
    <xdr:to>
      <xdr:col>9</xdr:col>
      <xdr:colOff>257043</xdr:colOff>
      <xdr:row>92</xdr:row>
      <xdr:rowOff>214356</xdr:rowOff>
    </xdr:to>
    <xdr:sp macro="" textlink="">
      <xdr:nvSpPr>
        <xdr:cNvPr id="156" name="大かっこ 155"/>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57" name="大かっこ 156"/>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93</xdr:row>
      <xdr:rowOff>24831</xdr:rowOff>
    </xdr:from>
    <xdr:to>
      <xdr:col>13</xdr:col>
      <xdr:colOff>266568</xdr:colOff>
      <xdr:row>93</xdr:row>
      <xdr:rowOff>204831</xdr:rowOff>
    </xdr:to>
    <xdr:sp macro="" textlink="">
      <xdr:nvSpPr>
        <xdr:cNvPr id="158" name="大かっこ 157"/>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159" name="大かっこ 158"/>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94</xdr:row>
      <xdr:rowOff>24831</xdr:rowOff>
    </xdr:from>
    <xdr:to>
      <xdr:col>14</xdr:col>
      <xdr:colOff>266568</xdr:colOff>
      <xdr:row>94</xdr:row>
      <xdr:rowOff>204831</xdr:rowOff>
    </xdr:to>
    <xdr:sp macro="" textlink="">
      <xdr:nvSpPr>
        <xdr:cNvPr id="160" name="大かっこ 159"/>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94</xdr:row>
      <xdr:rowOff>34356</xdr:rowOff>
    </xdr:from>
    <xdr:to>
      <xdr:col>19</xdr:col>
      <xdr:colOff>276093</xdr:colOff>
      <xdr:row>94</xdr:row>
      <xdr:rowOff>214356</xdr:rowOff>
    </xdr:to>
    <xdr:sp macro="" textlink="">
      <xdr:nvSpPr>
        <xdr:cNvPr id="161" name="大かっこ 160"/>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62" name="大かっこ 161"/>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63" name="大かっこ 162"/>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19834</xdr:colOff>
      <xdr:row>55</xdr:row>
      <xdr:rowOff>31199</xdr:rowOff>
    </xdr:from>
    <xdr:to>
      <xdr:col>4</xdr:col>
      <xdr:colOff>236782</xdr:colOff>
      <xdr:row>55</xdr:row>
      <xdr:rowOff>206943</xdr:rowOff>
    </xdr:to>
    <xdr:sp macro="" textlink="">
      <xdr:nvSpPr>
        <xdr:cNvPr id="147" name="大かっこ 146"/>
        <xdr:cNvSpPr/>
      </xdr:nvSpPr>
      <xdr:spPr>
        <a:xfrm>
          <a:off x="2171363" y="13904081"/>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19834</xdr:colOff>
      <xdr:row>55</xdr:row>
      <xdr:rowOff>31199</xdr:rowOff>
    </xdr:from>
    <xdr:to>
      <xdr:col>8</xdr:col>
      <xdr:colOff>236782</xdr:colOff>
      <xdr:row>55</xdr:row>
      <xdr:rowOff>206943</xdr:rowOff>
    </xdr:to>
    <xdr:sp macro="" textlink="">
      <xdr:nvSpPr>
        <xdr:cNvPr id="149" name="大かっこ 148"/>
        <xdr:cNvSpPr/>
      </xdr:nvSpPr>
      <xdr:spPr>
        <a:xfrm>
          <a:off x="1330922"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19834</xdr:colOff>
      <xdr:row>55</xdr:row>
      <xdr:rowOff>31199</xdr:rowOff>
    </xdr:from>
    <xdr:to>
      <xdr:col>12</xdr:col>
      <xdr:colOff>236782</xdr:colOff>
      <xdr:row>55</xdr:row>
      <xdr:rowOff>206943</xdr:rowOff>
    </xdr:to>
    <xdr:sp macro="" textlink="">
      <xdr:nvSpPr>
        <xdr:cNvPr id="151" name="大かっこ 150"/>
        <xdr:cNvSpPr/>
      </xdr:nvSpPr>
      <xdr:spPr>
        <a:xfrm>
          <a:off x="2451510"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19834</xdr:colOff>
      <xdr:row>55</xdr:row>
      <xdr:rowOff>31199</xdr:rowOff>
    </xdr:from>
    <xdr:to>
      <xdr:col>19</xdr:col>
      <xdr:colOff>236782</xdr:colOff>
      <xdr:row>55</xdr:row>
      <xdr:rowOff>206943</xdr:rowOff>
    </xdr:to>
    <xdr:sp macro="" textlink="">
      <xdr:nvSpPr>
        <xdr:cNvPr id="155" name="大かっこ 154"/>
        <xdr:cNvSpPr/>
      </xdr:nvSpPr>
      <xdr:spPr>
        <a:xfrm>
          <a:off x="3572099" y="12133552"/>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75</xdr:row>
      <xdr:rowOff>28015</xdr:rowOff>
    </xdr:from>
    <xdr:to>
      <xdr:col>4</xdr:col>
      <xdr:colOff>274770</xdr:colOff>
      <xdr:row>75</xdr:row>
      <xdr:rowOff>208015</xdr:rowOff>
    </xdr:to>
    <xdr:sp macro="" textlink="">
      <xdr:nvSpPr>
        <xdr:cNvPr id="170" name="大かっこ 169"/>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75</xdr:row>
      <xdr:rowOff>28015</xdr:rowOff>
    </xdr:from>
    <xdr:to>
      <xdr:col>10</xdr:col>
      <xdr:colOff>274770</xdr:colOff>
      <xdr:row>75</xdr:row>
      <xdr:rowOff>208015</xdr:rowOff>
    </xdr:to>
    <xdr:sp macro="" textlink="">
      <xdr:nvSpPr>
        <xdr:cNvPr id="171" name="大かっこ 170"/>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75</xdr:row>
      <xdr:rowOff>28015</xdr:rowOff>
    </xdr:from>
    <xdr:to>
      <xdr:col>16</xdr:col>
      <xdr:colOff>274770</xdr:colOff>
      <xdr:row>75</xdr:row>
      <xdr:rowOff>208015</xdr:rowOff>
    </xdr:to>
    <xdr:sp macro="" textlink="">
      <xdr:nvSpPr>
        <xdr:cNvPr id="172" name="大かっこ 171"/>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75</xdr:row>
      <xdr:rowOff>28015</xdr:rowOff>
    </xdr:from>
    <xdr:to>
      <xdr:col>22</xdr:col>
      <xdr:colOff>27121</xdr:colOff>
      <xdr:row>75</xdr:row>
      <xdr:rowOff>208015</xdr:rowOff>
    </xdr:to>
    <xdr:sp macro="" textlink="">
      <xdr:nvSpPr>
        <xdr:cNvPr id="173" name="大かっこ 172"/>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72</xdr:row>
      <xdr:rowOff>9525</xdr:rowOff>
    </xdr:from>
    <xdr:to>
      <xdr:col>22</xdr:col>
      <xdr:colOff>13875</xdr:colOff>
      <xdr:row>72</xdr:row>
      <xdr:rowOff>189525</xdr:rowOff>
    </xdr:to>
    <xdr:sp macro="" textlink="">
      <xdr:nvSpPr>
        <xdr:cNvPr id="174" name="大かっこ 173"/>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73</xdr:row>
      <xdr:rowOff>28575</xdr:rowOff>
    </xdr:from>
    <xdr:to>
      <xdr:col>22</xdr:col>
      <xdr:colOff>13875</xdr:colOff>
      <xdr:row>73</xdr:row>
      <xdr:rowOff>208575</xdr:rowOff>
    </xdr:to>
    <xdr:sp macro="" textlink="">
      <xdr:nvSpPr>
        <xdr:cNvPr id="175" name="大かっこ 174"/>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42</xdr:row>
      <xdr:rowOff>28575</xdr:rowOff>
    </xdr:from>
    <xdr:to>
      <xdr:col>17</xdr:col>
      <xdr:colOff>271049</xdr:colOff>
      <xdr:row>42</xdr:row>
      <xdr:rowOff>208575</xdr:rowOff>
    </xdr:to>
    <xdr:sp macro="" textlink="">
      <xdr:nvSpPr>
        <xdr:cNvPr id="177" name="大かっこ 176"/>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68</xdr:row>
      <xdr:rowOff>33618</xdr:rowOff>
    </xdr:from>
    <xdr:to>
      <xdr:col>18</xdr:col>
      <xdr:colOff>264887</xdr:colOff>
      <xdr:row>68</xdr:row>
      <xdr:rowOff>213618</xdr:rowOff>
    </xdr:to>
    <xdr:sp macro="" textlink="">
      <xdr:nvSpPr>
        <xdr:cNvPr id="128" name="大かっこ 127"/>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69</xdr:row>
      <xdr:rowOff>22412</xdr:rowOff>
    </xdr:from>
    <xdr:to>
      <xdr:col>18</xdr:col>
      <xdr:colOff>264887</xdr:colOff>
      <xdr:row>69</xdr:row>
      <xdr:rowOff>202412</xdr:rowOff>
    </xdr:to>
    <xdr:sp macro="" textlink="">
      <xdr:nvSpPr>
        <xdr:cNvPr id="129" name="大かっこ 128"/>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70</xdr:row>
      <xdr:rowOff>22412</xdr:rowOff>
    </xdr:from>
    <xdr:to>
      <xdr:col>18</xdr:col>
      <xdr:colOff>264887</xdr:colOff>
      <xdr:row>70</xdr:row>
      <xdr:rowOff>202412</xdr:rowOff>
    </xdr:to>
    <xdr:sp macro="" textlink="">
      <xdr:nvSpPr>
        <xdr:cNvPr id="130" name="大かっこ 129"/>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16079</xdr:colOff>
      <xdr:row>114</xdr:row>
      <xdr:rowOff>29720</xdr:rowOff>
    </xdr:from>
    <xdr:to>
      <xdr:col>12</xdr:col>
      <xdr:colOff>261544</xdr:colOff>
      <xdr:row>114</xdr:row>
      <xdr:rowOff>205464</xdr:rowOff>
    </xdr:to>
    <xdr:sp macro="" textlink="">
      <xdr:nvSpPr>
        <xdr:cNvPr id="105" name="大かっこ 104"/>
        <xdr:cNvSpPr/>
      </xdr:nvSpPr>
      <xdr:spPr>
        <a:xfrm>
          <a:off x="33307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19050</xdr:colOff>
      <xdr:row>46</xdr:row>
      <xdr:rowOff>19050</xdr:rowOff>
    </xdr:from>
    <xdr:to>
      <xdr:col>4</xdr:col>
      <xdr:colOff>271050</xdr:colOff>
      <xdr:row>46</xdr:row>
      <xdr:rowOff>199050</xdr:rowOff>
    </xdr:to>
    <xdr:sp macro="" textlink="">
      <xdr:nvSpPr>
        <xdr:cNvPr id="3" name="大かっこ 2"/>
        <xdr:cNvSpPr>
          <a:spLocks/>
        </xdr:cNvSpPr>
      </xdr:nvSpPr>
      <xdr:spPr>
        <a:xfrm>
          <a:off x="2143125" y="3448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xdr:cNvSpPr>
          <a:spLocks/>
        </xdr:cNvSpPr>
      </xdr:nvSpPr>
      <xdr:spPr>
        <a:xfrm>
          <a:off x="859491"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xdr:cNvSpPr>
          <a:spLocks/>
        </xdr:cNvSpPr>
      </xdr:nvSpPr>
      <xdr:spPr>
        <a:xfrm>
          <a:off x="1139638"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6" name="大かっこ 5"/>
        <xdr:cNvSpPr>
          <a:spLocks/>
        </xdr:cNvSpPr>
      </xdr:nvSpPr>
      <xdr:spPr>
        <a:xfrm>
          <a:off x="859491"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7" name="大かっこ 6"/>
        <xdr:cNvSpPr>
          <a:spLocks/>
        </xdr:cNvSpPr>
      </xdr:nvSpPr>
      <xdr:spPr>
        <a:xfrm>
          <a:off x="859491"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xdr:cNvSpPr>
          <a:spLocks/>
        </xdr:cNvSpPr>
      </xdr:nvSpPr>
      <xdr:spPr>
        <a:xfrm>
          <a:off x="3660962"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xdr:cNvSpPr>
          <a:spLocks/>
        </xdr:cNvSpPr>
      </xdr:nvSpPr>
      <xdr:spPr>
        <a:xfrm>
          <a:off x="859491"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xdr:cNvSpPr>
          <a:spLocks/>
        </xdr:cNvSpPr>
      </xdr:nvSpPr>
      <xdr:spPr>
        <a:xfrm>
          <a:off x="859491" y="1077669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xdr:cNvSpPr>
          <a:spLocks/>
        </xdr:cNvSpPr>
      </xdr:nvSpPr>
      <xdr:spPr>
        <a:xfrm>
          <a:off x="1139638"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xdr:cNvSpPr>
          <a:spLocks/>
        </xdr:cNvSpPr>
      </xdr:nvSpPr>
      <xdr:spPr>
        <a:xfrm>
          <a:off x="3941109" y="103284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xdr:cNvSpPr>
          <a:spLocks/>
        </xdr:cNvSpPr>
      </xdr:nvSpPr>
      <xdr:spPr>
        <a:xfrm>
          <a:off x="1139638" y="1055257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xdr:cNvSpPr>
          <a:spLocks/>
        </xdr:cNvSpPr>
      </xdr:nvSpPr>
      <xdr:spPr>
        <a:xfrm>
          <a:off x="1139638" y="1077669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xdr:cNvSpPr>
          <a:spLocks/>
        </xdr:cNvSpPr>
      </xdr:nvSpPr>
      <xdr:spPr>
        <a:xfrm>
          <a:off x="1139638"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xdr:cNvSpPr>
          <a:spLocks/>
        </xdr:cNvSpPr>
      </xdr:nvSpPr>
      <xdr:spPr>
        <a:xfrm>
          <a:off x="3941109"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xdr:cNvSpPr>
          <a:spLocks/>
        </xdr:cNvSpPr>
      </xdr:nvSpPr>
      <xdr:spPr>
        <a:xfrm>
          <a:off x="1139638" y="1122493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xdr:cNvSpPr>
          <a:spLocks/>
        </xdr:cNvSpPr>
      </xdr:nvSpPr>
      <xdr:spPr>
        <a:xfrm>
          <a:off x="1139638"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xdr:cNvSpPr>
          <a:spLocks/>
        </xdr:cNvSpPr>
      </xdr:nvSpPr>
      <xdr:spPr>
        <a:xfrm>
          <a:off x="1139638" y="1100081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xdr:cNvSpPr>
          <a:spLocks/>
        </xdr:cNvSpPr>
      </xdr:nvSpPr>
      <xdr:spPr>
        <a:xfrm>
          <a:off x="4501403"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0</xdr:row>
      <xdr:rowOff>224117</xdr:rowOff>
    </xdr:from>
    <xdr:to>
      <xdr:col>50</xdr:col>
      <xdr:colOff>118223</xdr:colOff>
      <xdr:row>31</xdr:row>
      <xdr:rowOff>44823</xdr:rowOff>
    </xdr:to>
    <xdr:sp macro="" textlink="">
      <xdr:nvSpPr>
        <xdr:cNvPr id="23" name="テキスト ボックス 22"/>
        <xdr:cNvSpPr txBox="1"/>
      </xdr:nvSpPr>
      <xdr:spPr>
        <a:xfrm>
          <a:off x="8101853" y="224117"/>
          <a:ext cx="5788399" cy="676835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母体となる施設について、「別紙２」を記入してください。</a:t>
          </a:r>
        </a:p>
        <a:p>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≪認可乳児保育所　分園の場合≫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母体となる施設の選定方法（降順に優先</a:t>
          </a:r>
          <a:r>
            <a:rPr kumimoji="1" lang="ja-JP" altLang="en-US"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施設種別による選定</a:t>
          </a:r>
          <a:endParaRPr lang="ja-JP" altLang="ja-JP" sz="1050">
            <a:effectLst/>
          </a:endParaRPr>
        </a:p>
        <a:p>
          <a:r>
            <a:rPr kumimoji="1" lang="ja-JP" altLang="ja-JP" sz="1100">
              <a:solidFill>
                <a:schemeClr val="dk1"/>
              </a:solidFill>
              <a:effectLst/>
              <a:latin typeface="+mn-lt"/>
              <a:ea typeface="+mn-ea"/>
              <a:cs typeface="+mn-cs"/>
            </a:rPr>
            <a:t>　　　①認可保育所</a:t>
          </a:r>
          <a:endParaRPr lang="ja-JP" altLang="ja-JP" sz="1050">
            <a:effectLst/>
          </a:endParaRPr>
        </a:p>
        <a:p>
          <a:r>
            <a:rPr kumimoji="1" lang="ja-JP" altLang="ja-JP" sz="1100">
              <a:solidFill>
                <a:schemeClr val="dk1"/>
              </a:solidFill>
              <a:effectLst/>
              <a:latin typeface="+mn-lt"/>
              <a:ea typeface="+mn-ea"/>
              <a:cs typeface="+mn-cs"/>
            </a:rPr>
            <a:t>　　　②こども園</a:t>
          </a:r>
          <a:endParaRPr lang="ja-JP" altLang="ja-JP" sz="1050">
            <a:effectLst/>
          </a:endParaRPr>
        </a:p>
        <a:p>
          <a:r>
            <a:rPr kumimoji="1" lang="ja-JP" altLang="ja-JP" sz="1100">
              <a:solidFill>
                <a:schemeClr val="dk1"/>
              </a:solidFill>
              <a:effectLst/>
              <a:latin typeface="+mn-lt"/>
              <a:ea typeface="+mn-ea"/>
              <a:cs typeface="+mn-cs"/>
            </a:rPr>
            <a:t>　　　③地域型</a:t>
          </a:r>
          <a:endParaRPr lang="ja-JP" altLang="ja-JP" sz="1050">
            <a:effectLst/>
          </a:endParaRPr>
        </a:p>
        <a:p>
          <a:r>
            <a:rPr kumimoji="1" lang="ja-JP" altLang="ja-JP" sz="1100">
              <a:solidFill>
                <a:schemeClr val="dk1"/>
              </a:solidFill>
              <a:effectLst/>
              <a:latin typeface="+mn-lt"/>
              <a:ea typeface="+mn-ea"/>
              <a:cs typeface="+mn-cs"/>
            </a:rPr>
            <a:t>　　　④横浜保育室・認証保育室・企業主導型</a:t>
          </a:r>
          <a:endParaRPr lang="ja-JP" altLang="ja-JP" sz="1050">
            <a:effectLst/>
          </a:endParaRPr>
        </a:p>
        <a:p>
          <a:r>
            <a:rPr kumimoji="1" lang="ja-JP" altLang="ja-JP" sz="1100">
              <a:solidFill>
                <a:schemeClr val="dk1"/>
              </a:solidFill>
              <a:effectLst/>
              <a:latin typeface="+mn-lt"/>
              <a:ea typeface="+mn-ea"/>
              <a:cs typeface="+mn-cs"/>
            </a:rPr>
            <a:t>　　　⑥認可外</a:t>
          </a:r>
          <a:endParaRPr lang="ja-JP" altLang="ja-JP" sz="105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運営状況による選定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のみで選定できなかった場合</a:t>
          </a:r>
          <a:endParaRPr lang="ja-JP" altLang="ja-JP" sz="1050">
            <a:effectLst/>
          </a:endParaRPr>
        </a:p>
        <a:p>
          <a:r>
            <a:rPr kumimoji="1" lang="ja-JP" altLang="ja-JP" sz="1100">
              <a:solidFill>
                <a:schemeClr val="dk1"/>
              </a:solidFill>
              <a:effectLst/>
              <a:latin typeface="+mn-lt"/>
              <a:ea typeface="+mn-ea"/>
              <a:cs typeface="+mn-cs"/>
            </a:rPr>
            <a:t>　      ①監査受審２回以上の実績あり</a:t>
          </a:r>
          <a:endParaRPr lang="ja-JP" altLang="ja-JP" sz="1050">
            <a:effectLst/>
          </a:endParaRPr>
        </a:p>
        <a:p>
          <a:r>
            <a:rPr kumimoji="1" lang="ja-JP" altLang="ja-JP" sz="1100">
              <a:solidFill>
                <a:schemeClr val="dk1"/>
              </a:solidFill>
              <a:effectLst/>
              <a:latin typeface="+mn-lt"/>
              <a:ea typeface="+mn-ea"/>
              <a:cs typeface="+mn-cs"/>
            </a:rPr>
            <a:t>　　　②市内</a:t>
          </a:r>
          <a:endParaRPr lang="ja-JP" altLang="ja-JP" sz="1050">
            <a:effectLst/>
          </a:endParaRPr>
        </a:p>
        <a:p>
          <a:r>
            <a:rPr kumimoji="1" lang="ja-JP" altLang="ja-JP" sz="1100">
              <a:solidFill>
                <a:schemeClr val="dk1"/>
              </a:solidFill>
              <a:effectLst/>
              <a:latin typeface="+mn-lt"/>
              <a:ea typeface="+mn-ea"/>
              <a:cs typeface="+mn-cs"/>
            </a:rPr>
            <a:t>　　　③開所からの経過年数が短い</a:t>
          </a:r>
          <a:endParaRPr lang="ja-JP" altLang="ja-JP" sz="1050">
            <a:effectLst/>
          </a:endParaRPr>
        </a:p>
        <a:p>
          <a:r>
            <a:rPr kumimoji="1" lang="ja-JP" altLang="ja-JP" sz="1100">
              <a:solidFill>
                <a:schemeClr val="dk1"/>
              </a:solidFill>
              <a:effectLst/>
              <a:latin typeface="+mn-lt"/>
              <a:ea typeface="+mn-ea"/>
              <a:cs typeface="+mn-cs"/>
            </a:rPr>
            <a:t>　　　④定員規模が同程度</a:t>
          </a:r>
          <a:endParaRPr lang="ja-JP" altLang="ja-JP" sz="1050">
            <a:effectLst/>
          </a:endParaRPr>
        </a:p>
        <a:p>
          <a:r>
            <a:rPr kumimoji="1" lang="ja-JP" altLang="ja-JP" sz="1100">
              <a:solidFill>
                <a:schemeClr val="dk1"/>
              </a:solidFill>
              <a:effectLst/>
              <a:latin typeface="+mn-lt"/>
              <a:ea typeface="+mn-ea"/>
              <a:cs typeface="+mn-cs"/>
            </a:rPr>
            <a:t>　　　⑤第三者評価の受診あり</a:t>
          </a:r>
          <a:endParaRPr lang="ja-JP" altLang="ja-JP" sz="105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で選定ができなかった場合は、担当者にお問い合わせください。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≪小規模保育事業（Ａ型･Ｂ型）の場合≫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母体</a:t>
          </a:r>
          <a:r>
            <a:rPr kumimoji="1" lang="ja-JP" altLang="ja-JP" sz="1100" baseline="0">
              <a:solidFill>
                <a:schemeClr val="dk1"/>
              </a:solidFill>
              <a:effectLst/>
              <a:latin typeface="+mn-lt"/>
              <a:ea typeface="+mn-ea"/>
              <a:cs typeface="+mn-cs"/>
            </a:rPr>
            <a:t>となる施設の選定方法（降順に優先）</a:t>
          </a:r>
          <a:r>
            <a:rPr kumimoji="1" lang="en-US" altLang="ja-JP"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（１）</a:t>
          </a:r>
          <a:r>
            <a:rPr kumimoji="1" lang="ja-JP" altLang="ja-JP" sz="1100" baseline="0">
              <a:solidFill>
                <a:schemeClr val="dk1"/>
              </a:solidFill>
              <a:effectLst/>
              <a:latin typeface="+mn-lt"/>
              <a:ea typeface="+mn-ea"/>
              <a:cs typeface="+mn-cs"/>
            </a:rPr>
            <a:t>施設種別による選定</a:t>
          </a:r>
          <a:endParaRPr lang="ja-JP" altLang="ja-JP" sz="1050">
            <a:effectLst/>
          </a:endParaRPr>
        </a:p>
        <a:p>
          <a:r>
            <a:rPr kumimoji="1" lang="ja-JP" altLang="ja-JP" sz="1100" baseline="0">
              <a:solidFill>
                <a:schemeClr val="dk1"/>
              </a:solidFill>
              <a:effectLst/>
              <a:latin typeface="+mn-lt"/>
              <a:ea typeface="+mn-ea"/>
              <a:cs typeface="+mn-cs"/>
            </a:rPr>
            <a:t>　　　①地域型保育事業所</a:t>
          </a:r>
          <a:endParaRPr lang="ja-JP" altLang="ja-JP" sz="1050">
            <a:effectLst/>
          </a:endParaRPr>
        </a:p>
        <a:p>
          <a:r>
            <a:rPr kumimoji="1" lang="ja-JP" altLang="ja-JP" sz="1100" baseline="0">
              <a:solidFill>
                <a:schemeClr val="dk1"/>
              </a:solidFill>
              <a:effectLst/>
              <a:latin typeface="+mn-lt"/>
              <a:ea typeface="+mn-ea"/>
              <a:cs typeface="+mn-cs"/>
            </a:rPr>
            <a:t>　　　②認可保育所</a:t>
          </a:r>
          <a:endParaRPr lang="ja-JP" altLang="ja-JP" sz="1050">
            <a:effectLst/>
          </a:endParaRPr>
        </a:p>
        <a:p>
          <a:r>
            <a:rPr kumimoji="1" lang="ja-JP" altLang="ja-JP" sz="1100" baseline="0">
              <a:solidFill>
                <a:schemeClr val="dk1"/>
              </a:solidFill>
              <a:effectLst/>
              <a:latin typeface="+mn-lt"/>
              <a:ea typeface="+mn-ea"/>
              <a:cs typeface="+mn-cs"/>
            </a:rPr>
            <a:t>　　　③認定こども園</a:t>
          </a:r>
          <a:endParaRPr lang="ja-JP" altLang="ja-JP" sz="1050">
            <a:effectLst/>
          </a:endParaRPr>
        </a:p>
        <a:p>
          <a:r>
            <a:rPr kumimoji="1" lang="ja-JP" altLang="ja-JP" sz="1100" baseline="0">
              <a:solidFill>
                <a:schemeClr val="dk1"/>
              </a:solidFill>
              <a:effectLst/>
              <a:latin typeface="+mn-lt"/>
              <a:ea typeface="+mn-ea"/>
              <a:cs typeface="+mn-cs"/>
            </a:rPr>
            <a:t>　　　④横浜保育室・認証保育室・企業主導型保育事業所</a:t>
          </a:r>
          <a:endParaRPr lang="ja-JP" altLang="ja-JP" sz="1050">
            <a:effectLst/>
          </a:endParaRPr>
        </a:p>
        <a:p>
          <a:r>
            <a:rPr kumimoji="1" lang="ja-JP" altLang="ja-JP" sz="1100" baseline="0">
              <a:solidFill>
                <a:schemeClr val="dk1"/>
              </a:solidFill>
              <a:effectLst/>
              <a:latin typeface="+mn-lt"/>
              <a:ea typeface="+mn-ea"/>
              <a:cs typeface="+mn-cs"/>
            </a:rPr>
            <a:t>　　　⑤認可外保育所</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（２）</a:t>
          </a:r>
          <a:r>
            <a:rPr kumimoji="1" lang="ja-JP" altLang="ja-JP" sz="1100" baseline="0">
              <a:solidFill>
                <a:schemeClr val="dk1"/>
              </a:solidFill>
              <a:effectLst/>
              <a:latin typeface="+mn-lt"/>
              <a:ea typeface="+mn-ea"/>
              <a:cs typeface="+mn-cs"/>
            </a:rPr>
            <a:t>運営状況による選定　</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（１）</a:t>
          </a:r>
          <a:r>
            <a:rPr kumimoji="1" lang="ja-JP" altLang="ja-JP" sz="1100" baseline="0">
              <a:solidFill>
                <a:schemeClr val="dk1"/>
              </a:solidFill>
              <a:effectLst/>
              <a:latin typeface="+mn-lt"/>
              <a:ea typeface="+mn-ea"/>
              <a:cs typeface="+mn-cs"/>
            </a:rPr>
            <a:t>内に同列の施設がある場合の優先順位 </a:t>
          </a:r>
          <a:endParaRPr lang="ja-JP" altLang="ja-JP" sz="1050">
            <a:effectLst/>
          </a:endParaRPr>
        </a:p>
        <a:p>
          <a:r>
            <a:rPr kumimoji="1" lang="ja-JP" altLang="ja-JP" sz="1100" baseline="0">
              <a:solidFill>
                <a:schemeClr val="dk1"/>
              </a:solidFill>
              <a:effectLst/>
              <a:latin typeface="+mn-lt"/>
              <a:ea typeface="+mn-ea"/>
              <a:cs typeface="+mn-cs"/>
            </a:rPr>
            <a:t>　    ①監査受審が２回以上の実績がある施設</a:t>
          </a:r>
          <a:endParaRPr lang="ja-JP" altLang="ja-JP" sz="1050">
            <a:effectLst/>
          </a:endParaRPr>
        </a:p>
        <a:p>
          <a:r>
            <a:rPr kumimoji="1" lang="ja-JP" altLang="ja-JP" sz="1100" baseline="0">
              <a:solidFill>
                <a:schemeClr val="dk1"/>
              </a:solidFill>
              <a:effectLst/>
              <a:latin typeface="+mn-lt"/>
              <a:ea typeface="+mn-ea"/>
              <a:cs typeface="+mn-cs"/>
            </a:rPr>
            <a:t>　    ②市内施設</a:t>
          </a:r>
          <a:endParaRPr lang="ja-JP" altLang="ja-JP" sz="1050">
            <a:effectLst/>
          </a:endParaRPr>
        </a:p>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③定員規模が新規園と同程度な施設</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④ 開所からの経過年数が短い施設</a:t>
          </a:r>
          <a:endParaRPr lang="ja-JP" altLang="ja-JP" sz="1050">
            <a:effectLst/>
          </a:endParaRPr>
        </a:p>
        <a:p>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⑤第三者評価の受審がある施設</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（１）、（２）で選定ができなかった場合は、担当者にお問い合わせください。</a:t>
          </a:r>
          <a:endParaRPr lang="ja-JP" altLang="ja-JP" sz="1050">
            <a:effectLst/>
          </a:endParaRPr>
        </a:p>
        <a:p>
          <a:endParaRPr lang="ja-JP" altLang="ja-JP" sz="1050">
            <a:effectLst/>
          </a:endParaRPr>
        </a:p>
        <a:p>
          <a:endParaRPr lang="ja-JP" altLang="ja-JP" sz="1050">
            <a:effectLst/>
          </a:endParaRPr>
        </a:p>
        <a:p>
          <a:endParaRPr lang="ja-JP" altLang="en-US" sz="1050">
            <a:solidFill>
              <a:srgbClr val="FF0000"/>
            </a:solidFill>
            <a:effectLst/>
            <a:latin typeface="+mn-lt"/>
            <a:ea typeface="+mn-ea"/>
            <a:cs typeface="+mn-cs"/>
          </a:endParaRPr>
        </a:p>
        <a:p>
          <a:r>
            <a:rPr lang="ja-JP" altLang="en-US" sz="1050">
              <a:solidFill>
                <a:srgbClr val="FF0000"/>
              </a:solidFill>
              <a:effectLst/>
              <a:latin typeface="+mn-lt"/>
              <a:ea typeface="+mn-ea"/>
              <a:cs typeface="+mn-cs"/>
            </a:rPr>
            <a:t>　　</a:t>
          </a:r>
          <a:endParaRPr lang="ja-JP"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19834</xdr:colOff>
      <xdr:row>88</xdr:row>
      <xdr:rowOff>31199</xdr:rowOff>
    </xdr:from>
    <xdr:to>
      <xdr:col>3</xdr:col>
      <xdr:colOff>236782</xdr:colOff>
      <xdr:row>88</xdr:row>
      <xdr:rowOff>206943</xdr:rowOff>
    </xdr:to>
    <xdr:sp macro="" textlink="">
      <xdr:nvSpPr>
        <xdr:cNvPr id="2" name="大かっこ 1"/>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19834</xdr:colOff>
      <xdr:row>88</xdr:row>
      <xdr:rowOff>31199</xdr:rowOff>
    </xdr:from>
    <xdr:to>
      <xdr:col>20</xdr:col>
      <xdr:colOff>236782</xdr:colOff>
      <xdr:row>88</xdr:row>
      <xdr:rowOff>206943</xdr:rowOff>
    </xdr:to>
    <xdr:sp macro="" textlink="">
      <xdr:nvSpPr>
        <xdr:cNvPr id="3" name="大かっこ 2"/>
        <xdr:cNvSpPr/>
      </xdr:nvSpPr>
      <xdr:spPr>
        <a:xfrm>
          <a:off x="924709" y="130613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46</xdr:row>
      <xdr:rowOff>21674</xdr:rowOff>
    </xdr:from>
    <xdr:to>
      <xdr:col>7</xdr:col>
      <xdr:colOff>246307</xdr:colOff>
      <xdr:row>46</xdr:row>
      <xdr:rowOff>197418</xdr:rowOff>
    </xdr:to>
    <xdr:sp macro="" textlink="">
      <xdr:nvSpPr>
        <xdr:cNvPr id="4" name="大かっこ 3"/>
        <xdr:cNvSpPr/>
      </xdr:nvSpPr>
      <xdr:spPr>
        <a:xfrm>
          <a:off x="934234" y="9165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46</xdr:row>
      <xdr:rowOff>31199</xdr:rowOff>
    </xdr:from>
    <xdr:to>
      <xdr:col>11</xdr:col>
      <xdr:colOff>236782</xdr:colOff>
      <xdr:row>46</xdr:row>
      <xdr:rowOff>206943</xdr:rowOff>
    </xdr:to>
    <xdr:sp macro="" textlink="">
      <xdr:nvSpPr>
        <xdr:cNvPr id="5" name="大かっこ 4"/>
        <xdr:cNvSpPr/>
      </xdr:nvSpPr>
      <xdr:spPr>
        <a:xfrm>
          <a:off x="924709" y="91751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46</xdr:row>
      <xdr:rowOff>31199</xdr:rowOff>
    </xdr:from>
    <xdr:to>
      <xdr:col>15</xdr:col>
      <xdr:colOff>236782</xdr:colOff>
      <xdr:row>46</xdr:row>
      <xdr:rowOff>206943</xdr:rowOff>
    </xdr:to>
    <xdr:sp macro="" textlink="">
      <xdr:nvSpPr>
        <xdr:cNvPr id="6" name="大かっこ 5"/>
        <xdr:cNvSpPr/>
      </xdr:nvSpPr>
      <xdr:spPr>
        <a:xfrm>
          <a:off x="2029609" y="91751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48</xdr:row>
      <xdr:rowOff>21674</xdr:rowOff>
    </xdr:from>
    <xdr:to>
      <xdr:col>7</xdr:col>
      <xdr:colOff>246307</xdr:colOff>
      <xdr:row>48</xdr:row>
      <xdr:rowOff>197418</xdr:rowOff>
    </xdr:to>
    <xdr:sp macro="" textlink="">
      <xdr:nvSpPr>
        <xdr:cNvPr id="7" name="大かっこ 6"/>
        <xdr:cNvSpPr/>
      </xdr:nvSpPr>
      <xdr:spPr>
        <a:xfrm>
          <a:off x="934234" y="9165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48</xdr:row>
      <xdr:rowOff>21674</xdr:rowOff>
    </xdr:from>
    <xdr:to>
      <xdr:col>11</xdr:col>
      <xdr:colOff>246307</xdr:colOff>
      <xdr:row>48</xdr:row>
      <xdr:rowOff>197418</xdr:rowOff>
    </xdr:to>
    <xdr:sp macro="" textlink="">
      <xdr:nvSpPr>
        <xdr:cNvPr id="8" name="大かっこ 7"/>
        <xdr:cNvSpPr/>
      </xdr:nvSpPr>
      <xdr:spPr>
        <a:xfrm>
          <a:off x="5077609" y="10308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51</xdr:row>
      <xdr:rowOff>21674</xdr:rowOff>
    </xdr:from>
    <xdr:to>
      <xdr:col>7</xdr:col>
      <xdr:colOff>246307</xdr:colOff>
      <xdr:row>51</xdr:row>
      <xdr:rowOff>197418</xdr:rowOff>
    </xdr:to>
    <xdr:sp macro="" textlink="">
      <xdr:nvSpPr>
        <xdr:cNvPr id="11" name="大かっこ 10"/>
        <xdr:cNvSpPr/>
      </xdr:nvSpPr>
      <xdr:spPr>
        <a:xfrm>
          <a:off x="1486684" y="9622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51</xdr:row>
      <xdr:rowOff>21674</xdr:rowOff>
    </xdr:from>
    <xdr:to>
      <xdr:col>16</xdr:col>
      <xdr:colOff>246307</xdr:colOff>
      <xdr:row>51</xdr:row>
      <xdr:rowOff>197418</xdr:rowOff>
    </xdr:to>
    <xdr:sp macro="" textlink="">
      <xdr:nvSpPr>
        <xdr:cNvPr id="12" name="大かっこ 11"/>
        <xdr:cNvSpPr/>
      </xdr:nvSpPr>
      <xdr:spPr>
        <a:xfrm>
          <a:off x="934234" y="10308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40</xdr:row>
      <xdr:rowOff>21674</xdr:rowOff>
    </xdr:from>
    <xdr:to>
      <xdr:col>0</xdr:col>
      <xdr:colOff>246307</xdr:colOff>
      <xdr:row>40</xdr:row>
      <xdr:rowOff>197418</xdr:rowOff>
    </xdr:to>
    <xdr:sp macro="" textlink="">
      <xdr:nvSpPr>
        <xdr:cNvPr id="13" name="大かっこ 12"/>
        <xdr:cNvSpPr/>
      </xdr:nvSpPr>
      <xdr:spPr>
        <a:xfrm>
          <a:off x="934234" y="9394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40</xdr:row>
      <xdr:rowOff>21674</xdr:rowOff>
    </xdr:from>
    <xdr:to>
      <xdr:col>5</xdr:col>
      <xdr:colOff>246307</xdr:colOff>
      <xdr:row>40</xdr:row>
      <xdr:rowOff>197418</xdr:rowOff>
    </xdr:to>
    <xdr:sp macro="" textlink="">
      <xdr:nvSpPr>
        <xdr:cNvPr id="14" name="大かっこ 13"/>
        <xdr:cNvSpPr/>
      </xdr:nvSpPr>
      <xdr:spPr>
        <a:xfrm>
          <a:off x="1762909" y="80226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40</xdr:row>
      <xdr:rowOff>21674</xdr:rowOff>
    </xdr:from>
    <xdr:to>
      <xdr:col>13</xdr:col>
      <xdr:colOff>246307</xdr:colOff>
      <xdr:row>40</xdr:row>
      <xdr:rowOff>197418</xdr:rowOff>
    </xdr:to>
    <xdr:sp macro="" textlink="">
      <xdr:nvSpPr>
        <xdr:cNvPr id="15" name="大かっこ 14"/>
        <xdr:cNvSpPr/>
      </xdr:nvSpPr>
      <xdr:spPr>
        <a:xfrm>
          <a:off x="176290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40</xdr:row>
      <xdr:rowOff>21674</xdr:rowOff>
    </xdr:from>
    <xdr:to>
      <xdr:col>20</xdr:col>
      <xdr:colOff>246307</xdr:colOff>
      <xdr:row>40</xdr:row>
      <xdr:rowOff>197418</xdr:rowOff>
    </xdr:to>
    <xdr:sp macro="" textlink="">
      <xdr:nvSpPr>
        <xdr:cNvPr id="16" name="大かっこ 15"/>
        <xdr:cNvSpPr/>
      </xdr:nvSpPr>
      <xdr:spPr>
        <a:xfrm>
          <a:off x="293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41</xdr:row>
      <xdr:rowOff>21674</xdr:rowOff>
    </xdr:from>
    <xdr:to>
      <xdr:col>7</xdr:col>
      <xdr:colOff>246307</xdr:colOff>
      <xdr:row>41</xdr:row>
      <xdr:rowOff>197418</xdr:rowOff>
    </xdr:to>
    <xdr:sp macro="" textlink="">
      <xdr:nvSpPr>
        <xdr:cNvPr id="17" name="大かっこ 16"/>
        <xdr:cNvSpPr/>
      </xdr:nvSpPr>
      <xdr:spPr>
        <a:xfrm>
          <a:off x="293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41</xdr:row>
      <xdr:rowOff>21674</xdr:rowOff>
    </xdr:from>
    <xdr:to>
      <xdr:col>13</xdr:col>
      <xdr:colOff>246307</xdr:colOff>
      <xdr:row>41</xdr:row>
      <xdr:rowOff>197418</xdr:rowOff>
    </xdr:to>
    <xdr:sp macro="" textlink="">
      <xdr:nvSpPr>
        <xdr:cNvPr id="18" name="大かっこ 17"/>
        <xdr:cNvSpPr/>
      </xdr:nvSpPr>
      <xdr:spPr>
        <a:xfrm>
          <a:off x="5630059" y="82512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42</xdr:row>
      <xdr:rowOff>21674</xdr:rowOff>
    </xdr:from>
    <xdr:to>
      <xdr:col>7</xdr:col>
      <xdr:colOff>246307</xdr:colOff>
      <xdr:row>42</xdr:row>
      <xdr:rowOff>197418</xdr:rowOff>
    </xdr:to>
    <xdr:sp macro="" textlink="">
      <xdr:nvSpPr>
        <xdr:cNvPr id="19" name="大かっこ 18"/>
        <xdr:cNvSpPr/>
      </xdr:nvSpPr>
      <xdr:spPr>
        <a:xfrm>
          <a:off x="203913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42</xdr:row>
      <xdr:rowOff>21674</xdr:rowOff>
    </xdr:from>
    <xdr:to>
      <xdr:col>13</xdr:col>
      <xdr:colOff>246307</xdr:colOff>
      <xdr:row>42</xdr:row>
      <xdr:rowOff>197418</xdr:rowOff>
    </xdr:to>
    <xdr:sp macro="" textlink="">
      <xdr:nvSpPr>
        <xdr:cNvPr id="20" name="大かっこ 19"/>
        <xdr:cNvSpPr/>
      </xdr:nvSpPr>
      <xdr:spPr>
        <a:xfrm>
          <a:off x="369648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43</xdr:row>
      <xdr:rowOff>21674</xdr:rowOff>
    </xdr:from>
    <xdr:to>
      <xdr:col>7</xdr:col>
      <xdr:colOff>246307</xdr:colOff>
      <xdr:row>43</xdr:row>
      <xdr:rowOff>197418</xdr:rowOff>
    </xdr:to>
    <xdr:sp macro="" textlink="">
      <xdr:nvSpPr>
        <xdr:cNvPr id="21" name="大かっこ 20"/>
        <xdr:cNvSpPr/>
      </xdr:nvSpPr>
      <xdr:spPr>
        <a:xfrm>
          <a:off x="203913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43</xdr:row>
      <xdr:rowOff>21674</xdr:rowOff>
    </xdr:from>
    <xdr:to>
      <xdr:col>13</xdr:col>
      <xdr:colOff>246307</xdr:colOff>
      <xdr:row>43</xdr:row>
      <xdr:rowOff>197418</xdr:rowOff>
    </xdr:to>
    <xdr:sp macro="" textlink="">
      <xdr:nvSpPr>
        <xdr:cNvPr id="22" name="大かっこ 21"/>
        <xdr:cNvSpPr/>
      </xdr:nvSpPr>
      <xdr:spPr>
        <a:xfrm>
          <a:off x="3696484" y="84798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52</xdr:row>
      <xdr:rowOff>21674</xdr:rowOff>
    </xdr:from>
    <xdr:to>
      <xdr:col>7</xdr:col>
      <xdr:colOff>246307</xdr:colOff>
      <xdr:row>52</xdr:row>
      <xdr:rowOff>197418</xdr:rowOff>
    </xdr:to>
    <xdr:sp macro="" textlink="">
      <xdr:nvSpPr>
        <xdr:cNvPr id="23" name="大かっこ 22"/>
        <xdr:cNvSpPr/>
      </xdr:nvSpPr>
      <xdr:spPr>
        <a:xfrm>
          <a:off x="2039134" y="100800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52</xdr:row>
      <xdr:rowOff>21674</xdr:rowOff>
    </xdr:from>
    <xdr:to>
      <xdr:col>11</xdr:col>
      <xdr:colOff>246307</xdr:colOff>
      <xdr:row>52</xdr:row>
      <xdr:rowOff>197418</xdr:rowOff>
    </xdr:to>
    <xdr:sp macro="" textlink="">
      <xdr:nvSpPr>
        <xdr:cNvPr id="24" name="大かっこ 23"/>
        <xdr:cNvSpPr/>
      </xdr:nvSpPr>
      <xdr:spPr>
        <a:xfrm>
          <a:off x="3144034" y="100800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56</xdr:row>
      <xdr:rowOff>21674</xdr:rowOff>
    </xdr:from>
    <xdr:to>
      <xdr:col>7</xdr:col>
      <xdr:colOff>246307</xdr:colOff>
      <xdr:row>56</xdr:row>
      <xdr:rowOff>197418</xdr:rowOff>
    </xdr:to>
    <xdr:sp macro="" textlink="">
      <xdr:nvSpPr>
        <xdr:cNvPr id="25" name="大かっこ 24"/>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56</xdr:row>
      <xdr:rowOff>21674</xdr:rowOff>
    </xdr:from>
    <xdr:to>
      <xdr:col>16</xdr:col>
      <xdr:colOff>246307</xdr:colOff>
      <xdr:row>56</xdr:row>
      <xdr:rowOff>197418</xdr:rowOff>
    </xdr:to>
    <xdr:sp macro="" textlink="">
      <xdr:nvSpPr>
        <xdr:cNvPr id="26" name="大かっこ 25"/>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57</xdr:row>
      <xdr:rowOff>21674</xdr:rowOff>
    </xdr:from>
    <xdr:to>
      <xdr:col>7</xdr:col>
      <xdr:colOff>246307</xdr:colOff>
      <xdr:row>57</xdr:row>
      <xdr:rowOff>197418</xdr:rowOff>
    </xdr:to>
    <xdr:sp macro="" textlink="">
      <xdr:nvSpPr>
        <xdr:cNvPr id="28" name="大かっこ 27"/>
        <xdr:cNvSpPr/>
      </xdr:nvSpPr>
      <xdr:spPr>
        <a:xfrm>
          <a:off x="2039134" y="137281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57</xdr:row>
      <xdr:rowOff>21674</xdr:rowOff>
    </xdr:from>
    <xdr:to>
      <xdr:col>12</xdr:col>
      <xdr:colOff>246307</xdr:colOff>
      <xdr:row>57</xdr:row>
      <xdr:rowOff>197418</xdr:rowOff>
    </xdr:to>
    <xdr:sp macro="" textlink="">
      <xdr:nvSpPr>
        <xdr:cNvPr id="29" name="大かっこ 28"/>
        <xdr:cNvSpPr/>
      </xdr:nvSpPr>
      <xdr:spPr>
        <a:xfrm>
          <a:off x="20391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784</xdr:colOff>
      <xdr:row>57</xdr:row>
      <xdr:rowOff>21674</xdr:rowOff>
    </xdr:from>
    <xdr:to>
      <xdr:col>18</xdr:col>
      <xdr:colOff>217732</xdr:colOff>
      <xdr:row>57</xdr:row>
      <xdr:rowOff>197418</xdr:rowOff>
    </xdr:to>
    <xdr:sp macro="" textlink="">
      <xdr:nvSpPr>
        <xdr:cNvPr id="30" name="大かっこ 29"/>
        <xdr:cNvSpPr/>
      </xdr:nvSpPr>
      <xdr:spPr>
        <a:xfrm>
          <a:off x="51633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58</xdr:row>
      <xdr:rowOff>21674</xdr:rowOff>
    </xdr:from>
    <xdr:to>
      <xdr:col>7</xdr:col>
      <xdr:colOff>246307</xdr:colOff>
      <xdr:row>58</xdr:row>
      <xdr:rowOff>197418</xdr:rowOff>
    </xdr:to>
    <xdr:sp macro="" textlink="">
      <xdr:nvSpPr>
        <xdr:cNvPr id="31" name="大かっこ 30"/>
        <xdr:cNvSpPr/>
      </xdr:nvSpPr>
      <xdr:spPr>
        <a:xfrm>
          <a:off x="2039134" y="139567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58</xdr:row>
      <xdr:rowOff>21674</xdr:rowOff>
    </xdr:from>
    <xdr:to>
      <xdr:col>12</xdr:col>
      <xdr:colOff>246307</xdr:colOff>
      <xdr:row>58</xdr:row>
      <xdr:rowOff>197418</xdr:rowOff>
    </xdr:to>
    <xdr:sp macro="" textlink="">
      <xdr:nvSpPr>
        <xdr:cNvPr id="32" name="大かっこ 31"/>
        <xdr:cNvSpPr/>
      </xdr:nvSpPr>
      <xdr:spPr>
        <a:xfrm>
          <a:off x="2039134" y="141853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59</xdr:row>
      <xdr:rowOff>21674</xdr:rowOff>
    </xdr:from>
    <xdr:to>
      <xdr:col>7</xdr:col>
      <xdr:colOff>246307</xdr:colOff>
      <xdr:row>59</xdr:row>
      <xdr:rowOff>197418</xdr:rowOff>
    </xdr:to>
    <xdr:sp macro="" textlink="">
      <xdr:nvSpPr>
        <xdr:cNvPr id="33" name="大かっこ 32"/>
        <xdr:cNvSpPr/>
      </xdr:nvSpPr>
      <xdr:spPr>
        <a:xfrm>
          <a:off x="2039134" y="141853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29359</xdr:colOff>
      <xdr:row>59</xdr:row>
      <xdr:rowOff>21674</xdr:rowOff>
    </xdr:from>
    <xdr:to>
      <xdr:col>12</xdr:col>
      <xdr:colOff>246307</xdr:colOff>
      <xdr:row>59</xdr:row>
      <xdr:rowOff>197418</xdr:rowOff>
    </xdr:to>
    <xdr:sp macro="" textlink="">
      <xdr:nvSpPr>
        <xdr:cNvPr id="34" name="大かっこ 33"/>
        <xdr:cNvSpPr/>
      </xdr:nvSpPr>
      <xdr:spPr>
        <a:xfrm>
          <a:off x="2039134" y="1441394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41</xdr:row>
      <xdr:rowOff>21674</xdr:rowOff>
    </xdr:from>
    <xdr:to>
      <xdr:col>18</xdr:col>
      <xdr:colOff>246307</xdr:colOff>
      <xdr:row>41</xdr:row>
      <xdr:rowOff>197418</xdr:rowOff>
    </xdr:to>
    <xdr:sp macro="" textlink="">
      <xdr:nvSpPr>
        <xdr:cNvPr id="35" name="大かっこ 34"/>
        <xdr:cNvSpPr/>
      </xdr:nvSpPr>
      <xdr:spPr>
        <a:xfrm>
          <a:off x="4658509" y="90513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42</xdr:row>
      <xdr:rowOff>21674</xdr:rowOff>
    </xdr:from>
    <xdr:to>
      <xdr:col>18</xdr:col>
      <xdr:colOff>246307</xdr:colOff>
      <xdr:row>42</xdr:row>
      <xdr:rowOff>197418</xdr:rowOff>
    </xdr:to>
    <xdr:sp macro="" textlink="">
      <xdr:nvSpPr>
        <xdr:cNvPr id="36" name="大かっこ 35"/>
        <xdr:cNvSpPr/>
      </xdr:nvSpPr>
      <xdr:spPr>
        <a:xfrm>
          <a:off x="3372634" y="9279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43</xdr:row>
      <xdr:rowOff>21674</xdr:rowOff>
    </xdr:from>
    <xdr:to>
      <xdr:col>18</xdr:col>
      <xdr:colOff>246307</xdr:colOff>
      <xdr:row>43</xdr:row>
      <xdr:rowOff>197418</xdr:rowOff>
    </xdr:to>
    <xdr:sp macro="" textlink="">
      <xdr:nvSpPr>
        <xdr:cNvPr id="37" name="大かっこ 36"/>
        <xdr:cNvSpPr/>
      </xdr:nvSpPr>
      <xdr:spPr>
        <a:xfrm>
          <a:off x="3372634" y="9508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268166</xdr:colOff>
      <xdr:row>41</xdr:row>
      <xdr:rowOff>2200</xdr:rowOff>
    </xdr:from>
    <xdr:to>
      <xdr:col>13</xdr:col>
      <xdr:colOff>177362</xdr:colOff>
      <xdr:row>41</xdr:row>
      <xdr:rowOff>131379</xdr:rowOff>
    </xdr:to>
    <xdr:sp macro="" textlink="">
      <xdr:nvSpPr>
        <xdr:cNvPr id="2" name="テキスト ボックス 1"/>
        <xdr:cNvSpPr txBox="1"/>
      </xdr:nvSpPr>
      <xdr:spPr>
        <a:xfrm>
          <a:off x="3506666" y="10735890"/>
          <a:ext cx="178524" cy="129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177363</xdr:colOff>
      <xdr:row>36</xdr:row>
      <xdr:rowOff>169983</xdr:rowOff>
    </xdr:from>
    <xdr:to>
      <xdr:col>22</xdr:col>
      <xdr:colOff>46161</xdr:colOff>
      <xdr:row>37</xdr:row>
      <xdr:rowOff>78828</xdr:rowOff>
    </xdr:to>
    <xdr:sp macro="" textlink="">
      <xdr:nvSpPr>
        <xdr:cNvPr id="5" name="テキスト ボックス 4"/>
        <xdr:cNvSpPr txBox="1"/>
      </xdr:nvSpPr>
      <xdr:spPr>
        <a:xfrm>
          <a:off x="5839811" y="9754104"/>
          <a:ext cx="138126" cy="1387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11" name="大かっこ 10"/>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1" name="大かっこ 20"/>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2" name="大かっこ 21"/>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3" name="大かっこ 22"/>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24" name="大かっこ 23"/>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25" name="大かっこ 24"/>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6" name="大かっこ 25"/>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27" name="大かっこ 26"/>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28" name="大かっこ 27"/>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29" name="大かっこ 28"/>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50</xdr:row>
      <xdr:rowOff>21674</xdr:rowOff>
    </xdr:from>
    <xdr:to>
      <xdr:col>9</xdr:col>
      <xdr:colOff>258947</xdr:colOff>
      <xdr:row>50</xdr:row>
      <xdr:rowOff>197418</xdr:rowOff>
    </xdr:to>
    <xdr:sp macro="" textlink="">
      <xdr:nvSpPr>
        <xdr:cNvPr id="30" name="大かっこ 29"/>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31" name="大かっこ 30"/>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32" name="大かっこ 31"/>
        <xdr:cNvSpPr/>
      </xdr:nvSpPr>
      <xdr:spPr>
        <a:xfrm>
          <a:off x="2707565" y="13020498"/>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xdr:cNvGrpSpPr/>
          </xdr:nvGrpSpPr>
          <xdr:grpSpPr>
            <a:xfrm>
              <a:off x="4444569" y="5397081"/>
              <a:ext cx="347651" cy="875744"/>
              <a:chOff x="3511466" y="6917533"/>
              <a:chExt cx="331050" cy="880667"/>
            </a:xfrm>
          </xdr:grpSpPr>
          <xdr:sp macro="" textlink="">
            <xdr:nvSpPr>
              <xdr:cNvPr id="14337" name="Check Box 1" hidden="1">
                <a:extLst>
                  <a:ext uri="{63B3BB69-23CF-44E3-9099-C40C66FF867C}">
                    <a14:compatExt spid="_x0000_s14337"/>
                  </a:ext>
                </a:extLst>
              </xdr:cNvPr>
              <xdr:cNvSpPr/>
            </xdr:nvSpPr>
            <xdr:spPr bwMode="auto">
              <a:xfrm>
                <a:off x="3511466" y="6917533"/>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Lst>
              </xdr:cNvPr>
              <xdr:cNvSpPr/>
            </xdr:nvSpPr>
            <xdr:spPr bwMode="auto">
              <a:xfrm>
                <a:off x="3520966" y="7607712"/>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xdr:cNvGrpSpPr/>
          </xdr:nvGrpSpPr>
          <xdr:grpSpPr>
            <a:xfrm>
              <a:off x="5024938" y="5383942"/>
              <a:ext cx="347651" cy="875744"/>
              <a:chOff x="3511466" y="6917533"/>
              <a:chExt cx="331050" cy="880667"/>
            </a:xfrm>
          </xdr:grpSpPr>
          <xdr:sp macro="" textlink="">
            <xdr:nvSpPr>
              <xdr:cNvPr id="14343" name="Check Box 7" hidden="1">
                <a:extLst>
                  <a:ext uri="{63B3BB69-23CF-44E3-9099-C40C66FF867C}">
                    <a14:compatExt spid="_x0000_s14343"/>
                  </a:ext>
                </a:extLst>
              </xdr:cNvPr>
              <xdr:cNvSpPr/>
            </xdr:nvSpPr>
            <xdr:spPr bwMode="auto">
              <a:xfrm>
                <a:off x="3511466" y="6917533"/>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Lst>
              </xdr:cNvPr>
              <xdr:cNvSpPr/>
            </xdr:nvSpPr>
            <xdr:spPr bwMode="auto">
              <a:xfrm>
                <a:off x="3520966" y="7607712"/>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xdr:cNvGrpSpPr/>
          </xdr:nvGrpSpPr>
          <xdr:grpSpPr>
            <a:xfrm>
              <a:off x="5657857" y="5383942"/>
              <a:ext cx="347651" cy="875744"/>
              <a:chOff x="3511466" y="6917533"/>
              <a:chExt cx="331050" cy="880667"/>
            </a:xfrm>
          </xdr:grpSpPr>
          <xdr:sp macro="" textlink="">
            <xdr:nvSpPr>
              <xdr:cNvPr id="14349" name="Check Box 13" hidden="1">
                <a:extLst>
                  <a:ext uri="{63B3BB69-23CF-44E3-9099-C40C66FF867C}">
                    <a14:compatExt spid="_x0000_s14349"/>
                  </a:ext>
                </a:extLst>
              </xdr:cNvPr>
              <xdr:cNvSpPr/>
            </xdr:nvSpPr>
            <xdr:spPr bwMode="auto">
              <a:xfrm>
                <a:off x="3511466" y="6917533"/>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Lst>
              </xdr:cNvPr>
              <xdr:cNvSpPr/>
            </xdr:nvSpPr>
            <xdr:spPr bwMode="auto">
              <a:xfrm>
                <a:off x="3520966" y="7262649"/>
                <a:ext cx="321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Lst>
              </xdr:cNvPr>
              <xdr:cNvSpPr/>
            </xdr:nvSpPr>
            <xdr:spPr bwMode="auto">
              <a:xfrm>
                <a:off x="3520966" y="7607712"/>
                <a:ext cx="321550" cy="19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xdr:cNvGrpSpPr/>
      </xdr:nvGrpSpPr>
      <xdr:grpSpPr>
        <a:xfrm>
          <a:off x="1241207" y="1512176"/>
          <a:ext cx="5124450" cy="2914650"/>
          <a:chOff x="1241207" y="1512176"/>
          <a:chExt cx="5124450" cy="2914650"/>
        </a:xfrm>
      </xdr:grpSpPr>
      <xdr:grpSp>
        <xdr:nvGrpSpPr>
          <xdr:cNvPr id="8" name="グループ化 7"/>
          <xdr:cNvGrpSpPr/>
        </xdr:nvGrpSpPr>
        <xdr:grpSpPr>
          <a:xfrm>
            <a:off x="1241207" y="1512176"/>
            <a:ext cx="5124450" cy="2914650"/>
            <a:chOff x="1241207" y="1512176"/>
            <a:chExt cx="5124450" cy="2914650"/>
          </a:xfrm>
        </xdr:grpSpPr>
        <xdr:pic>
          <xdr:nvPicPr>
            <xdr:cNvPr id="4" name="図 3"/>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70647" y="930088"/>
          <a:ext cx="896471"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913482" y="484795"/>
          <a:ext cx="313812" cy="18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915966" y="713766"/>
          <a:ext cx="313812" cy="18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919278" y="941197"/>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104848</xdr:colOff>
      <xdr:row>1</xdr:row>
      <xdr:rowOff>82902</xdr:rowOff>
    </xdr:from>
    <xdr:to>
      <xdr:col>43</xdr:col>
      <xdr:colOff>33618</xdr:colOff>
      <xdr:row>5</xdr:row>
      <xdr:rowOff>168089</xdr:rowOff>
    </xdr:to>
    <xdr:sp macro="" textlink="">
      <xdr:nvSpPr>
        <xdr:cNvPr id="6" name="テキスト ボックス 5"/>
        <xdr:cNvSpPr txBox="1"/>
      </xdr:nvSpPr>
      <xdr:spPr>
        <a:xfrm>
          <a:off x="8251524" y="307020"/>
          <a:ext cx="5834270" cy="9816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27</xdr:col>
      <xdr:colOff>154555</xdr:colOff>
      <xdr:row>24</xdr:row>
      <xdr:rowOff>70897</xdr:rowOff>
    </xdr:from>
    <xdr:to>
      <xdr:col>52</xdr:col>
      <xdr:colOff>243082</xdr:colOff>
      <xdr:row>28</xdr:row>
      <xdr:rowOff>56030</xdr:rowOff>
    </xdr:to>
    <xdr:sp macro="" textlink="">
      <xdr:nvSpPr>
        <xdr:cNvPr id="7" name="テキスト ボックス 6"/>
        <xdr:cNvSpPr txBox="1"/>
      </xdr:nvSpPr>
      <xdr:spPr>
        <a:xfrm>
          <a:off x="7079790" y="4004162"/>
          <a:ext cx="5994027" cy="881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29</xdr:col>
      <xdr:colOff>6189</xdr:colOff>
      <xdr:row>14</xdr:row>
      <xdr:rowOff>2801</xdr:rowOff>
    </xdr:from>
    <xdr:to>
      <xdr:col>29</xdr:col>
      <xdr:colOff>477345</xdr:colOff>
      <xdr:row>20</xdr:row>
      <xdr:rowOff>9525</xdr:rowOff>
    </xdr:to>
    <xdr:sp macro="" textlink="">
      <xdr:nvSpPr>
        <xdr:cNvPr id="8" name="正方形/長方形 7"/>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145676</xdr:colOff>
      <xdr:row>22</xdr:row>
      <xdr:rowOff>67237</xdr:rowOff>
    </xdr:from>
    <xdr:to>
      <xdr:col>32</xdr:col>
      <xdr:colOff>380999</xdr:colOff>
      <xdr:row>23</xdr:row>
      <xdr:rowOff>168088</xdr:rowOff>
    </xdr:to>
    <xdr:sp macro="" textlink="">
      <xdr:nvSpPr>
        <xdr:cNvPr id="10" name="線吹き出し 1 (枠付き) 9"/>
        <xdr:cNvSpPr/>
      </xdr:nvSpPr>
      <xdr:spPr>
        <a:xfrm>
          <a:off x="8337176" y="3552266"/>
          <a:ext cx="1221441" cy="324969"/>
        </a:xfrm>
        <a:prstGeom prst="borderCallout1">
          <a:avLst>
            <a:gd name="adj1" fmla="val -3125"/>
            <a:gd name="adj2" fmla="val -76"/>
            <a:gd name="adj3" fmla="val -143750"/>
            <a:gd name="adj4" fmla="val -144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11" name="大かっこ 10"/>
        <xdr:cNvSpPr/>
      </xdr:nvSpPr>
      <xdr:spPr>
        <a:xfrm>
          <a:off x="3227294"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200_&#20445;&#32946;&#25152;&#65288;&#20869;&#35013;&#12539;&#32769;&#26429;&#12539;&#33258;&#20027;&#31561;&#65289;/010_&#20869;&#35013;&#25972;&#20633;&#36027;&#35036;&#21161;&#20107;&#26989;/&#65308;&#20869;&#35013;&#25972;&#20633;&#35036;&#21161;&#65310;/R3&#20869;&#35013;&#25972;&#20633;&#35036;&#21161;/01%20&#21215;&#38598;&#35201;&#38917;/10%20&#20808;&#34892;&#21215;&#38598;&#65288;&#27425;&#24180;&#24230;&#19968;&#27425;&#21215;&#38598;&#65289;/&#20869;&#35013;&#20107;&#26989;&#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要領"/>
      <sheetName val="添付資料一覧 "/>
      <sheetName val="申込書（頭紙）"/>
      <sheetName val="計画概要１"/>
      <sheetName val="計画概要２"/>
      <sheetName val="別紙１"/>
      <sheetName val="別紙２"/>
      <sheetName val="計画概要３～６"/>
      <sheetName val="計画概要７"/>
      <sheetName val="計画概要８"/>
    </sheetNames>
    <sheetDataSet>
      <sheetData sheetId="0"/>
      <sheetData sheetId="1"/>
      <sheetData sheetId="2"/>
      <sheetData sheetId="3">
        <row r="64">
          <cell r="W64">
            <v>0</v>
          </cell>
        </row>
        <row r="70">
          <cell r="W70">
            <v>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29"/>
  <sheetViews>
    <sheetView showGridLines="0" tabSelected="1" view="pageBreakPreview" zoomScale="85" zoomScaleNormal="70" zoomScaleSheetLayoutView="85" zoomScalePageLayoutView="70" workbookViewId="0">
      <selection activeCell="A10" sqref="A10"/>
    </sheetView>
  </sheetViews>
  <sheetFormatPr defaultRowHeight="21" customHeight="1"/>
  <cols>
    <col min="1" max="16384" width="9" style="110"/>
  </cols>
  <sheetData>
    <row r="1" spans="1:25" ht="21"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ht="21" customHeight="1">
      <c r="A2" s="107" t="s">
        <v>576</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21" customHeight="1">
      <c r="A3" s="107"/>
      <c r="B3" s="108"/>
      <c r="C3" s="107" t="s">
        <v>578</v>
      </c>
      <c r="D3" s="107"/>
      <c r="E3" s="107"/>
      <c r="F3" s="107"/>
      <c r="G3" s="107"/>
      <c r="H3" s="107"/>
      <c r="I3" s="107"/>
      <c r="J3" s="107"/>
      <c r="K3" s="107"/>
      <c r="L3" s="107"/>
      <c r="M3" s="107"/>
      <c r="N3" s="107"/>
      <c r="O3" s="107"/>
      <c r="P3" s="107"/>
      <c r="Q3" s="107"/>
      <c r="R3" s="107"/>
      <c r="S3" s="107"/>
      <c r="T3" s="107"/>
      <c r="U3" s="107"/>
      <c r="V3" s="107"/>
      <c r="W3" s="107"/>
      <c r="X3" s="107"/>
      <c r="Y3" s="107"/>
    </row>
    <row r="4" spans="1:25" ht="21" customHeight="1">
      <c r="A4" s="107"/>
      <c r="B4" s="109"/>
      <c r="C4" s="107" t="s">
        <v>579</v>
      </c>
      <c r="D4" s="107"/>
      <c r="E4" s="107"/>
      <c r="F4" s="107"/>
      <c r="G4" s="107"/>
      <c r="H4" s="107"/>
      <c r="I4" s="107"/>
      <c r="J4" s="107"/>
      <c r="K4" s="107"/>
      <c r="L4" s="107"/>
      <c r="M4" s="107"/>
      <c r="N4" s="107"/>
      <c r="O4" s="107"/>
      <c r="P4" s="107"/>
      <c r="Q4" s="107"/>
      <c r="R4" s="107"/>
      <c r="S4" s="107"/>
      <c r="T4" s="107"/>
      <c r="U4" s="107"/>
      <c r="V4" s="107"/>
      <c r="W4" s="107"/>
      <c r="X4" s="107"/>
      <c r="Y4" s="107"/>
    </row>
    <row r="5" spans="1:25" ht="21" customHeight="1">
      <c r="A5" s="107"/>
      <c r="B5" s="107"/>
      <c r="C5" s="107" t="s">
        <v>577</v>
      </c>
      <c r="D5" s="107"/>
      <c r="E5" s="107"/>
      <c r="F5" s="107"/>
      <c r="G5" s="107"/>
      <c r="H5" s="107"/>
      <c r="I5" s="107"/>
      <c r="J5" s="107"/>
      <c r="K5" s="107"/>
      <c r="L5" s="107"/>
      <c r="M5" s="107"/>
      <c r="N5" s="107"/>
      <c r="O5" s="107"/>
      <c r="P5" s="107"/>
      <c r="Q5" s="107"/>
      <c r="R5" s="107"/>
      <c r="S5" s="107"/>
      <c r="T5" s="107"/>
      <c r="U5" s="107"/>
      <c r="V5" s="107"/>
      <c r="W5" s="107"/>
      <c r="X5" s="107"/>
      <c r="Y5" s="107"/>
    </row>
    <row r="6" spans="1:25" ht="21" customHeight="1">
      <c r="A6" s="107"/>
      <c r="C6" s="107" t="s">
        <v>587</v>
      </c>
      <c r="D6" s="107"/>
      <c r="E6" s="107"/>
      <c r="F6" s="107"/>
      <c r="G6" s="107"/>
      <c r="H6" s="107"/>
      <c r="I6" s="107"/>
      <c r="J6" s="107"/>
      <c r="K6" s="107"/>
      <c r="L6" s="107"/>
      <c r="M6" s="107"/>
      <c r="N6" s="107"/>
      <c r="O6" s="107"/>
      <c r="P6" s="107"/>
      <c r="Q6" s="107"/>
      <c r="R6" s="107"/>
      <c r="S6" s="107"/>
      <c r="T6" s="107"/>
      <c r="U6" s="107"/>
      <c r="V6" s="107"/>
      <c r="W6" s="107"/>
      <c r="X6" s="107"/>
      <c r="Y6" s="107"/>
    </row>
    <row r="7" spans="1:25" ht="21" customHeight="1">
      <c r="A7" s="107"/>
      <c r="B7" s="107"/>
      <c r="C7" s="107"/>
      <c r="D7" s="107"/>
      <c r="E7" s="107"/>
      <c r="F7" s="107"/>
      <c r="G7" s="107"/>
      <c r="H7" s="107"/>
      <c r="I7" s="107"/>
      <c r="J7" s="107"/>
      <c r="K7" s="107"/>
      <c r="L7" s="107"/>
      <c r="M7" s="107"/>
      <c r="N7" s="107"/>
      <c r="O7" s="107"/>
      <c r="P7" s="107"/>
      <c r="Q7" s="107"/>
      <c r="R7" s="107"/>
      <c r="S7" s="107"/>
      <c r="T7" s="107"/>
      <c r="U7" s="107"/>
      <c r="V7" s="107"/>
      <c r="W7" s="107"/>
      <c r="X7" s="107"/>
      <c r="Y7" s="107"/>
    </row>
    <row r="8" spans="1:25" ht="21" customHeight="1">
      <c r="A8" s="107"/>
      <c r="B8" s="107" t="s">
        <v>581</v>
      </c>
      <c r="C8" s="107"/>
      <c r="D8" s="107"/>
      <c r="E8" s="107"/>
      <c r="F8" s="107"/>
      <c r="G8" s="107"/>
      <c r="H8" s="107"/>
      <c r="I8" s="107"/>
      <c r="J8" s="107"/>
      <c r="K8" s="107"/>
      <c r="L8" s="107"/>
      <c r="M8" s="107"/>
      <c r="N8" s="107"/>
      <c r="O8" s="107"/>
      <c r="P8" s="107"/>
      <c r="Q8" s="107"/>
      <c r="R8" s="107"/>
      <c r="S8" s="107"/>
      <c r="T8" s="107"/>
      <c r="U8" s="107"/>
      <c r="V8" s="107"/>
      <c r="W8" s="107"/>
      <c r="X8" s="107"/>
      <c r="Y8" s="107"/>
    </row>
    <row r="9" spans="1:25" ht="21" customHeight="1">
      <c r="A9" s="107"/>
      <c r="B9" s="111" t="s">
        <v>822</v>
      </c>
      <c r="C9" s="107"/>
      <c r="D9" s="107"/>
      <c r="E9" s="107"/>
      <c r="F9" s="107"/>
      <c r="G9" s="107"/>
      <c r="H9" s="107"/>
      <c r="I9" s="107"/>
      <c r="J9" s="107"/>
      <c r="K9" s="107"/>
      <c r="L9" s="107"/>
      <c r="M9" s="107"/>
      <c r="N9" s="107"/>
      <c r="O9" s="107"/>
      <c r="P9" s="107"/>
      <c r="Q9" s="107"/>
      <c r="R9" s="107"/>
      <c r="S9" s="107"/>
      <c r="T9" s="107"/>
      <c r="U9" s="107"/>
      <c r="V9" s="107"/>
      <c r="W9" s="107"/>
      <c r="X9" s="107"/>
      <c r="Y9" s="107"/>
    </row>
    <row r="10" spans="1:25" ht="21" customHeight="1">
      <c r="A10" s="107"/>
      <c r="B10" s="111" t="s">
        <v>821</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row>
    <row r="11" spans="1:25" ht="21" customHeight="1">
      <c r="A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row>
    <row r="12" spans="1:25" ht="21" customHeight="1">
      <c r="A12" s="107"/>
      <c r="B12" s="110" t="s">
        <v>583</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row>
    <row r="13" spans="1:25" ht="21" customHeight="1">
      <c r="A13" s="107"/>
      <c r="B13" s="110" t="s">
        <v>582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row>
    <row r="14" spans="1:25" ht="21"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25" ht="21" customHeight="1">
      <c r="A15" s="107"/>
      <c r="B15" s="107" t="s">
        <v>584</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ht="21" customHeight="1">
      <c r="A16" s="107"/>
      <c r="B16" s="107" t="s">
        <v>585</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row>
    <row r="17" spans="1:25" ht="21" customHeight="1">
      <c r="A17" s="107"/>
      <c r="B17" s="107" t="s">
        <v>586</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row>
    <row r="18" spans="1:25" ht="21" customHeight="1">
      <c r="A18" s="107"/>
      <c r="B18" s="107"/>
      <c r="C18" s="107"/>
      <c r="D18" s="107"/>
      <c r="E18" s="107" t="s">
        <v>588</v>
      </c>
      <c r="F18" s="107"/>
      <c r="G18" s="107"/>
      <c r="H18" s="107"/>
      <c r="I18" s="107"/>
      <c r="J18" s="107"/>
      <c r="K18" s="107"/>
      <c r="L18" s="107"/>
      <c r="M18" s="107"/>
      <c r="N18" s="107"/>
      <c r="O18" s="107"/>
      <c r="P18" s="107"/>
      <c r="Q18" s="107"/>
      <c r="R18" s="107"/>
      <c r="S18" s="107"/>
      <c r="T18" s="107"/>
      <c r="U18" s="107"/>
      <c r="V18" s="107"/>
      <c r="W18" s="107"/>
      <c r="X18" s="107"/>
      <c r="Y18" s="107"/>
    </row>
    <row r="19" spans="1:25" ht="21" customHeight="1">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row>
    <row r="20" spans="1:25" ht="21" customHeight="1">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row>
    <row r="29" spans="1:25" ht="21" customHeight="1">
      <c r="O29" s="121"/>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AL57"/>
  <sheetViews>
    <sheetView view="pageBreakPreview" zoomScale="85" zoomScaleNormal="100" zoomScaleSheetLayoutView="85" zoomScalePageLayoutView="115" workbookViewId="0">
      <selection activeCell="AB16" sqref="AB16"/>
    </sheetView>
  </sheetViews>
  <sheetFormatPr defaultColWidth="3.625" defaultRowHeight="18" customHeight="1"/>
  <cols>
    <col min="1" max="7" width="3.625" style="83"/>
    <col min="8" max="8" width="4.25" style="83" customWidth="1"/>
    <col min="9" max="9" width="3" style="83" customWidth="1"/>
    <col min="10" max="10" width="5" style="83" bestFit="1" customWidth="1"/>
    <col min="11" max="11" width="4.5" style="84" customWidth="1"/>
    <col min="12" max="12" width="4.25" style="83" customWidth="1"/>
    <col min="13" max="13" width="3.625" style="83"/>
    <col min="14" max="14" width="5" style="84" customWidth="1"/>
    <col min="15" max="28" width="3.625" style="83"/>
    <col min="29" max="36" width="6.5" style="83" customWidth="1"/>
    <col min="37" max="38" width="3.625" style="83"/>
    <col min="39" max="48" width="3.625" style="83" customWidth="1"/>
    <col min="49" max="16384" width="3.625" style="83"/>
  </cols>
  <sheetData>
    <row r="1" spans="2:36" ht="18" customHeight="1">
      <c r="B1" s="82" t="s">
        <v>487</v>
      </c>
      <c r="AC1" s="85" t="s">
        <v>567</v>
      </c>
    </row>
    <row r="2" spans="2:36" ht="18" customHeight="1">
      <c r="B2" s="1367" t="s">
        <v>446</v>
      </c>
      <c r="C2" s="1367"/>
      <c r="D2" s="1367"/>
      <c r="E2" s="1367"/>
      <c r="F2" s="1367" t="s">
        <v>439</v>
      </c>
      <c r="G2" s="1367"/>
      <c r="H2" s="1367"/>
      <c r="I2" s="1367"/>
      <c r="J2" s="1367"/>
      <c r="K2" s="1367" t="s">
        <v>442</v>
      </c>
      <c r="L2" s="1367"/>
      <c r="M2" s="1367"/>
      <c r="N2" s="1367"/>
      <c r="O2" s="1367" t="s">
        <v>440</v>
      </c>
      <c r="P2" s="1367"/>
      <c r="Q2" s="1367"/>
      <c r="R2" s="1367"/>
      <c r="S2" s="1367"/>
      <c r="T2" s="1367" t="s">
        <v>441</v>
      </c>
      <c r="U2" s="1367"/>
      <c r="V2" s="1367"/>
      <c r="W2" s="1367"/>
      <c r="X2" s="1367"/>
      <c r="Y2" s="1367"/>
      <c r="Z2" s="1367"/>
      <c r="AA2" s="1367"/>
      <c r="AB2" s="74"/>
    </row>
    <row r="3" spans="2:36" ht="18" customHeight="1">
      <c r="B3" s="987"/>
      <c r="C3" s="841"/>
      <c r="D3" s="841"/>
      <c r="E3" s="842"/>
      <c r="F3" s="1375"/>
      <c r="G3" s="1376"/>
      <c r="H3" s="1376"/>
      <c r="I3" s="1376"/>
      <c r="J3" s="1377"/>
      <c r="K3" s="138"/>
      <c r="L3" s="829" t="s">
        <v>421</v>
      </c>
      <c r="M3" s="829"/>
      <c r="N3" s="294"/>
      <c r="O3" s="956"/>
      <c r="P3" s="957"/>
      <c r="Q3" s="957"/>
      <c r="R3" s="957"/>
      <c r="S3" s="1374"/>
      <c r="T3" s="449" t="s">
        <v>858</v>
      </c>
      <c r="U3" s="484"/>
      <c r="V3" s="484"/>
      <c r="W3" s="484"/>
      <c r="X3" s="484"/>
      <c r="Y3" s="484"/>
      <c r="Z3" s="841"/>
      <c r="AA3" s="842"/>
      <c r="AB3" s="86"/>
    </row>
    <row r="4" spans="2:36" ht="18" customHeight="1">
      <c r="B4" s="1031"/>
      <c r="C4" s="843"/>
      <c r="D4" s="843"/>
      <c r="E4" s="844"/>
      <c r="F4" s="1378"/>
      <c r="G4" s="928"/>
      <c r="H4" s="928"/>
      <c r="I4" s="928"/>
      <c r="J4" s="1133"/>
      <c r="K4" s="140"/>
      <c r="L4" s="925" t="s">
        <v>443</v>
      </c>
      <c r="M4" s="925"/>
      <c r="N4" s="926"/>
      <c r="O4" s="296" t="s">
        <v>803</v>
      </c>
      <c r="P4" s="1368"/>
      <c r="Q4" s="1368"/>
      <c r="R4" s="1369"/>
      <c r="S4" s="1370"/>
      <c r="T4" s="1379"/>
      <c r="U4" s="1380"/>
      <c r="V4" s="1380"/>
      <c r="W4" s="1380"/>
      <c r="X4" s="1380"/>
      <c r="Y4" s="1380"/>
      <c r="Z4" s="1380"/>
      <c r="AA4" s="1381"/>
      <c r="AB4" s="86"/>
    </row>
    <row r="5" spans="2:36" ht="18" customHeight="1">
      <c r="B5" s="482"/>
      <c r="C5" s="1382"/>
      <c r="D5" s="1382"/>
      <c r="E5" s="481" t="s">
        <v>857</v>
      </c>
      <c r="F5" s="1378"/>
      <c r="G5" s="928"/>
      <c r="H5" s="928"/>
      <c r="I5" s="928"/>
      <c r="J5" s="1133"/>
      <c r="K5" s="455"/>
      <c r="L5" s="451" t="s">
        <v>154</v>
      </c>
      <c r="M5" s="964"/>
      <c r="N5" s="1388"/>
      <c r="O5" s="483" t="s">
        <v>444</v>
      </c>
      <c r="P5" s="1371"/>
      <c r="Q5" s="1371"/>
      <c r="R5" s="1372"/>
      <c r="S5" s="1373"/>
      <c r="T5" s="1379"/>
      <c r="U5" s="1380"/>
      <c r="V5" s="1380"/>
      <c r="W5" s="1380"/>
      <c r="X5" s="1380"/>
      <c r="Y5" s="1380"/>
      <c r="Z5" s="1380"/>
      <c r="AA5" s="1381"/>
      <c r="AB5" s="86"/>
    </row>
    <row r="6" spans="2:36" ht="18" customHeight="1" thickBot="1">
      <c r="B6" s="1359" t="s">
        <v>702</v>
      </c>
      <c r="C6" s="1357" t="s">
        <v>681</v>
      </c>
      <c r="D6" s="1361"/>
      <c r="E6" s="1358"/>
      <c r="F6" s="568">
        <f>SUM(F10,K10,P10,U10)</f>
        <v>0</v>
      </c>
      <c r="G6" s="572" t="s">
        <v>682</v>
      </c>
      <c r="H6" s="569">
        <f>SUM(H10,M10,R10,W10)</f>
        <v>0</v>
      </c>
      <c r="I6" s="573" t="s">
        <v>701</v>
      </c>
      <c r="J6" s="1357" t="s">
        <v>683</v>
      </c>
      <c r="K6" s="1358"/>
      <c r="L6" s="568">
        <f>SUM(F11,K11,P11,U11)</f>
        <v>0</v>
      </c>
      <c r="M6" s="572" t="s">
        <v>682</v>
      </c>
      <c r="N6" s="569">
        <f>SUM(H11,M11,R11,W11)</f>
        <v>0</v>
      </c>
      <c r="O6" s="573" t="s">
        <v>701</v>
      </c>
      <c r="P6" s="1357" t="s">
        <v>684</v>
      </c>
      <c r="Q6" s="1358"/>
      <c r="R6" s="568">
        <f>SUM(F12,K12,P12,U12)</f>
        <v>0</v>
      </c>
      <c r="S6" s="572" t="s">
        <v>682</v>
      </c>
      <c r="T6" s="569">
        <f>SUM(H12,M12,R12,W12)</f>
        <v>0</v>
      </c>
      <c r="U6" s="573" t="s">
        <v>701</v>
      </c>
      <c r="V6" s="1357" t="s">
        <v>686</v>
      </c>
      <c r="W6" s="1358"/>
      <c r="X6" s="568">
        <f>SUM(F8,K8,P8,U8)</f>
        <v>0</v>
      </c>
      <c r="Y6" s="572" t="s">
        <v>682</v>
      </c>
      <c r="Z6" s="450">
        <f>SUM(H8,M8,R8,W8)</f>
        <v>0</v>
      </c>
      <c r="AA6" s="452" t="s">
        <v>701</v>
      </c>
    </row>
    <row r="7" spans="2:36" ht="18" customHeight="1">
      <c r="B7" s="1360"/>
      <c r="C7" s="1341" t="s">
        <v>695</v>
      </c>
      <c r="D7" s="1342"/>
      <c r="E7" s="1343"/>
      <c r="F7" s="1338"/>
      <c r="G7" s="1339"/>
      <c r="H7" s="1339"/>
      <c r="I7" s="1339"/>
      <c r="J7" s="1340"/>
      <c r="K7" s="1324"/>
      <c r="L7" s="1325"/>
      <c r="M7" s="1325"/>
      <c r="N7" s="1325"/>
      <c r="O7" s="1344"/>
      <c r="P7" s="1324"/>
      <c r="Q7" s="1325"/>
      <c r="R7" s="1325"/>
      <c r="S7" s="1325"/>
      <c r="T7" s="1344"/>
      <c r="U7" s="1324"/>
      <c r="V7" s="1325"/>
      <c r="W7" s="1325"/>
      <c r="X7" s="1325"/>
      <c r="Y7" s="1326"/>
      <c r="Z7" s="379"/>
      <c r="AA7" s="379"/>
      <c r="AD7" s="379"/>
      <c r="AE7" s="379"/>
      <c r="AF7" s="379"/>
      <c r="AG7" s="379"/>
      <c r="AH7" s="379"/>
    </row>
    <row r="8" spans="2:36" ht="18" customHeight="1">
      <c r="B8" s="1360"/>
      <c r="C8" s="1345" t="s">
        <v>696</v>
      </c>
      <c r="D8" s="1346"/>
      <c r="E8" s="1347"/>
      <c r="F8" s="570"/>
      <c r="G8" s="571" t="s">
        <v>682</v>
      </c>
      <c r="H8" s="570"/>
      <c r="I8" s="1334" t="s">
        <v>685</v>
      </c>
      <c r="J8" s="1335"/>
      <c r="K8" s="570"/>
      <c r="L8" s="571" t="s">
        <v>682</v>
      </c>
      <c r="M8" s="570"/>
      <c r="N8" s="1334" t="s">
        <v>685</v>
      </c>
      <c r="O8" s="1335"/>
      <c r="P8" s="570"/>
      <c r="Q8" s="571" t="s">
        <v>682</v>
      </c>
      <c r="R8" s="570"/>
      <c r="S8" s="1334" t="s">
        <v>685</v>
      </c>
      <c r="T8" s="1335"/>
      <c r="U8" s="570"/>
      <c r="V8" s="571" t="s">
        <v>682</v>
      </c>
      <c r="W8" s="570"/>
      <c r="X8" s="1140" t="s">
        <v>685</v>
      </c>
      <c r="Y8" s="1323"/>
      <c r="Z8" s="378"/>
      <c r="AA8" s="378"/>
      <c r="AD8" s="379"/>
      <c r="AE8" s="379"/>
      <c r="AF8" s="379"/>
      <c r="AG8" s="379"/>
      <c r="AH8" s="379"/>
    </row>
    <row r="9" spans="2:36" ht="18" customHeight="1">
      <c r="B9" s="1360"/>
      <c r="C9" s="1327" t="s">
        <v>700</v>
      </c>
      <c r="D9" s="1328"/>
      <c r="E9" s="1328"/>
      <c r="F9" s="1328"/>
      <c r="G9" s="1328"/>
      <c r="H9" s="1328"/>
      <c r="I9" s="1328"/>
      <c r="J9" s="1328"/>
      <c r="K9" s="1328"/>
      <c r="L9" s="1328"/>
      <c r="M9" s="1328"/>
      <c r="N9" s="1328"/>
      <c r="O9" s="1328"/>
      <c r="P9" s="1328"/>
      <c r="Q9" s="1328"/>
      <c r="R9" s="1328"/>
      <c r="S9" s="1328"/>
      <c r="T9" s="1328"/>
      <c r="U9" s="1328"/>
      <c r="V9" s="1328"/>
      <c r="W9" s="1328"/>
      <c r="X9" s="1328"/>
      <c r="Y9" s="1329"/>
      <c r="Z9" s="38"/>
      <c r="AA9" s="38"/>
    </row>
    <row r="10" spans="2:36" ht="18" customHeight="1">
      <c r="B10" s="1360"/>
      <c r="C10" s="1348" t="s">
        <v>697</v>
      </c>
      <c r="D10" s="1349"/>
      <c r="E10" s="1350"/>
      <c r="F10" s="596"/>
      <c r="G10" s="597" t="s">
        <v>682</v>
      </c>
      <c r="H10" s="596"/>
      <c r="I10" s="1336" t="s">
        <v>685</v>
      </c>
      <c r="J10" s="1337"/>
      <c r="K10" s="596"/>
      <c r="L10" s="597" t="s">
        <v>682</v>
      </c>
      <c r="M10" s="596"/>
      <c r="N10" s="1336" t="s">
        <v>685</v>
      </c>
      <c r="O10" s="1337"/>
      <c r="P10" s="596"/>
      <c r="Q10" s="597" t="s">
        <v>682</v>
      </c>
      <c r="R10" s="596"/>
      <c r="S10" s="1336" t="s">
        <v>685</v>
      </c>
      <c r="T10" s="1337"/>
      <c r="U10" s="596"/>
      <c r="V10" s="597" t="s">
        <v>682</v>
      </c>
      <c r="W10" s="596"/>
      <c r="X10" s="1321" t="s">
        <v>685</v>
      </c>
      <c r="Y10" s="1322"/>
      <c r="Z10" s="378"/>
      <c r="AA10" s="378"/>
    </row>
    <row r="11" spans="2:36" ht="18" customHeight="1">
      <c r="B11" s="1360"/>
      <c r="C11" s="1351" t="s">
        <v>698</v>
      </c>
      <c r="D11" s="1352"/>
      <c r="E11" s="1353"/>
      <c r="F11" s="598"/>
      <c r="G11" s="599" t="s">
        <v>682</v>
      </c>
      <c r="H11" s="598"/>
      <c r="I11" s="1330" t="s">
        <v>685</v>
      </c>
      <c r="J11" s="1331"/>
      <c r="K11" s="598"/>
      <c r="L11" s="599" t="s">
        <v>682</v>
      </c>
      <c r="M11" s="598"/>
      <c r="N11" s="1330" t="s">
        <v>685</v>
      </c>
      <c r="O11" s="1331"/>
      <c r="P11" s="598"/>
      <c r="Q11" s="599" t="s">
        <v>682</v>
      </c>
      <c r="R11" s="598"/>
      <c r="S11" s="1330" t="s">
        <v>685</v>
      </c>
      <c r="T11" s="1331"/>
      <c r="U11" s="598"/>
      <c r="V11" s="599" t="s">
        <v>682</v>
      </c>
      <c r="W11" s="598"/>
      <c r="X11" s="1321" t="s">
        <v>685</v>
      </c>
      <c r="Y11" s="1322"/>
      <c r="Z11" s="378"/>
      <c r="AA11" s="378"/>
    </row>
    <row r="12" spans="2:36" ht="18" customHeight="1" thickBot="1">
      <c r="B12" s="1360"/>
      <c r="C12" s="1354" t="s">
        <v>699</v>
      </c>
      <c r="D12" s="1355"/>
      <c r="E12" s="1356"/>
      <c r="F12" s="600"/>
      <c r="G12" s="601" t="s">
        <v>682</v>
      </c>
      <c r="H12" s="600"/>
      <c r="I12" s="1332" t="s">
        <v>685</v>
      </c>
      <c r="J12" s="1333"/>
      <c r="K12" s="600"/>
      <c r="L12" s="601" t="s">
        <v>682</v>
      </c>
      <c r="M12" s="600"/>
      <c r="N12" s="1332" t="s">
        <v>685</v>
      </c>
      <c r="O12" s="1333"/>
      <c r="P12" s="600"/>
      <c r="Q12" s="601" t="s">
        <v>682</v>
      </c>
      <c r="R12" s="600"/>
      <c r="S12" s="1332" t="s">
        <v>685</v>
      </c>
      <c r="T12" s="1333"/>
      <c r="U12" s="600"/>
      <c r="V12" s="601" t="s">
        <v>682</v>
      </c>
      <c r="W12" s="600"/>
      <c r="X12" s="1319" t="s">
        <v>685</v>
      </c>
      <c r="Y12" s="1320"/>
      <c r="Z12" s="378"/>
      <c r="AA12" s="378"/>
    </row>
    <row r="13" spans="2:36" ht="18" customHeight="1">
      <c r="B13" s="141"/>
      <c r="C13" s="141"/>
      <c r="D13" s="142"/>
      <c r="E13" s="142"/>
      <c r="F13" s="143"/>
      <c r="G13" s="355"/>
      <c r="H13" s="143"/>
      <c r="I13" s="143"/>
      <c r="J13" s="143"/>
      <c r="K13" s="143"/>
      <c r="L13" s="144"/>
      <c r="M13" s="144"/>
      <c r="N13" s="144"/>
      <c r="O13" s="145"/>
      <c r="P13" s="146"/>
      <c r="Q13" s="146"/>
      <c r="R13" s="146"/>
      <c r="S13" s="146"/>
      <c r="T13" s="147"/>
      <c r="U13" s="147"/>
      <c r="V13" s="147"/>
      <c r="W13" s="147"/>
      <c r="X13" s="147"/>
      <c r="Y13" s="147"/>
      <c r="Z13" s="147"/>
      <c r="AA13" s="147"/>
      <c r="AB13" s="86"/>
      <c r="AC13" s="83" t="s">
        <v>451</v>
      </c>
    </row>
    <row r="14" spans="2:36" ht="18" customHeight="1">
      <c r="B14" s="148" t="s">
        <v>606</v>
      </c>
      <c r="C14" s="149"/>
      <c r="D14" s="149"/>
      <c r="E14" s="149"/>
      <c r="F14" s="150"/>
      <c r="G14" s="150"/>
      <c r="H14" s="141"/>
      <c r="I14" s="150"/>
      <c r="J14" s="88"/>
      <c r="K14" s="143"/>
      <c r="L14" s="150"/>
      <c r="M14" s="150"/>
      <c r="N14" s="151"/>
      <c r="O14" s="151"/>
      <c r="P14" s="88"/>
      <c r="Q14" s="88"/>
      <c r="R14" s="88"/>
      <c r="S14" s="88"/>
      <c r="T14" s="88"/>
      <c r="U14" s="88"/>
      <c r="V14" s="88"/>
      <c r="W14" s="88"/>
      <c r="X14" s="88"/>
      <c r="Y14" s="88"/>
      <c r="Z14" s="88"/>
      <c r="AA14" s="88"/>
      <c r="AC14" s="87" t="s">
        <v>452</v>
      </c>
      <c r="AD14" s="87" t="s">
        <v>391</v>
      </c>
      <c r="AE14" s="87" t="s">
        <v>392</v>
      </c>
      <c r="AF14" s="88"/>
      <c r="AG14" s="87" t="s">
        <v>453</v>
      </c>
      <c r="AH14" s="87" t="s">
        <v>391</v>
      </c>
      <c r="AI14" s="87" t="s">
        <v>392</v>
      </c>
      <c r="AJ14" s="88"/>
    </row>
    <row r="15" spans="2:36" ht="18" customHeight="1">
      <c r="B15" s="152" t="s">
        <v>449</v>
      </c>
      <c r="C15" s="88"/>
      <c r="D15" s="88"/>
      <c r="E15" s="88"/>
      <c r="F15" s="88"/>
      <c r="G15" s="88"/>
      <c r="H15" s="88"/>
      <c r="I15" s="88"/>
      <c r="J15" s="153">
        <f>AE22</f>
        <v>0</v>
      </c>
      <c r="K15" s="154"/>
      <c r="L15" s="88" t="s">
        <v>450</v>
      </c>
      <c r="M15" s="88"/>
      <c r="N15" s="155">
        <f>AI22</f>
        <v>0</v>
      </c>
      <c r="O15" s="88"/>
      <c r="P15" s="88"/>
      <c r="Q15" s="88"/>
      <c r="R15" s="88"/>
      <c r="S15" s="88"/>
      <c r="T15" s="88"/>
      <c r="U15" s="88"/>
      <c r="V15" s="88"/>
      <c r="W15" s="88"/>
      <c r="X15" s="88"/>
      <c r="Y15" s="88"/>
      <c r="Z15" s="88"/>
      <c r="AA15" s="88"/>
      <c r="AC15" s="89" t="s">
        <v>393</v>
      </c>
      <c r="AD15" s="70"/>
      <c r="AE15" s="90">
        <f>ROUNDDOWN(AD15/3,1)</f>
        <v>0</v>
      </c>
      <c r="AF15" s="91">
        <v>0.33333333333333331</v>
      </c>
      <c r="AG15" s="89" t="s">
        <v>393</v>
      </c>
      <c r="AH15" s="92">
        <f>AD15</f>
        <v>0</v>
      </c>
      <c r="AI15" s="90">
        <f>ROUNDDOWN(AH15/3,1)</f>
        <v>0</v>
      </c>
      <c r="AJ15" s="91">
        <v>0.33333333333333331</v>
      </c>
    </row>
    <row r="16" spans="2:36" ht="18" customHeight="1">
      <c r="B16" s="1264" t="s">
        <v>444</v>
      </c>
      <c r="C16" s="1222"/>
      <c r="D16" s="1266"/>
      <c r="E16" s="1264" t="s">
        <v>437</v>
      </c>
      <c r="F16" s="1222"/>
      <c r="G16" s="1222"/>
      <c r="H16" s="1222"/>
      <c r="I16" s="1266"/>
      <c r="J16" s="1229" t="s">
        <v>438</v>
      </c>
      <c r="K16" s="1365" t="s">
        <v>598</v>
      </c>
      <c r="L16" s="1365"/>
      <c r="M16" s="1365" t="s">
        <v>601</v>
      </c>
      <c r="N16" s="1365"/>
      <c r="O16" s="1249" t="s">
        <v>454</v>
      </c>
      <c r="P16" s="1191"/>
      <c r="Q16" s="1366"/>
      <c r="R16" s="1249" t="s">
        <v>442</v>
      </c>
      <c r="S16" s="1191"/>
      <c r="T16" s="1366"/>
      <c r="U16" s="1249" t="s">
        <v>455</v>
      </c>
      <c r="V16" s="1191"/>
      <c r="W16" s="1366"/>
      <c r="X16" s="88"/>
      <c r="Y16" s="88"/>
      <c r="Z16" s="88"/>
      <c r="AA16" s="88"/>
      <c r="AC16" s="89" t="s">
        <v>394</v>
      </c>
      <c r="AD16" s="70"/>
      <c r="AE16" s="1363">
        <f>ROUNDDOWN((AD16+AD17)/6,1)</f>
        <v>0</v>
      </c>
      <c r="AF16" s="91">
        <v>0.16666666666666666</v>
      </c>
      <c r="AG16" s="89" t="s">
        <v>394</v>
      </c>
      <c r="AH16" s="92">
        <f t="shared" ref="AH16:AH20" si="0">AD16</f>
        <v>0</v>
      </c>
      <c r="AI16" s="90">
        <f>ROUNDDOWN(AH16/4,1)</f>
        <v>0</v>
      </c>
      <c r="AJ16" s="91">
        <v>0.25</v>
      </c>
    </row>
    <row r="17" spans="2:38" ht="18" customHeight="1">
      <c r="B17" s="1205"/>
      <c r="C17" s="1224"/>
      <c r="D17" s="1206"/>
      <c r="E17" s="1205"/>
      <c r="F17" s="1224"/>
      <c r="G17" s="1224"/>
      <c r="H17" s="1224"/>
      <c r="I17" s="1206"/>
      <c r="J17" s="1204"/>
      <c r="K17" s="1389" t="s">
        <v>599</v>
      </c>
      <c r="L17" s="1389"/>
      <c r="M17" s="1389" t="s">
        <v>600</v>
      </c>
      <c r="N17" s="1389"/>
      <c r="O17" s="1175"/>
      <c r="P17" s="1176"/>
      <c r="Q17" s="1177"/>
      <c r="R17" s="1175"/>
      <c r="S17" s="1176"/>
      <c r="T17" s="1177"/>
      <c r="U17" s="1175"/>
      <c r="V17" s="1176"/>
      <c r="W17" s="1177"/>
      <c r="X17" s="88"/>
      <c r="Y17" s="88"/>
      <c r="Z17" s="88"/>
      <c r="AA17" s="88"/>
      <c r="AC17" s="89" t="s">
        <v>395</v>
      </c>
      <c r="AD17" s="70"/>
      <c r="AE17" s="1364"/>
      <c r="AF17" s="91">
        <v>0.16666666666666666</v>
      </c>
      <c r="AG17" s="89" t="s">
        <v>395</v>
      </c>
      <c r="AH17" s="92">
        <f t="shared" si="0"/>
        <v>0</v>
      </c>
      <c r="AI17" s="90">
        <f>ROUNDDOWN(AH17/5,1)</f>
        <v>0</v>
      </c>
      <c r="AJ17" s="91">
        <v>0.2</v>
      </c>
    </row>
    <row r="18" spans="2:38" ht="18" customHeight="1">
      <c r="B18" s="1126"/>
      <c r="C18" s="1126"/>
      <c r="D18" s="1126"/>
      <c r="E18" s="1126"/>
      <c r="F18" s="1126"/>
      <c r="G18" s="1126"/>
      <c r="H18" s="1126"/>
      <c r="I18" s="1126"/>
      <c r="J18" s="156"/>
      <c r="K18" s="1126"/>
      <c r="L18" s="1126"/>
      <c r="M18" s="1126"/>
      <c r="N18" s="1126"/>
      <c r="O18" s="1126"/>
      <c r="P18" s="1126"/>
      <c r="Q18" s="1126"/>
      <c r="R18" s="1126"/>
      <c r="S18" s="1126"/>
      <c r="T18" s="1126"/>
      <c r="U18" s="1390"/>
      <c r="V18" s="1126"/>
      <c r="W18" s="1126"/>
      <c r="X18" s="88"/>
      <c r="Y18" s="88"/>
      <c r="Z18" s="88"/>
      <c r="AA18" s="88"/>
      <c r="AC18" s="89" t="s">
        <v>396</v>
      </c>
      <c r="AD18" s="70"/>
      <c r="AE18" s="90">
        <f>ROUNDDOWN(AD18/20,1)</f>
        <v>0</v>
      </c>
      <c r="AF18" s="93">
        <v>0.05</v>
      </c>
      <c r="AG18" s="89" t="s">
        <v>396</v>
      </c>
      <c r="AH18" s="92">
        <f t="shared" si="0"/>
        <v>0</v>
      </c>
      <c r="AI18" s="90">
        <f>ROUNDDOWN(AH18/15,1)</f>
        <v>0</v>
      </c>
      <c r="AJ18" s="93">
        <v>6.6666666666666666E-2</v>
      </c>
    </row>
    <row r="19" spans="2:38" ht="18" customHeight="1">
      <c r="B19" s="1126"/>
      <c r="C19" s="1126"/>
      <c r="D19" s="1126"/>
      <c r="E19" s="1126"/>
      <c r="F19" s="1126"/>
      <c r="G19" s="1126"/>
      <c r="H19" s="1126"/>
      <c r="I19" s="1126"/>
      <c r="J19" s="156"/>
      <c r="K19" s="1126"/>
      <c r="L19" s="1126"/>
      <c r="M19" s="1126"/>
      <c r="N19" s="1126"/>
      <c r="O19" s="1126"/>
      <c r="P19" s="1126"/>
      <c r="Q19" s="1126"/>
      <c r="R19" s="1126"/>
      <c r="S19" s="1126"/>
      <c r="T19" s="1126"/>
      <c r="U19" s="1126"/>
      <c r="V19" s="1126"/>
      <c r="W19" s="1126"/>
      <c r="X19" s="88"/>
      <c r="Y19" s="88"/>
      <c r="Z19" s="88"/>
      <c r="AA19" s="88"/>
      <c r="AC19" s="89" t="s">
        <v>397</v>
      </c>
      <c r="AD19" s="70"/>
      <c r="AE19" s="1363">
        <f>ROUNDDOWN((AD19+AD20)/30,1)</f>
        <v>0</v>
      </c>
      <c r="AF19" s="93">
        <v>3.3333333333333298E-2</v>
      </c>
      <c r="AG19" s="89" t="s">
        <v>397</v>
      </c>
      <c r="AH19" s="92">
        <f t="shared" si="0"/>
        <v>0</v>
      </c>
      <c r="AI19" s="1363">
        <f>ROUNDDOWN((AH19+AH20)/24,1)</f>
        <v>0</v>
      </c>
      <c r="AJ19" s="93">
        <v>4.1666666666666664E-2</v>
      </c>
      <c r="AL19" s="94"/>
    </row>
    <row r="20" spans="2:38" ht="18" customHeight="1">
      <c r="B20" s="1126"/>
      <c r="C20" s="1126"/>
      <c r="D20" s="1126"/>
      <c r="E20" s="1126"/>
      <c r="F20" s="1126"/>
      <c r="G20" s="1126"/>
      <c r="H20" s="1126"/>
      <c r="I20" s="1126"/>
      <c r="J20" s="156"/>
      <c r="K20" s="1126"/>
      <c r="L20" s="1126"/>
      <c r="M20" s="1126"/>
      <c r="N20" s="1126"/>
      <c r="O20" s="1128"/>
      <c r="P20" s="810"/>
      <c r="Q20" s="1129"/>
      <c r="R20" s="1128"/>
      <c r="S20" s="810"/>
      <c r="T20" s="1129"/>
      <c r="U20" s="1128"/>
      <c r="V20" s="810"/>
      <c r="W20" s="1129"/>
      <c r="X20" s="88"/>
      <c r="Y20" s="88"/>
      <c r="Z20" s="88"/>
      <c r="AA20" s="88"/>
      <c r="AC20" s="89" t="s">
        <v>398</v>
      </c>
      <c r="AD20" s="70"/>
      <c r="AE20" s="1364"/>
      <c r="AF20" s="93">
        <v>3.3333333333333298E-2</v>
      </c>
      <c r="AG20" s="89" t="s">
        <v>398</v>
      </c>
      <c r="AH20" s="92">
        <f t="shared" si="0"/>
        <v>0</v>
      </c>
      <c r="AI20" s="1364"/>
      <c r="AJ20" s="93">
        <v>4.1666666666666664E-2</v>
      </c>
    </row>
    <row r="21" spans="2:38" ht="18" customHeight="1">
      <c r="B21" s="1126"/>
      <c r="C21" s="1126"/>
      <c r="D21" s="1126"/>
      <c r="E21" s="1126"/>
      <c r="F21" s="1126"/>
      <c r="G21" s="1126"/>
      <c r="H21" s="1126"/>
      <c r="I21" s="1126"/>
      <c r="J21" s="156"/>
      <c r="K21" s="1126"/>
      <c r="L21" s="1126"/>
      <c r="M21" s="1126"/>
      <c r="N21" s="1126"/>
      <c r="O21" s="1128"/>
      <c r="P21" s="810"/>
      <c r="Q21" s="1129"/>
      <c r="R21" s="1128"/>
      <c r="S21" s="810"/>
      <c r="T21" s="1129"/>
      <c r="U21" s="1128"/>
      <c r="V21" s="810"/>
      <c r="W21" s="1129"/>
      <c r="X21" s="88"/>
      <c r="Y21" s="88"/>
      <c r="Z21" s="88"/>
      <c r="AA21" s="88"/>
      <c r="AC21" s="89" t="s">
        <v>399</v>
      </c>
      <c r="AD21" s="89">
        <f>SUM(AD15:AD20)</f>
        <v>0</v>
      </c>
      <c r="AE21" s="90">
        <f>SUM(AE15:AE20)</f>
        <v>0</v>
      </c>
      <c r="AF21" s="88"/>
      <c r="AG21" s="89" t="s">
        <v>399</v>
      </c>
      <c r="AH21" s="89">
        <f>SUM(AH15:AH20)</f>
        <v>0</v>
      </c>
      <c r="AI21" s="90">
        <f>SUM(AI15:AI20)</f>
        <v>0</v>
      </c>
      <c r="AJ21" s="88"/>
    </row>
    <row r="22" spans="2:38" ht="18" customHeight="1">
      <c r="B22" s="1126"/>
      <c r="C22" s="1126"/>
      <c r="D22" s="1126"/>
      <c r="E22" s="1126"/>
      <c r="F22" s="1126"/>
      <c r="G22" s="1126"/>
      <c r="H22" s="1126"/>
      <c r="I22" s="1126"/>
      <c r="J22" s="156"/>
      <c r="K22" s="1126"/>
      <c r="L22" s="1126"/>
      <c r="M22" s="1126"/>
      <c r="N22" s="1126"/>
      <c r="O22" s="1128"/>
      <c r="P22" s="810"/>
      <c r="Q22" s="1129"/>
      <c r="R22" s="1128"/>
      <c r="S22" s="810"/>
      <c r="T22" s="1129"/>
      <c r="U22" s="1128"/>
      <c r="V22" s="810"/>
      <c r="W22" s="1129"/>
      <c r="X22" s="88"/>
      <c r="Y22" s="88"/>
      <c r="Z22" s="88"/>
      <c r="AA22" s="88"/>
      <c r="AC22" s="89"/>
      <c r="AD22" s="89" t="s">
        <v>400</v>
      </c>
      <c r="AE22" s="90">
        <f>ROUND(AE21,0)</f>
        <v>0</v>
      </c>
      <c r="AF22" s="88"/>
      <c r="AG22" s="89"/>
      <c r="AH22" s="95" t="s">
        <v>400</v>
      </c>
      <c r="AI22" s="90">
        <f>ROUND(AI21,0)</f>
        <v>0</v>
      </c>
      <c r="AJ22" s="88"/>
    </row>
    <row r="23" spans="2:38" s="96" customFormat="1" ht="18" customHeight="1">
      <c r="B23" s="1128"/>
      <c r="C23" s="810"/>
      <c r="D23" s="1129"/>
      <c r="E23" s="1128"/>
      <c r="F23" s="810"/>
      <c r="G23" s="810"/>
      <c r="H23" s="810"/>
      <c r="I23" s="1129"/>
      <c r="J23" s="156"/>
      <c r="K23" s="1128"/>
      <c r="L23" s="1129"/>
      <c r="M23" s="1128"/>
      <c r="N23" s="1129"/>
      <c r="O23" s="1128"/>
      <c r="P23" s="810"/>
      <c r="Q23" s="1129"/>
      <c r="R23" s="1128"/>
      <c r="S23" s="810"/>
      <c r="T23" s="1129"/>
      <c r="U23" s="1128"/>
      <c r="V23" s="810"/>
      <c r="W23" s="1129"/>
      <c r="X23" s="157"/>
      <c r="Y23" s="157"/>
      <c r="Z23" s="157"/>
      <c r="AA23" s="157"/>
    </row>
    <row r="24" spans="2:38" s="96" customFormat="1" ht="18" customHeight="1">
      <c r="B24" s="1126"/>
      <c r="C24" s="1126"/>
      <c r="D24" s="1126"/>
      <c r="E24" s="1126"/>
      <c r="F24" s="1126"/>
      <c r="G24" s="1126"/>
      <c r="H24" s="1126"/>
      <c r="I24" s="1126"/>
      <c r="J24" s="158"/>
      <c r="K24" s="1126"/>
      <c r="L24" s="1126"/>
      <c r="M24" s="1126"/>
      <c r="N24" s="1126"/>
      <c r="O24" s="1128"/>
      <c r="P24" s="810"/>
      <c r="Q24" s="1129"/>
      <c r="R24" s="1128"/>
      <c r="S24" s="810"/>
      <c r="T24" s="1129"/>
      <c r="U24" s="1128"/>
      <c r="V24" s="810"/>
      <c r="W24" s="1129"/>
      <c r="X24" s="157"/>
      <c r="Y24" s="157"/>
      <c r="Z24" s="157"/>
      <c r="AA24" s="157"/>
    </row>
    <row r="25" spans="2:38" s="96" customFormat="1" ht="18" customHeight="1">
      <c r="B25" s="1126"/>
      <c r="C25" s="1126"/>
      <c r="D25" s="1126"/>
      <c r="E25" s="1126"/>
      <c r="F25" s="1126"/>
      <c r="G25" s="1126"/>
      <c r="H25" s="1126"/>
      <c r="I25" s="1126"/>
      <c r="J25" s="158"/>
      <c r="K25" s="1126"/>
      <c r="L25" s="1126"/>
      <c r="M25" s="1126"/>
      <c r="N25" s="1126"/>
      <c r="O25" s="1128"/>
      <c r="P25" s="810"/>
      <c r="Q25" s="1129"/>
      <c r="R25" s="1128"/>
      <c r="S25" s="810"/>
      <c r="T25" s="1129"/>
      <c r="U25" s="1128"/>
      <c r="V25" s="810"/>
      <c r="W25" s="1129"/>
      <c r="X25" s="157"/>
      <c r="Y25" s="157"/>
      <c r="Z25" s="157"/>
      <c r="AA25" s="157"/>
    </row>
    <row r="26" spans="2:38" s="96" customFormat="1" ht="18" customHeight="1">
      <c r="B26" s="1126"/>
      <c r="C26" s="1126"/>
      <c r="D26" s="1126"/>
      <c r="E26" s="1126"/>
      <c r="F26" s="1126"/>
      <c r="G26" s="1126"/>
      <c r="H26" s="1126"/>
      <c r="I26" s="1126"/>
      <c r="J26" s="158"/>
      <c r="K26" s="1126"/>
      <c r="L26" s="1126"/>
      <c r="M26" s="1126"/>
      <c r="N26" s="1126"/>
      <c r="O26" s="1128"/>
      <c r="P26" s="810"/>
      <c r="Q26" s="1129"/>
      <c r="R26" s="1128"/>
      <c r="S26" s="810"/>
      <c r="T26" s="1129"/>
      <c r="U26" s="1128"/>
      <c r="V26" s="810"/>
      <c r="W26" s="1129"/>
      <c r="X26" s="157"/>
      <c r="Y26" s="157"/>
      <c r="Z26" s="157"/>
      <c r="AA26" s="157"/>
    </row>
    <row r="27" spans="2:38" s="96" customFormat="1" ht="18" customHeight="1">
      <c r="B27" s="1128"/>
      <c r="C27" s="810"/>
      <c r="D27" s="1129"/>
      <c r="E27" s="1128"/>
      <c r="F27" s="810"/>
      <c r="G27" s="810"/>
      <c r="H27" s="810"/>
      <c r="I27" s="1129"/>
      <c r="J27" s="156"/>
      <c r="K27" s="1128"/>
      <c r="L27" s="1129"/>
      <c r="M27" s="1128"/>
      <c r="N27" s="1129"/>
      <c r="O27" s="1128"/>
      <c r="P27" s="810"/>
      <c r="Q27" s="1129"/>
      <c r="R27" s="1128"/>
      <c r="S27" s="810"/>
      <c r="T27" s="1129"/>
      <c r="U27" s="1128"/>
      <c r="V27" s="810"/>
      <c r="W27" s="1129"/>
      <c r="X27" s="157"/>
      <c r="Y27" s="157"/>
      <c r="Z27" s="157"/>
      <c r="AA27" s="157"/>
    </row>
    <row r="28" spans="2:38" s="96" customFormat="1" ht="18" customHeight="1">
      <c r="B28" s="1128"/>
      <c r="C28" s="810"/>
      <c r="D28" s="1129"/>
      <c r="E28" s="1128"/>
      <c r="F28" s="810"/>
      <c r="G28" s="810"/>
      <c r="H28" s="810"/>
      <c r="I28" s="1129"/>
      <c r="J28" s="156"/>
      <c r="K28" s="1128"/>
      <c r="L28" s="1129"/>
      <c r="M28" s="1128"/>
      <c r="N28" s="1129"/>
      <c r="O28" s="1128"/>
      <c r="P28" s="810"/>
      <c r="Q28" s="1129"/>
      <c r="R28" s="1128"/>
      <c r="S28" s="810"/>
      <c r="T28" s="1129"/>
      <c r="U28" s="1128"/>
      <c r="V28" s="810"/>
      <c r="W28" s="1129"/>
      <c r="X28" s="157"/>
      <c r="Y28" s="157"/>
      <c r="Z28" s="157"/>
      <c r="AA28" s="157"/>
    </row>
    <row r="29" spans="2:38" s="96" customFormat="1" ht="18" customHeight="1">
      <c r="B29" s="1126"/>
      <c r="C29" s="1126"/>
      <c r="D29" s="1126"/>
      <c r="E29" s="1126"/>
      <c r="F29" s="1126"/>
      <c r="G29" s="1126"/>
      <c r="H29" s="1126"/>
      <c r="I29" s="1126"/>
      <c r="J29" s="156"/>
      <c r="K29" s="1126"/>
      <c r="L29" s="1126"/>
      <c r="M29" s="1126"/>
      <c r="N29" s="1126"/>
      <c r="O29" s="1126"/>
      <c r="P29" s="1126"/>
      <c r="Q29" s="1126"/>
      <c r="R29" s="1126"/>
      <c r="S29" s="1126"/>
      <c r="T29" s="1126"/>
      <c r="U29" s="1126"/>
      <c r="V29" s="1126"/>
      <c r="W29" s="1126"/>
      <c r="X29" s="157"/>
      <c r="Y29" s="157"/>
      <c r="Z29" s="157"/>
      <c r="AA29" s="157"/>
    </row>
    <row r="30" spans="2:38" s="96" customFormat="1" ht="18" customHeight="1">
      <c r="B30" s="1126"/>
      <c r="C30" s="1126"/>
      <c r="D30" s="1126"/>
      <c r="E30" s="1126"/>
      <c r="F30" s="1126"/>
      <c r="G30" s="1126"/>
      <c r="H30" s="1126"/>
      <c r="I30" s="1126"/>
      <c r="J30" s="158"/>
      <c r="K30" s="1126"/>
      <c r="L30" s="1126"/>
      <c r="M30" s="1126"/>
      <c r="N30" s="1126"/>
      <c r="O30" s="1126"/>
      <c r="P30" s="1126"/>
      <c r="Q30" s="1126"/>
      <c r="R30" s="1126"/>
      <c r="S30" s="1126"/>
      <c r="T30" s="1126"/>
      <c r="U30" s="1126"/>
      <c r="V30" s="1126"/>
      <c r="W30" s="1126"/>
      <c r="X30" s="157"/>
      <c r="Y30" s="157"/>
      <c r="Z30" s="157"/>
      <c r="AA30" s="157"/>
    </row>
    <row r="31" spans="2:38" s="96" customFormat="1" ht="18" customHeight="1">
      <c r="B31" s="1126"/>
      <c r="C31" s="1126"/>
      <c r="D31" s="1126"/>
      <c r="E31" s="1126"/>
      <c r="F31" s="1126"/>
      <c r="G31" s="1126"/>
      <c r="H31" s="1126"/>
      <c r="I31" s="1126"/>
      <c r="J31" s="158"/>
      <c r="K31" s="1126"/>
      <c r="L31" s="1126"/>
      <c r="M31" s="1126"/>
      <c r="N31" s="1126"/>
      <c r="O31" s="1126"/>
      <c r="P31" s="1126"/>
      <c r="Q31" s="1126"/>
      <c r="R31" s="1126"/>
      <c r="S31" s="1126"/>
      <c r="T31" s="1126"/>
      <c r="U31" s="1126"/>
      <c r="V31" s="1126"/>
      <c r="W31" s="1126"/>
      <c r="X31" s="157"/>
      <c r="Y31" s="157"/>
      <c r="Z31" s="157"/>
      <c r="AA31" s="157"/>
    </row>
    <row r="32" spans="2:38" ht="18" customHeight="1">
      <c r="B32" s="1126"/>
      <c r="C32" s="1126"/>
      <c r="D32" s="1126"/>
      <c r="E32" s="1126"/>
      <c r="F32" s="1126"/>
      <c r="G32" s="1126"/>
      <c r="H32" s="1126"/>
      <c r="I32" s="1126"/>
      <c r="J32" s="158"/>
      <c r="K32" s="1126"/>
      <c r="L32" s="1126"/>
      <c r="M32" s="1126"/>
      <c r="N32" s="1126"/>
      <c r="O32" s="1126"/>
      <c r="P32" s="1126"/>
      <c r="Q32" s="1126"/>
      <c r="R32" s="1126"/>
      <c r="S32" s="1126"/>
      <c r="T32" s="1126"/>
      <c r="U32" s="1126"/>
      <c r="V32" s="1126"/>
      <c r="W32" s="1126"/>
      <c r="X32" s="88"/>
      <c r="Y32" s="88"/>
      <c r="Z32" s="88"/>
      <c r="AA32" s="88"/>
    </row>
    <row r="33" spans="1:27" ht="18" customHeight="1">
      <c r="B33" s="1362"/>
      <c r="C33" s="1362"/>
      <c r="D33" s="1362"/>
      <c r="E33" s="1362"/>
      <c r="F33" s="1362"/>
      <c r="G33" s="1362"/>
      <c r="H33" s="1362"/>
      <c r="I33" s="1362"/>
      <c r="J33" s="88"/>
      <c r="K33" s="1362"/>
      <c r="L33" s="1362"/>
      <c r="M33" s="1362"/>
      <c r="N33" s="1362"/>
      <c r="O33" s="1362"/>
      <c r="P33" s="1362"/>
      <c r="Q33" s="1362"/>
      <c r="R33" s="1362"/>
      <c r="S33" s="1362"/>
      <c r="T33" s="1362"/>
      <c r="U33" s="1362"/>
      <c r="V33" s="1362"/>
      <c r="W33" s="1362"/>
      <c r="X33" s="88"/>
      <c r="Y33" s="88"/>
      <c r="Z33" s="88"/>
      <c r="AA33" s="88"/>
    </row>
    <row r="34" spans="1:27" ht="18" customHeight="1">
      <c r="B34" s="97" t="s">
        <v>479</v>
      </c>
      <c r="X34" s="98"/>
      <c r="Y34" s="98"/>
      <c r="Z34" s="98"/>
    </row>
    <row r="35" spans="1:27" ht="18" customHeight="1">
      <c r="B35" s="1367" t="s">
        <v>480</v>
      </c>
      <c r="C35" s="1367"/>
      <c r="D35" s="1367"/>
      <c r="E35" s="1384" t="s">
        <v>482</v>
      </c>
      <c r="F35" s="1384"/>
      <c r="G35" s="1384"/>
      <c r="H35" s="1384"/>
      <c r="I35" s="1384"/>
      <c r="J35" s="1384"/>
      <c r="K35" s="1384"/>
      <c r="L35" s="1384"/>
      <c r="M35" s="1384"/>
      <c r="N35" s="1384"/>
      <c r="O35" s="1384"/>
      <c r="P35" s="1384"/>
      <c r="Q35" s="1384"/>
      <c r="R35" s="1384"/>
      <c r="S35" s="1384"/>
      <c r="T35" s="1384"/>
      <c r="U35" s="1384"/>
      <c r="V35" s="1384"/>
      <c r="W35" s="1384"/>
      <c r="X35" s="98"/>
      <c r="Y35" s="98"/>
      <c r="Z35" s="98"/>
    </row>
    <row r="36" spans="1:27" ht="18" customHeight="1">
      <c r="B36" s="1367" t="s">
        <v>481</v>
      </c>
      <c r="C36" s="1367"/>
      <c r="D36" s="1367"/>
      <c r="E36" s="1385" t="s">
        <v>483</v>
      </c>
      <c r="F36" s="1386"/>
      <c r="G36" s="1386"/>
      <c r="H36" s="1386"/>
      <c r="I36" s="1386"/>
      <c r="J36" s="1386"/>
      <c r="K36" s="1386"/>
      <c r="L36" s="1386"/>
      <c r="M36" s="1386"/>
      <c r="N36" s="1386"/>
      <c r="O36" s="1386"/>
      <c r="P36" s="1386"/>
      <c r="Q36" s="1386"/>
      <c r="R36" s="1386"/>
      <c r="S36" s="1386"/>
      <c r="T36" s="1386"/>
      <c r="U36" s="1386"/>
      <c r="V36" s="1386"/>
      <c r="W36" s="1387"/>
      <c r="X36" s="98"/>
      <c r="Y36" s="98"/>
      <c r="Z36" s="98"/>
    </row>
    <row r="37" spans="1:27" ht="18" customHeight="1">
      <c r="B37" s="1367" t="s">
        <v>640</v>
      </c>
      <c r="C37" s="1367"/>
      <c r="D37" s="1367"/>
      <c r="E37" s="1384" t="s">
        <v>642</v>
      </c>
      <c r="F37" s="1384"/>
      <c r="G37" s="1384"/>
      <c r="H37" s="1384"/>
      <c r="I37" s="1384"/>
      <c r="J37" s="1384"/>
      <c r="K37" s="1384"/>
      <c r="L37" s="1384"/>
      <c r="M37" s="1384"/>
      <c r="N37" s="1384"/>
      <c r="O37" s="1384"/>
      <c r="P37" s="1384"/>
      <c r="Q37" s="1384"/>
      <c r="R37" s="1384"/>
      <c r="S37" s="1384"/>
      <c r="T37" s="1384"/>
      <c r="U37" s="1384"/>
      <c r="V37" s="1384"/>
      <c r="W37" s="1384"/>
    </row>
    <row r="38" spans="1:27" ht="18" customHeight="1">
      <c r="B38" s="1367" t="s">
        <v>641</v>
      </c>
      <c r="C38" s="1367"/>
      <c r="D38" s="1367"/>
      <c r="E38" s="1384" t="s">
        <v>642</v>
      </c>
      <c r="F38" s="1384"/>
      <c r="G38" s="1384"/>
      <c r="H38" s="1384"/>
      <c r="I38" s="1384"/>
      <c r="J38" s="1384"/>
      <c r="K38" s="1384"/>
      <c r="L38" s="1384"/>
      <c r="M38" s="1384"/>
      <c r="N38" s="1384"/>
      <c r="O38" s="1384"/>
      <c r="P38" s="1384"/>
      <c r="Q38" s="1384"/>
      <c r="R38" s="1384"/>
      <c r="S38" s="1384"/>
      <c r="T38" s="1384"/>
      <c r="U38" s="1384"/>
      <c r="V38" s="1384"/>
      <c r="W38" s="1384"/>
    </row>
    <row r="40" spans="1:27" ht="18" customHeight="1">
      <c r="B40" s="82" t="s">
        <v>484</v>
      </c>
    </row>
    <row r="41" spans="1:27" ht="18" customHeight="1">
      <c r="B41" s="1367" t="s">
        <v>486</v>
      </c>
      <c r="C41" s="1367"/>
      <c r="D41" s="1367"/>
      <c r="E41" s="1367"/>
      <c r="F41" s="1367"/>
      <c r="G41" s="1367"/>
      <c r="H41" s="1367"/>
      <c r="I41" s="1367" t="s">
        <v>485</v>
      </c>
      <c r="J41" s="1367"/>
      <c r="K41" s="1367"/>
      <c r="L41" s="1367"/>
      <c r="M41" s="1367"/>
      <c r="N41" s="1367"/>
      <c r="O41" s="1367"/>
      <c r="P41" s="1367"/>
    </row>
    <row r="42" spans="1:27" ht="18" customHeight="1">
      <c r="B42" s="1383"/>
      <c r="C42" s="1383"/>
      <c r="D42" s="1383"/>
      <c r="E42" s="1383"/>
      <c r="F42" s="1383"/>
      <c r="G42" s="1383"/>
      <c r="H42" s="1383"/>
      <c r="I42" s="1383"/>
      <c r="J42" s="1383"/>
      <c r="K42" s="1383"/>
      <c r="L42" s="1383"/>
      <c r="M42" s="1383"/>
      <c r="N42" s="1383"/>
      <c r="O42" s="1383"/>
      <c r="P42" s="1383"/>
    </row>
    <row r="45" spans="1:27" ht="18" customHeight="1">
      <c r="A45" s="83" t="s">
        <v>459</v>
      </c>
      <c r="C45" s="83" t="s">
        <v>445</v>
      </c>
      <c r="D45" s="83" t="s">
        <v>447</v>
      </c>
      <c r="E45" s="83" t="s">
        <v>456</v>
      </c>
      <c r="F45" s="83" t="s">
        <v>404</v>
      </c>
      <c r="H45" s="83" t="s">
        <v>421</v>
      </c>
      <c r="K45" s="83"/>
      <c r="N45" s="83"/>
    </row>
    <row r="46" spans="1:27" ht="18" customHeight="1">
      <c r="A46" s="83" t="s">
        <v>408</v>
      </c>
      <c r="D46" s="83" t="s">
        <v>448</v>
      </c>
      <c r="E46" s="83" t="s">
        <v>457</v>
      </c>
      <c r="F46" s="83" t="s">
        <v>405</v>
      </c>
      <c r="H46" s="83" t="s">
        <v>443</v>
      </c>
      <c r="K46" s="83"/>
      <c r="N46" s="83"/>
      <c r="P46" s="83" t="s">
        <v>687</v>
      </c>
    </row>
    <row r="47" spans="1:27" ht="18" customHeight="1">
      <c r="A47" s="83" t="s">
        <v>460</v>
      </c>
      <c r="E47" s="83" t="s">
        <v>458</v>
      </c>
      <c r="H47" s="83" t="s">
        <v>469</v>
      </c>
      <c r="K47" s="83"/>
      <c r="N47" s="83"/>
      <c r="P47" s="83" t="s">
        <v>688</v>
      </c>
    </row>
    <row r="48" spans="1:27" ht="18" customHeight="1">
      <c r="A48" s="83" t="s">
        <v>461</v>
      </c>
      <c r="H48" s="83" t="s">
        <v>466</v>
      </c>
      <c r="K48" s="83"/>
      <c r="N48" s="83"/>
      <c r="P48" s="83" t="s">
        <v>689</v>
      </c>
    </row>
    <row r="49" spans="1:16" ht="18" customHeight="1">
      <c r="A49" s="83" t="s">
        <v>462</v>
      </c>
      <c r="E49" s="83" t="s">
        <v>471</v>
      </c>
      <c r="H49" s="83" t="s">
        <v>467</v>
      </c>
      <c r="K49" s="83"/>
      <c r="N49" s="83"/>
      <c r="P49" s="83" t="s">
        <v>690</v>
      </c>
    </row>
    <row r="50" spans="1:16" ht="18" customHeight="1">
      <c r="A50" s="83" t="s">
        <v>463</v>
      </c>
      <c r="E50" s="83" t="s">
        <v>472</v>
      </c>
      <c r="H50" s="83" t="s">
        <v>468</v>
      </c>
      <c r="K50" s="83"/>
      <c r="N50" s="83"/>
      <c r="P50" s="83" t="s">
        <v>691</v>
      </c>
    </row>
    <row r="51" spans="1:16" ht="18" customHeight="1">
      <c r="A51" s="83" t="s">
        <v>464</v>
      </c>
      <c r="E51" s="83" t="s">
        <v>470</v>
      </c>
      <c r="K51" s="83"/>
      <c r="N51" s="83"/>
      <c r="P51" s="83" t="s">
        <v>692</v>
      </c>
    </row>
    <row r="52" spans="1:16" ht="18" customHeight="1">
      <c r="A52" s="83" t="s">
        <v>465</v>
      </c>
      <c r="E52" s="83" t="s">
        <v>473</v>
      </c>
      <c r="K52" s="83"/>
      <c r="N52" s="83"/>
      <c r="P52" s="83" t="s">
        <v>694</v>
      </c>
    </row>
    <row r="53" spans="1:16" ht="18" customHeight="1">
      <c r="E53" s="83" t="s">
        <v>478</v>
      </c>
      <c r="K53" s="83"/>
      <c r="N53" s="83"/>
      <c r="P53" s="83" t="s">
        <v>693</v>
      </c>
    </row>
    <row r="54" spans="1:16" ht="18" customHeight="1">
      <c r="E54" s="83" t="s">
        <v>474</v>
      </c>
      <c r="K54" s="83"/>
      <c r="N54" s="83"/>
    </row>
    <row r="55" spans="1:16" ht="18" customHeight="1">
      <c r="E55" s="83" t="s">
        <v>475</v>
      </c>
      <c r="K55" s="83"/>
      <c r="N55" s="83"/>
    </row>
    <row r="56" spans="1:16" ht="18" customHeight="1">
      <c r="E56" s="83" t="s">
        <v>476</v>
      </c>
      <c r="K56" s="83"/>
      <c r="N56" s="83"/>
    </row>
    <row r="57" spans="1:16" ht="18" customHeight="1">
      <c r="E57" s="83" t="s">
        <v>477</v>
      </c>
      <c r="K57" s="83"/>
      <c r="N57" s="83"/>
    </row>
  </sheetData>
  <sheetProtection selectLockedCells="1"/>
  <mergeCells count="184">
    <mergeCell ref="B38:D38"/>
    <mergeCell ref="E38:W38"/>
    <mergeCell ref="L4:N4"/>
    <mergeCell ref="M5:N5"/>
    <mergeCell ref="K17:L17"/>
    <mergeCell ref="M17:N17"/>
    <mergeCell ref="B16:D17"/>
    <mergeCell ref="E16:I17"/>
    <mergeCell ref="J16:J17"/>
    <mergeCell ref="O16:Q17"/>
    <mergeCell ref="R16:T17"/>
    <mergeCell ref="K23:L23"/>
    <mergeCell ref="O18:Q18"/>
    <mergeCell ref="R18:T18"/>
    <mergeCell ref="U18:W18"/>
    <mergeCell ref="E18:I18"/>
    <mergeCell ref="K22:L22"/>
    <mergeCell ref="U22:W22"/>
    <mergeCell ref="O23:Q23"/>
    <mergeCell ref="R23:T23"/>
    <mergeCell ref="U23:W23"/>
    <mergeCell ref="B22:D22"/>
    <mergeCell ref="M32:N32"/>
    <mergeCell ref="M33:N33"/>
    <mergeCell ref="B42:H42"/>
    <mergeCell ref="I42:P42"/>
    <mergeCell ref="B41:H41"/>
    <mergeCell ref="I41:P41"/>
    <mergeCell ref="B24:D24"/>
    <mergeCell ref="E24:I24"/>
    <mergeCell ref="K24:L24"/>
    <mergeCell ref="B25:D25"/>
    <mergeCell ref="E25:I25"/>
    <mergeCell ref="K25:L25"/>
    <mergeCell ref="M25:N25"/>
    <mergeCell ref="O25:Q25"/>
    <mergeCell ref="B26:D26"/>
    <mergeCell ref="E26:I26"/>
    <mergeCell ref="K26:L26"/>
    <mergeCell ref="M26:N26"/>
    <mergeCell ref="O26:Q26"/>
    <mergeCell ref="E35:W35"/>
    <mergeCell ref="E36:W36"/>
    <mergeCell ref="E37:W37"/>
    <mergeCell ref="B35:D35"/>
    <mergeCell ref="B36:D36"/>
    <mergeCell ref="B37:D37"/>
    <mergeCell ref="E28:I28"/>
    <mergeCell ref="T2:AA2"/>
    <mergeCell ref="P4:S4"/>
    <mergeCell ref="P5:S5"/>
    <mergeCell ref="O3:S3"/>
    <mergeCell ref="B2:E2"/>
    <mergeCell ref="F2:J2"/>
    <mergeCell ref="K2:N2"/>
    <mergeCell ref="O2:S2"/>
    <mergeCell ref="B3:E4"/>
    <mergeCell ref="F3:J5"/>
    <mergeCell ref="L3:M3"/>
    <mergeCell ref="Z3:AA3"/>
    <mergeCell ref="T4:AA5"/>
    <mergeCell ref="C5:D5"/>
    <mergeCell ref="AE16:AE17"/>
    <mergeCell ref="AE19:AE20"/>
    <mergeCell ref="AI19:AI20"/>
    <mergeCell ref="B18:D18"/>
    <mergeCell ref="M16:N16"/>
    <mergeCell ref="K16:L16"/>
    <mergeCell ref="K19:L19"/>
    <mergeCell ref="K20:L20"/>
    <mergeCell ref="K21:L21"/>
    <mergeCell ref="K18:L18"/>
    <mergeCell ref="M18:N18"/>
    <mergeCell ref="U19:W19"/>
    <mergeCell ref="O20:Q20"/>
    <mergeCell ref="R20:T20"/>
    <mergeCell ref="U20:W20"/>
    <mergeCell ref="O21:Q21"/>
    <mergeCell ref="R21:T21"/>
    <mergeCell ref="U21:W21"/>
    <mergeCell ref="U16:W17"/>
    <mergeCell ref="O19:Q19"/>
    <mergeCell ref="R19:T19"/>
    <mergeCell ref="M23:N23"/>
    <mergeCell ref="M24:N24"/>
    <mergeCell ref="M27:N27"/>
    <mergeCell ref="M28:N28"/>
    <mergeCell ref="M29:N29"/>
    <mergeCell ref="K27:L27"/>
    <mergeCell ref="K28:L28"/>
    <mergeCell ref="K29:L29"/>
    <mergeCell ref="K30:L30"/>
    <mergeCell ref="M30:N30"/>
    <mergeCell ref="U33:W33"/>
    <mergeCell ref="O30:Q30"/>
    <mergeCell ref="R30:T30"/>
    <mergeCell ref="U30:W30"/>
    <mergeCell ref="O31:Q31"/>
    <mergeCell ref="R31:T31"/>
    <mergeCell ref="U31:W31"/>
    <mergeCell ref="B28:D28"/>
    <mergeCell ref="E27:I27"/>
    <mergeCell ref="B27:D27"/>
    <mergeCell ref="B33:D33"/>
    <mergeCell ref="E33:I33"/>
    <mergeCell ref="B32:D32"/>
    <mergeCell ref="E32:I32"/>
    <mergeCell ref="B29:D29"/>
    <mergeCell ref="E29:I29"/>
    <mergeCell ref="O27:Q27"/>
    <mergeCell ref="R27:T27"/>
    <mergeCell ref="K33:L33"/>
    <mergeCell ref="K31:L31"/>
    <mergeCell ref="K32:L32"/>
    <mergeCell ref="O33:Q33"/>
    <mergeCell ref="R33:T33"/>
    <mergeCell ref="E23:I23"/>
    <mergeCell ref="B23:D23"/>
    <mergeCell ref="O24:Q24"/>
    <mergeCell ref="R24:T24"/>
    <mergeCell ref="U24:W24"/>
    <mergeCell ref="O32:Q32"/>
    <mergeCell ref="R32:T32"/>
    <mergeCell ref="U32:W32"/>
    <mergeCell ref="M31:N31"/>
    <mergeCell ref="R25:T25"/>
    <mergeCell ref="U25:W25"/>
    <mergeCell ref="R26:T26"/>
    <mergeCell ref="U26:W26"/>
    <mergeCell ref="U27:W27"/>
    <mergeCell ref="O28:Q28"/>
    <mergeCell ref="R28:T28"/>
    <mergeCell ref="U28:W28"/>
    <mergeCell ref="O29:Q29"/>
    <mergeCell ref="R29:T29"/>
    <mergeCell ref="U29:W29"/>
    <mergeCell ref="B30:D30"/>
    <mergeCell ref="E30:I30"/>
    <mergeCell ref="B31:D31"/>
    <mergeCell ref="E31:I31"/>
    <mergeCell ref="V6:W6"/>
    <mergeCell ref="B6:B12"/>
    <mergeCell ref="J6:K6"/>
    <mergeCell ref="C6:E6"/>
    <mergeCell ref="N8:O8"/>
    <mergeCell ref="K7:O7"/>
    <mergeCell ref="N10:O10"/>
    <mergeCell ref="E22:I22"/>
    <mergeCell ref="B19:D19"/>
    <mergeCell ref="E19:I19"/>
    <mergeCell ref="B20:D20"/>
    <mergeCell ref="E20:I20"/>
    <mergeCell ref="B21:D21"/>
    <mergeCell ref="E21:I21"/>
    <mergeCell ref="P6:Q6"/>
    <mergeCell ref="O22:Q22"/>
    <mergeCell ref="R22:T22"/>
    <mergeCell ref="M19:N19"/>
    <mergeCell ref="M20:N20"/>
    <mergeCell ref="M21:N21"/>
    <mergeCell ref="M22:N22"/>
    <mergeCell ref="X12:Y12"/>
    <mergeCell ref="X11:Y11"/>
    <mergeCell ref="X10:Y10"/>
    <mergeCell ref="X8:Y8"/>
    <mergeCell ref="U7:Y7"/>
    <mergeCell ref="C9:Y9"/>
    <mergeCell ref="N11:O11"/>
    <mergeCell ref="N12:O12"/>
    <mergeCell ref="S8:T8"/>
    <mergeCell ref="S10:T10"/>
    <mergeCell ref="S11:T11"/>
    <mergeCell ref="S12:T12"/>
    <mergeCell ref="F7:J7"/>
    <mergeCell ref="C7:E7"/>
    <mergeCell ref="P7:T7"/>
    <mergeCell ref="I10:J10"/>
    <mergeCell ref="I8:J8"/>
    <mergeCell ref="C8:E8"/>
    <mergeCell ref="C10:E10"/>
    <mergeCell ref="C11:E11"/>
    <mergeCell ref="C12:E12"/>
    <mergeCell ref="I11:J11"/>
    <mergeCell ref="I12:J12"/>
  </mergeCells>
  <phoneticPr fontId="2"/>
  <conditionalFormatting sqref="B3 F3 P4:S5 E18:J32 U18:W32 B42 I42 M5 E35:W37 F8 F10:F12 H8 H10:H12 T3:T4">
    <cfRule type="containsBlanks" dxfId="41" priority="37">
      <formula>LEN(TRIM(B3))=0</formula>
    </cfRule>
  </conditionalFormatting>
  <conditionalFormatting sqref="B18:D32 K18:T32 O3 K3:K5">
    <cfRule type="containsBlanks" dxfId="40" priority="36">
      <formula>LEN(TRIM(B3))=0</formula>
    </cfRule>
  </conditionalFormatting>
  <conditionalFormatting sqref="E38">
    <cfRule type="containsBlanks" dxfId="39" priority="34">
      <formula>LEN(TRIM(E38))=0</formula>
    </cfRule>
  </conditionalFormatting>
  <conditionalFormatting sqref="F7">
    <cfRule type="containsBlanks" dxfId="38" priority="18">
      <formula>LEN(TRIM(F7))=0</formula>
    </cfRule>
  </conditionalFormatting>
  <conditionalFormatting sqref="P7">
    <cfRule type="containsBlanks" dxfId="37" priority="17">
      <formula>LEN(TRIM(P7))=0</formula>
    </cfRule>
  </conditionalFormatting>
  <conditionalFormatting sqref="U7">
    <cfRule type="containsBlanks" dxfId="36" priority="16">
      <formula>LEN(TRIM(U7))=0</formula>
    </cfRule>
  </conditionalFormatting>
  <conditionalFormatting sqref="AD8">
    <cfRule type="containsBlanks" dxfId="35" priority="15">
      <formula>LEN(TRIM(AD8))=0</formula>
    </cfRule>
  </conditionalFormatting>
  <conditionalFormatting sqref="AD7">
    <cfRule type="containsBlanks" dxfId="34" priority="14">
      <formula>LEN(TRIM(AD7))=0</formula>
    </cfRule>
  </conditionalFormatting>
  <conditionalFormatting sqref="K8 M8">
    <cfRule type="containsBlanks" dxfId="33" priority="12">
      <formula>LEN(TRIM(K8))=0</formula>
    </cfRule>
  </conditionalFormatting>
  <conditionalFormatting sqref="K7 Z3">
    <cfRule type="containsBlanks" dxfId="32" priority="11">
      <formula>LEN(TRIM(K3))=0</formula>
    </cfRule>
  </conditionalFormatting>
  <conditionalFormatting sqref="K10:K12 M10:M12">
    <cfRule type="containsBlanks" dxfId="31" priority="10">
      <formula>LEN(TRIM(K10))=0</formula>
    </cfRule>
  </conditionalFormatting>
  <conditionalFormatting sqref="P8 R8">
    <cfRule type="containsBlanks" dxfId="30" priority="9">
      <formula>LEN(TRIM(P8))=0</formula>
    </cfRule>
  </conditionalFormatting>
  <conditionalFormatting sqref="P10:P12 R10:R12">
    <cfRule type="containsBlanks" dxfId="29" priority="8">
      <formula>LEN(TRIM(P10))=0</formula>
    </cfRule>
  </conditionalFormatting>
  <conditionalFormatting sqref="U8 W8">
    <cfRule type="containsBlanks" dxfId="28" priority="7">
      <formula>LEN(TRIM(U8))=0</formula>
    </cfRule>
  </conditionalFormatting>
  <conditionalFormatting sqref="U10:U12 W10:W12">
    <cfRule type="containsBlanks" dxfId="27" priority="6">
      <formula>LEN(TRIM(U10))=0</formula>
    </cfRule>
  </conditionalFormatting>
  <conditionalFormatting sqref="C5">
    <cfRule type="containsBlanks" dxfId="26" priority="1">
      <formula>LEN(TRIM(C5))=0</formula>
    </cfRule>
  </conditionalFormatting>
  <dataValidations count="9">
    <dataValidation type="list" allowBlank="1" showInputMessage="1" showErrorMessage="1" sqref="Z3:AA3">
      <formula1>"有,無"</formula1>
    </dataValidation>
    <dataValidation type="list" allowBlank="1" showInputMessage="1" showErrorMessage="1" sqref="N3 K3:K5 K13">
      <formula1>$C$45:$C$46</formula1>
    </dataValidation>
    <dataValidation type="list" allowBlank="1" showInputMessage="1" showErrorMessage="1" sqref="O3">
      <formula1>$D$45:$D$46</formula1>
    </dataValidation>
    <dataValidation type="list" allowBlank="1" showInputMessage="1" showErrorMessage="1" sqref="K18:L33">
      <formula1>$E$45:$E$47</formula1>
    </dataValidation>
    <dataValidation type="list" allowBlank="1" showInputMessage="1" showErrorMessage="1" sqref="M18:N33">
      <formula1>$F$45:$F$46</formula1>
    </dataValidation>
    <dataValidation type="list" allowBlank="1" showInputMessage="1" showErrorMessage="1" sqref="Z7:AA7 F7:U7">
      <formula1>$P$45:$P$53</formula1>
    </dataValidation>
    <dataValidation type="list" allowBlank="1" showInputMessage="1" showErrorMessage="1" sqref="O18:Q33">
      <formula1>$A$45:$A$52</formula1>
    </dataValidation>
    <dataValidation type="list" allowBlank="1" showInputMessage="1" showErrorMessage="1" sqref="R18:T33">
      <formula1>$H$45:$H$50</formula1>
    </dataValidation>
    <dataValidation type="list" allowBlank="1" showInputMessage="1" showErrorMessage="1" sqref="B18:D25 B27:D31">
      <formula1>$E$49:$E$57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B1:AH51"/>
  <sheetViews>
    <sheetView view="pageBreakPreview" zoomScale="85" zoomScaleNormal="100" zoomScaleSheetLayoutView="85" workbookViewId="0">
      <selection activeCell="AV41" sqref="AV41"/>
    </sheetView>
  </sheetViews>
  <sheetFormatPr defaultColWidth="3.625" defaultRowHeight="18" customHeight="1"/>
  <cols>
    <col min="1" max="16384" width="3.625" style="36"/>
  </cols>
  <sheetData>
    <row r="1" spans="2:34" ht="18" customHeight="1">
      <c r="B1" s="35" t="s">
        <v>488</v>
      </c>
    </row>
    <row r="2" spans="2:34" ht="18" customHeight="1">
      <c r="B2" s="36" t="s">
        <v>489</v>
      </c>
    </row>
    <row r="3" spans="2:34" ht="18" customHeight="1">
      <c r="B3" s="1053" t="s">
        <v>654</v>
      </c>
      <c r="C3" s="1054"/>
      <c r="D3" s="1055"/>
      <c r="E3" s="43" t="s">
        <v>490</v>
      </c>
      <c r="F3" s="43"/>
      <c r="G3" s="43"/>
      <c r="H3" s="43"/>
      <c r="I3" s="43"/>
      <c r="J3" s="43"/>
      <c r="K3" s="43"/>
      <c r="L3" s="43"/>
      <c r="M3" s="43"/>
      <c r="N3" s="43"/>
      <c r="O3" s="43"/>
      <c r="P3" s="43"/>
      <c r="Q3" s="43"/>
      <c r="R3" s="43"/>
      <c r="S3" s="43"/>
      <c r="T3" s="43"/>
      <c r="U3" s="43"/>
      <c r="V3" s="44"/>
    </row>
    <row r="4" spans="2:34" ht="18" customHeight="1">
      <c r="B4" s="1394"/>
      <c r="C4" s="1395"/>
      <c r="D4" s="1396"/>
      <c r="E4" s="73"/>
      <c r="F4" s="42" t="s">
        <v>491</v>
      </c>
      <c r="G4" s="42"/>
      <c r="H4" s="42"/>
      <c r="I4" s="42"/>
      <c r="J4" s="42"/>
      <c r="K4" s="42"/>
      <c r="L4" s="42"/>
      <c r="M4" s="42"/>
      <c r="N4" s="42"/>
      <c r="O4" s="42"/>
      <c r="P4" s="42"/>
      <c r="Q4" s="42"/>
      <c r="R4" s="42"/>
      <c r="S4" s="42"/>
      <c r="T4" s="42"/>
      <c r="U4" s="42"/>
      <c r="V4" s="41"/>
    </row>
    <row r="5" spans="2:34" ht="18" customHeight="1">
      <c r="B5" s="1394"/>
      <c r="C5" s="1395"/>
      <c r="D5" s="1396"/>
      <c r="E5" s="73"/>
      <c r="F5" s="42" t="s">
        <v>492</v>
      </c>
      <c r="G5" s="42"/>
      <c r="H5" s="42"/>
      <c r="I5" s="42"/>
      <c r="J5" s="42"/>
      <c r="K5" s="42"/>
      <c r="L5" s="100" t="s">
        <v>580</v>
      </c>
      <c r="N5" s="42"/>
      <c r="O5" s="42"/>
      <c r="P5" s="42"/>
      <c r="Q5" s="42"/>
      <c r="R5" s="42"/>
      <c r="S5" s="42"/>
      <c r="T5" s="42"/>
      <c r="U5" s="42"/>
      <c r="V5" s="41"/>
    </row>
    <row r="6" spans="2:34" ht="18" customHeight="1">
      <c r="B6" s="1394"/>
      <c r="C6" s="1395"/>
      <c r="D6" s="1396"/>
      <c r="E6" s="72"/>
      <c r="F6" s="42" t="s">
        <v>493</v>
      </c>
      <c r="G6" s="42"/>
      <c r="H6" s="1393"/>
      <c r="I6" s="1393"/>
      <c r="J6" s="1393"/>
      <c r="K6" s="1393"/>
      <c r="L6" s="42" t="s">
        <v>570</v>
      </c>
      <c r="M6" s="297"/>
      <c r="N6" s="297"/>
      <c r="O6" s="297"/>
      <c r="P6" s="297"/>
      <c r="Q6" s="297"/>
      <c r="R6" s="1406"/>
      <c r="S6" s="1406"/>
      <c r="T6" s="1406"/>
      <c r="U6" s="1406"/>
      <c r="V6" s="298" t="s">
        <v>571</v>
      </c>
    </row>
    <row r="7" spans="2:34" ht="18" customHeight="1">
      <c r="B7" s="1394"/>
      <c r="C7" s="1395"/>
      <c r="D7" s="1396"/>
      <c r="E7" s="73"/>
      <c r="F7" s="42" t="s">
        <v>653</v>
      </c>
      <c r="G7" s="42"/>
      <c r="H7" s="42"/>
      <c r="I7" s="42"/>
      <c r="J7" s="42"/>
      <c r="K7" s="42"/>
      <c r="L7" s="42"/>
      <c r="M7" s="297"/>
      <c r="N7" s="297"/>
      <c r="O7" s="297"/>
      <c r="P7" s="297"/>
      <c r="Q7" s="297"/>
      <c r="R7" s="297"/>
      <c r="S7" s="297"/>
      <c r="T7" s="297"/>
      <c r="U7" s="297"/>
      <c r="V7" s="298"/>
    </row>
    <row r="8" spans="2:34" ht="18" customHeight="1">
      <c r="B8" s="1394"/>
      <c r="C8" s="1395"/>
      <c r="D8" s="1396"/>
      <c r="E8" s="42" t="s">
        <v>494</v>
      </c>
      <c r="F8" s="42"/>
      <c r="G8" s="42"/>
      <c r="H8" s="42"/>
      <c r="I8" s="42"/>
      <c r="J8" s="42"/>
      <c r="K8" s="42"/>
      <c r="L8" s="42"/>
      <c r="M8" s="42"/>
      <c r="N8" s="42"/>
      <c r="O8" s="42"/>
      <c r="P8" s="42"/>
      <c r="Q8" s="42"/>
      <c r="R8" s="42"/>
      <c r="S8" s="42"/>
      <c r="T8" s="42"/>
      <c r="U8" s="42"/>
      <c r="V8" s="41"/>
    </row>
    <row r="9" spans="2:34" ht="18" customHeight="1">
      <c r="B9" s="1394"/>
      <c r="C9" s="1395"/>
      <c r="D9" s="1396"/>
      <c r="E9" s="1397"/>
      <c r="F9" s="1398"/>
      <c r="G9" s="1398"/>
      <c r="H9" s="1398"/>
      <c r="I9" s="1398"/>
      <c r="J9" s="1398"/>
      <c r="K9" s="1398"/>
      <c r="L9" s="1398"/>
      <c r="M9" s="1398"/>
      <c r="N9" s="1398"/>
      <c r="O9" s="1398"/>
      <c r="P9" s="1398"/>
      <c r="Q9" s="1398"/>
      <c r="R9" s="1398"/>
      <c r="S9" s="1398"/>
      <c r="T9" s="1398"/>
      <c r="U9" s="1398"/>
      <c r="V9" s="1399"/>
    </row>
    <row r="10" spans="2:34" ht="18" customHeight="1">
      <c r="B10" s="1394"/>
      <c r="C10" s="1395"/>
      <c r="D10" s="1396"/>
      <c r="E10" s="1397"/>
      <c r="F10" s="1398"/>
      <c r="G10" s="1398"/>
      <c r="H10" s="1398"/>
      <c r="I10" s="1398"/>
      <c r="J10" s="1398"/>
      <c r="K10" s="1398"/>
      <c r="L10" s="1398"/>
      <c r="M10" s="1398"/>
      <c r="N10" s="1398"/>
      <c r="O10" s="1398"/>
      <c r="P10" s="1398"/>
      <c r="Q10" s="1398"/>
      <c r="R10" s="1398"/>
      <c r="S10" s="1398"/>
      <c r="T10" s="1398"/>
      <c r="U10" s="1398"/>
      <c r="V10" s="1399"/>
    </row>
    <row r="11" spans="2:34" ht="18" customHeight="1">
      <c r="B11" s="1394"/>
      <c r="C11" s="1395"/>
      <c r="D11" s="1396"/>
      <c r="E11" s="1397"/>
      <c r="F11" s="1398"/>
      <c r="G11" s="1398"/>
      <c r="H11" s="1398"/>
      <c r="I11" s="1398"/>
      <c r="J11" s="1398"/>
      <c r="K11" s="1398"/>
      <c r="L11" s="1398"/>
      <c r="M11" s="1398"/>
      <c r="N11" s="1398"/>
      <c r="O11" s="1398"/>
      <c r="P11" s="1398"/>
      <c r="Q11" s="1398"/>
      <c r="R11" s="1398"/>
      <c r="S11" s="1398"/>
      <c r="T11" s="1398"/>
      <c r="U11" s="1398"/>
      <c r="V11" s="1399"/>
    </row>
    <row r="12" spans="2:34" ht="18" customHeight="1">
      <c r="B12" s="1394"/>
      <c r="C12" s="1395"/>
      <c r="D12" s="1396"/>
      <c r="E12" s="1397"/>
      <c r="F12" s="1398"/>
      <c r="G12" s="1398"/>
      <c r="H12" s="1398"/>
      <c r="I12" s="1398"/>
      <c r="J12" s="1398"/>
      <c r="K12" s="1398"/>
      <c r="L12" s="1398"/>
      <c r="M12" s="1398"/>
      <c r="N12" s="1398"/>
      <c r="O12" s="1398"/>
      <c r="P12" s="1398"/>
      <c r="Q12" s="1398"/>
      <c r="R12" s="1398"/>
      <c r="S12" s="1398"/>
      <c r="T12" s="1398"/>
      <c r="U12" s="1398"/>
      <c r="V12" s="1399"/>
    </row>
    <row r="13" spans="2:34" ht="18" customHeight="1">
      <c r="B13" s="1394"/>
      <c r="C13" s="1395"/>
      <c r="D13" s="1396"/>
      <c r="E13" s="1397"/>
      <c r="F13" s="1398"/>
      <c r="G13" s="1398"/>
      <c r="H13" s="1398"/>
      <c r="I13" s="1398"/>
      <c r="J13" s="1398"/>
      <c r="K13" s="1398"/>
      <c r="L13" s="1398"/>
      <c r="M13" s="1398"/>
      <c r="N13" s="1398"/>
      <c r="O13" s="1398"/>
      <c r="P13" s="1398"/>
      <c r="Q13" s="1398"/>
      <c r="R13" s="1398"/>
      <c r="S13" s="1398"/>
      <c r="T13" s="1398"/>
      <c r="U13" s="1398"/>
      <c r="V13" s="1399"/>
      <c r="AH13" s="47"/>
    </row>
    <row r="14" spans="2:34" ht="18" customHeight="1">
      <c r="B14" s="1394"/>
      <c r="C14" s="1395"/>
      <c r="D14" s="1396"/>
      <c r="E14" s="1397"/>
      <c r="F14" s="1398"/>
      <c r="G14" s="1398"/>
      <c r="H14" s="1398"/>
      <c r="I14" s="1398"/>
      <c r="J14" s="1398"/>
      <c r="K14" s="1398"/>
      <c r="L14" s="1398"/>
      <c r="M14" s="1398"/>
      <c r="N14" s="1398"/>
      <c r="O14" s="1398"/>
      <c r="P14" s="1398"/>
      <c r="Q14" s="1398"/>
      <c r="R14" s="1398"/>
      <c r="S14" s="1398"/>
      <c r="T14" s="1398"/>
      <c r="U14" s="1398"/>
      <c r="V14" s="1399"/>
    </row>
    <row r="15" spans="2:34" ht="18" customHeight="1">
      <c r="B15" s="1056"/>
      <c r="C15" s="1057"/>
      <c r="D15" s="1058"/>
      <c r="E15" s="1400"/>
      <c r="F15" s="1401"/>
      <c r="G15" s="1401"/>
      <c r="H15" s="1401"/>
      <c r="I15" s="1401"/>
      <c r="J15" s="1401"/>
      <c r="K15" s="1401"/>
      <c r="L15" s="1401"/>
      <c r="M15" s="1401"/>
      <c r="N15" s="1401"/>
      <c r="O15" s="1401"/>
      <c r="P15" s="1401"/>
      <c r="Q15" s="1401"/>
      <c r="R15" s="1401"/>
      <c r="S15" s="1401"/>
      <c r="T15" s="1401"/>
      <c r="U15" s="1401"/>
      <c r="V15" s="1402"/>
    </row>
    <row r="16" spans="2:34" ht="18" customHeight="1">
      <c r="B16" s="1053" t="s">
        <v>655</v>
      </c>
      <c r="C16" s="1054"/>
      <c r="D16" s="1055"/>
      <c r="E16" s="43"/>
      <c r="F16" s="43" t="s">
        <v>495</v>
      </c>
      <c r="G16" s="43"/>
      <c r="H16" s="43"/>
      <c r="I16" s="43" t="s">
        <v>496</v>
      </c>
      <c r="K16" s="43"/>
      <c r="L16" s="43" t="s">
        <v>497</v>
      </c>
      <c r="N16" s="43"/>
      <c r="O16" s="43" t="s">
        <v>572</v>
      </c>
      <c r="Q16" s="1407"/>
      <c r="R16" s="1407"/>
      <c r="S16" s="1407"/>
      <c r="T16" s="1407"/>
      <c r="U16" s="1407"/>
      <c r="V16" s="299" t="s">
        <v>284</v>
      </c>
      <c r="AD16" s="49"/>
    </row>
    <row r="17" spans="2:30" ht="18" customHeight="1">
      <c r="B17" s="1394"/>
      <c r="C17" s="1395"/>
      <c r="D17" s="1396"/>
      <c r="E17" s="42"/>
      <c r="F17" s="100" t="s">
        <v>580</v>
      </c>
      <c r="G17" s="42"/>
      <c r="H17" s="42"/>
      <c r="I17" s="42"/>
      <c r="K17" s="42"/>
      <c r="L17" s="297"/>
      <c r="M17" s="301"/>
      <c r="N17" s="297"/>
      <c r="O17" s="297"/>
      <c r="P17" s="301"/>
      <c r="Q17" s="302"/>
      <c r="R17" s="302"/>
      <c r="S17" s="302"/>
      <c r="T17" s="302"/>
      <c r="U17" s="302"/>
      <c r="V17" s="300"/>
      <c r="AD17" s="49"/>
    </row>
    <row r="18" spans="2:30" ht="18" customHeight="1">
      <c r="B18" s="1394"/>
      <c r="C18" s="1395"/>
      <c r="D18" s="1396"/>
      <c r="E18" s="46" t="s">
        <v>498</v>
      </c>
      <c r="F18" s="42"/>
      <c r="G18" s="42"/>
      <c r="H18" s="42"/>
      <c r="I18" s="42"/>
      <c r="J18" s="42"/>
      <c r="K18" s="42"/>
      <c r="L18" s="301"/>
      <c r="M18" s="297"/>
      <c r="N18" s="297"/>
      <c r="O18" s="301"/>
      <c r="P18" s="297"/>
      <c r="Q18" s="297"/>
      <c r="R18" s="297"/>
      <c r="S18" s="297"/>
      <c r="T18" s="297"/>
      <c r="U18" s="297"/>
      <c r="V18" s="300"/>
    </row>
    <row r="19" spans="2:30" ht="18" customHeight="1">
      <c r="B19" s="1394"/>
      <c r="C19" s="1395"/>
      <c r="D19" s="1396"/>
      <c r="E19" s="1403"/>
      <c r="F19" s="1404"/>
      <c r="G19" s="1404"/>
      <c r="H19" s="1404"/>
      <c r="I19" s="1404"/>
      <c r="J19" s="1404"/>
      <c r="K19" s="1404"/>
      <c r="L19" s="1404"/>
      <c r="M19" s="1404"/>
      <c r="N19" s="1404"/>
      <c r="O19" s="1404"/>
      <c r="P19" s="1404"/>
      <c r="Q19" s="1404"/>
      <c r="R19" s="1404"/>
      <c r="S19" s="1404"/>
      <c r="T19" s="1404"/>
      <c r="U19" s="1404"/>
      <c r="V19" s="1405"/>
    </row>
    <row r="20" spans="2:30" ht="18" customHeight="1">
      <c r="B20" s="1394"/>
      <c r="C20" s="1395"/>
      <c r="D20" s="1396"/>
      <c r="E20" s="1403"/>
      <c r="F20" s="1404"/>
      <c r="G20" s="1404"/>
      <c r="H20" s="1404"/>
      <c r="I20" s="1404"/>
      <c r="J20" s="1404"/>
      <c r="K20" s="1404"/>
      <c r="L20" s="1404"/>
      <c r="M20" s="1404"/>
      <c r="N20" s="1404"/>
      <c r="O20" s="1404"/>
      <c r="P20" s="1404"/>
      <c r="Q20" s="1404"/>
      <c r="R20" s="1404"/>
      <c r="S20" s="1404"/>
      <c r="T20" s="1404"/>
      <c r="U20" s="1404"/>
      <c r="V20" s="1405"/>
    </row>
    <row r="21" spans="2:30" ht="18" customHeight="1">
      <c r="B21" s="1394"/>
      <c r="C21" s="1395"/>
      <c r="D21" s="1396"/>
      <c r="E21" s="42" t="s">
        <v>499</v>
      </c>
      <c r="F21" s="42"/>
      <c r="G21" s="42"/>
      <c r="H21" s="42"/>
      <c r="I21" s="42"/>
      <c r="J21" s="42"/>
      <c r="K21" s="42"/>
      <c r="L21" s="42"/>
      <c r="M21" s="42"/>
      <c r="N21" s="42"/>
      <c r="O21" s="42"/>
      <c r="P21" s="42"/>
      <c r="Q21" s="42"/>
      <c r="R21" s="42"/>
      <c r="S21" s="42"/>
      <c r="T21" s="42"/>
      <c r="U21" s="42"/>
      <c r="V21" s="41"/>
    </row>
    <row r="22" spans="2:30" ht="18" customHeight="1">
      <c r="B22" s="1394"/>
      <c r="C22" s="1395"/>
      <c r="D22" s="1396"/>
      <c r="E22" s="1397"/>
      <c r="F22" s="1398"/>
      <c r="G22" s="1398"/>
      <c r="H22" s="1398"/>
      <c r="I22" s="1398"/>
      <c r="J22" s="1398"/>
      <c r="K22" s="1398"/>
      <c r="L22" s="1398"/>
      <c r="M22" s="1398"/>
      <c r="N22" s="1398"/>
      <c r="O22" s="1398"/>
      <c r="P22" s="1398"/>
      <c r="Q22" s="1398"/>
      <c r="R22" s="1398"/>
      <c r="S22" s="1398"/>
      <c r="T22" s="1398"/>
      <c r="U22" s="1398"/>
      <c r="V22" s="1399"/>
    </row>
    <row r="23" spans="2:30" ht="18" customHeight="1">
      <c r="B23" s="1394"/>
      <c r="C23" s="1395"/>
      <c r="D23" s="1396"/>
      <c r="E23" s="1397"/>
      <c r="F23" s="1398"/>
      <c r="G23" s="1398"/>
      <c r="H23" s="1398"/>
      <c r="I23" s="1398"/>
      <c r="J23" s="1398"/>
      <c r="K23" s="1398"/>
      <c r="L23" s="1398"/>
      <c r="M23" s="1398"/>
      <c r="N23" s="1398"/>
      <c r="O23" s="1398"/>
      <c r="P23" s="1398"/>
      <c r="Q23" s="1398"/>
      <c r="R23" s="1398"/>
      <c r="S23" s="1398"/>
      <c r="T23" s="1398"/>
      <c r="U23" s="1398"/>
      <c r="V23" s="1399"/>
    </row>
    <row r="24" spans="2:30" ht="18" customHeight="1">
      <c r="B24" s="1394"/>
      <c r="C24" s="1395"/>
      <c r="D24" s="1396"/>
      <c r="E24" s="1397"/>
      <c r="F24" s="1398"/>
      <c r="G24" s="1398"/>
      <c r="H24" s="1398"/>
      <c r="I24" s="1398"/>
      <c r="J24" s="1398"/>
      <c r="K24" s="1398"/>
      <c r="L24" s="1398"/>
      <c r="M24" s="1398"/>
      <c r="N24" s="1398"/>
      <c r="O24" s="1398"/>
      <c r="P24" s="1398"/>
      <c r="Q24" s="1398"/>
      <c r="R24" s="1398"/>
      <c r="S24" s="1398"/>
      <c r="T24" s="1398"/>
      <c r="U24" s="1398"/>
      <c r="V24" s="1399"/>
    </row>
    <row r="25" spans="2:30" ht="18" customHeight="1">
      <c r="B25" s="1394"/>
      <c r="C25" s="1395"/>
      <c r="D25" s="1396"/>
      <c r="E25" s="1397"/>
      <c r="F25" s="1398"/>
      <c r="G25" s="1398"/>
      <c r="H25" s="1398"/>
      <c r="I25" s="1398"/>
      <c r="J25" s="1398"/>
      <c r="K25" s="1398"/>
      <c r="L25" s="1398"/>
      <c r="M25" s="1398"/>
      <c r="N25" s="1398"/>
      <c r="O25" s="1398"/>
      <c r="P25" s="1398"/>
      <c r="Q25" s="1398"/>
      <c r="R25" s="1398"/>
      <c r="S25" s="1398"/>
      <c r="T25" s="1398"/>
      <c r="U25" s="1398"/>
      <c r="V25" s="1399"/>
    </row>
    <row r="26" spans="2:30" ht="18" customHeight="1">
      <c r="B26" s="1394"/>
      <c r="C26" s="1395"/>
      <c r="D26" s="1396"/>
      <c r="E26" s="1397"/>
      <c r="F26" s="1398"/>
      <c r="G26" s="1398"/>
      <c r="H26" s="1398"/>
      <c r="I26" s="1398"/>
      <c r="J26" s="1398"/>
      <c r="K26" s="1398"/>
      <c r="L26" s="1398"/>
      <c r="M26" s="1398"/>
      <c r="N26" s="1398"/>
      <c r="O26" s="1398"/>
      <c r="P26" s="1398"/>
      <c r="Q26" s="1398"/>
      <c r="R26" s="1398"/>
      <c r="S26" s="1398"/>
      <c r="T26" s="1398"/>
      <c r="U26" s="1398"/>
      <c r="V26" s="1399"/>
    </row>
    <row r="27" spans="2:30" ht="18" customHeight="1">
      <c r="B27" s="1394"/>
      <c r="C27" s="1395"/>
      <c r="D27" s="1396"/>
      <c r="E27" s="1397"/>
      <c r="F27" s="1398"/>
      <c r="G27" s="1398"/>
      <c r="H27" s="1398"/>
      <c r="I27" s="1398"/>
      <c r="J27" s="1398"/>
      <c r="K27" s="1398"/>
      <c r="L27" s="1398"/>
      <c r="M27" s="1398"/>
      <c r="N27" s="1398"/>
      <c r="O27" s="1398"/>
      <c r="P27" s="1398"/>
      <c r="Q27" s="1398"/>
      <c r="R27" s="1398"/>
      <c r="S27" s="1398"/>
      <c r="T27" s="1398"/>
      <c r="U27" s="1398"/>
      <c r="V27" s="1399"/>
    </row>
    <row r="28" spans="2:30" ht="18" customHeight="1">
      <c r="B28" s="1056"/>
      <c r="C28" s="1057"/>
      <c r="D28" s="1058"/>
      <c r="E28" s="1400"/>
      <c r="F28" s="1401"/>
      <c r="G28" s="1401"/>
      <c r="H28" s="1401"/>
      <c r="I28" s="1401"/>
      <c r="J28" s="1401"/>
      <c r="K28" s="1401"/>
      <c r="L28" s="1401"/>
      <c r="M28" s="1401"/>
      <c r="N28" s="1401"/>
      <c r="O28" s="1401"/>
      <c r="P28" s="1401"/>
      <c r="Q28" s="1401"/>
      <c r="R28" s="1401"/>
      <c r="S28" s="1401"/>
      <c r="T28" s="1401"/>
      <c r="U28" s="1401"/>
      <c r="V28" s="1402"/>
    </row>
    <row r="29" spans="2:30" ht="18" customHeight="1">
      <c r="B29" s="1053" t="s">
        <v>656</v>
      </c>
      <c r="C29" s="1054"/>
      <c r="D29" s="1055"/>
      <c r="E29" s="43"/>
      <c r="F29" s="43" t="s">
        <v>495</v>
      </c>
      <c r="G29" s="43"/>
      <c r="H29" s="43"/>
      <c r="I29" s="43" t="s">
        <v>496</v>
      </c>
      <c r="K29" s="43"/>
      <c r="L29" s="43" t="s">
        <v>497</v>
      </c>
      <c r="N29" s="43"/>
      <c r="O29" s="120" t="s">
        <v>572</v>
      </c>
      <c r="Q29" s="1407"/>
      <c r="R29" s="1407"/>
      <c r="S29" s="1407"/>
      <c r="T29" s="1407"/>
      <c r="U29" s="1407"/>
      <c r="V29" s="299" t="s">
        <v>284</v>
      </c>
    </row>
    <row r="30" spans="2:30" ht="18" customHeight="1">
      <c r="B30" s="1394"/>
      <c r="C30" s="1395"/>
      <c r="D30" s="1396"/>
      <c r="E30" s="42"/>
      <c r="F30" s="100" t="s">
        <v>580</v>
      </c>
      <c r="G30" s="42"/>
      <c r="H30" s="42"/>
      <c r="I30" s="42"/>
      <c r="K30" s="42"/>
      <c r="L30" s="297"/>
      <c r="M30" s="301"/>
      <c r="N30" s="297"/>
      <c r="O30" s="297"/>
      <c r="P30" s="301"/>
      <c r="Q30" s="302"/>
      <c r="R30" s="302"/>
      <c r="S30" s="302"/>
      <c r="T30" s="302"/>
      <c r="U30" s="302"/>
      <c r="V30" s="300"/>
    </row>
    <row r="31" spans="2:30" ht="18" customHeight="1">
      <c r="B31" s="1394"/>
      <c r="C31" s="1395"/>
      <c r="D31" s="1396"/>
      <c r="E31" s="46" t="s">
        <v>498</v>
      </c>
      <c r="F31" s="42"/>
      <c r="G31" s="42"/>
      <c r="H31" s="42"/>
      <c r="I31" s="42"/>
      <c r="J31" s="42"/>
      <c r="K31" s="42"/>
      <c r="L31" s="297"/>
      <c r="M31" s="297"/>
      <c r="N31" s="297"/>
      <c r="O31" s="297"/>
      <c r="P31" s="297"/>
      <c r="Q31" s="297"/>
      <c r="R31" s="297"/>
      <c r="S31" s="297"/>
      <c r="T31" s="297"/>
      <c r="U31" s="297"/>
      <c r="V31" s="300"/>
    </row>
    <row r="32" spans="2:30" ht="18" customHeight="1">
      <c r="B32" s="1394"/>
      <c r="C32" s="1395"/>
      <c r="D32" s="1396"/>
      <c r="E32" s="1403"/>
      <c r="F32" s="1404"/>
      <c r="G32" s="1404"/>
      <c r="H32" s="1404"/>
      <c r="I32" s="1404"/>
      <c r="J32" s="1404"/>
      <c r="K32" s="1404"/>
      <c r="L32" s="1404"/>
      <c r="M32" s="1404"/>
      <c r="N32" s="1404"/>
      <c r="O32" s="1404"/>
      <c r="P32" s="1404"/>
      <c r="Q32" s="1404"/>
      <c r="R32" s="1404"/>
      <c r="S32" s="1404"/>
      <c r="T32" s="1404"/>
      <c r="U32" s="1404"/>
      <c r="V32" s="1405"/>
    </row>
    <row r="33" spans="2:22" ht="18" customHeight="1">
      <c r="B33" s="1394"/>
      <c r="C33" s="1395"/>
      <c r="D33" s="1396"/>
      <c r="E33" s="1403"/>
      <c r="F33" s="1404"/>
      <c r="G33" s="1404"/>
      <c r="H33" s="1404"/>
      <c r="I33" s="1404"/>
      <c r="J33" s="1404"/>
      <c r="K33" s="1404"/>
      <c r="L33" s="1404"/>
      <c r="M33" s="1404"/>
      <c r="N33" s="1404"/>
      <c r="O33" s="1404"/>
      <c r="P33" s="1404"/>
      <c r="Q33" s="1404"/>
      <c r="R33" s="1404"/>
      <c r="S33" s="1404"/>
      <c r="T33" s="1404"/>
      <c r="U33" s="1404"/>
      <c r="V33" s="1405"/>
    </row>
    <row r="34" spans="2:22" ht="18" customHeight="1">
      <c r="B34" s="1394"/>
      <c r="C34" s="1395"/>
      <c r="D34" s="1396"/>
      <c r="E34" s="42" t="s">
        <v>499</v>
      </c>
      <c r="F34" s="42"/>
      <c r="G34" s="42"/>
      <c r="H34" s="42"/>
      <c r="I34" s="42"/>
      <c r="J34" s="42"/>
      <c r="K34" s="42"/>
      <c r="L34" s="42"/>
      <c r="M34" s="42"/>
      <c r="N34" s="42"/>
      <c r="O34" s="42"/>
      <c r="P34" s="42"/>
      <c r="Q34" s="42"/>
      <c r="R34" s="42"/>
      <c r="S34" s="42"/>
      <c r="T34" s="42"/>
      <c r="U34" s="42"/>
      <c r="V34" s="41"/>
    </row>
    <row r="35" spans="2:22" ht="18" customHeight="1">
      <c r="B35" s="1394"/>
      <c r="C35" s="1395"/>
      <c r="D35" s="1396"/>
      <c r="E35" s="1397"/>
      <c r="F35" s="1398"/>
      <c r="G35" s="1398"/>
      <c r="H35" s="1398"/>
      <c r="I35" s="1398"/>
      <c r="J35" s="1398"/>
      <c r="K35" s="1398"/>
      <c r="L35" s="1398"/>
      <c r="M35" s="1398"/>
      <c r="N35" s="1398"/>
      <c r="O35" s="1398"/>
      <c r="P35" s="1398"/>
      <c r="Q35" s="1398"/>
      <c r="R35" s="1398"/>
      <c r="S35" s="1398"/>
      <c r="T35" s="1398"/>
      <c r="U35" s="1398"/>
      <c r="V35" s="1399"/>
    </row>
    <row r="36" spans="2:22" ht="18" customHeight="1">
      <c r="B36" s="1394"/>
      <c r="C36" s="1395"/>
      <c r="D36" s="1396"/>
      <c r="E36" s="1397"/>
      <c r="F36" s="1398"/>
      <c r="G36" s="1398"/>
      <c r="H36" s="1398"/>
      <c r="I36" s="1398"/>
      <c r="J36" s="1398"/>
      <c r="K36" s="1398"/>
      <c r="L36" s="1398"/>
      <c r="M36" s="1398"/>
      <c r="N36" s="1398"/>
      <c r="O36" s="1398"/>
      <c r="P36" s="1398"/>
      <c r="Q36" s="1398"/>
      <c r="R36" s="1398"/>
      <c r="S36" s="1398"/>
      <c r="T36" s="1398"/>
      <c r="U36" s="1398"/>
      <c r="V36" s="1399"/>
    </row>
    <row r="37" spans="2:22" ht="18" customHeight="1">
      <c r="B37" s="1394"/>
      <c r="C37" s="1395"/>
      <c r="D37" s="1396"/>
      <c r="E37" s="1397"/>
      <c r="F37" s="1398"/>
      <c r="G37" s="1398"/>
      <c r="H37" s="1398"/>
      <c r="I37" s="1398"/>
      <c r="J37" s="1398"/>
      <c r="K37" s="1398"/>
      <c r="L37" s="1398"/>
      <c r="M37" s="1398"/>
      <c r="N37" s="1398"/>
      <c r="O37" s="1398"/>
      <c r="P37" s="1398"/>
      <c r="Q37" s="1398"/>
      <c r="R37" s="1398"/>
      <c r="S37" s="1398"/>
      <c r="T37" s="1398"/>
      <c r="U37" s="1398"/>
      <c r="V37" s="1399"/>
    </row>
    <row r="38" spans="2:22" ht="18" customHeight="1">
      <c r="B38" s="1394"/>
      <c r="C38" s="1395"/>
      <c r="D38" s="1396"/>
      <c r="E38" s="1397"/>
      <c r="F38" s="1398"/>
      <c r="G38" s="1398"/>
      <c r="H38" s="1398"/>
      <c r="I38" s="1398"/>
      <c r="J38" s="1398"/>
      <c r="K38" s="1398"/>
      <c r="L38" s="1398"/>
      <c r="M38" s="1398"/>
      <c r="N38" s="1398"/>
      <c r="O38" s="1398"/>
      <c r="P38" s="1398"/>
      <c r="Q38" s="1398"/>
      <c r="R38" s="1398"/>
      <c r="S38" s="1398"/>
      <c r="T38" s="1398"/>
      <c r="U38" s="1398"/>
      <c r="V38" s="1399"/>
    </row>
    <row r="39" spans="2:22" ht="18" customHeight="1">
      <c r="B39" s="1394"/>
      <c r="C39" s="1395"/>
      <c r="D39" s="1396"/>
      <c r="E39" s="1397"/>
      <c r="F39" s="1398"/>
      <c r="G39" s="1398"/>
      <c r="H39" s="1398"/>
      <c r="I39" s="1398"/>
      <c r="J39" s="1398"/>
      <c r="K39" s="1398"/>
      <c r="L39" s="1398"/>
      <c r="M39" s="1398"/>
      <c r="N39" s="1398"/>
      <c r="O39" s="1398"/>
      <c r="P39" s="1398"/>
      <c r="Q39" s="1398"/>
      <c r="R39" s="1398"/>
      <c r="S39" s="1398"/>
      <c r="T39" s="1398"/>
      <c r="U39" s="1398"/>
      <c r="V39" s="1399"/>
    </row>
    <row r="40" spans="2:22" ht="18" customHeight="1">
      <c r="B40" s="1394"/>
      <c r="C40" s="1395"/>
      <c r="D40" s="1396"/>
      <c r="E40" s="1397"/>
      <c r="F40" s="1398"/>
      <c r="G40" s="1398"/>
      <c r="H40" s="1398"/>
      <c r="I40" s="1398"/>
      <c r="J40" s="1398"/>
      <c r="K40" s="1398"/>
      <c r="L40" s="1398"/>
      <c r="M40" s="1398"/>
      <c r="N40" s="1398"/>
      <c r="O40" s="1398"/>
      <c r="P40" s="1398"/>
      <c r="Q40" s="1398"/>
      <c r="R40" s="1398"/>
      <c r="S40" s="1398"/>
      <c r="T40" s="1398"/>
      <c r="U40" s="1398"/>
      <c r="V40" s="1399"/>
    </row>
    <row r="41" spans="2:22" ht="18" customHeight="1">
      <c r="B41" s="1056"/>
      <c r="C41" s="1057"/>
      <c r="D41" s="1058"/>
      <c r="E41" s="1400"/>
      <c r="F41" s="1401"/>
      <c r="G41" s="1401"/>
      <c r="H41" s="1401"/>
      <c r="I41" s="1401"/>
      <c r="J41" s="1401"/>
      <c r="K41" s="1401"/>
      <c r="L41" s="1401"/>
      <c r="M41" s="1401"/>
      <c r="N41" s="1401"/>
      <c r="O41" s="1401"/>
      <c r="P41" s="1401"/>
      <c r="Q41" s="1401"/>
      <c r="R41" s="1401"/>
      <c r="S41" s="1401"/>
      <c r="T41" s="1401"/>
      <c r="U41" s="1401"/>
      <c r="V41" s="1402"/>
    </row>
    <row r="42" spans="2:22" ht="18" customHeight="1">
      <c r="B42" s="83"/>
      <c r="C42" s="83"/>
      <c r="D42" s="83"/>
    </row>
    <row r="43" spans="2:22" ht="18" customHeight="1">
      <c r="B43" s="83"/>
      <c r="C43" s="83"/>
      <c r="D43" s="83"/>
    </row>
    <row r="44" spans="2:22" ht="18" customHeight="1">
      <c r="B44" s="83" t="s">
        <v>992</v>
      </c>
      <c r="C44" s="83"/>
      <c r="D44" s="83"/>
    </row>
    <row r="45" spans="2:22" ht="18" customHeight="1">
      <c r="B45" s="1391" t="s">
        <v>993</v>
      </c>
      <c r="C45" s="1391"/>
      <c r="D45" s="1391"/>
      <c r="E45" s="1392"/>
      <c r="F45" s="1392"/>
      <c r="G45" s="1392"/>
      <c r="H45" s="1392"/>
      <c r="I45" s="1392"/>
      <c r="J45" s="1392"/>
      <c r="K45" s="1392"/>
      <c r="L45" s="1392"/>
      <c r="M45" s="1392"/>
      <c r="N45" s="1392"/>
      <c r="O45" s="1392"/>
      <c r="P45" s="1392"/>
      <c r="Q45" s="1392"/>
      <c r="R45" s="1392"/>
      <c r="S45" s="1392"/>
      <c r="T45" s="1392"/>
      <c r="U45" s="1392"/>
      <c r="V45" s="1392"/>
    </row>
    <row r="46" spans="2:22" ht="18" customHeight="1">
      <c r="B46" s="1391"/>
      <c r="C46" s="1391"/>
      <c r="D46" s="1391"/>
      <c r="E46" s="1392"/>
      <c r="F46" s="1392"/>
      <c r="G46" s="1392"/>
      <c r="H46" s="1392"/>
      <c r="I46" s="1392"/>
      <c r="J46" s="1392"/>
      <c r="K46" s="1392"/>
      <c r="L46" s="1392"/>
      <c r="M46" s="1392"/>
      <c r="N46" s="1392"/>
      <c r="O46" s="1392"/>
      <c r="P46" s="1392"/>
      <c r="Q46" s="1392"/>
      <c r="R46" s="1392"/>
      <c r="S46" s="1392"/>
      <c r="T46" s="1392"/>
      <c r="U46" s="1392"/>
      <c r="V46" s="1392"/>
    </row>
    <row r="47" spans="2:22" ht="18" customHeight="1">
      <c r="B47" s="1391"/>
      <c r="C47" s="1391"/>
      <c r="D47" s="1391"/>
      <c r="E47" s="1392"/>
      <c r="F47" s="1392"/>
      <c r="G47" s="1392"/>
      <c r="H47" s="1392"/>
      <c r="I47" s="1392"/>
      <c r="J47" s="1392"/>
      <c r="K47" s="1392"/>
      <c r="L47" s="1392"/>
      <c r="M47" s="1392"/>
      <c r="N47" s="1392"/>
      <c r="O47" s="1392"/>
      <c r="P47" s="1392"/>
      <c r="Q47" s="1392"/>
      <c r="R47" s="1392"/>
      <c r="S47" s="1392"/>
      <c r="T47" s="1392"/>
      <c r="U47" s="1392"/>
      <c r="V47" s="1392"/>
    </row>
    <row r="48" spans="2:22" ht="18" customHeight="1">
      <c r="B48" s="1391"/>
      <c r="C48" s="1391"/>
      <c r="D48" s="1391"/>
      <c r="E48" s="1392"/>
      <c r="F48" s="1392"/>
      <c r="G48" s="1392"/>
      <c r="H48" s="1392"/>
      <c r="I48" s="1392"/>
      <c r="J48" s="1392"/>
      <c r="K48" s="1392"/>
      <c r="L48" s="1392"/>
      <c r="M48" s="1392"/>
      <c r="N48" s="1392"/>
      <c r="O48" s="1392"/>
      <c r="P48" s="1392"/>
      <c r="Q48" s="1392"/>
      <c r="R48" s="1392"/>
      <c r="S48" s="1392"/>
      <c r="T48" s="1392"/>
      <c r="U48" s="1392"/>
      <c r="V48" s="1392"/>
    </row>
    <row r="49" spans="2:22" ht="18" customHeight="1">
      <c r="B49" s="1391"/>
      <c r="C49" s="1391"/>
      <c r="D49" s="1391"/>
      <c r="E49" s="1392"/>
      <c r="F49" s="1392"/>
      <c r="G49" s="1392"/>
      <c r="H49" s="1392"/>
      <c r="I49" s="1392"/>
      <c r="J49" s="1392"/>
      <c r="K49" s="1392"/>
      <c r="L49" s="1392"/>
      <c r="M49" s="1392"/>
      <c r="N49" s="1392"/>
      <c r="O49" s="1392"/>
      <c r="P49" s="1392"/>
      <c r="Q49" s="1392"/>
      <c r="R49" s="1392"/>
      <c r="S49" s="1392"/>
      <c r="T49" s="1392"/>
      <c r="U49" s="1392"/>
      <c r="V49" s="1392"/>
    </row>
    <row r="50" spans="2:22" ht="18" customHeight="1">
      <c r="B50" s="1391"/>
      <c r="C50" s="1391"/>
      <c r="D50" s="1391"/>
      <c r="E50" s="1392"/>
      <c r="F50" s="1392"/>
      <c r="G50" s="1392"/>
      <c r="H50" s="1392"/>
      <c r="I50" s="1392"/>
      <c r="J50" s="1392"/>
      <c r="K50" s="1392"/>
      <c r="L50" s="1392"/>
      <c r="M50" s="1392"/>
      <c r="N50" s="1392"/>
      <c r="O50" s="1392"/>
      <c r="P50" s="1392"/>
      <c r="Q50" s="1392"/>
      <c r="R50" s="1392"/>
      <c r="S50" s="1392"/>
      <c r="T50" s="1392"/>
      <c r="U50" s="1392"/>
      <c r="V50" s="1392"/>
    </row>
    <row r="51" spans="2:22" ht="18" customHeight="1">
      <c r="B51" s="1391"/>
      <c r="C51" s="1391"/>
      <c r="D51" s="1391"/>
      <c r="E51" s="1392"/>
      <c r="F51" s="1392"/>
      <c r="G51" s="1392"/>
      <c r="H51" s="1392"/>
      <c r="I51" s="1392"/>
      <c r="J51" s="1392"/>
      <c r="K51" s="1392"/>
      <c r="L51" s="1392"/>
      <c r="M51" s="1392"/>
      <c r="N51" s="1392"/>
      <c r="O51" s="1392"/>
      <c r="P51" s="1392"/>
      <c r="Q51" s="1392"/>
      <c r="R51" s="1392"/>
      <c r="S51" s="1392"/>
      <c r="T51" s="1392"/>
      <c r="U51" s="1392"/>
      <c r="V51" s="1392"/>
    </row>
  </sheetData>
  <sheetProtection selectLockedCells="1"/>
  <dataConsolidate/>
  <mergeCells count="14">
    <mergeCell ref="B45:D51"/>
    <mergeCell ref="E45:V51"/>
    <mergeCell ref="H6:K6"/>
    <mergeCell ref="B3:D15"/>
    <mergeCell ref="E9:V15"/>
    <mergeCell ref="B16:D28"/>
    <mergeCell ref="B29:D41"/>
    <mergeCell ref="E19:V20"/>
    <mergeCell ref="E32:V33"/>
    <mergeCell ref="E22:V28"/>
    <mergeCell ref="E35:V41"/>
    <mergeCell ref="R6:U6"/>
    <mergeCell ref="Q16:U16"/>
    <mergeCell ref="Q29:U29"/>
  </mergeCells>
  <phoneticPr fontId="2"/>
  <conditionalFormatting sqref="E9:V15 R6:U6 H6:K6 E19:V20 E22:V28 Q16:U16 Q29:U29 E32:V33 E35:V41">
    <cfRule type="containsBlanks" dxfId="25" priority="4">
      <formula>LEN(TRIM(E6))=0</formula>
    </cfRule>
  </conditionalFormatting>
  <conditionalFormatting sqref="E4:E5">
    <cfRule type="containsBlanks" dxfId="24" priority="3">
      <formula>LEN(TRIM(E4))=0</formula>
    </cfRule>
  </conditionalFormatting>
  <conditionalFormatting sqref="E7">
    <cfRule type="containsBlanks" dxfId="23" priority="2">
      <formula>LEN(TRIM(E7))=0</formula>
    </cfRule>
  </conditionalFormatting>
  <conditionalFormatting sqref="E45:V51">
    <cfRule type="containsBlanks" dxfId="22" priority="1">
      <formula>LEN(TRIM(E45))=0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2"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M121"/>
  <sheetViews>
    <sheetView showWhiteSpace="0" view="pageBreakPreview" zoomScaleNormal="100" zoomScaleSheetLayoutView="100" zoomScalePageLayoutView="85" workbookViewId="0">
      <selection activeCell="C86" sqref="C86:P86"/>
    </sheetView>
  </sheetViews>
  <sheetFormatPr defaultColWidth="3.625" defaultRowHeight="18" customHeight="1"/>
  <cols>
    <col min="1" max="1" width="2.5" style="102" customWidth="1"/>
    <col min="2" max="6" width="3.625" style="102"/>
    <col min="7" max="7" width="6.5" style="102" customWidth="1"/>
    <col min="8" max="23" width="3.625" style="102"/>
    <col min="24" max="24" width="5.25" style="102" customWidth="1"/>
    <col min="25" max="25" width="1.875" style="102" customWidth="1"/>
    <col min="26" max="27" width="0" style="102" hidden="1" customWidth="1"/>
    <col min="28" max="29" width="3.625" style="102"/>
    <col min="30" max="31" width="10" style="102" bestFit="1" customWidth="1"/>
    <col min="32" max="16384" width="3.625" style="102"/>
  </cols>
  <sheetData>
    <row r="1" spans="2:30" ht="18" customHeight="1">
      <c r="B1" s="101" t="s">
        <v>1017</v>
      </c>
      <c r="Z1" s="102" t="s">
        <v>155</v>
      </c>
      <c r="AA1" s="102" t="s">
        <v>555</v>
      </c>
    </row>
    <row r="2" spans="2:30" ht="18" customHeight="1">
      <c r="B2" s="103" t="s">
        <v>513</v>
      </c>
      <c r="AA2" s="102" t="s">
        <v>556</v>
      </c>
    </row>
    <row r="3" spans="2:30" ht="17.25" customHeight="1">
      <c r="C3" s="101" t="s">
        <v>512</v>
      </c>
    </row>
    <row r="4" spans="2:30" ht="20.100000000000001" customHeight="1">
      <c r="C4" s="1408"/>
      <c r="D4" s="1409"/>
      <c r="E4" s="1409"/>
      <c r="F4" s="1409"/>
      <c r="G4" s="1410"/>
      <c r="H4" s="1411" t="s">
        <v>502</v>
      </c>
      <c r="I4" s="1412"/>
      <c r="J4" s="1412"/>
      <c r="K4" s="1412"/>
      <c r="L4" s="1412"/>
      <c r="M4" s="1413"/>
      <c r="N4" s="1414" t="s">
        <v>503</v>
      </c>
      <c r="O4" s="1415"/>
      <c r="P4" s="1412" t="s">
        <v>504</v>
      </c>
      <c r="Q4" s="1412"/>
      <c r="R4" s="1412"/>
      <c r="S4" s="1412"/>
      <c r="T4" s="1412"/>
      <c r="U4" s="1412"/>
      <c r="V4" s="1412"/>
      <c r="W4" s="1412"/>
      <c r="X4" s="1413"/>
    </row>
    <row r="5" spans="2:30" ht="18.75" customHeight="1">
      <c r="C5" s="1416" t="s">
        <v>501</v>
      </c>
      <c r="D5" s="1416"/>
      <c r="E5" s="1416"/>
      <c r="F5" s="1416"/>
      <c r="G5" s="1416"/>
      <c r="H5" s="1417"/>
      <c r="I5" s="1417"/>
      <c r="J5" s="1417"/>
      <c r="K5" s="1417"/>
      <c r="L5" s="1417"/>
      <c r="M5" s="1417"/>
      <c r="N5" s="1418"/>
      <c r="O5" s="1418"/>
      <c r="P5" s="1419"/>
      <c r="Q5" s="1419"/>
      <c r="R5" s="1419"/>
      <c r="S5" s="1419"/>
      <c r="T5" s="1419"/>
      <c r="U5" s="1419"/>
      <c r="V5" s="1419"/>
      <c r="W5" s="1419"/>
      <c r="X5" s="1419"/>
    </row>
    <row r="6" spans="2:30" ht="18.75" customHeight="1">
      <c r="C6" s="1420" t="s">
        <v>505</v>
      </c>
      <c r="D6" s="1421"/>
      <c r="E6" s="1421"/>
      <c r="F6" s="1421"/>
      <c r="G6" s="1422"/>
      <c r="H6" s="1436"/>
      <c r="I6" s="1436"/>
      <c r="J6" s="1436"/>
      <c r="K6" s="1436"/>
      <c r="L6" s="1436"/>
      <c r="M6" s="1436"/>
      <c r="N6" s="1437"/>
      <c r="O6" s="1437"/>
      <c r="P6" s="1438"/>
      <c r="Q6" s="1438"/>
      <c r="R6" s="1438"/>
      <c r="S6" s="1438"/>
      <c r="T6" s="1438"/>
      <c r="U6" s="1438"/>
      <c r="V6" s="1438"/>
      <c r="W6" s="1438"/>
      <c r="X6" s="1438"/>
    </row>
    <row r="7" spans="2:30" ht="18.75" customHeight="1">
      <c r="C7" s="1420" t="s">
        <v>506</v>
      </c>
      <c r="D7" s="1421"/>
      <c r="E7" s="1421"/>
      <c r="F7" s="1421"/>
      <c r="G7" s="1422"/>
      <c r="H7" s="1436"/>
      <c r="I7" s="1436"/>
      <c r="J7" s="1436"/>
      <c r="K7" s="1436"/>
      <c r="L7" s="1436"/>
      <c r="M7" s="1436"/>
      <c r="N7" s="1426"/>
      <c r="O7" s="1426"/>
      <c r="P7" s="1439" t="s">
        <v>523</v>
      </c>
      <c r="Q7" s="1439"/>
      <c r="R7" s="1439"/>
      <c r="S7" s="1439"/>
      <c r="T7" s="1439"/>
      <c r="U7" s="1439"/>
      <c r="V7" s="1439"/>
      <c r="W7" s="1439"/>
      <c r="X7" s="1439"/>
    </row>
    <row r="8" spans="2:30" ht="18.75" customHeight="1">
      <c r="C8" s="1420" t="s">
        <v>532</v>
      </c>
      <c r="D8" s="1421"/>
      <c r="E8" s="1421"/>
      <c r="F8" s="1421"/>
      <c r="G8" s="1422"/>
      <c r="H8" s="1423"/>
      <c r="I8" s="1424"/>
      <c r="J8" s="1424"/>
      <c r="K8" s="1424"/>
      <c r="L8" s="1424"/>
      <c r="M8" s="1425"/>
      <c r="N8" s="1426"/>
      <c r="O8" s="1426"/>
      <c r="P8" s="1427" t="s">
        <v>534</v>
      </c>
      <c r="Q8" s="1428"/>
      <c r="R8" s="1428"/>
      <c r="S8" s="1428"/>
      <c r="T8" s="1428"/>
      <c r="U8" s="1428"/>
      <c r="V8" s="1428"/>
      <c r="W8" s="1428"/>
      <c r="X8" s="1429"/>
    </row>
    <row r="9" spans="2:30" ht="18.75" customHeight="1">
      <c r="C9" s="1430" t="s">
        <v>859</v>
      </c>
      <c r="D9" s="1431"/>
      <c r="E9" s="1431"/>
      <c r="F9" s="1431"/>
      <c r="G9" s="1432"/>
      <c r="H9" s="1423"/>
      <c r="I9" s="1424"/>
      <c r="J9" s="1424"/>
      <c r="K9" s="1424"/>
      <c r="L9" s="1424"/>
      <c r="M9" s="1425"/>
      <c r="N9" s="1426"/>
      <c r="O9" s="1426"/>
      <c r="P9" s="1433" t="s">
        <v>860</v>
      </c>
      <c r="Q9" s="1434"/>
      <c r="R9" s="1434"/>
      <c r="S9" s="1434"/>
      <c r="T9" s="1434"/>
      <c r="U9" s="1434"/>
      <c r="V9" s="1434"/>
      <c r="W9" s="1434"/>
      <c r="X9" s="1435"/>
    </row>
    <row r="10" spans="2:30" ht="18.75" customHeight="1">
      <c r="C10" s="1440" t="s">
        <v>862</v>
      </c>
      <c r="D10" s="1440"/>
      <c r="E10" s="1440"/>
      <c r="F10" s="1440"/>
      <c r="G10" s="1440"/>
      <c r="H10" s="1436"/>
      <c r="I10" s="1436"/>
      <c r="J10" s="1436"/>
      <c r="K10" s="1436"/>
      <c r="L10" s="1436"/>
      <c r="M10" s="1436"/>
      <c r="N10" s="1426"/>
      <c r="O10" s="1426"/>
      <c r="P10" s="1441" t="s">
        <v>524</v>
      </c>
      <c r="Q10" s="1441"/>
      <c r="R10" s="1441"/>
      <c r="S10" s="1441"/>
      <c r="T10" s="1441"/>
      <c r="U10" s="1441"/>
      <c r="V10" s="1441"/>
      <c r="W10" s="1441"/>
      <c r="X10" s="1441"/>
      <c r="AD10" s="104"/>
    </row>
    <row r="11" spans="2:30" ht="18.75" customHeight="1">
      <c r="C11" s="1442" t="s">
        <v>863</v>
      </c>
      <c r="D11" s="1443"/>
      <c r="E11" s="1443"/>
      <c r="F11" s="1443"/>
      <c r="G11" s="1444"/>
      <c r="H11" s="1448"/>
      <c r="I11" s="1449"/>
      <c r="J11" s="1449"/>
      <c r="K11" s="1449"/>
      <c r="L11" s="1449"/>
      <c r="M11" s="1450"/>
      <c r="N11" s="1454"/>
      <c r="O11" s="1455"/>
      <c r="P11" s="574" t="s">
        <v>935</v>
      </c>
      <c r="Q11" s="1458"/>
      <c r="R11" s="1458"/>
      <c r="S11" s="1458"/>
      <c r="T11" s="575" t="s">
        <v>936</v>
      </c>
      <c r="U11" s="129" t="s">
        <v>937</v>
      </c>
      <c r="V11" s="575"/>
      <c r="W11" s="575" t="s">
        <v>938</v>
      </c>
      <c r="X11" s="576"/>
      <c r="AD11" s="104"/>
    </row>
    <row r="12" spans="2:30" ht="18.75" customHeight="1">
      <c r="C12" s="1445"/>
      <c r="D12" s="1446"/>
      <c r="E12" s="1446"/>
      <c r="F12" s="1446"/>
      <c r="G12" s="1447"/>
      <c r="H12" s="1451"/>
      <c r="I12" s="1452"/>
      <c r="J12" s="1452"/>
      <c r="K12" s="1452"/>
      <c r="L12" s="1452"/>
      <c r="M12" s="1453"/>
      <c r="N12" s="1456"/>
      <c r="O12" s="1457"/>
      <c r="P12" s="1459" t="s">
        <v>524</v>
      </c>
      <c r="Q12" s="1459"/>
      <c r="R12" s="1459"/>
      <c r="S12" s="1459"/>
      <c r="T12" s="1459"/>
      <c r="U12" s="1459"/>
      <c r="V12" s="1459"/>
      <c r="W12" s="1459"/>
      <c r="X12" s="1459"/>
    </row>
    <row r="13" spans="2:30" ht="18.75" customHeight="1" thickBot="1">
      <c r="C13" s="1485" t="s">
        <v>511</v>
      </c>
      <c r="D13" s="1485"/>
      <c r="E13" s="1485"/>
      <c r="F13" s="1485"/>
      <c r="G13" s="1485"/>
      <c r="H13" s="1486">
        <f>SUM(H5:M12)</f>
        <v>0</v>
      </c>
      <c r="I13" s="1486"/>
      <c r="J13" s="1486"/>
      <c r="K13" s="1486"/>
      <c r="L13" s="1486"/>
      <c r="M13" s="1486"/>
      <c r="N13" s="1487"/>
      <c r="O13" s="1488"/>
      <c r="P13" s="1489"/>
      <c r="Q13" s="1489"/>
      <c r="R13" s="1489"/>
      <c r="S13" s="1489"/>
      <c r="T13" s="1489"/>
      <c r="U13" s="1489"/>
      <c r="V13" s="1489"/>
      <c r="W13" s="1489"/>
      <c r="X13" s="1489"/>
    </row>
    <row r="14" spans="2:30" ht="12.95" customHeight="1" thickTop="1">
      <c r="C14" s="1445" t="s">
        <v>507</v>
      </c>
      <c r="D14" s="1446"/>
      <c r="E14" s="1446"/>
      <c r="F14" s="1446"/>
      <c r="G14" s="1447"/>
      <c r="H14" s="1490">
        <f>SUM(R14:X15)</f>
        <v>0</v>
      </c>
      <c r="I14" s="1491"/>
      <c r="J14" s="1491"/>
      <c r="K14" s="1491"/>
      <c r="L14" s="1491"/>
      <c r="M14" s="1492"/>
      <c r="N14" s="1493"/>
      <c r="O14" s="1494"/>
      <c r="P14" s="1495" t="s">
        <v>521</v>
      </c>
      <c r="Q14" s="1496"/>
      <c r="R14" s="1497"/>
      <c r="S14" s="1498"/>
      <c r="T14" s="1498"/>
      <c r="U14" s="1498"/>
      <c r="V14" s="1498"/>
      <c r="W14" s="1498"/>
      <c r="X14" s="1499"/>
    </row>
    <row r="15" spans="2:30" ht="12.95" customHeight="1">
      <c r="C15" s="1463"/>
      <c r="D15" s="1464"/>
      <c r="E15" s="1464"/>
      <c r="F15" s="1464"/>
      <c r="G15" s="1465"/>
      <c r="H15" s="1423"/>
      <c r="I15" s="1424"/>
      <c r="J15" s="1424"/>
      <c r="K15" s="1424"/>
      <c r="L15" s="1424"/>
      <c r="M15" s="1425"/>
      <c r="N15" s="1493"/>
      <c r="O15" s="1494"/>
      <c r="P15" s="1500" t="s">
        <v>199</v>
      </c>
      <c r="Q15" s="1501"/>
      <c r="R15" s="1460"/>
      <c r="S15" s="1461"/>
      <c r="T15" s="1461"/>
      <c r="U15" s="1461"/>
      <c r="V15" s="1461"/>
      <c r="W15" s="1461"/>
      <c r="X15" s="1462"/>
    </row>
    <row r="16" spans="2:30" ht="12.95" customHeight="1">
      <c r="C16" s="1463" t="s">
        <v>508</v>
      </c>
      <c r="D16" s="1464"/>
      <c r="E16" s="1464"/>
      <c r="F16" s="1464"/>
      <c r="G16" s="1465"/>
      <c r="H16" s="1469">
        <f>SUM(R16:X17)</f>
        <v>0</v>
      </c>
      <c r="I16" s="1470"/>
      <c r="J16" s="1470"/>
      <c r="K16" s="1470"/>
      <c r="L16" s="1470"/>
      <c r="M16" s="1471"/>
      <c r="N16" s="1493"/>
      <c r="O16" s="1494"/>
      <c r="P16" s="1475" t="s">
        <v>521</v>
      </c>
      <c r="Q16" s="1476"/>
      <c r="R16" s="1477"/>
      <c r="S16" s="1478"/>
      <c r="T16" s="1478"/>
      <c r="U16" s="1478"/>
      <c r="V16" s="1478"/>
      <c r="W16" s="1478"/>
      <c r="X16" s="1479"/>
    </row>
    <row r="17" spans="3:30" ht="12.95" customHeight="1">
      <c r="C17" s="1466"/>
      <c r="D17" s="1467"/>
      <c r="E17" s="1467"/>
      <c r="F17" s="1467"/>
      <c r="G17" s="1468"/>
      <c r="H17" s="1472"/>
      <c r="I17" s="1473"/>
      <c r="J17" s="1473"/>
      <c r="K17" s="1473"/>
      <c r="L17" s="1473"/>
      <c r="M17" s="1474"/>
      <c r="N17" s="1493"/>
      <c r="O17" s="1494"/>
      <c r="P17" s="1480" t="s">
        <v>199</v>
      </c>
      <c r="Q17" s="1481"/>
      <c r="R17" s="1482"/>
      <c r="S17" s="1483"/>
      <c r="T17" s="1483"/>
      <c r="U17" s="1483"/>
      <c r="V17" s="1483"/>
      <c r="W17" s="1483"/>
      <c r="X17" s="1484"/>
      <c r="AD17" s="104"/>
    </row>
    <row r="18" spans="3:30" ht="20.100000000000001" customHeight="1">
      <c r="C18" s="1510" t="s">
        <v>509</v>
      </c>
      <c r="D18" s="1510"/>
      <c r="E18" s="1510"/>
      <c r="F18" s="1510"/>
      <c r="G18" s="1510"/>
      <c r="H18" s="1511"/>
      <c r="I18" s="1511"/>
      <c r="J18" s="1511"/>
      <c r="K18" s="1511"/>
      <c r="L18" s="1511"/>
      <c r="M18" s="1511"/>
      <c r="N18" s="1513"/>
      <c r="O18" s="1514"/>
      <c r="P18" s="1517" t="s">
        <v>522</v>
      </c>
      <c r="Q18" s="1518"/>
      <c r="R18" s="1518"/>
      <c r="S18" s="1518"/>
      <c r="T18" s="1518"/>
      <c r="U18" s="1518"/>
      <c r="V18" s="1518"/>
      <c r="W18" s="1518"/>
      <c r="X18" s="1519"/>
    </row>
    <row r="19" spans="3:30" ht="20.100000000000001" customHeight="1">
      <c r="C19" s="1510" t="s">
        <v>510</v>
      </c>
      <c r="D19" s="1510"/>
      <c r="E19" s="1510"/>
      <c r="F19" s="1510"/>
      <c r="G19" s="1510"/>
      <c r="H19" s="1511"/>
      <c r="I19" s="1511"/>
      <c r="J19" s="1511"/>
      <c r="K19" s="1511"/>
      <c r="L19" s="1511"/>
      <c r="M19" s="1511"/>
      <c r="N19" s="1493"/>
      <c r="O19" s="1494"/>
      <c r="P19" s="1520"/>
      <c r="Q19" s="1521"/>
      <c r="R19" s="1521"/>
      <c r="S19" s="1521"/>
      <c r="T19" s="1521"/>
      <c r="U19" s="1521"/>
      <c r="V19" s="1521"/>
      <c r="W19" s="1521"/>
      <c r="X19" s="1522"/>
    </row>
    <row r="20" spans="3:30" ht="20.100000000000001" customHeight="1" thickBot="1">
      <c r="C20" s="1523" t="s">
        <v>864</v>
      </c>
      <c r="D20" s="1523"/>
      <c r="E20" s="1523"/>
      <c r="F20" s="1523"/>
      <c r="G20" s="1523"/>
      <c r="H20" s="1524">
        <f>SUM(H14:M19)</f>
        <v>0</v>
      </c>
      <c r="I20" s="1524"/>
      <c r="J20" s="1524"/>
      <c r="K20" s="1524"/>
      <c r="L20" s="1524"/>
      <c r="M20" s="1524"/>
      <c r="N20" s="1515"/>
      <c r="O20" s="1516"/>
      <c r="P20" s="1525"/>
      <c r="Q20" s="1526"/>
      <c r="R20" s="1526"/>
      <c r="S20" s="1526"/>
      <c r="T20" s="1526"/>
      <c r="U20" s="1526"/>
      <c r="V20" s="1526"/>
      <c r="W20" s="1526"/>
      <c r="X20" s="1527"/>
    </row>
    <row r="21" spans="3:30" ht="20.100000000000001" customHeight="1" thickTop="1">
      <c r="C21" s="1502" t="s">
        <v>865</v>
      </c>
      <c r="D21" s="1502"/>
      <c r="E21" s="1502"/>
      <c r="F21" s="1502"/>
      <c r="G21" s="1502"/>
      <c r="H21" s="1503">
        <f>SUM(H13,H20)</f>
        <v>0</v>
      </c>
      <c r="I21" s="1503"/>
      <c r="J21" s="1503"/>
      <c r="K21" s="1503"/>
      <c r="L21" s="1503"/>
      <c r="M21" s="1503"/>
      <c r="N21" s="1504"/>
      <c r="O21" s="1505"/>
      <c r="P21" s="1506" t="s">
        <v>866</v>
      </c>
      <c r="Q21" s="1507"/>
      <c r="R21" s="1507"/>
      <c r="S21" s="1507"/>
      <c r="T21" s="1507"/>
      <c r="U21" s="1507"/>
      <c r="V21" s="1507"/>
      <c r="W21" s="1507"/>
      <c r="X21" s="1508"/>
    </row>
    <row r="22" spans="3:30" ht="21" customHeight="1">
      <c r="C22" s="1509" t="s">
        <v>939</v>
      </c>
      <c r="D22" s="1509"/>
      <c r="E22" s="1509"/>
      <c r="F22" s="1509"/>
      <c r="G22" s="1509"/>
      <c r="H22" s="1509"/>
      <c r="I22" s="1509"/>
      <c r="J22" s="1509"/>
      <c r="K22" s="1509"/>
      <c r="L22" s="1509"/>
      <c r="M22" s="1509"/>
      <c r="N22" s="1509"/>
      <c r="O22" s="1509"/>
      <c r="P22" s="1509"/>
      <c r="Q22" s="1509"/>
      <c r="R22" s="1509"/>
      <c r="S22" s="1509"/>
      <c r="T22" s="1509"/>
      <c r="U22" s="1509"/>
      <c r="V22" s="1509"/>
      <c r="W22" s="1509"/>
      <c r="X22" s="1509"/>
    </row>
    <row r="23" spans="3:30" ht="21" customHeight="1">
      <c r="C23" s="1509"/>
      <c r="D23" s="1509"/>
      <c r="E23" s="1509"/>
      <c r="F23" s="1509"/>
      <c r="G23" s="1509"/>
      <c r="H23" s="1509"/>
      <c r="I23" s="1509"/>
      <c r="J23" s="1509"/>
      <c r="K23" s="1509"/>
      <c r="L23" s="1509"/>
      <c r="M23" s="1509"/>
      <c r="N23" s="1509"/>
      <c r="O23" s="1509"/>
      <c r="P23" s="1509"/>
      <c r="Q23" s="1509"/>
      <c r="R23" s="1509"/>
      <c r="S23" s="1509"/>
      <c r="T23" s="1509"/>
      <c r="U23" s="1509"/>
      <c r="V23" s="1509"/>
      <c r="W23" s="1509"/>
      <c r="X23" s="1509"/>
    </row>
    <row r="24" spans="3:30" ht="21" customHeight="1">
      <c r="C24" s="567"/>
      <c r="D24" s="567"/>
      <c r="E24" s="567"/>
      <c r="F24" s="567"/>
      <c r="G24" s="567"/>
      <c r="H24" s="567"/>
      <c r="I24" s="567"/>
      <c r="J24" s="567"/>
      <c r="K24" s="567"/>
      <c r="L24" s="567"/>
      <c r="M24" s="567"/>
      <c r="N24" s="567"/>
      <c r="O24" s="567"/>
      <c r="P24" s="567"/>
      <c r="Q24" s="567"/>
      <c r="R24" s="567"/>
      <c r="S24" s="567"/>
      <c r="T24" s="567"/>
      <c r="U24" s="567"/>
      <c r="V24" s="567"/>
      <c r="W24" s="567"/>
      <c r="X24" s="567"/>
    </row>
    <row r="25" spans="3:30" ht="21" customHeight="1">
      <c r="C25" s="128" t="s">
        <v>906</v>
      </c>
      <c r="D25" s="567"/>
      <c r="E25" s="567"/>
      <c r="F25" s="567"/>
      <c r="G25" s="567"/>
      <c r="H25" s="567"/>
      <c r="I25" s="567"/>
      <c r="J25" s="567"/>
      <c r="K25" s="567"/>
      <c r="L25" s="567"/>
      <c r="M25" s="567"/>
      <c r="N25" s="567"/>
      <c r="O25" s="567"/>
      <c r="P25" s="567"/>
      <c r="Q25" s="567"/>
      <c r="R25" s="567"/>
      <c r="S25" s="567"/>
      <c r="T25" s="567"/>
      <c r="U25" s="567"/>
      <c r="V25" s="567"/>
      <c r="W25" s="567"/>
      <c r="X25" s="567"/>
    </row>
    <row r="26" spans="3:30" ht="21" customHeight="1">
      <c r="C26" s="1510" t="s">
        <v>907</v>
      </c>
      <c r="D26" s="1510"/>
      <c r="E26" s="1510"/>
      <c r="F26" s="1510"/>
      <c r="G26" s="1510"/>
      <c r="H26" s="1511"/>
      <c r="I26" s="1511"/>
      <c r="J26" s="1511"/>
      <c r="K26" s="1511"/>
      <c r="L26" s="1511"/>
      <c r="M26" s="1511"/>
      <c r="N26" s="1512" t="s">
        <v>908</v>
      </c>
      <c r="O26" s="1512"/>
      <c r="P26" s="567"/>
      <c r="Q26" s="567"/>
      <c r="R26" s="567"/>
      <c r="S26" s="567"/>
      <c r="T26" s="567"/>
      <c r="U26" s="567"/>
      <c r="V26" s="567"/>
      <c r="W26" s="567"/>
      <c r="X26" s="567"/>
    </row>
    <row r="27" spans="3:30" ht="21" customHeight="1">
      <c r="C27" s="567"/>
      <c r="D27" s="567"/>
      <c r="E27" s="567"/>
      <c r="F27" s="567"/>
      <c r="G27" s="567"/>
      <c r="H27" s="567"/>
      <c r="I27" s="567"/>
      <c r="J27" s="567"/>
      <c r="K27" s="567"/>
      <c r="L27" s="567"/>
      <c r="M27" s="567"/>
      <c r="N27" s="567"/>
      <c r="O27" s="567"/>
      <c r="P27" s="567"/>
      <c r="Q27" s="567"/>
      <c r="R27" s="567"/>
      <c r="S27" s="567"/>
      <c r="T27" s="567"/>
      <c r="U27" s="567"/>
      <c r="V27" s="567"/>
      <c r="W27" s="567"/>
      <c r="X27" s="567"/>
    </row>
    <row r="28" spans="3:30" ht="21" customHeight="1">
      <c r="C28" s="128" t="s">
        <v>940</v>
      </c>
      <c r="D28" s="567"/>
      <c r="E28" s="567"/>
      <c r="F28" s="567"/>
      <c r="G28" s="567"/>
      <c r="H28" s="567"/>
      <c r="I28" s="567"/>
      <c r="J28" s="567"/>
      <c r="K28" s="567"/>
      <c r="L28" s="567"/>
      <c r="M28" s="567"/>
      <c r="N28" s="567"/>
      <c r="O28" s="567"/>
      <c r="P28" s="567"/>
      <c r="Q28" s="567"/>
      <c r="R28" s="567"/>
      <c r="S28" s="567"/>
      <c r="T28" s="567"/>
      <c r="U28" s="567"/>
      <c r="V28" s="567"/>
      <c r="W28" s="567"/>
      <c r="X28" s="567"/>
    </row>
    <row r="29" spans="3:30" ht="21" customHeight="1">
      <c r="C29" s="1510" t="s">
        <v>941</v>
      </c>
      <c r="D29" s="1510"/>
      <c r="E29" s="1510"/>
      <c r="F29" s="1510"/>
      <c r="G29" s="1510"/>
      <c r="H29" s="1511">
        <f>H21-H33-H34+(H26*2)</f>
        <v>0</v>
      </c>
      <c r="I29" s="1511"/>
      <c r="J29" s="1511"/>
      <c r="K29" s="1511"/>
      <c r="L29" s="1511"/>
      <c r="M29" s="1511"/>
      <c r="N29" s="1528" t="s">
        <v>942</v>
      </c>
      <c r="O29" s="1528"/>
      <c r="P29" s="567"/>
      <c r="Q29" s="567"/>
      <c r="R29" s="567"/>
      <c r="S29" s="567"/>
      <c r="T29" s="567"/>
      <c r="U29" s="567"/>
      <c r="V29" s="567"/>
      <c r="W29" s="567"/>
      <c r="X29" s="567"/>
    </row>
    <row r="30" spans="3:30" ht="21" customHeight="1">
      <c r="C30" s="577"/>
      <c r="D30" s="577"/>
      <c r="E30" s="577"/>
      <c r="F30" s="577"/>
      <c r="G30" s="577"/>
      <c r="H30" s="578"/>
      <c r="I30" s="578"/>
      <c r="J30" s="578"/>
      <c r="K30" s="578"/>
      <c r="L30" s="578"/>
      <c r="M30" s="578"/>
      <c r="N30" s="578"/>
      <c r="O30" s="578"/>
      <c r="P30" s="567"/>
      <c r="Q30" s="567"/>
      <c r="R30" s="567"/>
      <c r="S30" s="567"/>
      <c r="T30" s="567"/>
      <c r="U30" s="567"/>
      <c r="V30" s="567"/>
      <c r="W30" s="567"/>
      <c r="X30" s="567"/>
    </row>
    <row r="31" spans="3:30" ht="18" customHeight="1">
      <c r="C31" s="128" t="s">
        <v>943</v>
      </c>
      <c r="D31" s="129"/>
      <c r="E31" s="129"/>
      <c r="F31" s="129"/>
      <c r="G31" s="129"/>
      <c r="H31" s="129"/>
      <c r="I31" s="129"/>
      <c r="J31" s="129"/>
      <c r="K31" s="129"/>
      <c r="L31" s="129"/>
      <c r="M31" s="129"/>
      <c r="N31" s="129"/>
      <c r="O31" s="129"/>
      <c r="P31" s="129"/>
      <c r="Q31" s="129"/>
      <c r="R31" s="129"/>
      <c r="S31" s="129"/>
      <c r="T31" s="129"/>
      <c r="U31" s="129"/>
      <c r="V31" s="129"/>
      <c r="W31" s="129"/>
      <c r="X31" s="129"/>
    </row>
    <row r="32" spans="3:30" ht="20.100000000000001" customHeight="1">
      <c r="C32" s="130"/>
      <c r="D32" s="131"/>
      <c r="E32" s="131"/>
      <c r="F32" s="131"/>
      <c r="G32" s="131"/>
      <c r="H32" s="1529" t="s">
        <v>502</v>
      </c>
      <c r="I32" s="1530"/>
      <c r="J32" s="1530"/>
      <c r="K32" s="1530"/>
      <c r="L32" s="1530"/>
      <c r="M32" s="1530"/>
      <c r="N32" s="1530"/>
      <c r="O32" s="1531"/>
      <c r="P32" s="1532" t="s">
        <v>504</v>
      </c>
      <c r="Q32" s="1532"/>
      <c r="R32" s="1532"/>
      <c r="S32" s="1532"/>
      <c r="T32" s="1532"/>
      <c r="U32" s="1532"/>
      <c r="V32" s="1532"/>
      <c r="W32" s="1532"/>
      <c r="X32" s="1533"/>
    </row>
    <row r="33" spans="2:39" ht="17.100000000000001" customHeight="1">
      <c r="C33" s="1534" t="s">
        <v>944</v>
      </c>
      <c r="D33" s="1534"/>
      <c r="E33" s="1534"/>
      <c r="F33" s="1534"/>
      <c r="G33" s="1534"/>
      <c r="H33" s="1535"/>
      <c r="I33" s="1536"/>
      <c r="J33" s="1536"/>
      <c r="K33" s="1536"/>
      <c r="L33" s="1536"/>
      <c r="M33" s="1536"/>
      <c r="N33" s="1536"/>
      <c r="O33" s="1537"/>
      <c r="P33" s="1538" t="s">
        <v>861</v>
      </c>
      <c r="Q33" s="1538"/>
      <c r="R33" s="1538"/>
      <c r="S33" s="1538"/>
      <c r="T33" s="1538"/>
      <c r="U33" s="1538"/>
      <c r="V33" s="1538"/>
      <c r="W33" s="1538"/>
      <c r="X33" s="1538"/>
    </row>
    <row r="34" spans="2:39" ht="17.100000000000001" customHeight="1">
      <c r="C34" s="1534"/>
      <c r="D34" s="1534"/>
      <c r="E34" s="1534"/>
      <c r="F34" s="1534"/>
      <c r="G34" s="1534"/>
      <c r="H34" s="1539"/>
      <c r="I34" s="1540"/>
      <c r="J34" s="1540"/>
      <c r="K34" s="1540"/>
      <c r="L34" s="1540"/>
      <c r="M34" s="1540"/>
      <c r="N34" s="1540"/>
      <c r="O34" s="1541"/>
      <c r="P34" s="1542" t="s">
        <v>517</v>
      </c>
      <c r="Q34" s="1542"/>
      <c r="R34" s="1542"/>
      <c r="S34" s="1542"/>
      <c r="T34" s="1542"/>
      <c r="U34" s="1542"/>
      <c r="V34" s="1542"/>
      <c r="W34" s="1542"/>
      <c r="X34" s="1542"/>
    </row>
    <row r="35" spans="2:39" ht="17.100000000000001" customHeight="1">
      <c r="C35" s="1534" t="s">
        <v>945</v>
      </c>
      <c r="D35" s="1534"/>
      <c r="E35" s="1534"/>
      <c r="F35" s="1534"/>
      <c r="G35" s="1534"/>
      <c r="H35" s="1548"/>
      <c r="I35" s="1549"/>
      <c r="J35" s="1549"/>
      <c r="K35" s="1549"/>
      <c r="L35" s="1549"/>
      <c r="M35" s="1549"/>
      <c r="N35" s="1549"/>
      <c r="O35" s="1550"/>
      <c r="P35" s="1554" t="s">
        <v>946</v>
      </c>
      <c r="Q35" s="1555"/>
      <c r="R35" s="1555"/>
      <c r="S35" s="1555"/>
      <c r="T35" s="1555"/>
      <c r="U35" s="1555"/>
      <c r="V35" s="1555"/>
      <c r="W35" s="1555"/>
      <c r="X35" s="1556"/>
    </row>
    <row r="36" spans="2:39" ht="17.100000000000001" customHeight="1">
      <c r="C36" s="1534"/>
      <c r="D36" s="1534"/>
      <c r="E36" s="1534"/>
      <c r="F36" s="1534"/>
      <c r="G36" s="1534"/>
      <c r="H36" s="1551"/>
      <c r="I36" s="1552"/>
      <c r="J36" s="1552"/>
      <c r="K36" s="1552"/>
      <c r="L36" s="1552"/>
      <c r="M36" s="1552"/>
      <c r="N36" s="1552"/>
      <c r="O36" s="1553"/>
      <c r="P36" s="1557"/>
      <c r="Q36" s="1558"/>
      <c r="R36" s="1558"/>
      <c r="S36" s="1558"/>
      <c r="T36" s="1558"/>
      <c r="U36" s="1558"/>
      <c r="V36" s="1558"/>
      <c r="W36" s="1558"/>
      <c r="X36" s="1559"/>
    </row>
    <row r="37" spans="2:39" ht="20.100000000000001" customHeight="1">
      <c r="C37" s="1534" t="s">
        <v>947</v>
      </c>
      <c r="D37" s="1534"/>
      <c r="E37" s="1534"/>
      <c r="F37" s="1534"/>
      <c r="G37" s="1534"/>
      <c r="H37" s="1560"/>
      <c r="I37" s="1560"/>
      <c r="J37" s="1560"/>
      <c r="K37" s="1560"/>
      <c r="L37" s="1560"/>
      <c r="M37" s="1560"/>
      <c r="N37" s="1560"/>
      <c r="O37" s="1560"/>
      <c r="P37" s="1561" t="s">
        <v>520</v>
      </c>
      <c r="Q37" s="1561"/>
      <c r="R37" s="1561"/>
      <c r="S37" s="1561"/>
      <c r="T37" s="1561"/>
      <c r="U37" s="1561"/>
      <c r="V37" s="1561"/>
      <c r="W37" s="1561"/>
      <c r="X37" s="1561"/>
    </row>
    <row r="38" spans="2:39" ht="20.100000000000001" customHeight="1" thickBot="1">
      <c r="C38" s="1543" t="s">
        <v>154</v>
      </c>
      <c r="D38" s="1543"/>
      <c r="E38" s="1543"/>
      <c r="F38" s="1543"/>
      <c r="G38" s="1543"/>
      <c r="H38" s="1544"/>
      <c r="I38" s="1544"/>
      <c r="J38" s="1544"/>
      <c r="K38" s="1544"/>
      <c r="L38" s="1544"/>
      <c r="M38" s="1544"/>
      <c r="N38" s="1544"/>
      <c r="O38" s="1544"/>
      <c r="P38" s="1489"/>
      <c r="Q38" s="1489"/>
      <c r="R38" s="1489"/>
      <c r="S38" s="1489"/>
      <c r="T38" s="1489"/>
      <c r="U38" s="1489"/>
      <c r="V38" s="1489"/>
      <c r="W38" s="1489"/>
      <c r="X38" s="1489"/>
    </row>
    <row r="39" spans="2:39" ht="20.100000000000001" customHeight="1" thickTop="1">
      <c r="C39" s="1545" t="s">
        <v>211</v>
      </c>
      <c r="D39" s="1545"/>
      <c r="E39" s="1545"/>
      <c r="F39" s="1545"/>
      <c r="G39" s="1545"/>
      <c r="H39" s="1546">
        <f>SUM(H33:O38)</f>
        <v>0</v>
      </c>
      <c r="I39" s="1546"/>
      <c r="J39" s="1546"/>
      <c r="K39" s="1546"/>
      <c r="L39" s="1546"/>
      <c r="M39" s="1546"/>
      <c r="N39" s="1546"/>
      <c r="O39" s="1546"/>
      <c r="P39" s="1547" t="s">
        <v>948</v>
      </c>
      <c r="Q39" s="1547"/>
      <c r="R39" s="1547"/>
      <c r="S39" s="1547"/>
      <c r="T39" s="1547"/>
      <c r="U39" s="1547"/>
      <c r="V39" s="1547"/>
      <c r="W39" s="1547"/>
      <c r="X39" s="1547"/>
    </row>
    <row r="40" spans="2:39" ht="18" customHeight="1">
      <c r="C40" s="105" t="str">
        <f>IF(H29=H35+H36+H37+H38,"","【ウ認可上必要な資金（補助金除く）】と【エ財源内訳（B）＋（C）＋その他】が一致していません")</f>
        <v/>
      </c>
      <c r="D40" s="129"/>
      <c r="E40" s="129"/>
      <c r="F40" s="129"/>
      <c r="G40" s="129"/>
      <c r="I40" s="129"/>
      <c r="J40" s="129"/>
      <c r="K40" s="129"/>
      <c r="L40" s="129"/>
      <c r="M40" s="129"/>
      <c r="N40" s="129"/>
      <c r="O40" s="129"/>
      <c r="P40" s="129"/>
      <c r="Q40" s="129"/>
      <c r="R40" s="129"/>
      <c r="S40" s="129"/>
      <c r="T40" s="129"/>
      <c r="U40" s="129"/>
      <c r="V40" s="129"/>
      <c r="W40" s="129"/>
      <c r="X40" s="129"/>
    </row>
    <row r="41" spans="2:39" ht="18" customHeight="1">
      <c r="C41" s="1569" t="s">
        <v>949</v>
      </c>
      <c r="D41" s="1569"/>
      <c r="E41" s="1569"/>
      <c r="F41" s="1569"/>
      <c r="G41" s="1569"/>
      <c r="H41" s="1569"/>
      <c r="I41" s="1569"/>
      <c r="J41" s="1569"/>
      <c r="K41" s="1569"/>
      <c r="L41" s="1569"/>
      <c r="M41" s="1569"/>
      <c r="N41" s="1569"/>
      <c r="O41" s="1569"/>
      <c r="P41" s="1569"/>
      <c r="Q41" s="1569"/>
      <c r="R41" s="1569"/>
      <c r="S41" s="1569"/>
      <c r="T41" s="1569"/>
      <c r="U41" s="1569"/>
      <c r="V41" s="1569"/>
      <c r="W41" s="1569"/>
      <c r="X41" s="1569"/>
    </row>
    <row r="42" spans="2:39" ht="18" customHeight="1">
      <c r="B42" s="106"/>
      <c r="C42" s="1569"/>
      <c r="D42" s="1569"/>
      <c r="E42" s="1569"/>
      <c r="F42" s="1569"/>
      <c r="G42" s="1569"/>
      <c r="H42" s="1569"/>
      <c r="I42" s="1569"/>
      <c r="J42" s="1569"/>
      <c r="K42" s="1569"/>
      <c r="L42" s="1569"/>
      <c r="M42" s="1569"/>
      <c r="N42" s="1569"/>
      <c r="O42" s="1569"/>
      <c r="P42" s="1569"/>
      <c r="Q42" s="1569"/>
      <c r="R42" s="1569"/>
      <c r="S42" s="1569"/>
      <c r="T42" s="1569"/>
      <c r="U42" s="1569"/>
      <c r="V42" s="1569"/>
      <c r="W42" s="1569"/>
      <c r="X42" s="1569"/>
    </row>
    <row r="43" spans="2:39" ht="18" customHeight="1">
      <c r="B43" s="106"/>
      <c r="C43" s="1569"/>
      <c r="D43" s="1569"/>
      <c r="E43" s="1569"/>
      <c r="F43" s="1569"/>
      <c r="G43" s="1569"/>
      <c r="H43" s="1569"/>
      <c r="I43" s="1569"/>
      <c r="J43" s="1569"/>
      <c r="K43" s="1569"/>
      <c r="L43" s="1569"/>
      <c r="M43" s="1569"/>
      <c r="N43" s="1569"/>
      <c r="O43" s="1569"/>
      <c r="P43" s="1569"/>
      <c r="Q43" s="1569"/>
      <c r="R43" s="1569"/>
      <c r="S43" s="1569"/>
      <c r="T43" s="1569"/>
      <c r="U43" s="1569"/>
      <c r="V43" s="1569"/>
      <c r="W43" s="1569"/>
      <c r="X43" s="1569"/>
    </row>
    <row r="44" spans="2:39" ht="18" customHeight="1">
      <c r="B44" s="106"/>
      <c r="C44" s="1569"/>
      <c r="D44" s="1569"/>
      <c r="E44" s="1569"/>
      <c r="F44" s="1569"/>
      <c r="G44" s="1569"/>
      <c r="H44" s="1569"/>
      <c r="I44" s="1569"/>
      <c r="J44" s="1569"/>
      <c r="K44" s="1569"/>
      <c r="L44" s="1569"/>
      <c r="M44" s="1569"/>
      <c r="N44" s="1569"/>
      <c r="O44" s="1569"/>
      <c r="P44" s="1569"/>
      <c r="Q44" s="1569"/>
      <c r="R44" s="1569"/>
      <c r="S44" s="1569"/>
      <c r="T44" s="1569"/>
      <c r="U44" s="1569"/>
      <c r="V44" s="1569"/>
      <c r="W44" s="1569"/>
      <c r="X44" s="1569"/>
    </row>
    <row r="45" spans="2:39" ht="18" customHeight="1">
      <c r="B45" s="106"/>
      <c r="C45" s="1569"/>
      <c r="D45" s="1569"/>
      <c r="E45" s="1569"/>
      <c r="F45" s="1569"/>
      <c r="G45" s="1569"/>
      <c r="H45" s="1569"/>
      <c r="I45" s="1569"/>
      <c r="J45" s="1569"/>
      <c r="K45" s="1569"/>
      <c r="L45" s="1569"/>
      <c r="M45" s="1569"/>
      <c r="N45" s="1569"/>
      <c r="O45" s="1569"/>
      <c r="P45" s="1569"/>
      <c r="Q45" s="1569"/>
      <c r="R45" s="1569"/>
      <c r="S45" s="1569"/>
      <c r="T45" s="1569"/>
      <c r="U45" s="1569"/>
      <c r="V45" s="1569"/>
      <c r="W45" s="1569"/>
      <c r="X45" s="1569"/>
      <c r="AL45" s="579">
        <v>0</v>
      </c>
      <c r="AM45" s="579">
        <v>0</v>
      </c>
    </row>
    <row r="46" spans="2:39" ht="18" customHeight="1">
      <c r="B46" s="106"/>
      <c r="C46" s="1569"/>
      <c r="D46" s="1569"/>
      <c r="E46" s="1569"/>
      <c r="F46" s="1569"/>
      <c r="G46" s="1569"/>
      <c r="H46" s="1569"/>
      <c r="I46" s="1569"/>
      <c r="J46" s="1569"/>
      <c r="K46" s="1569"/>
      <c r="L46" s="1569"/>
      <c r="M46" s="1569"/>
      <c r="N46" s="1569"/>
      <c r="O46" s="1569"/>
      <c r="P46" s="1569"/>
      <c r="Q46" s="1569"/>
      <c r="R46" s="1569"/>
      <c r="S46" s="1569"/>
      <c r="T46" s="1569"/>
      <c r="U46" s="1569"/>
      <c r="V46" s="1569"/>
      <c r="W46" s="1569"/>
      <c r="X46" s="1569"/>
      <c r="AL46" s="580">
        <v>3000000</v>
      </c>
      <c r="AM46" s="579">
        <v>1000000</v>
      </c>
    </row>
    <row r="47" spans="2:39" ht="18" customHeight="1">
      <c r="C47" s="1569"/>
      <c r="D47" s="1569"/>
      <c r="E47" s="1569"/>
      <c r="F47" s="1569"/>
      <c r="G47" s="1569"/>
      <c r="H47" s="1569"/>
      <c r="I47" s="1569"/>
      <c r="J47" s="1569"/>
      <c r="K47" s="1569"/>
      <c r="L47" s="1569"/>
      <c r="M47" s="1569"/>
      <c r="N47" s="1569"/>
      <c r="O47" s="1569"/>
      <c r="P47" s="1569"/>
      <c r="Q47" s="1569"/>
      <c r="R47" s="1569"/>
      <c r="S47" s="1569"/>
      <c r="T47" s="1569"/>
      <c r="U47" s="1569"/>
      <c r="V47" s="1569"/>
      <c r="W47" s="1569"/>
      <c r="X47" s="1569"/>
    </row>
    <row r="48" spans="2:39" ht="18" customHeight="1">
      <c r="C48" s="128" t="s">
        <v>950</v>
      </c>
      <c r="D48" s="581"/>
      <c r="E48" s="581"/>
      <c r="F48" s="581"/>
      <c r="G48" s="581"/>
      <c r="H48" s="581"/>
      <c r="I48" s="581"/>
    </row>
    <row r="49" spans="3:24" ht="18" customHeight="1">
      <c r="C49" s="128"/>
      <c r="D49" s="128" t="s">
        <v>985</v>
      </c>
      <c r="E49" s="581"/>
      <c r="F49" s="581"/>
      <c r="G49" s="581"/>
      <c r="H49" s="581"/>
      <c r="I49" s="581"/>
    </row>
    <row r="50" spans="3:24" ht="12" customHeight="1">
      <c r="C50" s="582"/>
    </row>
    <row r="51" spans="3:24" ht="20.100000000000001" customHeight="1">
      <c r="C51" s="128" t="s">
        <v>951</v>
      </c>
    </row>
    <row r="52" spans="3:24" ht="20.100000000000001" customHeight="1">
      <c r="C52" s="130"/>
      <c r="D52" s="131"/>
      <c r="E52" s="131"/>
      <c r="F52" s="131"/>
      <c r="G52" s="132"/>
      <c r="H52" s="1530" t="s">
        <v>502</v>
      </c>
      <c r="I52" s="1530"/>
      <c r="J52" s="1530"/>
      <c r="K52" s="1530"/>
      <c r="L52" s="1530"/>
      <c r="M52" s="1530"/>
      <c r="N52" s="1530"/>
      <c r="O52" s="1531"/>
      <c r="P52" s="1532" t="s">
        <v>504</v>
      </c>
      <c r="Q52" s="1532"/>
      <c r="R52" s="1532"/>
      <c r="S52" s="1532"/>
      <c r="T52" s="1532"/>
      <c r="U52" s="1532"/>
      <c r="V52" s="1532"/>
      <c r="W52" s="1532"/>
      <c r="X52" s="1533"/>
    </row>
    <row r="53" spans="3:24" ht="20.100000000000001" customHeight="1">
      <c r="C53" s="1570" t="s">
        <v>527</v>
      </c>
      <c r="D53" s="1571"/>
      <c r="E53" s="1571"/>
      <c r="F53" s="1571"/>
      <c r="G53" s="1571"/>
      <c r="H53" s="1572"/>
      <c r="I53" s="1573"/>
      <c r="J53" s="1573"/>
      <c r="K53" s="1573"/>
      <c r="L53" s="1573"/>
      <c r="M53" s="1573"/>
      <c r="N53" s="1573"/>
      <c r="O53" s="1574"/>
      <c r="P53" s="1563"/>
      <c r="Q53" s="1563"/>
      <c r="R53" s="1563"/>
      <c r="S53" s="1563"/>
      <c r="T53" s="1563"/>
      <c r="U53" s="1563"/>
      <c r="V53" s="1563"/>
      <c r="W53" s="1563"/>
      <c r="X53" s="1564"/>
    </row>
    <row r="54" spans="3:24" ht="20.100000000000001" customHeight="1">
      <c r="C54" s="1529" t="s">
        <v>528</v>
      </c>
      <c r="D54" s="1530"/>
      <c r="E54" s="1530"/>
      <c r="F54" s="1530"/>
      <c r="G54" s="1531"/>
      <c r="H54" s="1562"/>
      <c r="I54" s="1562"/>
      <c r="J54" s="1562"/>
      <c r="K54" s="1562"/>
      <c r="L54" s="1562"/>
      <c r="M54" s="1562"/>
      <c r="N54" s="1562"/>
      <c r="O54" s="1562"/>
      <c r="P54" s="1563"/>
      <c r="Q54" s="1563"/>
      <c r="R54" s="1563"/>
      <c r="S54" s="1563"/>
      <c r="T54" s="1563"/>
      <c r="U54" s="1563"/>
      <c r="V54" s="1563"/>
      <c r="W54" s="1563"/>
      <c r="X54" s="1564"/>
    </row>
    <row r="55" spans="3:24" ht="20.100000000000001" customHeight="1" thickBot="1">
      <c r="C55" s="1565" t="s">
        <v>529</v>
      </c>
      <c r="D55" s="1566"/>
      <c r="E55" s="1566"/>
      <c r="F55" s="1566"/>
      <c r="G55" s="1566"/>
      <c r="H55" s="1544"/>
      <c r="I55" s="1544"/>
      <c r="J55" s="1544"/>
      <c r="K55" s="1544"/>
      <c r="L55" s="1544"/>
      <c r="M55" s="1544"/>
      <c r="N55" s="1544"/>
      <c r="O55" s="1544"/>
      <c r="P55" s="1567"/>
      <c r="Q55" s="1567"/>
      <c r="R55" s="1567"/>
      <c r="S55" s="1567"/>
      <c r="T55" s="1567"/>
      <c r="U55" s="1567"/>
      <c r="V55" s="1567"/>
      <c r="W55" s="1567"/>
      <c r="X55" s="1568"/>
    </row>
    <row r="56" spans="3:24" ht="35.25" customHeight="1" thickTop="1">
      <c r="C56" s="1575" t="s">
        <v>211</v>
      </c>
      <c r="D56" s="1576"/>
      <c r="E56" s="1576"/>
      <c r="F56" s="1576"/>
      <c r="G56" s="1576"/>
      <c r="H56" s="1577">
        <f>SUM(H53:O55)</f>
        <v>0</v>
      </c>
      <c r="I56" s="1577"/>
      <c r="J56" s="1577"/>
      <c r="K56" s="1577"/>
      <c r="L56" s="1577"/>
      <c r="M56" s="1577"/>
      <c r="N56" s="1577"/>
      <c r="O56" s="1577"/>
      <c r="P56" s="1578" t="s">
        <v>952</v>
      </c>
      <c r="Q56" s="1578"/>
      <c r="R56" s="1578"/>
      <c r="S56" s="1578"/>
      <c r="T56" s="1578"/>
      <c r="U56" s="1578"/>
      <c r="V56" s="1578"/>
      <c r="W56" s="1578"/>
      <c r="X56" s="1578"/>
    </row>
    <row r="57" spans="3:24" ht="20.100000000000001" customHeight="1">
      <c r="C57" s="1569" t="s">
        <v>953</v>
      </c>
      <c r="D57" s="1579"/>
      <c r="E57" s="1579"/>
      <c r="F57" s="1579"/>
      <c r="G57" s="1579"/>
      <c r="H57" s="1579"/>
      <c r="I57" s="1579"/>
      <c r="J57" s="1579"/>
      <c r="K57" s="1579"/>
      <c r="L57" s="1579"/>
      <c r="M57" s="1579"/>
      <c r="N57" s="1579"/>
      <c r="O57" s="1579"/>
      <c r="P57" s="1579"/>
      <c r="Q57" s="1579"/>
      <c r="R57" s="1579"/>
      <c r="S57" s="1579"/>
      <c r="T57" s="1579"/>
      <c r="U57" s="1579"/>
      <c r="V57" s="1579"/>
      <c r="W57" s="1579"/>
      <c r="X57" s="1579"/>
    </row>
    <row r="58" spans="3:24" ht="18" customHeight="1">
      <c r="C58" s="1579"/>
      <c r="D58" s="1579"/>
      <c r="E58" s="1579"/>
      <c r="F58" s="1579"/>
      <c r="G58" s="1579"/>
      <c r="H58" s="1579"/>
      <c r="I58" s="1579"/>
      <c r="J58" s="1579"/>
      <c r="K58" s="1579"/>
      <c r="L58" s="1579"/>
      <c r="M58" s="1579"/>
      <c r="N58" s="1579"/>
      <c r="O58" s="1579"/>
      <c r="P58" s="1579"/>
      <c r="Q58" s="1579"/>
      <c r="R58" s="1579"/>
      <c r="S58" s="1579"/>
      <c r="T58" s="1579"/>
      <c r="U58" s="1579"/>
      <c r="V58" s="1579"/>
      <c r="W58" s="1579"/>
      <c r="X58" s="1579"/>
    </row>
    <row r="59" spans="3:24" ht="20.100000000000001" customHeight="1">
      <c r="C59" s="134" t="s">
        <v>954</v>
      </c>
      <c r="D59" s="129"/>
      <c r="E59" s="129"/>
      <c r="F59" s="129"/>
      <c r="G59" s="129"/>
      <c r="H59" s="129"/>
      <c r="I59" s="129"/>
      <c r="J59" s="129"/>
      <c r="K59" s="129"/>
      <c r="L59" s="129"/>
      <c r="M59" s="129"/>
      <c r="N59" s="129"/>
      <c r="O59" s="129"/>
      <c r="P59" s="129"/>
      <c r="Q59" s="129"/>
      <c r="R59" s="129"/>
      <c r="S59" s="129"/>
      <c r="T59" s="129"/>
      <c r="U59" s="129"/>
      <c r="V59" s="129"/>
      <c r="W59" s="129"/>
      <c r="X59" s="129"/>
    </row>
    <row r="60" spans="3:24" ht="20.100000000000001" customHeight="1">
      <c r="C60" s="1580" t="s">
        <v>536</v>
      </c>
      <c r="D60" s="1580"/>
      <c r="E60" s="1580"/>
      <c r="F60" s="1580"/>
      <c r="G60" s="1580"/>
      <c r="H60" s="1580" t="s">
        <v>520</v>
      </c>
      <c r="I60" s="1580"/>
      <c r="J60" s="1580"/>
      <c r="K60" s="1580"/>
      <c r="L60" s="1580" t="s">
        <v>537</v>
      </c>
      <c r="M60" s="1580"/>
      <c r="N60" s="1580"/>
      <c r="O60" s="1580" t="s">
        <v>193</v>
      </c>
      <c r="P60" s="1580"/>
      <c r="Q60" s="1580"/>
      <c r="R60" s="1580"/>
      <c r="S60" s="1580" t="s">
        <v>538</v>
      </c>
      <c r="T60" s="1580"/>
      <c r="U60" s="1580" t="s">
        <v>539</v>
      </c>
      <c r="V60" s="1580"/>
      <c r="W60" s="1580"/>
      <c r="X60" s="1580"/>
    </row>
    <row r="61" spans="3:24" ht="20.100000000000001" customHeight="1">
      <c r="C61" s="1586"/>
      <c r="D61" s="1586"/>
      <c r="E61" s="1586"/>
      <c r="F61" s="1586"/>
      <c r="G61" s="1586"/>
      <c r="H61" s="1587"/>
      <c r="I61" s="1587"/>
      <c r="J61" s="1587"/>
      <c r="K61" s="1587"/>
      <c r="L61" s="1587"/>
      <c r="M61" s="1587"/>
      <c r="N61" s="1587"/>
      <c r="O61" s="1583">
        <f>SUM(H61:N61)</f>
        <v>0</v>
      </c>
      <c r="P61" s="1583"/>
      <c r="Q61" s="1583"/>
      <c r="R61" s="1583"/>
      <c r="S61" s="1588"/>
      <c r="T61" s="1588"/>
      <c r="U61" s="1583" t="str">
        <f>IFERROR(O61/S61,"")</f>
        <v/>
      </c>
      <c r="V61" s="1583"/>
      <c r="W61" s="1583"/>
      <c r="X61" s="1583"/>
    </row>
    <row r="62" spans="3:24" ht="20.100000000000001" customHeight="1" thickBot="1">
      <c r="C62" s="1581"/>
      <c r="D62" s="1581"/>
      <c r="E62" s="1581"/>
      <c r="F62" s="1581"/>
      <c r="G62" s="1581"/>
      <c r="H62" s="1582"/>
      <c r="I62" s="1582"/>
      <c r="J62" s="1582"/>
      <c r="K62" s="1582"/>
      <c r="L62" s="1582"/>
      <c r="M62" s="1582"/>
      <c r="N62" s="1582"/>
      <c r="O62" s="1583">
        <f>SUM(H62:N62)</f>
        <v>0</v>
      </c>
      <c r="P62" s="1583"/>
      <c r="Q62" s="1583"/>
      <c r="R62" s="1583"/>
      <c r="S62" s="1584"/>
      <c r="T62" s="1584"/>
      <c r="U62" s="1585" t="str">
        <f>IFERROR(O62/S62,"")</f>
        <v/>
      </c>
      <c r="V62" s="1585"/>
      <c r="W62" s="1585"/>
      <c r="X62" s="1585"/>
    </row>
    <row r="63" spans="3:24" ht="20.100000000000001" customHeight="1" thickTop="1">
      <c r="C63" s="1590" t="s">
        <v>211</v>
      </c>
      <c r="D63" s="1590"/>
      <c r="E63" s="1590"/>
      <c r="F63" s="1590"/>
      <c r="G63" s="1590"/>
      <c r="H63" s="1591">
        <f>SUM(H61:K62)</f>
        <v>0</v>
      </c>
      <c r="I63" s="1591"/>
      <c r="J63" s="1591"/>
      <c r="K63" s="1591"/>
      <c r="L63" s="1591">
        <f>SUM(L61:N62)</f>
        <v>0</v>
      </c>
      <c r="M63" s="1591"/>
      <c r="N63" s="1591"/>
      <c r="O63" s="1591">
        <f>SUM(O61:R62)</f>
        <v>0</v>
      </c>
      <c r="P63" s="1591"/>
      <c r="Q63" s="1591"/>
      <c r="R63" s="1591"/>
      <c r="S63" s="1592"/>
      <c r="T63" s="1592"/>
      <c r="U63" s="1591">
        <f>SUM(U61:X62)</f>
        <v>0</v>
      </c>
      <c r="V63" s="1591"/>
      <c r="W63" s="1591"/>
      <c r="X63" s="1591"/>
    </row>
    <row r="64" spans="3:24" ht="18" customHeight="1">
      <c r="C64" s="129"/>
      <c r="D64" s="129"/>
      <c r="E64" s="129"/>
      <c r="F64" s="129"/>
      <c r="G64" s="129"/>
      <c r="H64" s="129" t="str">
        <f>IF(H63=H37,"","合計が借入金（C）と一致していません")</f>
        <v/>
      </c>
      <c r="I64" s="129"/>
      <c r="J64" s="129"/>
      <c r="K64" s="129"/>
      <c r="L64" s="129"/>
      <c r="M64" s="129"/>
      <c r="N64" s="129"/>
      <c r="O64" s="129"/>
      <c r="P64" s="129"/>
      <c r="Q64" s="129"/>
      <c r="R64" s="129"/>
      <c r="S64" s="129"/>
      <c r="T64" s="129"/>
      <c r="U64" s="129"/>
      <c r="V64" s="129"/>
      <c r="W64" s="129"/>
      <c r="X64" s="129"/>
    </row>
    <row r="65" spans="2:24" ht="18" customHeight="1">
      <c r="C65" s="1569" t="s">
        <v>955</v>
      </c>
      <c r="D65" s="1579"/>
      <c r="E65" s="1579"/>
      <c r="F65" s="1579"/>
      <c r="G65" s="1579"/>
      <c r="H65" s="1579"/>
      <c r="I65" s="1579"/>
      <c r="J65" s="1579"/>
      <c r="K65" s="1579"/>
      <c r="L65" s="1579"/>
      <c r="M65" s="1579"/>
      <c r="N65" s="1579"/>
      <c r="O65" s="1579"/>
      <c r="P65" s="1579"/>
      <c r="Q65" s="1579"/>
      <c r="R65" s="1579"/>
      <c r="S65" s="1579"/>
      <c r="T65" s="1579"/>
      <c r="U65" s="1579"/>
      <c r="V65" s="1579"/>
      <c r="W65" s="1579"/>
      <c r="X65" s="1579"/>
    </row>
    <row r="66" spans="2:24" ht="18" customHeight="1">
      <c r="C66" s="1579"/>
      <c r="D66" s="1579"/>
      <c r="E66" s="1579"/>
      <c r="F66" s="1579"/>
      <c r="G66" s="1579"/>
      <c r="H66" s="1579"/>
      <c r="I66" s="1579"/>
      <c r="J66" s="1579"/>
      <c r="K66" s="1579"/>
      <c r="L66" s="1579"/>
      <c r="M66" s="1579"/>
      <c r="N66" s="1579"/>
      <c r="O66" s="1579"/>
      <c r="P66" s="1579"/>
      <c r="Q66" s="1579"/>
      <c r="R66" s="1579"/>
      <c r="S66" s="1579"/>
      <c r="T66" s="1579"/>
      <c r="U66" s="1579"/>
      <c r="V66" s="1579"/>
      <c r="W66" s="1579"/>
      <c r="X66" s="1579"/>
    </row>
    <row r="67" spans="2:24" ht="20.25" customHeight="1">
      <c r="C67" s="1589" t="s">
        <v>956</v>
      </c>
      <c r="D67" s="1589"/>
      <c r="E67" s="1589"/>
      <c r="F67" s="1589"/>
      <c r="G67" s="1589"/>
      <c r="H67" s="1589"/>
      <c r="I67" s="1589"/>
      <c r="J67" s="1589"/>
      <c r="K67" s="1589"/>
      <c r="L67" s="1589"/>
      <c r="M67" s="1589"/>
      <c r="N67" s="1589"/>
      <c r="O67" s="1589"/>
      <c r="P67" s="1589"/>
      <c r="Q67" s="1589"/>
      <c r="R67" s="1589"/>
      <c r="S67" s="1589"/>
      <c r="T67" s="1589"/>
      <c r="U67" s="1589"/>
      <c r="V67" s="1589"/>
      <c r="W67" s="1589"/>
      <c r="X67" s="1589"/>
    </row>
    <row r="68" spans="2:24" ht="20.100000000000001" customHeight="1">
      <c r="C68" s="1510" t="s">
        <v>541</v>
      </c>
      <c r="D68" s="1510"/>
      <c r="E68" s="1510"/>
      <c r="F68" s="1510"/>
      <c r="G68" s="1510"/>
      <c r="H68" s="1510"/>
      <c r="I68" s="1510"/>
      <c r="J68" s="1510"/>
      <c r="K68" s="1510"/>
      <c r="L68" s="1510" t="s">
        <v>542</v>
      </c>
      <c r="M68" s="1510"/>
      <c r="N68" s="1510"/>
      <c r="O68" s="1510"/>
      <c r="P68" s="1510"/>
      <c r="Q68" s="1510" t="s">
        <v>543</v>
      </c>
      <c r="R68" s="1510"/>
      <c r="S68" s="1510"/>
      <c r="T68" s="1510"/>
      <c r="U68" s="1510" t="s">
        <v>544</v>
      </c>
      <c r="V68" s="1510"/>
      <c r="W68" s="1510"/>
      <c r="X68" s="1510"/>
    </row>
    <row r="69" spans="2:24" ht="20.100000000000001" customHeight="1">
      <c r="C69" s="1534" t="s">
        <v>545</v>
      </c>
      <c r="D69" s="1534"/>
      <c r="E69" s="1534"/>
      <c r="F69" s="1534"/>
      <c r="G69" s="1534"/>
      <c r="H69" s="1534"/>
      <c r="I69" s="1534"/>
      <c r="J69" s="1534"/>
      <c r="K69" s="1534"/>
      <c r="L69" s="1534"/>
      <c r="M69" s="1534"/>
      <c r="N69" s="1534"/>
      <c r="O69" s="1534"/>
      <c r="P69" s="1534"/>
      <c r="Q69" s="1593"/>
      <c r="R69" s="1593"/>
      <c r="S69" s="1593"/>
      <c r="T69" s="1593"/>
      <c r="U69" s="1594"/>
      <c r="V69" s="1594"/>
      <c r="W69" s="1594"/>
      <c r="X69" s="1594"/>
    </row>
    <row r="70" spans="2:24" ht="20.100000000000001" customHeight="1">
      <c r="C70" s="1595" t="s">
        <v>549</v>
      </c>
      <c r="D70" s="1534"/>
      <c r="E70" s="1596"/>
      <c r="F70" s="1596"/>
      <c r="G70" s="1597"/>
      <c r="H70" s="1597"/>
      <c r="I70" s="1597"/>
      <c r="J70" s="1597"/>
      <c r="K70" s="1597"/>
      <c r="L70" s="1597"/>
      <c r="M70" s="1597"/>
      <c r="N70" s="1597"/>
      <c r="O70" s="1597"/>
      <c r="P70" s="1597"/>
      <c r="Q70" s="1598"/>
      <c r="R70" s="1598"/>
      <c r="S70" s="1598"/>
      <c r="T70" s="1598"/>
      <c r="U70" s="1593"/>
      <c r="V70" s="1593"/>
      <c r="W70" s="1593"/>
      <c r="X70" s="1593"/>
    </row>
    <row r="71" spans="2:24" ht="20.100000000000001" customHeight="1">
      <c r="C71" s="1534"/>
      <c r="D71" s="1534"/>
      <c r="E71" s="1523" t="s">
        <v>546</v>
      </c>
      <c r="F71" s="1523"/>
      <c r="G71" s="1597"/>
      <c r="H71" s="1597"/>
      <c r="I71" s="1597"/>
      <c r="J71" s="1597"/>
      <c r="K71" s="1597"/>
      <c r="L71" s="1597"/>
      <c r="M71" s="1597"/>
      <c r="N71" s="1597"/>
      <c r="O71" s="1597"/>
      <c r="P71" s="1597"/>
      <c r="Q71" s="1598"/>
      <c r="R71" s="1598"/>
      <c r="S71" s="1598"/>
      <c r="T71" s="1598"/>
      <c r="U71" s="1593"/>
      <c r="V71" s="1593"/>
      <c r="W71" s="1593"/>
      <c r="X71" s="1593"/>
    </row>
    <row r="72" spans="2:24" ht="18" customHeight="1">
      <c r="C72" s="1534"/>
      <c r="D72" s="1534"/>
      <c r="E72" s="1599" t="s">
        <v>547</v>
      </c>
      <c r="F72" s="1599"/>
      <c r="G72" s="1597"/>
      <c r="H72" s="1597"/>
      <c r="I72" s="1597"/>
      <c r="J72" s="1597"/>
      <c r="K72" s="1597"/>
      <c r="L72" s="1597"/>
      <c r="M72" s="1597"/>
      <c r="N72" s="1597"/>
      <c r="O72" s="1597"/>
      <c r="P72" s="1597"/>
      <c r="Q72" s="1598"/>
      <c r="R72" s="1598"/>
      <c r="S72" s="1598"/>
      <c r="T72" s="1598"/>
      <c r="U72" s="1593"/>
      <c r="V72" s="1593"/>
      <c r="W72" s="1593"/>
      <c r="X72" s="1593"/>
    </row>
    <row r="73" spans="2:24" ht="18" customHeight="1">
      <c r="C73" s="1534" t="s">
        <v>154</v>
      </c>
      <c r="D73" s="1534"/>
      <c r="E73" s="1534"/>
      <c r="F73" s="1534"/>
      <c r="G73" s="1534"/>
      <c r="H73" s="1534"/>
      <c r="I73" s="1534"/>
      <c r="J73" s="1534"/>
      <c r="K73" s="1534"/>
      <c r="L73" s="1586"/>
      <c r="M73" s="1586"/>
      <c r="N73" s="1586"/>
      <c r="O73" s="1586"/>
      <c r="P73" s="1586"/>
      <c r="Q73" s="1598"/>
      <c r="R73" s="1598"/>
      <c r="S73" s="1598"/>
      <c r="T73" s="1598"/>
      <c r="U73" s="1593"/>
      <c r="V73" s="1593"/>
      <c r="W73" s="1593"/>
      <c r="X73" s="1593"/>
    </row>
    <row r="74" spans="2:24" ht="18" customHeight="1">
      <c r="C74" s="1534" t="s">
        <v>211</v>
      </c>
      <c r="D74" s="1534"/>
      <c r="E74" s="1534"/>
      <c r="F74" s="1534"/>
      <c r="G74" s="1534"/>
      <c r="H74" s="1534"/>
      <c r="I74" s="1534"/>
      <c r="J74" s="1534"/>
      <c r="K74" s="1534"/>
      <c r="L74" s="1534"/>
      <c r="M74" s="1534"/>
      <c r="N74" s="1534"/>
      <c r="O74" s="1534"/>
      <c r="P74" s="1534"/>
      <c r="Q74" s="1606">
        <f>SUM(Q69:T73)</f>
        <v>0</v>
      </c>
      <c r="R74" s="1606"/>
      <c r="S74" s="1606"/>
      <c r="T74" s="1606"/>
      <c r="U74" s="1594"/>
      <c r="V74" s="1594"/>
      <c r="W74" s="1594"/>
      <c r="X74" s="1594"/>
    </row>
    <row r="75" spans="2:24" ht="20.100000000000001" customHeight="1">
      <c r="C75" s="1600"/>
      <c r="D75" s="1600"/>
      <c r="E75" s="1600"/>
      <c r="F75" s="1600"/>
      <c r="G75" s="1600"/>
      <c r="H75" s="1600"/>
      <c r="I75" s="1600"/>
      <c r="J75" s="1600"/>
      <c r="K75" s="1600"/>
      <c r="L75" s="1600"/>
      <c r="M75" s="1600"/>
      <c r="N75" s="1600"/>
      <c r="O75" s="1600"/>
      <c r="P75" s="1600"/>
      <c r="Q75" s="1600"/>
      <c r="R75" s="1600"/>
      <c r="S75" s="1600"/>
      <c r="T75" s="1600"/>
      <c r="U75" s="1600"/>
      <c r="V75" s="1600"/>
      <c r="W75" s="1600"/>
      <c r="X75" s="1600"/>
    </row>
    <row r="76" spans="2:24" ht="20.100000000000001" customHeight="1">
      <c r="B76" s="128" t="s">
        <v>957</v>
      </c>
    </row>
    <row r="77" spans="2:24" ht="20.100000000000001" customHeight="1">
      <c r="C77" s="101" t="s">
        <v>565</v>
      </c>
    </row>
    <row r="78" spans="2:24" ht="20.100000000000001" customHeight="1">
      <c r="C78" s="130"/>
      <c r="D78" s="131"/>
      <c r="E78" s="131"/>
      <c r="F78" s="131"/>
      <c r="G78" s="131"/>
      <c r="H78" s="1529" t="s">
        <v>552</v>
      </c>
      <c r="I78" s="1530"/>
      <c r="J78" s="1530"/>
      <c r="K78" s="1530"/>
      <c r="L78" s="1530"/>
      <c r="M78" s="1530"/>
      <c r="N78" s="1530"/>
      <c r="O78" s="1531"/>
      <c r="P78" s="1532" t="s">
        <v>504</v>
      </c>
      <c r="Q78" s="1532"/>
      <c r="R78" s="1532"/>
      <c r="S78" s="1532"/>
      <c r="T78" s="1532"/>
      <c r="U78" s="1532"/>
      <c r="V78" s="1532"/>
      <c r="W78" s="1532"/>
      <c r="X78" s="1533"/>
    </row>
    <row r="79" spans="2:24" ht="20.100000000000001" customHeight="1">
      <c r="C79" s="1570" t="s">
        <v>521</v>
      </c>
      <c r="D79" s="1571"/>
      <c r="E79" s="1571"/>
      <c r="F79" s="1571"/>
      <c r="G79" s="1571"/>
      <c r="H79" s="1572"/>
      <c r="I79" s="1573"/>
      <c r="J79" s="1573"/>
      <c r="K79" s="1573"/>
      <c r="L79" s="1573"/>
      <c r="M79" s="1573"/>
      <c r="N79" s="1573"/>
      <c r="O79" s="1574"/>
      <c r="P79" s="1601" t="s">
        <v>958</v>
      </c>
      <c r="Q79" s="1602"/>
      <c r="R79" s="1603"/>
      <c r="S79" s="1603"/>
      <c r="T79" s="1603"/>
      <c r="U79" s="1603"/>
      <c r="V79" s="1604" t="s">
        <v>936</v>
      </c>
      <c r="W79" s="1604"/>
      <c r="X79" s="1605"/>
    </row>
    <row r="80" spans="2:24" ht="20.100000000000001" customHeight="1" thickBot="1">
      <c r="C80" s="1609" t="s">
        <v>199</v>
      </c>
      <c r="D80" s="1610"/>
      <c r="E80" s="1610"/>
      <c r="F80" s="1610"/>
      <c r="G80" s="1611"/>
      <c r="H80" s="1562"/>
      <c r="I80" s="1562"/>
      <c r="J80" s="1562"/>
      <c r="K80" s="1562"/>
      <c r="L80" s="1562"/>
      <c r="M80" s="1562"/>
      <c r="N80" s="1562"/>
      <c r="O80" s="1562"/>
      <c r="P80" s="1601" t="s">
        <v>958</v>
      </c>
      <c r="Q80" s="1602"/>
      <c r="R80" s="1603"/>
      <c r="S80" s="1603"/>
      <c r="T80" s="1603"/>
      <c r="U80" s="1603"/>
      <c r="V80" s="1604" t="s">
        <v>936</v>
      </c>
      <c r="W80" s="1604"/>
      <c r="X80" s="1605"/>
    </row>
    <row r="81" spans="3:24" ht="18" customHeight="1" thickTop="1">
      <c r="C81" s="1575" t="s">
        <v>564</v>
      </c>
      <c r="D81" s="1576"/>
      <c r="E81" s="1576"/>
      <c r="F81" s="1576"/>
      <c r="G81" s="1576"/>
      <c r="H81" s="1577">
        <f>SUM(H79:O80)</f>
        <v>0</v>
      </c>
      <c r="I81" s="1577"/>
      <c r="J81" s="1577"/>
      <c r="K81" s="1577"/>
      <c r="L81" s="1577"/>
      <c r="M81" s="1577"/>
      <c r="N81" s="1577"/>
      <c r="O81" s="1577"/>
      <c r="P81" s="1612"/>
      <c r="Q81" s="1612"/>
      <c r="R81" s="1612"/>
      <c r="S81" s="1612"/>
      <c r="T81" s="1612"/>
      <c r="U81" s="1612"/>
      <c r="V81" s="1612"/>
      <c r="W81" s="1612"/>
      <c r="X81" s="1612"/>
    </row>
    <row r="82" spans="3:24" ht="18" customHeight="1">
      <c r="C82" s="129"/>
      <c r="D82" s="129"/>
      <c r="E82" s="129"/>
      <c r="F82" s="129"/>
      <c r="G82" s="129"/>
      <c r="H82" s="129"/>
      <c r="I82" s="129"/>
      <c r="J82" s="129"/>
      <c r="K82" s="129"/>
      <c r="L82" s="129"/>
      <c r="M82" s="129"/>
      <c r="N82" s="129"/>
      <c r="O82" s="129"/>
      <c r="P82" s="129"/>
      <c r="Q82" s="129"/>
      <c r="R82" s="129"/>
      <c r="S82" s="129"/>
      <c r="T82" s="129"/>
      <c r="U82" s="129"/>
      <c r="V82" s="129"/>
      <c r="W82" s="129"/>
      <c r="X82" s="129"/>
    </row>
    <row r="83" spans="3:24" ht="18" customHeight="1">
      <c r="C83" s="128" t="s">
        <v>553</v>
      </c>
      <c r="D83" s="129"/>
      <c r="E83" s="129"/>
      <c r="F83" s="129"/>
      <c r="G83" s="129"/>
      <c r="H83" s="129"/>
      <c r="I83" s="129"/>
      <c r="J83" s="129"/>
      <c r="K83" s="129"/>
      <c r="L83" s="129"/>
      <c r="M83" s="129"/>
      <c r="N83" s="129"/>
      <c r="O83" s="129"/>
      <c r="P83" s="129"/>
      <c r="Q83" s="129"/>
      <c r="R83" s="129"/>
      <c r="S83" s="129"/>
      <c r="T83" s="129"/>
      <c r="U83" s="129"/>
      <c r="V83" s="129"/>
      <c r="W83" s="129"/>
      <c r="X83" s="129"/>
    </row>
    <row r="84" spans="3:24" ht="18" customHeight="1">
      <c r="C84" s="129"/>
      <c r="D84" s="129" t="s">
        <v>554</v>
      </c>
      <c r="E84" s="129"/>
      <c r="F84" s="129"/>
      <c r="G84" s="129"/>
      <c r="H84" s="129"/>
      <c r="I84" s="1607"/>
      <c r="J84" s="1607"/>
      <c r="K84" s="1607"/>
      <c r="L84" s="1607"/>
      <c r="M84" s="1607"/>
      <c r="N84" s="129"/>
      <c r="O84" s="129"/>
      <c r="P84" s="129"/>
      <c r="Q84" s="129"/>
      <c r="R84" s="129"/>
      <c r="S84" s="129"/>
      <c r="T84" s="129"/>
      <c r="U84" s="129"/>
      <c r="V84" s="129"/>
      <c r="W84" s="129"/>
      <c r="X84" s="129"/>
    </row>
    <row r="85" spans="3:24" ht="18" customHeight="1">
      <c r="C85" s="1595" t="s">
        <v>541</v>
      </c>
      <c r="D85" s="1595"/>
      <c r="E85" s="1595"/>
      <c r="F85" s="1595"/>
      <c r="G85" s="1595"/>
      <c r="H85" s="1595"/>
      <c r="I85" s="1595"/>
      <c r="J85" s="1595"/>
      <c r="K85" s="1595"/>
      <c r="L85" s="1595" t="s">
        <v>542</v>
      </c>
      <c r="M85" s="1595"/>
      <c r="N85" s="1595"/>
      <c r="O85" s="1595"/>
      <c r="P85" s="1595"/>
      <c r="Q85" s="1595" t="s">
        <v>543</v>
      </c>
      <c r="R85" s="1595"/>
      <c r="S85" s="1595"/>
      <c r="T85" s="1595"/>
      <c r="U85" s="1595" t="s">
        <v>544</v>
      </c>
      <c r="V85" s="1595"/>
      <c r="W85" s="1595"/>
      <c r="X85" s="1595"/>
    </row>
    <row r="86" spans="3:24" ht="18" customHeight="1">
      <c r="C86" s="1608" t="s">
        <v>1016</v>
      </c>
      <c r="D86" s="1608"/>
      <c r="E86" s="1608"/>
      <c r="F86" s="1608"/>
      <c r="G86" s="1608"/>
      <c r="H86" s="1608"/>
      <c r="I86" s="1608"/>
      <c r="J86" s="1608"/>
      <c r="K86" s="1608"/>
      <c r="L86" s="1608"/>
      <c r="M86" s="1608"/>
      <c r="N86" s="1608"/>
      <c r="O86" s="1608"/>
      <c r="P86" s="1608"/>
      <c r="Q86" s="1593"/>
      <c r="R86" s="1593"/>
      <c r="S86" s="1593"/>
      <c r="T86" s="1593"/>
      <c r="U86" s="1594"/>
      <c r="V86" s="1594"/>
      <c r="W86" s="1594"/>
      <c r="X86" s="1594"/>
    </row>
    <row r="87" spans="3:24" ht="21.75" customHeight="1">
      <c r="C87" s="1608" t="s">
        <v>545</v>
      </c>
      <c r="D87" s="1608"/>
      <c r="E87" s="1608"/>
      <c r="F87" s="1608"/>
      <c r="G87" s="1608"/>
      <c r="H87" s="1608"/>
      <c r="I87" s="1608"/>
      <c r="J87" s="1608"/>
      <c r="K87" s="1608"/>
      <c r="L87" s="1608"/>
      <c r="M87" s="1608"/>
      <c r="N87" s="1608"/>
      <c r="O87" s="1608"/>
      <c r="P87" s="1608"/>
      <c r="Q87" s="1593"/>
      <c r="R87" s="1593"/>
      <c r="S87" s="1593"/>
      <c r="T87" s="1593"/>
      <c r="U87" s="1594"/>
      <c r="V87" s="1594"/>
      <c r="W87" s="1594"/>
      <c r="X87" s="1594"/>
    </row>
    <row r="88" spans="3:24" ht="20.100000000000001" customHeight="1">
      <c r="C88" s="1595" t="s">
        <v>557</v>
      </c>
      <c r="D88" s="1534"/>
      <c r="E88" s="1596"/>
      <c r="F88" s="1596"/>
      <c r="G88" s="1586"/>
      <c r="H88" s="1586"/>
      <c r="I88" s="1586"/>
      <c r="J88" s="1586"/>
      <c r="K88" s="1586"/>
      <c r="L88" s="1586"/>
      <c r="M88" s="1586"/>
      <c r="N88" s="1586"/>
      <c r="O88" s="1586"/>
      <c r="P88" s="1586"/>
      <c r="Q88" s="1598"/>
      <c r="R88" s="1598"/>
      <c r="S88" s="1598"/>
      <c r="T88" s="1598"/>
      <c r="U88" s="1593"/>
      <c r="V88" s="1593"/>
      <c r="W88" s="1593"/>
      <c r="X88" s="1593"/>
    </row>
    <row r="89" spans="3:24" ht="20.100000000000001" customHeight="1">
      <c r="C89" s="1534"/>
      <c r="D89" s="1534"/>
      <c r="E89" s="1523" t="s">
        <v>546</v>
      </c>
      <c r="F89" s="1523"/>
      <c r="G89" s="1586"/>
      <c r="H89" s="1586"/>
      <c r="I89" s="1586"/>
      <c r="J89" s="1586"/>
      <c r="K89" s="1586"/>
      <c r="L89" s="1586"/>
      <c r="M89" s="1586"/>
      <c r="N89" s="1586"/>
      <c r="O89" s="1586"/>
      <c r="P89" s="1586"/>
      <c r="Q89" s="1598"/>
      <c r="R89" s="1598"/>
      <c r="S89" s="1598"/>
      <c r="T89" s="1598"/>
      <c r="U89" s="1593"/>
      <c r="V89" s="1593"/>
      <c r="W89" s="1593"/>
      <c r="X89" s="1593"/>
    </row>
    <row r="90" spans="3:24" ht="20.100000000000001" customHeight="1">
      <c r="C90" s="1534"/>
      <c r="D90" s="1534"/>
      <c r="E90" s="1599" t="s">
        <v>547</v>
      </c>
      <c r="F90" s="1599"/>
      <c r="G90" s="1586"/>
      <c r="H90" s="1586"/>
      <c r="I90" s="1586"/>
      <c r="J90" s="1586"/>
      <c r="K90" s="1586"/>
      <c r="L90" s="1586"/>
      <c r="M90" s="1586"/>
      <c r="N90" s="1586"/>
      <c r="O90" s="1586"/>
      <c r="P90" s="1586"/>
      <c r="Q90" s="1598"/>
      <c r="R90" s="1598"/>
      <c r="S90" s="1598"/>
      <c r="T90" s="1598"/>
      <c r="U90" s="1593"/>
      <c r="V90" s="1593"/>
      <c r="W90" s="1593"/>
      <c r="X90" s="1593"/>
    </row>
    <row r="91" spans="3:24" ht="18" customHeight="1">
      <c r="C91" s="1534" t="s">
        <v>604</v>
      </c>
      <c r="D91" s="1534"/>
      <c r="E91" s="1534"/>
      <c r="F91" s="1534"/>
      <c r="G91" s="1534"/>
      <c r="H91" s="1534"/>
      <c r="I91" s="1534"/>
      <c r="J91" s="1534"/>
      <c r="K91" s="1534"/>
      <c r="L91" s="1586"/>
      <c r="M91" s="1586"/>
      <c r="N91" s="1586"/>
      <c r="O91" s="1586"/>
      <c r="P91" s="1586"/>
      <c r="Q91" s="1598"/>
      <c r="R91" s="1598"/>
      <c r="S91" s="1598"/>
      <c r="T91" s="1598"/>
      <c r="U91" s="1593"/>
      <c r="V91" s="1593"/>
      <c r="W91" s="1593"/>
      <c r="X91" s="1593"/>
    </row>
    <row r="92" spans="3:24" ht="18" customHeight="1">
      <c r="C92" s="1534" t="s">
        <v>211</v>
      </c>
      <c r="D92" s="1534"/>
      <c r="E92" s="1534"/>
      <c r="F92" s="1534"/>
      <c r="G92" s="1534"/>
      <c r="H92" s="1534"/>
      <c r="I92" s="1534"/>
      <c r="J92" s="1534"/>
      <c r="K92" s="1534"/>
      <c r="L92" s="1534"/>
      <c r="M92" s="1534"/>
      <c r="N92" s="1534"/>
      <c r="O92" s="1534"/>
      <c r="P92" s="1534"/>
      <c r="Q92" s="1606">
        <f>SUM(Q86:T91)</f>
        <v>0</v>
      </c>
      <c r="R92" s="1606"/>
      <c r="S92" s="1606"/>
      <c r="T92" s="1606"/>
      <c r="U92" s="1594"/>
      <c r="V92" s="1594"/>
      <c r="W92" s="1594"/>
      <c r="X92" s="1594"/>
    </row>
    <row r="93" spans="3:24" ht="40.5" customHeight="1">
      <c r="C93" s="1613" t="s">
        <v>959</v>
      </c>
      <c r="D93" s="1614"/>
      <c r="E93" s="1614"/>
      <c r="F93" s="1614"/>
      <c r="G93" s="1614"/>
      <c r="H93" s="1614"/>
      <c r="I93" s="1614"/>
      <c r="J93" s="1614"/>
      <c r="K93" s="1614"/>
      <c r="L93" s="1614"/>
      <c r="M93" s="1614"/>
      <c r="N93" s="1614"/>
      <c r="O93" s="1614"/>
      <c r="P93" s="1614"/>
      <c r="Q93" s="1614"/>
      <c r="R93" s="1614"/>
      <c r="S93" s="1614"/>
      <c r="T93" s="1614"/>
      <c r="U93" s="1614"/>
      <c r="V93" s="1614"/>
      <c r="W93" s="1614"/>
      <c r="X93" s="1614"/>
    </row>
    <row r="94" spans="3:24" ht="20.100000000000001" customHeight="1"/>
    <row r="95" spans="3:24" ht="20.100000000000001" customHeight="1"/>
    <row r="96" spans="3:24" ht="20.100000000000001" customHeight="1"/>
    <row r="97" ht="20.100000000000001" customHeight="1"/>
    <row r="101" ht="36" customHeight="1"/>
    <row r="103" ht="20.100000000000001" customHeight="1"/>
    <row r="104" ht="23.1" customHeight="1"/>
    <row r="105" ht="12" customHeight="1"/>
    <row r="106" ht="12" customHeight="1"/>
    <row r="107" ht="20.100000000000001" customHeight="1"/>
    <row r="112" ht="12" customHeight="1"/>
    <row r="114" spans="2:2" ht="20.100000000000001" customHeight="1"/>
    <row r="115" spans="2:2" ht="20.100000000000001" customHeight="1">
      <c r="B115" s="101"/>
    </row>
    <row r="116" spans="2:2" ht="20.100000000000001" customHeight="1"/>
    <row r="117" spans="2:2" ht="20.100000000000001" customHeight="1"/>
    <row r="118" spans="2:2" ht="20.100000000000001" customHeight="1"/>
    <row r="120" spans="2:2" ht="13.5" customHeight="1"/>
    <row r="121" spans="2:2" ht="13.5" customHeight="1"/>
  </sheetData>
  <sheetProtection selectLockedCells="1"/>
  <mergeCells count="213">
    <mergeCell ref="C93:X93"/>
    <mergeCell ref="C91:K91"/>
    <mergeCell ref="L91:P91"/>
    <mergeCell ref="Q91:T91"/>
    <mergeCell ref="U91:X91"/>
    <mergeCell ref="C92:P92"/>
    <mergeCell ref="Q92:T92"/>
    <mergeCell ref="U92:X92"/>
    <mergeCell ref="U89:X89"/>
    <mergeCell ref="E90:F90"/>
    <mergeCell ref="G90:K90"/>
    <mergeCell ref="L90:P90"/>
    <mergeCell ref="Q90:T90"/>
    <mergeCell ref="U90:X90"/>
    <mergeCell ref="C88:D90"/>
    <mergeCell ref="E88:F88"/>
    <mergeCell ref="G88:K88"/>
    <mergeCell ref="L88:P88"/>
    <mergeCell ref="Q88:T88"/>
    <mergeCell ref="U88:X88"/>
    <mergeCell ref="E89:F89"/>
    <mergeCell ref="G89:K89"/>
    <mergeCell ref="L89:P89"/>
    <mergeCell ref="Q89:T89"/>
    <mergeCell ref="I84:M84"/>
    <mergeCell ref="C85:K85"/>
    <mergeCell ref="L85:P85"/>
    <mergeCell ref="Q85:T85"/>
    <mergeCell ref="U85:X85"/>
    <mergeCell ref="C87:P87"/>
    <mergeCell ref="Q87:T87"/>
    <mergeCell ref="U87:X87"/>
    <mergeCell ref="C80:G80"/>
    <mergeCell ref="H80:O80"/>
    <mergeCell ref="P80:Q80"/>
    <mergeCell ref="R80:U80"/>
    <mergeCell ref="V80:X80"/>
    <mergeCell ref="C81:G81"/>
    <mergeCell ref="H81:O81"/>
    <mergeCell ref="P81:X81"/>
    <mergeCell ref="C86:P86"/>
    <mergeCell ref="Q86:T86"/>
    <mergeCell ref="U86:X86"/>
    <mergeCell ref="C75:X75"/>
    <mergeCell ref="H78:O78"/>
    <mergeCell ref="P78:X78"/>
    <mergeCell ref="C79:G79"/>
    <mergeCell ref="H79:O79"/>
    <mergeCell ref="P79:Q79"/>
    <mergeCell ref="R79:U79"/>
    <mergeCell ref="V79:X79"/>
    <mergeCell ref="C73:K73"/>
    <mergeCell ref="L73:P73"/>
    <mergeCell ref="Q73:T73"/>
    <mergeCell ref="U73:X73"/>
    <mergeCell ref="C74:P74"/>
    <mergeCell ref="Q74:T74"/>
    <mergeCell ref="U74:X74"/>
    <mergeCell ref="C69:P69"/>
    <mergeCell ref="Q69:T69"/>
    <mergeCell ref="U69:X69"/>
    <mergeCell ref="C70:D72"/>
    <mergeCell ref="E70:F70"/>
    <mergeCell ref="G70:K70"/>
    <mergeCell ref="L70:P70"/>
    <mergeCell ref="Q70:T70"/>
    <mergeCell ref="U70:X70"/>
    <mergeCell ref="E71:F71"/>
    <mergeCell ref="G71:K71"/>
    <mergeCell ref="L71:P71"/>
    <mergeCell ref="Q71:T71"/>
    <mergeCell ref="U71:X71"/>
    <mergeCell ref="E72:F72"/>
    <mergeCell ref="G72:K72"/>
    <mergeCell ref="L72:P72"/>
    <mergeCell ref="Q72:T72"/>
    <mergeCell ref="U72:X72"/>
    <mergeCell ref="C65:X66"/>
    <mergeCell ref="C67:X67"/>
    <mergeCell ref="C68:K68"/>
    <mergeCell ref="L68:P68"/>
    <mergeCell ref="Q68:T68"/>
    <mergeCell ref="U68:X68"/>
    <mergeCell ref="C63:G63"/>
    <mergeCell ref="H63:K63"/>
    <mergeCell ref="L63:N63"/>
    <mergeCell ref="O63:R63"/>
    <mergeCell ref="S63:T63"/>
    <mergeCell ref="U63:X63"/>
    <mergeCell ref="C62:G62"/>
    <mergeCell ref="H62:K62"/>
    <mergeCell ref="L62:N62"/>
    <mergeCell ref="O62:R62"/>
    <mergeCell ref="S62:T62"/>
    <mergeCell ref="U62:X62"/>
    <mergeCell ref="C61:G61"/>
    <mergeCell ref="H61:K61"/>
    <mergeCell ref="L61:N61"/>
    <mergeCell ref="O61:R61"/>
    <mergeCell ref="S61:T61"/>
    <mergeCell ref="U61:X61"/>
    <mergeCell ref="C56:G56"/>
    <mergeCell ref="H56:O56"/>
    <mergeCell ref="P56:X56"/>
    <mergeCell ref="C57:X58"/>
    <mergeCell ref="C60:G60"/>
    <mergeCell ref="H60:K60"/>
    <mergeCell ref="L60:N60"/>
    <mergeCell ref="O60:R60"/>
    <mergeCell ref="S60:T60"/>
    <mergeCell ref="U60:X60"/>
    <mergeCell ref="C54:G54"/>
    <mergeCell ref="H54:O54"/>
    <mergeCell ref="P54:X54"/>
    <mergeCell ref="C55:G55"/>
    <mergeCell ref="H55:O55"/>
    <mergeCell ref="P55:X55"/>
    <mergeCell ref="C41:X47"/>
    <mergeCell ref="H52:O52"/>
    <mergeCell ref="P52:X52"/>
    <mergeCell ref="C53:G53"/>
    <mergeCell ref="H53:O53"/>
    <mergeCell ref="P53:X53"/>
    <mergeCell ref="C38:G38"/>
    <mergeCell ref="H38:O38"/>
    <mergeCell ref="P38:X38"/>
    <mergeCell ref="C39:G39"/>
    <mergeCell ref="H39:O39"/>
    <mergeCell ref="P39:X39"/>
    <mergeCell ref="C35:G36"/>
    <mergeCell ref="H35:O36"/>
    <mergeCell ref="P35:X36"/>
    <mergeCell ref="C37:G37"/>
    <mergeCell ref="H37:O37"/>
    <mergeCell ref="P37:X37"/>
    <mergeCell ref="C29:G29"/>
    <mergeCell ref="H29:M29"/>
    <mergeCell ref="N29:O29"/>
    <mergeCell ref="H32:O32"/>
    <mergeCell ref="P32:X32"/>
    <mergeCell ref="C33:G34"/>
    <mergeCell ref="H33:O33"/>
    <mergeCell ref="P33:X33"/>
    <mergeCell ref="H34:O34"/>
    <mergeCell ref="P34:X34"/>
    <mergeCell ref="C21:G21"/>
    <mergeCell ref="H21:M21"/>
    <mergeCell ref="N21:O21"/>
    <mergeCell ref="P21:X21"/>
    <mergeCell ref="C22:X23"/>
    <mergeCell ref="C26:G26"/>
    <mergeCell ref="H26:M26"/>
    <mergeCell ref="N26:O26"/>
    <mergeCell ref="C18:G18"/>
    <mergeCell ref="H18:M18"/>
    <mergeCell ref="N18:O20"/>
    <mergeCell ref="P18:X18"/>
    <mergeCell ref="C19:G19"/>
    <mergeCell ref="H19:M19"/>
    <mergeCell ref="P19:X19"/>
    <mergeCell ref="C20:G20"/>
    <mergeCell ref="H20:M20"/>
    <mergeCell ref="P20:X20"/>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C10:G10"/>
    <mergeCell ref="H10:M10"/>
    <mergeCell ref="N10:O10"/>
    <mergeCell ref="P10:X10"/>
    <mergeCell ref="C11:G12"/>
    <mergeCell ref="H11:M12"/>
    <mergeCell ref="N11:O12"/>
    <mergeCell ref="Q11:S11"/>
    <mergeCell ref="P12:X12"/>
    <mergeCell ref="C9:G9"/>
    <mergeCell ref="H9:M9"/>
    <mergeCell ref="N9:O9"/>
    <mergeCell ref="P9:X9"/>
    <mergeCell ref="C6:G6"/>
    <mergeCell ref="H6:M6"/>
    <mergeCell ref="N6:O6"/>
    <mergeCell ref="P6:X6"/>
    <mergeCell ref="C7:G7"/>
    <mergeCell ref="H7:M7"/>
    <mergeCell ref="N7:O7"/>
    <mergeCell ref="P7:X7"/>
    <mergeCell ref="C4:G4"/>
    <mergeCell ref="H4:M4"/>
    <mergeCell ref="N4:O4"/>
    <mergeCell ref="P4:X4"/>
    <mergeCell ref="C5:G5"/>
    <mergeCell ref="H5:M5"/>
    <mergeCell ref="N5:O5"/>
    <mergeCell ref="P5:X5"/>
    <mergeCell ref="C8:G8"/>
    <mergeCell ref="H8:M8"/>
    <mergeCell ref="N8:O8"/>
    <mergeCell ref="P8:X8"/>
  </mergeCells>
  <phoneticPr fontId="2"/>
  <conditionalFormatting sqref="H5:M7 H18:M19 H8:H9 H33:X34 P13:X17 Q87:T87 H35 P35">
    <cfRule type="containsBlanks" dxfId="21" priority="16">
      <formula>LEN(TRIM(H5))=0</formula>
    </cfRule>
  </conditionalFormatting>
  <conditionalFormatting sqref="H5:M7 H53:X55 C61:N62 S61:T62 Q69 G70:X72 L73:X73 G88:X90 Q91:X91 H18:M19 H37:X38 L91 P5:X7 P8:P9 H8:H9 P18:X20 H79:O80">
    <cfRule type="containsBlanks" dxfId="20" priority="15">
      <formula>LEN(TRIM(C5))=0</formula>
    </cfRule>
  </conditionalFormatting>
  <conditionalFormatting sqref="N5:O5 I84:M84 N7:O9">
    <cfRule type="containsBlanks" dxfId="19" priority="14">
      <formula>LEN(TRIM(I5))=0</formula>
    </cfRule>
  </conditionalFormatting>
  <conditionalFormatting sqref="H10:M10 H11">
    <cfRule type="containsBlanks" dxfId="18" priority="13">
      <formula>LEN(TRIM(H10))=0</formula>
    </cfRule>
  </conditionalFormatting>
  <conditionalFormatting sqref="H10:H11 P10:X10 P12:X12 Q11">
    <cfRule type="containsBlanks" dxfId="17" priority="12">
      <formula>LEN(TRIM(H10))=0</formula>
    </cfRule>
  </conditionalFormatting>
  <conditionalFormatting sqref="N10:O10 N11">
    <cfRule type="containsBlanks" dxfId="16" priority="11">
      <formula>LEN(TRIM(N10))=0</formula>
    </cfRule>
  </conditionalFormatting>
  <conditionalFormatting sqref="H26:M26">
    <cfRule type="containsBlanks" dxfId="15" priority="10">
      <formula>LEN(TRIM(H26))=0</formula>
    </cfRule>
  </conditionalFormatting>
  <conditionalFormatting sqref="H26:M26">
    <cfRule type="containsBlanks" dxfId="14" priority="9">
      <formula>LEN(TRIM(H26))=0</formula>
    </cfRule>
  </conditionalFormatting>
  <conditionalFormatting sqref="H29:M29">
    <cfRule type="containsBlanks" dxfId="13" priority="8">
      <formula>LEN(TRIM(H29))=0</formula>
    </cfRule>
  </conditionalFormatting>
  <conditionalFormatting sqref="H29:M29">
    <cfRule type="containsBlanks" dxfId="12" priority="7">
      <formula>LEN(TRIM(H29))=0</formula>
    </cfRule>
  </conditionalFormatting>
  <conditionalFormatting sqref="V11">
    <cfRule type="containsBlanks" dxfId="11" priority="6">
      <formula>LEN(TRIM(V11))=0</formula>
    </cfRule>
  </conditionalFormatting>
  <conditionalFormatting sqref="P79">
    <cfRule type="containsBlanks" dxfId="10" priority="5">
      <formula>LEN(TRIM(P79))=0</formula>
    </cfRule>
  </conditionalFormatting>
  <conditionalFormatting sqref="R79">
    <cfRule type="containsBlanks" dxfId="9" priority="4">
      <formula>LEN(TRIM(R79))=0</formula>
    </cfRule>
  </conditionalFormatting>
  <conditionalFormatting sqref="P80">
    <cfRule type="containsBlanks" dxfId="8" priority="3">
      <formula>LEN(TRIM(P80))=0</formula>
    </cfRule>
  </conditionalFormatting>
  <conditionalFormatting sqref="R80">
    <cfRule type="containsBlanks" dxfId="7" priority="2">
      <formula>LEN(TRIM(R80))=0</formula>
    </cfRule>
  </conditionalFormatting>
  <conditionalFormatting sqref="Q86:T86">
    <cfRule type="containsBlanks" dxfId="6" priority="1">
      <formula>LEN(TRIM(Q86))=0</formula>
    </cfRule>
  </conditionalFormatting>
  <dataValidations count="2">
    <dataValidation type="list" allowBlank="1" showInputMessage="1" showErrorMessage="1" sqref="I84:M84">
      <formula1>"見込んでいる,見込んでいない"</formula1>
    </dataValidation>
    <dataValidation type="list" allowBlank="1" showInputMessage="1" showErrorMessage="1" sqref="N5:O5 N7:O9">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7" max="24" man="1"/>
    <brk id="75" max="24" man="1"/>
    <brk id="113" max="2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F124"/>
  <sheetViews>
    <sheetView showWhiteSpace="0" view="pageBreakPreview" zoomScale="85" zoomScaleNormal="100" zoomScaleSheetLayoutView="85" zoomScalePageLayoutView="85" workbookViewId="0">
      <selection activeCell="C92" sqref="C92:P92"/>
    </sheetView>
  </sheetViews>
  <sheetFormatPr defaultColWidth="3.625" defaultRowHeight="18" customHeight="1"/>
  <cols>
    <col min="1" max="5" width="3.625" style="102"/>
    <col min="6" max="6" width="6.75" style="102" bestFit="1" customWidth="1"/>
    <col min="7" max="17" width="3.625" style="102"/>
    <col min="18" max="18" width="13.75" style="102" bestFit="1" customWidth="1"/>
    <col min="19" max="23" width="3.625" style="102"/>
    <col min="24" max="24" width="5.25" style="102" customWidth="1"/>
    <col min="25" max="25" width="3.625" style="102"/>
    <col min="26" max="27" width="0" style="102" hidden="1" customWidth="1"/>
    <col min="28" max="29" width="3.625" style="102"/>
    <col min="30" max="30" width="10.625" style="102" customWidth="1"/>
    <col min="31" max="31" width="9.625" style="102" customWidth="1"/>
    <col min="32" max="32" width="13.25" style="102" customWidth="1"/>
    <col min="33" max="33" width="4.75" style="102" customWidth="1"/>
    <col min="34" max="16384" width="3.625" style="102"/>
  </cols>
  <sheetData>
    <row r="1" spans="2:27" ht="18" customHeight="1">
      <c r="B1" s="101" t="s">
        <v>500</v>
      </c>
      <c r="Z1" s="102" t="s">
        <v>155</v>
      </c>
      <c r="AA1" s="102" t="s">
        <v>555</v>
      </c>
    </row>
    <row r="2" spans="2:27" ht="18" customHeight="1">
      <c r="B2" s="103" t="s">
        <v>513</v>
      </c>
      <c r="AA2" s="102" t="s">
        <v>556</v>
      </c>
    </row>
    <row r="3" spans="2:27" ht="17.25" customHeight="1">
      <c r="C3" s="101" t="s">
        <v>512</v>
      </c>
    </row>
    <row r="4" spans="2:27" ht="20.100000000000001" customHeight="1">
      <c r="C4" s="118"/>
      <c r="D4" s="119"/>
      <c r="E4" s="119"/>
      <c r="F4" s="119"/>
      <c r="G4" s="119"/>
      <c r="H4" s="1411" t="s">
        <v>502</v>
      </c>
      <c r="I4" s="1412"/>
      <c r="J4" s="1412"/>
      <c r="K4" s="1412"/>
      <c r="L4" s="1412"/>
      <c r="M4" s="1413"/>
      <c r="N4" s="1414" t="s">
        <v>503</v>
      </c>
      <c r="O4" s="1415"/>
      <c r="P4" s="1412" t="s">
        <v>504</v>
      </c>
      <c r="Q4" s="1412"/>
      <c r="R4" s="1412"/>
      <c r="S4" s="1412"/>
      <c r="T4" s="1412"/>
      <c r="U4" s="1412"/>
      <c r="V4" s="1412"/>
      <c r="W4" s="1412"/>
      <c r="X4" s="1413"/>
    </row>
    <row r="5" spans="2:27" ht="20.100000000000001" customHeight="1">
      <c r="C5" s="1416" t="s">
        <v>501</v>
      </c>
      <c r="D5" s="1416"/>
      <c r="E5" s="1416"/>
      <c r="F5" s="1416"/>
      <c r="G5" s="1416"/>
      <c r="H5" s="1417"/>
      <c r="I5" s="1417"/>
      <c r="J5" s="1417"/>
      <c r="K5" s="1417"/>
      <c r="L5" s="1417"/>
      <c r="M5" s="1417"/>
      <c r="N5" s="1437"/>
      <c r="O5" s="1437"/>
      <c r="P5" s="1419"/>
      <c r="Q5" s="1419"/>
      <c r="R5" s="1419"/>
      <c r="S5" s="1419"/>
      <c r="T5" s="1419"/>
      <c r="U5" s="1419"/>
      <c r="V5" s="1419"/>
      <c r="W5" s="1419"/>
      <c r="X5" s="1419"/>
    </row>
    <row r="6" spans="2:27" ht="20.100000000000001" customHeight="1">
      <c r="C6" s="1420" t="s">
        <v>505</v>
      </c>
      <c r="D6" s="1421"/>
      <c r="E6" s="1421"/>
      <c r="F6" s="1421"/>
      <c r="G6" s="1422"/>
      <c r="H6" s="1436"/>
      <c r="I6" s="1436"/>
      <c r="J6" s="1436"/>
      <c r="K6" s="1436"/>
      <c r="L6" s="1436"/>
      <c r="M6" s="1436"/>
      <c r="N6" s="1437"/>
      <c r="O6" s="1437"/>
      <c r="P6" s="1438"/>
      <c r="Q6" s="1438"/>
      <c r="R6" s="1438"/>
      <c r="S6" s="1438"/>
      <c r="T6" s="1438"/>
      <c r="U6" s="1438"/>
      <c r="V6" s="1438"/>
      <c r="W6" s="1438"/>
      <c r="X6" s="1438"/>
    </row>
    <row r="7" spans="2:27" ht="20.100000000000001" customHeight="1">
      <c r="C7" s="1420" t="s">
        <v>506</v>
      </c>
      <c r="D7" s="1421"/>
      <c r="E7" s="1421"/>
      <c r="F7" s="1421"/>
      <c r="G7" s="1422"/>
      <c r="H7" s="1436"/>
      <c r="I7" s="1436"/>
      <c r="J7" s="1436"/>
      <c r="K7" s="1436"/>
      <c r="L7" s="1436"/>
      <c r="M7" s="1436"/>
      <c r="N7" s="1437"/>
      <c r="O7" s="1437"/>
      <c r="P7" s="1439" t="s">
        <v>523</v>
      </c>
      <c r="Q7" s="1439"/>
      <c r="R7" s="1439"/>
      <c r="S7" s="1439"/>
      <c r="T7" s="1439"/>
      <c r="U7" s="1439"/>
      <c r="V7" s="1439"/>
      <c r="W7" s="1439"/>
      <c r="X7" s="1439"/>
    </row>
    <row r="8" spans="2:27" ht="14.25" customHeight="1">
      <c r="C8" s="1442" t="s">
        <v>532</v>
      </c>
      <c r="D8" s="1443"/>
      <c r="E8" s="1443"/>
      <c r="F8" s="1443"/>
      <c r="G8" s="1444"/>
      <c r="H8" s="1423"/>
      <c r="I8" s="1424"/>
      <c r="J8" s="1424"/>
      <c r="K8" s="1424"/>
      <c r="L8" s="1424"/>
      <c r="M8" s="1425"/>
      <c r="N8" s="1454"/>
      <c r="O8" s="1455"/>
      <c r="P8" s="1427" t="s">
        <v>534</v>
      </c>
      <c r="Q8" s="1428"/>
      <c r="R8" s="1428"/>
      <c r="S8" s="1428"/>
      <c r="T8" s="1428"/>
      <c r="U8" s="1428"/>
      <c r="V8" s="1428"/>
      <c r="W8" s="1428"/>
      <c r="X8" s="1429"/>
    </row>
    <row r="9" spans="2:27" ht="9.75" customHeight="1">
      <c r="C9" s="1623"/>
      <c r="D9" s="1624"/>
      <c r="E9" s="1624"/>
      <c r="F9" s="1624"/>
      <c r="G9" s="1625"/>
      <c r="H9" s="1472"/>
      <c r="I9" s="1473"/>
      <c r="J9" s="1473"/>
      <c r="K9" s="1473"/>
      <c r="L9" s="1473"/>
      <c r="M9" s="1474"/>
      <c r="N9" s="1626"/>
      <c r="O9" s="1627"/>
      <c r="P9" s="1628"/>
      <c r="Q9" s="1629"/>
      <c r="R9" s="1629"/>
      <c r="S9" s="1629"/>
      <c r="T9" s="1629"/>
      <c r="U9" s="1629"/>
      <c r="V9" s="1629"/>
      <c r="W9" s="1629"/>
      <c r="X9" s="1630"/>
    </row>
    <row r="10" spans="2:27" ht="23.25" customHeight="1">
      <c r="C10" s="583"/>
      <c r="D10" s="1631" t="s">
        <v>960</v>
      </c>
      <c r="E10" s="1421"/>
      <c r="F10" s="1421"/>
      <c r="G10" s="1422"/>
      <c r="H10" s="584"/>
      <c r="I10" s="1632"/>
      <c r="J10" s="1633"/>
      <c r="K10" s="1633"/>
      <c r="L10" s="1633"/>
      <c r="M10" s="1634"/>
      <c r="N10" s="1626"/>
      <c r="O10" s="1627"/>
      <c r="P10" s="1635" t="s">
        <v>961</v>
      </c>
      <c r="Q10" s="1636"/>
      <c r="R10" s="1636"/>
      <c r="S10" s="1636"/>
      <c r="T10" s="1636"/>
      <c r="U10" s="1636"/>
      <c r="V10" s="1636"/>
      <c r="W10" s="1636"/>
      <c r="X10" s="1637"/>
    </row>
    <row r="11" spans="2:27" ht="20.100000000000001" customHeight="1">
      <c r="C11" s="1615" t="s">
        <v>533</v>
      </c>
      <c r="D11" s="1615"/>
      <c r="E11" s="1615"/>
      <c r="F11" s="1615"/>
      <c r="G11" s="1615"/>
      <c r="H11" s="1616"/>
      <c r="I11" s="1617"/>
      <c r="J11" s="1617"/>
      <c r="K11" s="1617"/>
      <c r="L11" s="1617"/>
      <c r="M11" s="1618"/>
      <c r="N11" s="1437"/>
      <c r="O11" s="1437"/>
      <c r="P11" s="1619" t="s">
        <v>643</v>
      </c>
      <c r="Q11" s="1619"/>
      <c r="R11" s="1619"/>
      <c r="S11" s="1619"/>
      <c r="T11" s="1619"/>
      <c r="U11" s="1619"/>
      <c r="V11" s="1619"/>
      <c r="W11" s="1619"/>
      <c r="X11" s="1619"/>
    </row>
    <row r="12" spans="2:27" ht="20.100000000000001" customHeight="1" thickBot="1">
      <c r="C12" s="1620" t="s">
        <v>511</v>
      </c>
      <c r="D12" s="1620"/>
      <c r="E12" s="1620"/>
      <c r="F12" s="1620"/>
      <c r="G12" s="1620"/>
      <c r="H12" s="1621">
        <f>SUM(H5:H11)</f>
        <v>0</v>
      </c>
      <c r="I12" s="1621"/>
      <c r="J12" s="1621"/>
      <c r="K12" s="1621"/>
      <c r="L12" s="1621"/>
      <c r="M12" s="1621"/>
      <c r="N12" s="1513"/>
      <c r="O12" s="1514"/>
      <c r="P12" s="1622"/>
      <c r="Q12" s="1622"/>
      <c r="R12" s="1622"/>
      <c r="S12" s="1622"/>
      <c r="T12" s="1622"/>
      <c r="U12" s="1622"/>
      <c r="V12" s="1622"/>
      <c r="W12" s="1622"/>
      <c r="X12" s="1622"/>
    </row>
    <row r="13" spans="2:27" ht="20.100000000000001" customHeight="1" thickTop="1" thickBot="1">
      <c r="C13" s="1638" t="s">
        <v>962</v>
      </c>
      <c r="D13" s="1638"/>
      <c r="E13" s="1638"/>
      <c r="F13" s="1638"/>
      <c r="G13" s="1638"/>
      <c r="H13" s="1639"/>
      <c r="I13" s="1639"/>
      <c r="J13" s="1639"/>
      <c r="K13" s="1639"/>
      <c r="L13" s="1639"/>
      <c r="M13" s="1639"/>
      <c r="N13" s="1640"/>
      <c r="O13" s="1640"/>
      <c r="P13" s="1641" t="s">
        <v>524</v>
      </c>
      <c r="Q13" s="1641"/>
      <c r="R13" s="1641"/>
      <c r="S13" s="1641"/>
      <c r="T13" s="1641"/>
      <c r="U13" s="1641"/>
      <c r="V13" s="1641"/>
      <c r="W13" s="1641"/>
      <c r="X13" s="1641"/>
    </row>
    <row r="14" spans="2:27" ht="12.95" customHeight="1" thickTop="1">
      <c r="C14" s="1445" t="s">
        <v>507</v>
      </c>
      <c r="D14" s="1446"/>
      <c r="E14" s="1446"/>
      <c r="F14" s="1446"/>
      <c r="G14" s="1447"/>
      <c r="H14" s="1642">
        <f>SUM(R14:X15)</f>
        <v>0</v>
      </c>
      <c r="I14" s="1643"/>
      <c r="J14" s="1643"/>
      <c r="K14" s="1643"/>
      <c r="L14" s="1643"/>
      <c r="M14" s="1644"/>
      <c r="N14" s="1648"/>
      <c r="O14" s="1649"/>
      <c r="P14" s="1651" t="s">
        <v>521</v>
      </c>
      <c r="Q14" s="1652"/>
      <c r="R14" s="1653"/>
      <c r="S14" s="1654"/>
      <c r="T14" s="1654"/>
      <c r="U14" s="1654"/>
      <c r="V14" s="1654"/>
      <c r="W14" s="1654"/>
      <c r="X14" s="1655"/>
    </row>
    <row r="15" spans="2:27" ht="12.95" customHeight="1">
      <c r="C15" s="1463"/>
      <c r="D15" s="1464"/>
      <c r="E15" s="1464"/>
      <c r="F15" s="1464"/>
      <c r="G15" s="1465"/>
      <c r="H15" s="1645"/>
      <c r="I15" s="1646"/>
      <c r="J15" s="1646"/>
      <c r="K15" s="1646"/>
      <c r="L15" s="1646"/>
      <c r="M15" s="1647"/>
      <c r="N15" s="1493"/>
      <c r="O15" s="1494"/>
      <c r="P15" s="1500" t="s">
        <v>199</v>
      </c>
      <c r="Q15" s="1501"/>
      <c r="R15" s="1460"/>
      <c r="S15" s="1461"/>
      <c r="T15" s="1461"/>
      <c r="U15" s="1461"/>
      <c r="V15" s="1461"/>
      <c r="W15" s="1461"/>
      <c r="X15" s="1462"/>
    </row>
    <row r="16" spans="2:27" ht="12.95" customHeight="1">
      <c r="C16" s="1463" t="s">
        <v>508</v>
      </c>
      <c r="D16" s="1464"/>
      <c r="E16" s="1464"/>
      <c r="F16" s="1464"/>
      <c r="G16" s="1465"/>
      <c r="H16" s="1657">
        <f>SUM(R16:X17)</f>
        <v>0</v>
      </c>
      <c r="I16" s="1658"/>
      <c r="J16" s="1658"/>
      <c r="K16" s="1658"/>
      <c r="L16" s="1658"/>
      <c r="M16" s="1659"/>
      <c r="N16" s="1493"/>
      <c r="O16" s="1494"/>
      <c r="P16" s="1475" t="s">
        <v>521</v>
      </c>
      <c r="Q16" s="1476"/>
      <c r="R16" s="1477"/>
      <c r="S16" s="1478"/>
      <c r="T16" s="1478"/>
      <c r="U16" s="1478"/>
      <c r="V16" s="1478"/>
      <c r="W16" s="1478"/>
      <c r="X16" s="1479"/>
    </row>
    <row r="17" spans="3:30" ht="12.95" customHeight="1">
      <c r="C17" s="1463"/>
      <c r="D17" s="1464"/>
      <c r="E17" s="1464"/>
      <c r="F17" s="1464"/>
      <c r="G17" s="1465"/>
      <c r="H17" s="1660"/>
      <c r="I17" s="1661"/>
      <c r="J17" s="1661"/>
      <c r="K17" s="1661"/>
      <c r="L17" s="1661"/>
      <c r="M17" s="1662"/>
      <c r="N17" s="1493"/>
      <c r="O17" s="1650"/>
      <c r="P17" s="1663" t="s">
        <v>199</v>
      </c>
      <c r="Q17" s="1501"/>
      <c r="R17" s="1460"/>
      <c r="S17" s="1461"/>
      <c r="T17" s="1461"/>
      <c r="U17" s="1461"/>
      <c r="V17" s="1461"/>
      <c r="W17" s="1461"/>
      <c r="X17" s="1462"/>
      <c r="AD17" s="104"/>
    </row>
    <row r="18" spans="3:30" ht="20.100000000000001" customHeight="1">
      <c r="C18" s="1510" t="s">
        <v>509</v>
      </c>
      <c r="D18" s="1510"/>
      <c r="E18" s="1510"/>
      <c r="F18" s="1510"/>
      <c r="G18" s="1510"/>
      <c r="H18" s="1511"/>
      <c r="I18" s="1511"/>
      <c r="J18" s="1511"/>
      <c r="K18" s="1511"/>
      <c r="L18" s="1511"/>
      <c r="M18" s="1511"/>
      <c r="N18" s="1493"/>
      <c r="O18" s="1494"/>
      <c r="P18" s="1517" t="s">
        <v>522</v>
      </c>
      <c r="Q18" s="1518"/>
      <c r="R18" s="1518"/>
      <c r="S18" s="1518"/>
      <c r="T18" s="1518"/>
      <c r="U18" s="1518"/>
      <c r="V18" s="1518"/>
      <c r="W18" s="1518"/>
      <c r="X18" s="1519"/>
    </row>
    <row r="19" spans="3:30" ht="20.100000000000001" customHeight="1">
      <c r="C19" s="1510" t="s">
        <v>510</v>
      </c>
      <c r="D19" s="1510"/>
      <c r="E19" s="1510"/>
      <c r="F19" s="1510"/>
      <c r="G19" s="1510"/>
      <c r="H19" s="1511"/>
      <c r="I19" s="1511"/>
      <c r="J19" s="1511"/>
      <c r="K19" s="1511"/>
      <c r="L19" s="1511"/>
      <c r="M19" s="1511"/>
      <c r="N19" s="1493"/>
      <c r="O19" s="1494"/>
      <c r="P19" s="1601"/>
      <c r="Q19" s="1602"/>
      <c r="R19" s="1602"/>
      <c r="S19" s="1602"/>
      <c r="T19" s="1602"/>
      <c r="U19" s="1602"/>
      <c r="V19" s="1602"/>
      <c r="W19" s="1602"/>
      <c r="X19" s="1656"/>
    </row>
    <row r="20" spans="3:30" ht="20.100000000000001" customHeight="1" thickBot="1">
      <c r="C20" s="1620" t="s">
        <v>963</v>
      </c>
      <c r="D20" s="1620"/>
      <c r="E20" s="1620"/>
      <c r="F20" s="1620"/>
      <c r="G20" s="1620"/>
      <c r="H20" s="1621">
        <f>SUM(H14:M19)</f>
        <v>0</v>
      </c>
      <c r="I20" s="1621"/>
      <c r="J20" s="1621"/>
      <c r="K20" s="1621"/>
      <c r="L20" s="1621"/>
      <c r="M20" s="1621"/>
      <c r="N20" s="1493"/>
      <c r="O20" s="1494"/>
      <c r="P20" s="1525"/>
      <c r="Q20" s="1526"/>
      <c r="R20" s="1526"/>
      <c r="S20" s="1526"/>
      <c r="T20" s="1526"/>
      <c r="U20" s="1526"/>
      <c r="V20" s="1526"/>
      <c r="W20" s="1526"/>
      <c r="X20" s="1527"/>
    </row>
    <row r="21" spans="3:30" ht="20.100000000000001" customHeight="1" thickTop="1">
      <c r="C21" s="1502" t="s">
        <v>964</v>
      </c>
      <c r="D21" s="1502"/>
      <c r="E21" s="1502"/>
      <c r="F21" s="1502"/>
      <c r="G21" s="1502"/>
      <c r="H21" s="1503">
        <f>SUM(H12,H13,H20)</f>
        <v>0</v>
      </c>
      <c r="I21" s="1503"/>
      <c r="J21" s="1503"/>
      <c r="K21" s="1503"/>
      <c r="L21" s="1503"/>
      <c r="M21" s="1503"/>
      <c r="N21" s="1504"/>
      <c r="O21" s="1505"/>
      <c r="P21" s="1506" t="s">
        <v>965</v>
      </c>
      <c r="Q21" s="1507"/>
      <c r="R21" s="1507"/>
      <c r="S21" s="1507"/>
      <c r="T21" s="1507"/>
      <c r="U21" s="1507"/>
      <c r="V21" s="1507"/>
      <c r="W21" s="1507"/>
      <c r="X21" s="1508"/>
    </row>
    <row r="22" spans="3:30" ht="18" customHeight="1">
      <c r="C22" s="1509" t="s">
        <v>988</v>
      </c>
      <c r="D22" s="1509"/>
      <c r="E22" s="1509"/>
      <c r="F22" s="1509"/>
      <c r="G22" s="1509"/>
      <c r="H22" s="1509"/>
      <c r="I22" s="1509"/>
      <c r="J22" s="1509"/>
      <c r="K22" s="1509"/>
      <c r="L22" s="1509"/>
      <c r="M22" s="1509"/>
      <c r="N22" s="1509"/>
      <c r="O22" s="1509"/>
      <c r="P22" s="1509"/>
      <c r="Q22" s="1509"/>
      <c r="R22" s="1509"/>
      <c r="S22" s="1509"/>
      <c r="T22" s="1509"/>
      <c r="U22" s="1509"/>
      <c r="V22" s="1509"/>
      <c r="W22" s="1509"/>
      <c r="X22" s="1509"/>
    </row>
    <row r="23" spans="3:30" ht="18" customHeight="1">
      <c r="C23" s="1509"/>
      <c r="D23" s="1509"/>
      <c r="E23" s="1509"/>
      <c r="F23" s="1509"/>
      <c r="G23" s="1509"/>
      <c r="H23" s="1509"/>
      <c r="I23" s="1509"/>
      <c r="J23" s="1509"/>
      <c r="K23" s="1509"/>
      <c r="L23" s="1509"/>
      <c r="M23" s="1509"/>
      <c r="N23" s="1509"/>
      <c r="O23" s="1509"/>
      <c r="P23" s="1509"/>
      <c r="Q23" s="1509"/>
      <c r="R23" s="1509"/>
      <c r="S23" s="1509"/>
      <c r="T23" s="1509"/>
      <c r="U23" s="1509"/>
      <c r="V23" s="1509"/>
      <c r="W23" s="1509"/>
      <c r="X23" s="1509"/>
    </row>
    <row r="24" spans="3:30" ht="39" customHeight="1">
      <c r="C24" s="1509"/>
      <c r="D24" s="1509"/>
      <c r="E24" s="1509"/>
      <c r="F24" s="1509"/>
      <c r="G24" s="1509"/>
      <c r="H24" s="1509"/>
      <c r="I24" s="1509"/>
      <c r="J24" s="1509"/>
      <c r="K24" s="1509"/>
      <c r="L24" s="1509"/>
      <c r="M24" s="1509"/>
      <c r="N24" s="1509"/>
      <c r="O24" s="1509"/>
      <c r="P24" s="1509"/>
      <c r="Q24" s="1509"/>
      <c r="R24" s="1509"/>
      <c r="S24" s="1509"/>
      <c r="T24" s="1509"/>
      <c r="U24" s="1509"/>
      <c r="V24" s="1509"/>
      <c r="W24" s="1509"/>
      <c r="X24" s="1509"/>
    </row>
    <row r="25" spans="3:30" ht="18" customHeight="1">
      <c r="C25" s="128" t="s">
        <v>966</v>
      </c>
      <c r="D25" s="129"/>
      <c r="E25" s="129"/>
      <c r="F25" s="129"/>
      <c r="G25" s="129"/>
      <c r="H25" s="129"/>
      <c r="I25" s="129"/>
      <c r="J25" s="129"/>
      <c r="K25" s="129"/>
      <c r="L25" s="129"/>
      <c r="M25" s="129"/>
      <c r="N25" s="129"/>
      <c r="O25" s="129"/>
      <c r="P25" s="129"/>
      <c r="Q25" s="129"/>
      <c r="R25" s="129"/>
      <c r="S25" s="129"/>
      <c r="T25" s="129"/>
      <c r="U25" s="129"/>
      <c r="V25" s="129"/>
      <c r="W25" s="129"/>
      <c r="X25" s="129"/>
    </row>
    <row r="26" spans="3:30" ht="20.100000000000001" customHeight="1">
      <c r="C26" s="130"/>
      <c r="D26" s="131"/>
      <c r="E26" s="131"/>
      <c r="F26" s="131"/>
      <c r="G26" s="131"/>
      <c r="H26" s="1529" t="s">
        <v>502</v>
      </c>
      <c r="I26" s="1530"/>
      <c r="J26" s="1530"/>
      <c r="K26" s="1530"/>
      <c r="L26" s="1530"/>
      <c r="M26" s="1530"/>
      <c r="N26" s="1530"/>
      <c r="O26" s="1531"/>
      <c r="P26" s="1532" t="s">
        <v>504</v>
      </c>
      <c r="Q26" s="1532"/>
      <c r="R26" s="1532"/>
      <c r="S26" s="1532"/>
      <c r="T26" s="1532"/>
      <c r="U26" s="1532"/>
      <c r="V26" s="1532"/>
      <c r="W26" s="1532"/>
      <c r="X26" s="1533"/>
    </row>
    <row r="27" spans="3:30" ht="17.100000000000001" customHeight="1">
      <c r="C27" s="1534" t="s">
        <v>514</v>
      </c>
      <c r="D27" s="1534"/>
      <c r="E27" s="1534"/>
      <c r="F27" s="1534"/>
      <c r="G27" s="1534"/>
      <c r="H27" s="1535"/>
      <c r="I27" s="1536"/>
      <c r="J27" s="1536"/>
      <c r="K27" s="1536"/>
      <c r="L27" s="1536"/>
      <c r="M27" s="1536"/>
      <c r="N27" s="1536"/>
      <c r="O27" s="1537"/>
      <c r="P27" s="1664" t="s">
        <v>861</v>
      </c>
      <c r="Q27" s="1664"/>
      <c r="R27" s="1664"/>
      <c r="S27" s="1664"/>
      <c r="T27" s="1664"/>
      <c r="U27" s="1664"/>
      <c r="V27" s="1664"/>
      <c r="W27" s="1664"/>
      <c r="X27" s="1664"/>
    </row>
    <row r="28" spans="3:30" ht="17.100000000000001" customHeight="1">
      <c r="C28" s="1534"/>
      <c r="D28" s="1534"/>
      <c r="E28" s="1534"/>
      <c r="F28" s="1534"/>
      <c r="G28" s="1534"/>
      <c r="H28" s="1539"/>
      <c r="I28" s="1540"/>
      <c r="J28" s="1540"/>
      <c r="K28" s="1540"/>
      <c r="L28" s="1540"/>
      <c r="M28" s="1540"/>
      <c r="N28" s="1540"/>
      <c r="O28" s="1541"/>
      <c r="P28" s="1665" t="s">
        <v>517</v>
      </c>
      <c r="Q28" s="1665"/>
      <c r="R28" s="1665"/>
      <c r="S28" s="1665"/>
      <c r="T28" s="1665"/>
      <c r="U28" s="1665"/>
      <c r="V28" s="1665"/>
      <c r="W28" s="1665"/>
      <c r="X28" s="1665"/>
    </row>
    <row r="29" spans="3:30" ht="17.100000000000001" customHeight="1">
      <c r="C29" s="1534" t="s">
        <v>515</v>
      </c>
      <c r="D29" s="1534"/>
      <c r="E29" s="1534"/>
      <c r="F29" s="1534"/>
      <c r="G29" s="1534"/>
      <c r="H29" s="1666"/>
      <c r="I29" s="1667"/>
      <c r="J29" s="1667"/>
      <c r="K29" s="1667"/>
      <c r="L29" s="1667"/>
      <c r="M29" s="1667"/>
      <c r="N29" s="1667"/>
      <c r="O29" s="1668"/>
      <c r="P29" s="1669" t="s">
        <v>518</v>
      </c>
      <c r="Q29" s="1669"/>
      <c r="R29" s="1669"/>
      <c r="S29" s="1669"/>
      <c r="T29" s="1669"/>
      <c r="U29" s="1669"/>
      <c r="V29" s="1669"/>
      <c r="W29" s="1669"/>
      <c r="X29" s="1669"/>
    </row>
    <row r="30" spans="3:30" ht="17.100000000000001" customHeight="1">
      <c r="C30" s="1534"/>
      <c r="D30" s="1534"/>
      <c r="E30" s="1534"/>
      <c r="F30" s="1534"/>
      <c r="G30" s="1534"/>
      <c r="H30" s="1539"/>
      <c r="I30" s="1540"/>
      <c r="J30" s="1540"/>
      <c r="K30" s="1540"/>
      <c r="L30" s="1540"/>
      <c r="M30" s="1540"/>
      <c r="N30" s="1540"/>
      <c r="O30" s="1541"/>
      <c r="P30" s="1459" t="s">
        <v>519</v>
      </c>
      <c r="Q30" s="1459"/>
      <c r="R30" s="1459"/>
      <c r="S30" s="1459"/>
      <c r="T30" s="1459"/>
      <c r="U30" s="1459"/>
      <c r="V30" s="1459"/>
      <c r="W30" s="1459"/>
      <c r="X30" s="1459"/>
    </row>
    <row r="31" spans="3:30" ht="20.100000000000001" customHeight="1">
      <c r="C31" s="1534" t="s">
        <v>516</v>
      </c>
      <c r="D31" s="1534"/>
      <c r="E31" s="1534"/>
      <c r="F31" s="1534"/>
      <c r="G31" s="1534"/>
      <c r="H31" s="1560"/>
      <c r="I31" s="1560"/>
      <c r="J31" s="1560"/>
      <c r="K31" s="1560"/>
      <c r="L31" s="1560"/>
      <c r="M31" s="1560"/>
      <c r="N31" s="1560"/>
      <c r="O31" s="1560"/>
      <c r="P31" s="1561" t="s">
        <v>520</v>
      </c>
      <c r="Q31" s="1561"/>
      <c r="R31" s="1561"/>
      <c r="S31" s="1561"/>
      <c r="T31" s="1561"/>
      <c r="U31" s="1561"/>
      <c r="V31" s="1561"/>
      <c r="W31" s="1561"/>
      <c r="X31" s="1561"/>
    </row>
    <row r="32" spans="3:30" ht="20.100000000000001" customHeight="1" thickBot="1">
      <c r="C32" s="1543" t="s">
        <v>154</v>
      </c>
      <c r="D32" s="1543"/>
      <c r="E32" s="1543"/>
      <c r="F32" s="1543"/>
      <c r="G32" s="1543"/>
      <c r="H32" s="1544"/>
      <c r="I32" s="1544"/>
      <c r="J32" s="1544"/>
      <c r="K32" s="1544"/>
      <c r="L32" s="1544"/>
      <c r="M32" s="1544"/>
      <c r="N32" s="1544"/>
      <c r="O32" s="1544"/>
      <c r="P32" s="1489"/>
      <c r="Q32" s="1489"/>
      <c r="R32" s="1489"/>
      <c r="S32" s="1489"/>
      <c r="T32" s="1489"/>
      <c r="U32" s="1489"/>
      <c r="V32" s="1489"/>
      <c r="W32" s="1489"/>
      <c r="X32" s="1489"/>
    </row>
    <row r="33" spans="2:24" ht="20.100000000000001" customHeight="1" thickTop="1">
      <c r="C33" s="1545" t="s">
        <v>211</v>
      </c>
      <c r="D33" s="1545"/>
      <c r="E33" s="1545"/>
      <c r="F33" s="1545"/>
      <c r="G33" s="1545"/>
      <c r="H33" s="1546">
        <f>SUM(H27:O32)</f>
        <v>0</v>
      </c>
      <c r="I33" s="1546"/>
      <c r="J33" s="1546"/>
      <c r="K33" s="1546"/>
      <c r="L33" s="1546"/>
      <c r="M33" s="1546"/>
      <c r="N33" s="1546"/>
      <c r="O33" s="1546"/>
      <c r="P33" s="1547" t="s">
        <v>525</v>
      </c>
      <c r="Q33" s="1547"/>
      <c r="R33" s="1547"/>
      <c r="S33" s="1547"/>
      <c r="T33" s="1547"/>
      <c r="U33" s="1547"/>
      <c r="V33" s="1547"/>
      <c r="W33" s="1547"/>
      <c r="X33" s="1547"/>
    </row>
    <row r="34" spans="2:24" ht="18" customHeight="1">
      <c r="C34" s="129"/>
      <c r="D34" s="129"/>
      <c r="E34" s="129"/>
      <c r="F34" s="129"/>
      <c r="G34" s="129"/>
      <c r="H34" s="105" t="str">
        <f>IF(H21=H33,"","合計が④と一致していません")</f>
        <v/>
      </c>
      <c r="I34" s="129"/>
      <c r="J34" s="129"/>
      <c r="K34" s="129"/>
      <c r="L34" s="129"/>
      <c r="M34" s="129"/>
      <c r="N34" s="129"/>
      <c r="O34" s="129"/>
      <c r="P34" s="129"/>
      <c r="Q34" s="129"/>
      <c r="R34" s="129"/>
      <c r="S34" s="129"/>
      <c r="T34" s="129"/>
      <c r="U34" s="129"/>
      <c r="V34" s="129"/>
      <c r="W34" s="129"/>
      <c r="X34" s="129"/>
    </row>
    <row r="35" spans="2:24" ht="18" customHeight="1">
      <c r="C35" s="1569" t="s">
        <v>603</v>
      </c>
      <c r="D35" s="1569"/>
      <c r="E35" s="1569"/>
      <c r="F35" s="1569"/>
      <c r="G35" s="1569"/>
      <c r="H35" s="1569"/>
      <c r="I35" s="1569"/>
      <c r="J35" s="1569"/>
      <c r="K35" s="1569"/>
      <c r="L35" s="1569"/>
      <c r="M35" s="1569"/>
      <c r="N35" s="1569"/>
      <c r="O35" s="1569"/>
      <c r="P35" s="1569"/>
      <c r="Q35" s="1569"/>
      <c r="R35" s="1569"/>
      <c r="S35" s="1569"/>
      <c r="T35" s="1569"/>
      <c r="U35" s="1569"/>
      <c r="V35" s="1569"/>
      <c r="W35" s="1569"/>
      <c r="X35" s="1569"/>
    </row>
    <row r="36" spans="2:24" ht="18" customHeight="1">
      <c r="B36" s="106"/>
      <c r="C36" s="1569"/>
      <c r="D36" s="1569"/>
      <c r="E36" s="1569"/>
      <c r="F36" s="1569"/>
      <c r="G36" s="1569"/>
      <c r="H36" s="1569"/>
      <c r="I36" s="1569"/>
      <c r="J36" s="1569"/>
      <c r="K36" s="1569"/>
      <c r="L36" s="1569"/>
      <c r="M36" s="1569"/>
      <c r="N36" s="1569"/>
      <c r="O36" s="1569"/>
      <c r="P36" s="1569"/>
      <c r="Q36" s="1569"/>
      <c r="R36" s="1569"/>
      <c r="S36" s="1569"/>
      <c r="T36" s="1569"/>
      <c r="U36" s="1569"/>
      <c r="V36" s="1569"/>
      <c r="W36" s="1569"/>
      <c r="X36" s="1569"/>
    </row>
    <row r="37" spans="2:24" ht="18" customHeight="1">
      <c r="B37" s="106"/>
      <c r="C37" s="1569"/>
      <c r="D37" s="1569"/>
      <c r="E37" s="1569"/>
      <c r="F37" s="1569"/>
      <c r="G37" s="1569"/>
      <c r="H37" s="1569"/>
      <c r="I37" s="1569"/>
      <c r="J37" s="1569"/>
      <c r="K37" s="1569"/>
      <c r="L37" s="1569"/>
      <c r="M37" s="1569"/>
      <c r="N37" s="1569"/>
      <c r="O37" s="1569"/>
      <c r="P37" s="1569"/>
      <c r="Q37" s="1569"/>
      <c r="R37" s="1569"/>
      <c r="S37" s="1569"/>
      <c r="T37" s="1569"/>
      <c r="U37" s="1569"/>
      <c r="V37" s="1569"/>
      <c r="W37" s="1569"/>
      <c r="X37" s="1569"/>
    </row>
    <row r="38" spans="2:24" ht="18" customHeight="1">
      <c r="B38" s="106"/>
      <c r="C38" s="1569"/>
      <c r="D38" s="1569"/>
      <c r="E38" s="1569"/>
      <c r="F38" s="1569"/>
      <c r="G38" s="1569"/>
      <c r="H38" s="1569"/>
      <c r="I38" s="1569"/>
      <c r="J38" s="1569"/>
      <c r="K38" s="1569"/>
      <c r="L38" s="1569"/>
      <c r="M38" s="1569"/>
      <c r="N38" s="1569"/>
      <c r="O38" s="1569"/>
      <c r="P38" s="1569"/>
      <c r="Q38" s="1569"/>
      <c r="R38" s="1569"/>
      <c r="S38" s="1569"/>
      <c r="T38" s="1569"/>
      <c r="U38" s="1569"/>
      <c r="V38" s="1569"/>
      <c r="W38" s="1569"/>
      <c r="X38" s="1569"/>
    </row>
    <row r="39" spans="2:24" ht="18" customHeight="1">
      <c r="B39" s="106"/>
      <c r="C39" s="1569"/>
      <c r="D39" s="1569"/>
      <c r="E39" s="1569"/>
      <c r="F39" s="1569"/>
      <c r="G39" s="1569"/>
      <c r="H39" s="1569"/>
      <c r="I39" s="1569"/>
      <c r="J39" s="1569"/>
      <c r="K39" s="1569"/>
      <c r="L39" s="1569"/>
      <c r="M39" s="1569"/>
      <c r="N39" s="1569"/>
      <c r="O39" s="1569"/>
      <c r="P39" s="1569"/>
      <c r="Q39" s="1569"/>
      <c r="R39" s="1569"/>
      <c r="S39" s="1569"/>
      <c r="T39" s="1569"/>
      <c r="U39" s="1569"/>
      <c r="V39" s="1569"/>
      <c r="W39" s="1569"/>
      <c r="X39" s="1569"/>
    </row>
    <row r="40" spans="2:24" ht="18" customHeight="1">
      <c r="B40" s="106"/>
      <c r="C40" s="1569"/>
      <c r="D40" s="1569"/>
      <c r="E40" s="1569"/>
      <c r="F40" s="1569"/>
      <c r="G40" s="1569"/>
      <c r="H40" s="1569"/>
      <c r="I40" s="1569"/>
      <c r="J40" s="1569"/>
      <c r="K40" s="1569"/>
      <c r="L40" s="1569"/>
      <c r="M40" s="1569"/>
      <c r="N40" s="1569"/>
      <c r="O40" s="1569"/>
      <c r="P40" s="1569"/>
      <c r="Q40" s="1569"/>
      <c r="R40" s="1569"/>
      <c r="S40" s="1569"/>
      <c r="T40" s="1569"/>
      <c r="U40" s="1569"/>
      <c r="V40" s="1569"/>
      <c r="W40" s="1569"/>
      <c r="X40" s="1569"/>
    </row>
    <row r="41" spans="2:24" ht="18" customHeight="1">
      <c r="C41" s="1569"/>
      <c r="D41" s="1569"/>
      <c r="E41" s="1569"/>
      <c r="F41" s="1569"/>
      <c r="G41" s="1569"/>
      <c r="H41" s="1569"/>
      <c r="I41" s="1569"/>
      <c r="J41" s="1569"/>
      <c r="K41" s="1569"/>
      <c r="L41" s="1569"/>
      <c r="M41" s="1569"/>
      <c r="N41" s="1569"/>
      <c r="O41" s="1569"/>
      <c r="P41" s="1569"/>
      <c r="Q41" s="1569"/>
      <c r="R41" s="1569"/>
      <c r="S41" s="1569"/>
      <c r="T41" s="1569"/>
      <c r="U41" s="1569"/>
      <c r="V41" s="1569"/>
      <c r="W41" s="1569"/>
      <c r="X41" s="1569"/>
    </row>
    <row r="42" spans="2:24" ht="18" customHeight="1">
      <c r="C42" s="101" t="s">
        <v>526</v>
      </c>
    </row>
    <row r="43" spans="2:24" ht="20.100000000000001" customHeight="1">
      <c r="C43" s="130"/>
      <c r="D43" s="131"/>
      <c r="E43" s="131"/>
      <c r="F43" s="131"/>
      <c r="G43" s="132"/>
      <c r="H43" s="1530" t="s">
        <v>502</v>
      </c>
      <c r="I43" s="1530"/>
      <c r="J43" s="1530"/>
      <c r="K43" s="1530"/>
      <c r="L43" s="1530"/>
      <c r="M43" s="1530"/>
      <c r="N43" s="1530"/>
      <c r="O43" s="1531"/>
      <c r="P43" s="1532" t="s">
        <v>504</v>
      </c>
      <c r="Q43" s="1532"/>
      <c r="R43" s="1532"/>
      <c r="S43" s="1532"/>
      <c r="T43" s="1532"/>
      <c r="U43" s="1532"/>
      <c r="V43" s="1532"/>
      <c r="W43" s="1532"/>
      <c r="X43" s="1533"/>
    </row>
    <row r="44" spans="2:24" ht="20.100000000000001" customHeight="1">
      <c r="C44" s="1570" t="s">
        <v>527</v>
      </c>
      <c r="D44" s="1571"/>
      <c r="E44" s="1571"/>
      <c r="F44" s="1571"/>
      <c r="G44" s="1571"/>
      <c r="H44" s="1572"/>
      <c r="I44" s="1573"/>
      <c r="J44" s="1573"/>
      <c r="K44" s="1573"/>
      <c r="L44" s="1573"/>
      <c r="M44" s="1573"/>
      <c r="N44" s="1573"/>
      <c r="O44" s="1574"/>
      <c r="P44" s="1563"/>
      <c r="Q44" s="1563"/>
      <c r="R44" s="1563"/>
      <c r="S44" s="1563"/>
      <c r="T44" s="1563"/>
      <c r="U44" s="1563"/>
      <c r="V44" s="1563"/>
      <c r="W44" s="1563"/>
      <c r="X44" s="1564"/>
    </row>
    <row r="45" spans="2:24" ht="20.100000000000001" customHeight="1">
      <c r="C45" s="1529" t="s">
        <v>528</v>
      </c>
      <c r="D45" s="1530"/>
      <c r="E45" s="1530"/>
      <c r="F45" s="1530"/>
      <c r="G45" s="1531"/>
      <c r="H45" s="1562"/>
      <c r="I45" s="1562"/>
      <c r="J45" s="1562"/>
      <c r="K45" s="1562"/>
      <c r="L45" s="1562"/>
      <c r="M45" s="1562"/>
      <c r="N45" s="1562"/>
      <c r="O45" s="1562"/>
      <c r="P45" s="1563"/>
      <c r="Q45" s="1563"/>
      <c r="R45" s="1563"/>
      <c r="S45" s="1563"/>
      <c r="T45" s="1563"/>
      <c r="U45" s="1563"/>
      <c r="V45" s="1563"/>
      <c r="W45" s="1563"/>
      <c r="X45" s="1564"/>
    </row>
    <row r="46" spans="2:24" ht="20.100000000000001" customHeight="1" thickBot="1">
      <c r="C46" s="1565" t="s">
        <v>529</v>
      </c>
      <c r="D46" s="1566"/>
      <c r="E46" s="1566"/>
      <c r="F46" s="1566"/>
      <c r="G46" s="1566"/>
      <c r="H46" s="1544"/>
      <c r="I46" s="1544"/>
      <c r="J46" s="1544"/>
      <c r="K46" s="1544"/>
      <c r="L46" s="1544"/>
      <c r="M46" s="1544"/>
      <c r="N46" s="1544"/>
      <c r="O46" s="1544"/>
      <c r="P46" s="1567"/>
      <c r="Q46" s="1567"/>
      <c r="R46" s="1567"/>
      <c r="S46" s="1567"/>
      <c r="T46" s="1567"/>
      <c r="U46" s="1567"/>
      <c r="V46" s="1567"/>
      <c r="W46" s="1567"/>
      <c r="X46" s="1568"/>
    </row>
    <row r="47" spans="2:24" ht="20.100000000000001" customHeight="1" thickTop="1">
      <c r="C47" s="1570" t="s">
        <v>211</v>
      </c>
      <c r="D47" s="1571"/>
      <c r="E47" s="1571"/>
      <c r="F47" s="1571"/>
      <c r="G47" s="1571"/>
      <c r="H47" s="1670">
        <f>SUM(H44:O46)</f>
        <v>0</v>
      </c>
      <c r="I47" s="1670"/>
      <c r="J47" s="1670"/>
      <c r="K47" s="1670"/>
      <c r="L47" s="1670"/>
      <c r="M47" s="1670"/>
      <c r="N47" s="1670"/>
      <c r="O47" s="1670"/>
      <c r="P47" s="1671" t="s">
        <v>530</v>
      </c>
      <c r="Q47" s="1671"/>
      <c r="R47" s="1671"/>
      <c r="S47" s="1671"/>
      <c r="T47" s="1671"/>
      <c r="U47" s="1671"/>
      <c r="V47" s="1671"/>
      <c r="W47" s="1671"/>
      <c r="X47" s="1671"/>
    </row>
    <row r="48" spans="2:24" ht="18" customHeight="1">
      <c r="C48" s="133"/>
      <c r="D48" s="133"/>
      <c r="E48" s="133"/>
      <c r="F48" s="133"/>
      <c r="G48" s="133"/>
      <c r="H48" s="291" t="str">
        <f>IF(H47=SUM(H29:O30),"","合計が自己資金（A）と一致していません")</f>
        <v/>
      </c>
      <c r="I48" s="133"/>
      <c r="J48" s="133"/>
      <c r="K48" s="133"/>
      <c r="L48" s="133"/>
      <c r="M48" s="133"/>
      <c r="N48" s="133"/>
      <c r="O48" s="133"/>
      <c r="P48" s="133"/>
      <c r="Q48" s="133"/>
      <c r="R48" s="133"/>
      <c r="S48" s="133"/>
      <c r="T48" s="133"/>
      <c r="U48" s="133"/>
      <c r="V48" s="133"/>
      <c r="W48" s="133"/>
      <c r="X48" s="133"/>
    </row>
    <row r="49" spans="3:24" ht="18" customHeight="1">
      <c r="C49" s="1569" t="s">
        <v>531</v>
      </c>
      <c r="D49" s="1579"/>
      <c r="E49" s="1579"/>
      <c r="F49" s="1579"/>
      <c r="G49" s="1579"/>
      <c r="H49" s="1579"/>
      <c r="I49" s="1579"/>
      <c r="J49" s="1579"/>
      <c r="K49" s="1579"/>
      <c r="L49" s="1579"/>
      <c r="M49" s="1579"/>
      <c r="N49" s="1579"/>
      <c r="O49" s="1579"/>
      <c r="P49" s="1579"/>
      <c r="Q49" s="1579"/>
      <c r="R49" s="1579"/>
      <c r="S49" s="1579"/>
      <c r="T49" s="1579"/>
      <c r="U49" s="1579"/>
      <c r="V49" s="1579"/>
      <c r="W49" s="1579"/>
      <c r="X49" s="1579"/>
    </row>
    <row r="50" spans="3:24" ht="18" customHeight="1">
      <c r="C50" s="1579"/>
      <c r="D50" s="1579"/>
      <c r="E50" s="1579"/>
      <c r="F50" s="1579"/>
      <c r="G50" s="1579"/>
      <c r="H50" s="1579"/>
      <c r="I50" s="1579"/>
      <c r="J50" s="1579"/>
      <c r="K50" s="1579"/>
      <c r="L50" s="1579"/>
      <c r="M50" s="1579"/>
      <c r="N50" s="1579"/>
      <c r="O50" s="1579"/>
      <c r="P50" s="1579"/>
      <c r="Q50" s="1579"/>
      <c r="R50" s="1579"/>
      <c r="S50" s="1579"/>
      <c r="T50" s="1579"/>
      <c r="U50" s="1579"/>
      <c r="V50" s="1579"/>
      <c r="W50" s="1579"/>
      <c r="X50" s="1579"/>
    </row>
    <row r="51" spans="3:24" ht="18" customHeight="1">
      <c r="C51" s="134" t="s">
        <v>535</v>
      </c>
      <c r="D51" s="129"/>
      <c r="E51" s="129"/>
      <c r="F51" s="129"/>
      <c r="G51" s="129"/>
      <c r="H51" s="129"/>
      <c r="I51" s="129"/>
      <c r="J51" s="129"/>
      <c r="K51" s="129"/>
      <c r="L51" s="129"/>
      <c r="M51" s="129"/>
      <c r="N51" s="129"/>
      <c r="O51" s="129"/>
      <c r="P51" s="129"/>
      <c r="Q51" s="129"/>
      <c r="R51" s="129"/>
      <c r="S51" s="129"/>
      <c r="T51" s="129"/>
      <c r="U51" s="129"/>
      <c r="V51" s="129"/>
      <c r="W51" s="129"/>
      <c r="X51" s="129"/>
    </row>
    <row r="52" spans="3:24" ht="20.100000000000001" customHeight="1">
      <c r="C52" s="1580" t="s">
        <v>536</v>
      </c>
      <c r="D52" s="1580"/>
      <c r="E52" s="1580"/>
      <c r="F52" s="1580"/>
      <c r="G52" s="1580"/>
      <c r="H52" s="1580" t="s">
        <v>520</v>
      </c>
      <c r="I52" s="1580"/>
      <c r="J52" s="1580"/>
      <c r="K52" s="1580"/>
      <c r="L52" s="1580" t="s">
        <v>537</v>
      </c>
      <c r="M52" s="1580"/>
      <c r="N52" s="1580"/>
      <c r="O52" s="1580" t="s">
        <v>193</v>
      </c>
      <c r="P52" s="1580"/>
      <c r="Q52" s="1580"/>
      <c r="R52" s="1580"/>
      <c r="S52" s="1580" t="s">
        <v>538</v>
      </c>
      <c r="T52" s="1580"/>
      <c r="U52" s="1580" t="s">
        <v>539</v>
      </c>
      <c r="V52" s="1580"/>
      <c r="W52" s="1580"/>
      <c r="X52" s="1580"/>
    </row>
    <row r="53" spans="3:24" ht="20.100000000000001" customHeight="1">
      <c r="C53" s="1586"/>
      <c r="D53" s="1586"/>
      <c r="E53" s="1586"/>
      <c r="F53" s="1586"/>
      <c r="G53" s="1586"/>
      <c r="H53" s="1587"/>
      <c r="I53" s="1587"/>
      <c r="J53" s="1587"/>
      <c r="K53" s="1587"/>
      <c r="L53" s="1587"/>
      <c r="M53" s="1587"/>
      <c r="N53" s="1587"/>
      <c r="O53" s="1583">
        <f>SUM(H53:N53)</f>
        <v>0</v>
      </c>
      <c r="P53" s="1583"/>
      <c r="Q53" s="1583"/>
      <c r="R53" s="1583"/>
      <c r="S53" s="1588"/>
      <c r="T53" s="1588"/>
      <c r="U53" s="1583" t="str">
        <f>IFERROR(O53/S53,"")</f>
        <v/>
      </c>
      <c r="V53" s="1583"/>
      <c r="W53" s="1583"/>
      <c r="X53" s="1583"/>
    </row>
    <row r="54" spans="3:24" ht="20.100000000000001" customHeight="1" thickBot="1">
      <c r="C54" s="1581"/>
      <c r="D54" s="1581"/>
      <c r="E54" s="1581"/>
      <c r="F54" s="1581"/>
      <c r="G54" s="1581"/>
      <c r="H54" s="1582"/>
      <c r="I54" s="1582"/>
      <c r="J54" s="1582"/>
      <c r="K54" s="1582"/>
      <c r="L54" s="1582"/>
      <c r="M54" s="1582"/>
      <c r="N54" s="1582"/>
      <c r="O54" s="1583">
        <f>SUM(H54:N54)</f>
        <v>0</v>
      </c>
      <c r="P54" s="1583"/>
      <c r="Q54" s="1583"/>
      <c r="R54" s="1583"/>
      <c r="S54" s="1584"/>
      <c r="T54" s="1584"/>
      <c r="U54" s="1585" t="str">
        <f>IFERROR(O54/S54,"")</f>
        <v/>
      </c>
      <c r="V54" s="1585"/>
      <c r="W54" s="1585"/>
      <c r="X54" s="1585"/>
    </row>
    <row r="55" spans="3:24" ht="20.100000000000001" customHeight="1" thickTop="1">
      <c r="C55" s="1590" t="s">
        <v>211</v>
      </c>
      <c r="D55" s="1590"/>
      <c r="E55" s="1590"/>
      <c r="F55" s="1590"/>
      <c r="G55" s="1590"/>
      <c r="H55" s="1591">
        <f>SUM(H53:K54)</f>
        <v>0</v>
      </c>
      <c r="I55" s="1591"/>
      <c r="J55" s="1591"/>
      <c r="K55" s="1591"/>
      <c r="L55" s="1591">
        <f>SUM(L53:N54)</f>
        <v>0</v>
      </c>
      <c r="M55" s="1591"/>
      <c r="N55" s="1591"/>
      <c r="O55" s="1591">
        <f>SUM(O53:R54)</f>
        <v>0</v>
      </c>
      <c r="P55" s="1591"/>
      <c r="Q55" s="1591"/>
      <c r="R55" s="1591"/>
      <c r="S55" s="1592"/>
      <c r="T55" s="1592"/>
      <c r="U55" s="1591">
        <f>SUM(U53:X54)</f>
        <v>0</v>
      </c>
      <c r="V55" s="1591"/>
      <c r="W55" s="1591"/>
      <c r="X55" s="1591"/>
    </row>
    <row r="56" spans="3:24" ht="18" customHeight="1">
      <c r="H56" s="105" t="str">
        <f>IF(H55=H31,"","合計が借入金（B）と一致していません")</f>
        <v/>
      </c>
    </row>
    <row r="57" spans="3:24" ht="18" customHeight="1">
      <c r="C57" s="1672" t="s">
        <v>540</v>
      </c>
      <c r="D57" s="1600"/>
      <c r="E57" s="1600"/>
      <c r="F57" s="1600"/>
      <c r="G57" s="1600"/>
      <c r="H57" s="1600"/>
      <c r="I57" s="1600"/>
      <c r="J57" s="1600"/>
      <c r="K57" s="1600"/>
      <c r="L57" s="1600"/>
      <c r="M57" s="1600"/>
      <c r="N57" s="1600"/>
      <c r="O57" s="1600"/>
      <c r="P57" s="1600"/>
      <c r="Q57" s="1600"/>
      <c r="R57" s="1600"/>
      <c r="S57" s="1600"/>
      <c r="T57" s="1600"/>
      <c r="U57" s="1600"/>
      <c r="V57" s="1600"/>
      <c r="W57" s="1600"/>
      <c r="X57" s="1600"/>
    </row>
    <row r="58" spans="3:24" ht="18" customHeight="1">
      <c r="C58" s="1600"/>
      <c r="D58" s="1600"/>
      <c r="E58" s="1600"/>
      <c r="F58" s="1600"/>
      <c r="G58" s="1600"/>
      <c r="H58" s="1600"/>
      <c r="I58" s="1600"/>
      <c r="J58" s="1600"/>
      <c r="K58" s="1600"/>
      <c r="L58" s="1600"/>
      <c r="M58" s="1600"/>
      <c r="N58" s="1600"/>
      <c r="O58" s="1600"/>
      <c r="P58" s="1600"/>
      <c r="Q58" s="1600"/>
      <c r="R58" s="1600"/>
      <c r="S58" s="1600"/>
      <c r="T58" s="1600"/>
      <c r="U58" s="1600"/>
      <c r="V58" s="1600"/>
      <c r="W58" s="1600"/>
      <c r="X58" s="1600"/>
    </row>
    <row r="59" spans="3:24" ht="36" customHeight="1">
      <c r="C59" s="1673" t="s">
        <v>602</v>
      </c>
      <c r="D59" s="1673"/>
      <c r="E59" s="1673"/>
      <c r="F59" s="1673"/>
      <c r="G59" s="1673"/>
      <c r="H59" s="1673"/>
      <c r="I59" s="1673"/>
      <c r="J59" s="1673"/>
      <c r="K59" s="1673"/>
      <c r="L59" s="1673"/>
      <c r="M59" s="1673"/>
      <c r="N59" s="1673"/>
      <c r="O59" s="1673"/>
      <c r="P59" s="1673"/>
      <c r="Q59" s="1673"/>
      <c r="R59" s="1673"/>
      <c r="S59" s="1673"/>
      <c r="T59" s="1673"/>
      <c r="U59" s="1673"/>
      <c r="V59" s="1673"/>
      <c r="W59" s="1673"/>
      <c r="X59" s="1673"/>
    </row>
    <row r="60" spans="3:24" ht="20.100000000000001" customHeight="1">
      <c r="C60" s="1510" t="s">
        <v>541</v>
      </c>
      <c r="D60" s="1510"/>
      <c r="E60" s="1510"/>
      <c r="F60" s="1510"/>
      <c r="G60" s="1510"/>
      <c r="H60" s="1510"/>
      <c r="I60" s="1510"/>
      <c r="J60" s="1510"/>
      <c r="K60" s="1510"/>
      <c r="L60" s="1510" t="s">
        <v>542</v>
      </c>
      <c r="M60" s="1510"/>
      <c r="N60" s="1510"/>
      <c r="O60" s="1510"/>
      <c r="P60" s="1510"/>
      <c r="Q60" s="1510" t="s">
        <v>543</v>
      </c>
      <c r="R60" s="1510"/>
      <c r="S60" s="1510"/>
      <c r="T60" s="1510"/>
      <c r="U60" s="1510" t="s">
        <v>544</v>
      </c>
      <c r="V60" s="1510"/>
      <c r="W60" s="1510"/>
      <c r="X60" s="1510"/>
    </row>
    <row r="61" spans="3:24" ht="20.100000000000001" customHeight="1">
      <c r="C61" s="1674" t="s">
        <v>545</v>
      </c>
      <c r="D61" s="1674"/>
      <c r="E61" s="1674"/>
      <c r="F61" s="1674"/>
      <c r="G61" s="1674"/>
      <c r="H61" s="1674"/>
      <c r="I61" s="1674"/>
      <c r="J61" s="1674"/>
      <c r="K61" s="1674"/>
      <c r="L61" s="1674"/>
      <c r="M61" s="1674"/>
      <c r="N61" s="1674"/>
      <c r="O61" s="1674"/>
      <c r="P61" s="1674"/>
      <c r="Q61" s="1593"/>
      <c r="R61" s="1593"/>
      <c r="S61" s="1593"/>
      <c r="T61" s="1593"/>
      <c r="U61" s="1594"/>
      <c r="V61" s="1594"/>
      <c r="W61" s="1594"/>
      <c r="X61" s="1594"/>
    </row>
    <row r="62" spans="3:24" ht="20.100000000000001" customHeight="1">
      <c r="C62" s="1675" t="s">
        <v>549</v>
      </c>
      <c r="D62" s="1674"/>
      <c r="E62" s="1676"/>
      <c r="F62" s="1676"/>
      <c r="G62" s="1597"/>
      <c r="H62" s="1597"/>
      <c r="I62" s="1597"/>
      <c r="J62" s="1597"/>
      <c r="K62" s="1597"/>
      <c r="L62" s="1597"/>
      <c r="M62" s="1597"/>
      <c r="N62" s="1597"/>
      <c r="O62" s="1597"/>
      <c r="P62" s="1597"/>
      <c r="Q62" s="1598"/>
      <c r="R62" s="1598"/>
      <c r="S62" s="1598"/>
      <c r="T62" s="1598"/>
      <c r="U62" s="1593"/>
      <c r="V62" s="1593"/>
      <c r="W62" s="1593"/>
      <c r="X62" s="1593"/>
    </row>
    <row r="63" spans="3:24" ht="20.100000000000001" customHeight="1">
      <c r="C63" s="1674"/>
      <c r="D63" s="1674"/>
      <c r="E63" s="1677" t="s">
        <v>546</v>
      </c>
      <c r="F63" s="1677"/>
      <c r="G63" s="1597"/>
      <c r="H63" s="1597"/>
      <c r="I63" s="1597"/>
      <c r="J63" s="1597"/>
      <c r="K63" s="1597"/>
      <c r="L63" s="1597"/>
      <c r="M63" s="1597"/>
      <c r="N63" s="1597"/>
      <c r="O63" s="1597"/>
      <c r="P63" s="1597"/>
      <c r="Q63" s="1598"/>
      <c r="R63" s="1598"/>
      <c r="S63" s="1598"/>
      <c r="T63" s="1598"/>
      <c r="U63" s="1593"/>
      <c r="V63" s="1593"/>
      <c r="W63" s="1593"/>
      <c r="X63" s="1593"/>
    </row>
    <row r="64" spans="3:24" ht="20.100000000000001" customHeight="1">
      <c r="C64" s="1674"/>
      <c r="D64" s="1674"/>
      <c r="E64" s="1678" t="s">
        <v>547</v>
      </c>
      <c r="F64" s="1678"/>
      <c r="G64" s="1597"/>
      <c r="H64" s="1597"/>
      <c r="I64" s="1597"/>
      <c r="J64" s="1597"/>
      <c r="K64" s="1597"/>
      <c r="L64" s="1597"/>
      <c r="M64" s="1597"/>
      <c r="N64" s="1597"/>
      <c r="O64" s="1597"/>
      <c r="P64" s="1597"/>
      <c r="Q64" s="1598"/>
      <c r="R64" s="1598"/>
      <c r="S64" s="1598"/>
      <c r="T64" s="1598"/>
      <c r="U64" s="1593"/>
      <c r="V64" s="1593"/>
      <c r="W64" s="1593"/>
      <c r="X64" s="1593"/>
    </row>
    <row r="65" spans="2:32" ht="20.100000000000001" customHeight="1">
      <c r="C65" s="1674" t="s">
        <v>154</v>
      </c>
      <c r="D65" s="1674"/>
      <c r="E65" s="1674"/>
      <c r="F65" s="1674"/>
      <c r="G65" s="1674"/>
      <c r="H65" s="1674"/>
      <c r="I65" s="1674"/>
      <c r="J65" s="1674"/>
      <c r="K65" s="1674"/>
      <c r="L65" s="1586"/>
      <c r="M65" s="1586"/>
      <c r="N65" s="1586"/>
      <c r="O65" s="1586"/>
      <c r="P65" s="1586"/>
      <c r="Q65" s="1598"/>
      <c r="R65" s="1598"/>
      <c r="S65" s="1598"/>
      <c r="T65" s="1598"/>
      <c r="U65" s="1593"/>
      <c r="V65" s="1593"/>
      <c r="W65" s="1593"/>
      <c r="X65" s="1593"/>
    </row>
    <row r="66" spans="2:32" ht="20.100000000000001" customHeight="1">
      <c r="C66" s="1674" t="s">
        <v>211</v>
      </c>
      <c r="D66" s="1674"/>
      <c r="E66" s="1674"/>
      <c r="F66" s="1674"/>
      <c r="G66" s="1674"/>
      <c r="H66" s="1674"/>
      <c r="I66" s="1674"/>
      <c r="J66" s="1674"/>
      <c r="K66" s="1674"/>
      <c r="L66" s="1674"/>
      <c r="M66" s="1674"/>
      <c r="N66" s="1674"/>
      <c r="O66" s="1674"/>
      <c r="P66" s="1674"/>
      <c r="Q66" s="1606">
        <f>SUM(Q61:T65)</f>
        <v>0</v>
      </c>
      <c r="R66" s="1606"/>
      <c r="S66" s="1606"/>
      <c r="T66" s="1606"/>
      <c r="U66" s="1594"/>
      <c r="V66" s="1594"/>
      <c r="W66" s="1594"/>
      <c r="X66" s="1594"/>
    </row>
    <row r="67" spans="2:32" ht="20.100000000000001" customHeight="1">
      <c r="C67" s="1675" t="s">
        <v>550</v>
      </c>
      <c r="D67" s="1674"/>
      <c r="E67" s="1676" t="s">
        <v>548</v>
      </c>
      <c r="F67" s="1676"/>
      <c r="G67" s="1597"/>
      <c r="H67" s="1597"/>
      <c r="I67" s="1597"/>
      <c r="J67" s="1597"/>
      <c r="K67" s="1597"/>
      <c r="L67" s="1597"/>
      <c r="M67" s="1597"/>
      <c r="N67" s="1597"/>
      <c r="O67" s="1597"/>
      <c r="P67" s="1597"/>
      <c r="Q67" s="1598"/>
      <c r="R67" s="1598"/>
      <c r="S67" s="1598"/>
      <c r="T67" s="1598"/>
      <c r="U67" s="1593"/>
      <c r="V67" s="1593"/>
      <c r="W67" s="1593"/>
      <c r="X67" s="1593"/>
    </row>
    <row r="68" spans="2:32" ht="20.100000000000001" customHeight="1">
      <c r="C68" s="1674"/>
      <c r="D68" s="1674"/>
      <c r="E68" s="1678" t="s">
        <v>547</v>
      </c>
      <c r="F68" s="1678"/>
      <c r="G68" s="1597"/>
      <c r="H68" s="1597"/>
      <c r="I68" s="1597"/>
      <c r="J68" s="1597"/>
      <c r="K68" s="1597"/>
      <c r="L68" s="1597"/>
      <c r="M68" s="1597"/>
      <c r="N68" s="1597"/>
      <c r="O68" s="1597"/>
      <c r="P68" s="1597"/>
      <c r="Q68" s="1681"/>
      <c r="R68" s="1682"/>
      <c r="S68" s="1682"/>
      <c r="T68" s="1683"/>
      <c r="U68" s="1681"/>
      <c r="V68" s="1682"/>
      <c r="W68" s="1682"/>
      <c r="X68" s="1683"/>
    </row>
    <row r="69" spans="2:32" ht="18" customHeight="1">
      <c r="C69" s="1684" t="s">
        <v>639</v>
      </c>
      <c r="D69" s="1685"/>
      <c r="E69" s="1685"/>
      <c r="F69" s="1685"/>
      <c r="G69" s="1685"/>
      <c r="H69" s="1685"/>
      <c r="I69" s="1685"/>
      <c r="J69" s="1685"/>
      <c r="K69" s="1685"/>
      <c r="L69" s="1685"/>
      <c r="M69" s="1685"/>
      <c r="N69" s="1685"/>
      <c r="O69" s="1685"/>
      <c r="P69" s="1685"/>
      <c r="Q69" s="1685"/>
      <c r="R69" s="1685"/>
      <c r="S69" s="1685"/>
      <c r="T69" s="1685"/>
      <c r="U69" s="1685"/>
      <c r="V69" s="1685"/>
      <c r="W69" s="1685"/>
      <c r="X69" s="1685"/>
    </row>
    <row r="70" spans="2:32" ht="18" customHeight="1">
      <c r="C70" s="1600"/>
      <c r="D70" s="1600"/>
      <c r="E70" s="1600"/>
      <c r="F70" s="1600"/>
      <c r="G70" s="1600"/>
      <c r="H70" s="1600"/>
      <c r="I70" s="1600"/>
      <c r="J70" s="1600"/>
      <c r="K70" s="1600"/>
      <c r="L70" s="1600"/>
      <c r="M70" s="1600"/>
      <c r="N70" s="1600"/>
      <c r="O70" s="1600"/>
      <c r="P70" s="1600"/>
      <c r="Q70" s="1600"/>
      <c r="R70" s="1600"/>
      <c r="S70" s="1600"/>
      <c r="T70" s="1600"/>
      <c r="U70" s="1600"/>
      <c r="V70" s="1600"/>
      <c r="W70" s="1600"/>
      <c r="X70" s="1600"/>
      <c r="AD70" s="102" t="s">
        <v>967</v>
      </c>
    </row>
    <row r="71" spans="2:32" ht="18" customHeight="1">
      <c r="C71" s="1600"/>
      <c r="D71" s="1600"/>
      <c r="E71" s="1600"/>
      <c r="F71" s="1600"/>
      <c r="G71" s="1600"/>
      <c r="H71" s="1600"/>
      <c r="I71" s="1600"/>
      <c r="J71" s="1600"/>
      <c r="K71" s="1600"/>
      <c r="L71" s="1600"/>
      <c r="M71" s="1600"/>
      <c r="N71" s="1600"/>
      <c r="O71" s="1600"/>
      <c r="P71" s="1600"/>
      <c r="Q71" s="1600"/>
      <c r="R71" s="1600"/>
      <c r="S71" s="1600"/>
      <c r="T71" s="1600"/>
      <c r="U71" s="1600"/>
      <c r="V71" s="1600"/>
      <c r="W71" s="1600"/>
      <c r="X71" s="1600"/>
      <c r="AE71" s="102" t="s">
        <v>968</v>
      </c>
      <c r="AF71" s="585">
        <f>IF([1]計画概要１!W64&gt;=1,[1]計画概要１!W64,[1]計画概要１!W70)</f>
        <v>0</v>
      </c>
    </row>
    <row r="72" spans="2:32" ht="26.25" customHeight="1">
      <c r="B72" s="1686" t="s">
        <v>605</v>
      </c>
      <c r="C72" s="1686"/>
      <c r="D72" s="1686"/>
      <c r="E72" s="1686"/>
      <c r="F72" s="1686"/>
      <c r="G72" s="1686"/>
      <c r="H72" s="1686"/>
      <c r="I72" s="1686"/>
      <c r="J72" s="1686"/>
      <c r="K72" s="1686"/>
      <c r="L72" s="1686"/>
      <c r="M72" s="1686"/>
      <c r="N72" s="1686"/>
      <c r="O72" s="1686"/>
      <c r="P72" s="1686"/>
      <c r="Q72" s="1686"/>
      <c r="R72" s="1686"/>
      <c r="S72" s="1686"/>
      <c r="T72" s="1686"/>
      <c r="U72" s="1686"/>
      <c r="V72" s="1686"/>
      <c r="W72" s="1686"/>
      <c r="X72" s="1686"/>
      <c r="AD72" s="586" t="s">
        <v>969</v>
      </c>
      <c r="AE72" s="586" t="s">
        <v>970</v>
      </c>
      <c r="AF72" s="587" t="s">
        <v>971</v>
      </c>
    </row>
    <row r="73" spans="2:32" ht="26.25" customHeight="1">
      <c r="B73" s="566"/>
      <c r="C73" s="1687" t="s">
        <v>972</v>
      </c>
      <c r="D73" s="1687"/>
      <c r="E73" s="1687"/>
      <c r="F73" s="588">
        <f>AF71</f>
        <v>0</v>
      </c>
      <c r="G73" s="589"/>
      <c r="H73" s="1688" t="s">
        <v>973</v>
      </c>
      <c r="I73" s="1688"/>
      <c r="J73" s="1688"/>
      <c r="K73" s="1688"/>
      <c r="L73" s="1688"/>
      <c r="M73" s="1688"/>
      <c r="N73" s="1688"/>
      <c r="O73" s="1688"/>
      <c r="P73" s="1688"/>
      <c r="Q73" s="1688"/>
      <c r="R73" s="590" t="str">
        <f>IFERROR(VLOOKUP("〇",AD73:AF89,3,FALSE),"\")</f>
        <v>\</v>
      </c>
      <c r="S73" s="103"/>
      <c r="T73" s="566"/>
      <c r="U73" s="566"/>
      <c r="V73" s="566"/>
      <c r="W73" s="566"/>
      <c r="X73" s="566"/>
      <c r="AD73" s="591" t="str">
        <f>IF(AF71=AE73,"〇","")</f>
        <v/>
      </c>
      <c r="AE73" s="592">
        <v>20</v>
      </c>
      <c r="AF73" s="591">
        <v>4879000</v>
      </c>
    </row>
    <row r="74" spans="2:32" ht="20.100000000000001" customHeight="1">
      <c r="C74" s="130"/>
      <c r="D74" s="131"/>
      <c r="E74" s="131"/>
      <c r="F74" s="131"/>
      <c r="G74" s="131"/>
      <c r="H74" s="1529" t="s">
        <v>502</v>
      </c>
      <c r="I74" s="1530"/>
      <c r="J74" s="1530"/>
      <c r="K74" s="1530"/>
      <c r="L74" s="1530"/>
      <c r="M74" s="1530"/>
      <c r="N74" s="1530"/>
      <c r="O74" s="1531"/>
      <c r="P74" s="1532" t="s">
        <v>504</v>
      </c>
      <c r="Q74" s="1532"/>
      <c r="R74" s="1532"/>
      <c r="S74" s="1532"/>
      <c r="T74" s="1532"/>
      <c r="U74" s="1532"/>
      <c r="V74" s="1532"/>
      <c r="W74" s="1532"/>
      <c r="X74" s="1533"/>
      <c r="AD74" s="591" t="str">
        <f>IF(AND(AF71&gt;20, AF71&lt;30), "〇", "")</f>
        <v/>
      </c>
      <c r="AE74" s="593" t="s">
        <v>974</v>
      </c>
      <c r="AF74" s="594" t="str">
        <f>IF(AD74="〇",((AF75-AF73)/10*(AF71-AE73))+AF73,"")</f>
        <v/>
      </c>
    </row>
    <row r="75" spans="2:32" ht="20.100000000000001" customHeight="1">
      <c r="C75" s="1570" t="s">
        <v>527</v>
      </c>
      <c r="D75" s="1571"/>
      <c r="E75" s="1571"/>
      <c r="F75" s="1571"/>
      <c r="G75" s="1571"/>
      <c r="H75" s="1572"/>
      <c r="I75" s="1573"/>
      <c r="J75" s="1573"/>
      <c r="K75" s="1573"/>
      <c r="L75" s="1573"/>
      <c r="M75" s="1573"/>
      <c r="N75" s="1573"/>
      <c r="O75" s="1574"/>
      <c r="P75" s="1679"/>
      <c r="Q75" s="1679"/>
      <c r="R75" s="1679"/>
      <c r="S75" s="1679"/>
      <c r="T75" s="1679"/>
      <c r="U75" s="1679"/>
      <c r="V75" s="1679"/>
      <c r="W75" s="1679"/>
      <c r="X75" s="1680"/>
      <c r="AD75" s="591" t="str">
        <f>IF(AF71=AE75,"〇","")</f>
        <v/>
      </c>
      <c r="AE75" s="592">
        <v>30</v>
      </c>
      <c r="AF75" s="591">
        <v>5947000</v>
      </c>
    </row>
    <row r="76" spans="2:32" ht="20.100000000000001" customHeight="1">
      <c r="C76" s="1529" t="s">
        <v>528</v>
      </c>
      <c r="D76" s="1530"/>
      <c r="E76" s="1530"/>
      <c r="F76" s="1530"/>
      <c r="G76" s="1531"/>
      <c r="H76" s="1562"/>
      <c r="I76" s="1562"/>
      <c r="J76" s="1562"/>
      <c r="K76" s="1562"/>
      <c r="L76" s="1562"/>
      <c r="M76" s="1562"/>
      <c r="N76" s="1562"/>
      <c r="O76" s="1562"/>
      <c r="P76" s="1679"/>
      <c r="Q76" s="1679"/>
      <c r="R76" s="1679"/>
      <c r="S76" s="1679"/>
      <c r="T76" s="1679"/>
      <c r="U76" s="1679"/>
      <c r="V76" s="1679"/>
      <c r="W76" s="1679"/>
      <c r="X76" s="1680"/>
      <c r="AD76" s="595" t="str">
        <f>IF(AND(AF71&gt;30, AF71&lt;40), "〇", "")</f>
        <v/>
      </c>
      <c r="AE76" s="593" t="s">
        <v>975</v>
      </c>
      <c r="AF76" s="594" t="str">
        <f>IF(AD76="〇",((AF77-AF75)/10*(AF71-AE75))+AF75,"")</f>
        <v/>
      </c>
    </row>
    <row r="77" spans="2:32" ht="20.100000000000001" customHeight="1" thickBot="1">
      <c r="C77" s="1565" t="s">
        <v>529</v>
      </c>
      <c r="D77" s="1566"/>
      <c r="E77" s="1566"/>
      <c r="F77" s="1566"/>
      <c r="G77" s="1566"/>
      <c r="H77" s="1544"/>
      <c r="I77" s="1544"/>
      <c r="J77" s="1544"/>
      <c r="K77" s="1544"/>
      <c r="L77" s="1544"/>
      <c r="M77" s="1544"/>
      <c r="N77" s="1544"/>
      <c r="O77" s="1544"/>
      <c r="P77" s="1526"/>
      <c r="Q77" s="1526"/>
      <c r="R77" s="1526"/>
      <c r="S77" s="1526"/>
      <c r="T77" s="1526"/>
      <c r="U77" s="1526"/>
      <c r="V77" s="1526"/>
      <c r="W77" s="1526"/>
      <c r="X77" s="1527"/>
      <c r="AD77" s="595" t="str">
        <f>IF(AF71=AE77,"〇","")</f>
        <v/>
      </c>
      <c r="AE77" s="592">
        <v>40</v>
      </c>
      <c r="AF77" s="594">
        <v>7071000</v>
      </c>
    </row>
    <row r="78" spans="2:32" ht="20.100000000000001" customHeight="1" thickTop="1">
      <c r="C78" s="1689" t="s">
        <v>211</v>
      </c>
      <c r="D78" s="1690"/>
      <c r="E78" s="1690"/>
      <c r="F78" s="1690"/>
      <c r="G78" s="1690"/>
      <c r="H78" s="1546">
        <f>SUM(H75:O77)</f>
        <v>0</v>
      </c>
      <c r="I78" s="1546"/>
      <c r="J78" s="1546"/>
      <c r="K78" s="1546"/>
      <c r="L78" s="1546"/>
      <c r="M78" s="1546"/>
      <c r="N78" s="1546"/>
      <c r="O78" s="1546"/>
      <c r="P78" s="1691"/>
      <c r="Q78" s="1691"/>
      <c r="R78" s="1691"/>
      <c r="S78" s="1691"/>
      <c r="T78" s="1691"/>
      <c r="U78" s="1691"/>
      <c r="V78" s="1691"/>
      <c r="W78" s="1691"/>
      <c r="X78" s="1691"/>
      <c r="AD78" s="564" t="str">
        <f>IF(AND(AF71&gt;40, AF71&lt;50), "〇", "")</f>
        <v/>
      </c>
      <c r="AE78" s="592" t="s">
        <v>976</v>
      </c>
      <c r="AF78" s="594" t="str">
        <f>IF(AD78="〇",((AF79-AF77)/10*(AF71-AE77))+AF77,"")</f>
        <v/>
      </c>
    </row>
    <row r="79" spans="2:32" ht="23.25" customHeight="1">
      <c r="C79" s="1613" t="s">
        <v>990</v>
      </c>
      <c r="D79" s="1614"/>
      <c r="E79" s="1614"/>
      <c r="F79" s="1614"/>
      <c r="G79" s="1614"/>
      <c r="H79" s="1614"/>
      <c r="I79" s="1614"/>
      <c r="J79" s="1614"/>
      <c r="K79" s="1614"/>
      <c r="L79" s="1614"/>
      <c r="M79" s="1614"/>
      <c r="N79" s="1614"/>
      <c r="O79" s="1614"/>
      <c r="P79" s="1614"/>
      <c r="Q79" s="1614"/>
      <c r="R79" s="1614"/>
      <c r="S79" s="1614"/>
      <c r="T79" s="1614"/>
      <c r="U79" s="1614"/>
      <c r="V79" s="1614"/>
      <c r="W79" s="1614"/>
      <c r="X79" s="1614"/>
      <c r="AD79" s="564" t="str">
        <f>IF(AF71=AE79,"〇","")</f>
        <v/>
      </c>
      <c r="AE79" s="592">
        <v>50</v>
      </c>
      <c r="AF79" s="594">
        <v>7937629</v>
      </c>
    </row>
    <row r="80" spans="2:32" ht="23.25" customHeight="1">
      <c r="C80" s="1579"/>
      <c r="D80" s="1579"/>
      <c r="E80" s="1579"/>
      <c r="F80" s="1579"/>
      <c r="G80" s="1579"/>
      <c r="H80" s="1579"/>
      <c r="I80" s="1579"/>
      <c r="J80" s="1579"/>
      <c r="K80" s="1579"/>
      <c r="L80" s="1579"/>
      <c r="M80" s="1579"/>
      <c r="N80" s="1579"/>
      <c r="O80" s="1579"/>
      <c r="P80" s="1579"/>
      <c r="Q80" s="1579"/>
      <c r="R80" s="1579"/>
      <c r="S80" s="1579"/>
      <c r="T80" s="1579"/>
      <c r="U80" s="1579"/>
      <c r="V80" s="1579"/>
      <c r="W80" s="1579"/>
      <c r="X80" s="1579"/>
      <c r="AD80" s="564" t="str">
        <f>IF(AND(AF71&gt;50, AF71&lt;60), "〇", "")</f>
        <v/>
      </c>
      <c r="AE80" s="592" t="s">
        <v>977</v>
      </c>
      <c r="AF80" s="594" t="str">
        <f>IF(AD80="〇",((AF81-AF79)/10*(AF71-AE79))+AF79,"")</f>
        <v/>
      </c>
    </row>
    <row r="81" spans="2:32" ht="30" customHeight="1">
      <c r="C81" s="1579"/>
      <c r="D81" s="1579"/>
      <c r="E81" s="1579"/>
      <c r="F81" s="1579"/>
      <c r="G81" s="1579"/>
      <c r="H81" s="1579"/>
      <c r="I81" s="1579"/>
      <c r="J81" s="1579"/>
      <c r="K81" s="1579"/>
      <c r="L81" s="1579"/>
      <c r="M81" s="1579"/>
      <c r="N81" s="1579"/>
      <c r="O81" s="1579"/>
      <c r="P81" s="1579"/>
      <c r="Q81" s="1579"/>
      <c r="R81" s="1579"/>
      <c r="S81" s="1579"/>
      <c r="T81" s="1579"/>
      <c r="U81" s="1579"/>
      <c r="V81" s="1579"/>
      <c r="W81" s="1579"/>
      <c r="X81" s="1579"/>
      <c r="AD81" s="564" t="str">
        <f>IF(AF71=AE81,"〇","")</f>
        <v/>
      </c>
      <c r="AE81" s="592">
        <v>60</v>
      </c>
      <c r="AF81" s="594">
        <v>8571515</v>
      </c>
    </row>
    <row r="82" spans="2:32" ht="18" customHeight="1">
      <c r="B82" s="101" t="s">
        <v>551</v>
      </c>
      <c r="AD82" s="564" t="str">
        <f>IF(AND(AF71&gt;60, AF71&lt;70), "〇", "")</f>
        <v/>
      </c>
      <c r="AE82" s="592" t="s">
        <v>978</v>
      </c>
      <c r="AF82" s="594" t="str">
        <f>IF(AD82="〇",((AF83-AF81)/10*(AF71-AE81))+AF81,"")</f>
        <v/>
      </c>
    </row>
    <row r="83" spans="2:32" ht="18" customHeight="1">
      <c r="C83" s="101" t="s">
        <v>565</v>
      </c>
      <c r="AD83" s="564" t="str">
        <f>IF(AF71=AE83,"〇","")</f>
        <v/>
      </c>
      <c r="AE83" s="592">
        <v>70</v>
      </c>
      <c r="AF83" s="594">
        <v>9277821</v>
      </c>
    </row>
    <row r="84" spans="2:32" ht="20.100000000000001" customHeight="1">
      <c r="C84" s="130"/>
      <c r="D84" s="131"/>
      <c r="E84" s="131"/>
      <c r="F84" s="131"/>
      <c r="G84" s="131"/>
      <c r="H84" s="1529" t="s">
        <v>552</v>
      </c>
      <c r="I84" s="1530"/>
      <c r="J84" s="1530"/>
      <c r="K84" s="1530"/>
      <c r="L84" s="1530"/>
      <c r="M84" s="1530"/>
      <c r="N84" s="1530"/>
      <c r="O84" s="1531"/>
      <c r="P84" s="1532" t="s">
        <v>504</v>
      </c>
      <c r="Q84" s="1532"/>
      <c r="R84" s="1532"/>
      <c r="S84" s="1532"/>
      <c r="T84" s="1532"/>
      <c r="U84" s="1532"/>
      <c r="V84" s="1532"/>
      <c r="W84" s="1532"/>
      <c r="X84" s="1533"/>
      <c r="AD84" s="564" t="str">
        <f>IF(AND(AF71&gt;70, AF71&lt;80), "〇", "")</f>
        <v/>
      </c>
      <c r="AE84" s="592" t="s">
        <v>979</v>
      </c>
      <c r="AF84" s="594" t="str">
        <f>IF(AD84="〇",((AF85-AF83)/10*(AF71-AE83))+AF83,"")</f>
        <v/>
      </c>
    </row>
    <row r="85" spans="2:32" ht="20.100000000000001" customHeight="1">
      <c r="C85" s="1570" t="s">
        <v>521</v>
      </c>
      <c r="D85" s="1571"/>
      <c r="E85" s="1571"/>
      <c r="F85" s="1571"/>
      <c r="G85" s="1571"/>
      <c r="H85" s="1572"/>
      <c r="I85" s="1573"/>
      <c r="J85" s="1573"/>
      <c r="K85" s="1573"/>
      <c r="L85" s="1573"/>
      <c r="M85" s="1573"/>
      <c r="N85" s="1573"/>
      <c r="O85" s="1574"/>
      <c r="P85" s="1563"/>
      <c r="Q85" s="1563"/>
      <c r="R85" s="1563"/>
      <c r="S85" s="1563"/>
      <c r="T85" s="1563"/>
      <c r="U85" s="1563"/>
      <c r="V85" s="1563"/>
      <c r="W85" s="1563"/>
      <c r="X85" s="1564"/>
      <c r="AD85" s="564" t="str">
        <f>IF(AF71=AE85,"〇","")</f>
        <v/>
      </c>
      <c r="AE85" s="592">
        <v>80</v>
      </c>
      <c r="AF85" s="594">
        <v>10217446</v>
      </c>
    </row>
    <row r="86" spans="2:32" ht="20.100000000000001" customHeight="1" thickBot="1">
      <c r="C86" s="1609" t="s">
        <v>199</v>
      </c>
      <c r="D86" s="1610"/>
      <c r="E86" s="1610"/>
      <c r="F86" s="1610"/>
      <c r="G86" s="1611"/>
      <c r="H86" s="1562"/>
      <c r="I86" s="1562"/>
      <c r="J86" s="1562"/>
      <c r="K86" s="1562"/>
      <c r="L86" s="1562"/>
      <c r="M86" s="1562"/>
      <c r="N86" s="1562"/>
      <c r="O86" s="1562"/>
      <c r="P86" s="1563"/>
      <c r="Q86" s="1563"/>
      <c r="R86" s="1563"/>
      <c r="S86" s="1563"/>
      <c r="T86" s="1563"/>
      <c r="U86" s="1563"/>
      <c r="V86" s="1563"/>
      <c r="W86" s="1563"/>
      <c r="X86" s="1564"/>
      <c r="AD86" s="564" t="str">
        <f>IF(AND(AF71&gt;80, AF71&lt;90), "〇", "")</f>
        <v/>
      </c>
      <c r="AE86" s="592" t="s">
        <v>980</v>
      </c>
      <c r="AF86" s="594" t="str">
        <f>IF(AD86="〇",((AF87-AF85)/10*(AF71-AE85))+AF85,"")</f>
        <v/>
      </c>
    </row>
    <row r="87" spans="2:32" ht="20.100000000000001" customHeight="1" thickTop="1">
      <c r="C87" s="1575" t="s">
        <v>564</v>
      </c>
      <c r="D87" s="1576"/>
      <c r="E87" s="1576"/>
      <c r="F87" s="1576"/>
      <c r="G87" s="1576"/>
      <c r="H87" s="1577">
        <f>SUM(H85:O86)</f>
        <v>0</v>
      </c>
      <c r="I87" s="1577"/>
      <c r="J87" s="1577"/>
      <c r="K87" s="1577"/>
      <c r="L87" s="1577"/>
      <c r="M87" s="1577"/>
      <c r="N87" s="1577"/>
      <c r="O87" s="1577"/>
      <c r="P87" s="1612"/>
      <c r="Q87" s="1612"/>
      <c r="R87" s="1612"/>
      <c r="S87" s="1612"/>
      <c r="T87" s="1612"/>
      <c r="U87" s="1612"/>
      <c r="V87" s="1612"/>
      <c r="W87" s="1612"/>
      <c r="X87" s="1612"/>
      <c r="AD87" s="564" t="str">
        <f>IF(AF71=AE87,"〇","")</f>
        <v/>
      </c>
      <c r="AE87" s="592">
        <v>90</v>
      </c>
      <c r="AF87" s="594">
        <v>10861278</v>
      </c>
    </row>
    <row r="88" spans="2:32" ht="18" customHeight="1">
      <c r="C88" s="129"/>
      <c r="D88" s="129"/>
      <c r="E88" s="129"/>
      <c r="F88" s="129"/>
      <c r="G88" s="129"/>
      <c r="H88" s="129"/>
      <c r="I88" s="129"/>
      <c r="J88" s="129"/>
      <c r="K88" s="129"/>
      <c r="L88" s="129"/>
      <c r="M88" s="129"/>
      <c r="N88" s="129"/>
      <c r="O88" s="129"/>
      <c r="P88" s="129"/>
      <c r="Q88" s="129"/>
      <c r="R88" s="129"/>
      <c r="S88" s="129"/>
      <c r="T88" s="129"/>
      <c r="U88" s="129"/>
      <c r="V88" s="129"/>
      <c r="W88" s="129"/>
      <c r="X88" s="129"/>
      <c r="AD88" s="564" t="str">
        <f>IF(AND(AF71&gt;90, AF71&lt;100), "〇", "")</f>
        <v/>
      </c>
      <c r="AE88" s="592" t="s">
        <v>981</v>
      </c>
      <c r="AF88" s="594"/>
    </row>
    <row r="89" spans="2:32" ht="18" customHeight="1">
      <c r="C89" s="128" t="s">
        <v>553</v>
      </c>
      <c r="D89" s="129"/>
      <c r="E89" s="129"/>
      <c r="F89" s="129"/>
      <c r="G89" s="129"/>
      <c r="H89" s="129"/>
      <c r="I89" s="129"/>
      <c r="J89" s="129"/>
      <c r="K89" s="129"/>
      <c r="L89" s="129"/>
      <c r="M89" s="129"/>
      <c r="N89" s="129"/>
      <c r="O89" s="129"/>
      <c r="P89" s="129"/>
      <c r="Q89" s="129"/>
      <c r="R89" s="129"/>
      <c r="S89" s="129"/>
      <c r="T89" s="129"/>
      <c r="U89" s="129"/>
      <c r="V89" s="129"/>
      <c r="W89" s="129"/>
      <c r="X89" s="129"/>
      <c r="AD89" s="564" t="str">
        <f>IF(AF71=AE89,"〇","")</f>
        <v/>
      </c>
      <c r="AE89" s="592" t="s">
        <v>982</v>
      </c>
      <c r="AF89" s="594">
        <v>11311731</v>
      </c>
    </row>
    <row r="90" spans="2:32" ht="18" customHeight="1">
      <c r="C90" s="129"/>
      <c r="D90" s="129" t="s">
        <v>554</v>
      </c>
      <c r="E90" s="129"/>
      <c r="F90" s="129"/>
      <c r="G90" s="129"/>
      <c r="H90" s="129"/>
      <c r="I90" s="1607"/>
      <c r="J90" s="1607"/>
      <c r="K90" s="1607"/>
      <c r="L90" s="1607"/>
      <c r="M90" s="1607"/>
      <c r="N90" s="129"/>
      <c r="O90" s="129"/>
      <c r="P90" s="129"/>
      <c r="Q90" s="129"/>
      <c r="R90" s="129"/>
      <c r="S90" s="129"/>
      <c r="T90" s="129"/>
      <c r="U90" s="129"/>
      <c r="V90" s="129"/>
      <c r="W90" s="129"/>
      <c r="X90" s="129"/>
    </row>
    <row r="91" spans="2:32" ht="20.100000000000001" customHeight="1">
      <c r="C91" s="1595" t="s">
        <v>541</v>
      </c>
      <c r="D91" s="1595"/>
      <c r="E91" s="1595"/>
      <c r="F91" s="1595"/>
      <c r="G91" s="1595"/>
      <c r="H91" s="1595"/>
      <c r="I91" s="1595"/>
      <c r="J91" s="1595"/>
      <c r="K91" s="1595"/>
      <c r="L91" s="1595" t="s">
        <v>542</v>
      </c>
      <c r="M91" s="1595"/>
      <c r="N91" s="1595"/>
      <c r="O91" s="1595"/>
      <c r="P91" s="1595"/>
      <c r="Q91" s="1595" t="s">
        <v>543</v>
      </c>
      <c r="R91" s="1595"/>
      <c r="S91" s="1595"/>
      <c r="T91" s="1595"/>
      <c r="U91" s="1595" t="s">
        <v>544</v>
      </c>
      <c r="V91" s="1595"/>
      <c r="W91" s="1595"/>
      <c r="X91" s="1595"/>
    </row>
    <row r="92" spans="2:32" ht="20.100000000000001" customHeight="1">
      <c r="C92" s="1534" t="s">
        <v>983</v>
      </c>
      <c r="D92" s="1534"/>
      <c r="E92" s="1534"/>
      <c r="F92" s="1534"/>
      <c r="G92" s="1534"/>
      <c r="H92" s="1534"/>
      <c r="I92" s="1534"/>
      <c r="J92" s="1534"/>
      <c r="K92" s="1534"/>
      <c r="L92" s="1534"/>
      <c r="M92" s="1534"/>
      <c r="N92" s="1534"/>
      <c r="O92" s="1534"/>
      <c r="P92" s="1534"/>
      <c r="Q92" s="1593"/>
      <c r="R92" s="1593"/>
      <c r="S92" s="1593"/>
      <c r="T92" s="1593"/>
      <c r="U92" s="1594"/>
      <c r="V92" s="1594"/>
      <c r="W92" s="1594"/>
      <c r="X92" s="1594"/>
    </row>
    <row r="93" spans="2:32" ht="39.75" customHeight="1">
      <c r="C93" s="1608" t="s">
        <v>597</v>
      </c>
      <c r="D93" s="1608"/>
      <c r="E93" s="1608"/>
      <c r="F93" s="1608"/>
      <c r="G93" s="1608"/>
      <c r="H93" s="1608"/>
      <c r="I93" s="1608"/>
      <c r="J93" s="1608"/>
      <c r="K93" s="1608"/>
      <c r="L93" s="1608"/>
      <c r="M93" s="1608"/>
      <c r="N93" s="1608"/>
      <c r="O93" s="1608"/>
      <c r="P93" s="1608"/>
      <c r="Q93" s="1593"/>
      <c r="R93" s="1593"/>
      <c r="S93" s="1593"/>
      <c r="T93" s="1593"/>
      <c r="U93" s="1594"/>
      <c r="V93" s="1594"/>
      <c r="W93" s="1594"/>
      <c r="X93" s="1594"/>
    </row>
    <row r="94" spans="2:32" ht="20.100000000000001" customHeight="1">
      <c r="C94" s="1595" t="s">
        <v>557</v>
      </c>
      <c r="D94" s="1534"/>
      <c r="E94" s="1596"/>
      <c r="F94" s="1596"/>
      <c r="G94" s="1586"/>
      <c r="H94" s="1586"/>
      <c r="I94" s="1586"/>
      <c r="J94" s="1586"/>
      <c r="K94" s="1586"/>
      <c r="L94" s="1586"/>
      <c r="M94" s="1586"/>
      <c r="N94" s="1586"/>
      <c r="O94" s="1586"/>
      <c r="P94" s="1586"/>
      <c r="Q94" s="1598"/>
      <c r="R94" s="1598"/>
      <c r="S94" s="1598"/>
      <c r="T94" s="1598"/>
      <c r="U94" s="1593"/>
      <c r="V94" s="1593"/>
      <c r="W94" s="1593"/>
      <c r="X94" s="1593"/>
    </row>
    <row r="95" spans="2:32" ht="20.100000000000001" customHeight="1">
      <c r="C95" s="1534"/>
      <c r="D95" s="1534"/>
      <c r="E95" s="1523" t="s">
        <v>546</v>
      </c>
      <c r="F95" s="1523"/>
      <c r="G95" s="1586"/>
      <c r="H95" s="1586"/>
      <c r="I95" s="1586"/>
      <c r="J95" s="1586"/>
      <c r="K95" s="1586"/>
      <c r="L95" s="1586"/>
      <c r="M95" s="1586"/>
      <c r="N95" s="1586"/>
      <c r="O95" s="1586"/>
      <c r="P95" s="1586"/>
      <c r="Q95" s="1598"/>
      <c r="R95" s="1598"/>
      <c r="S95" s="1598"/>
      <c r="T95" s="1598"/>
      <c r="U95" s="1593"/>
      <c r="V95" s="1593"/>
      <c r="W95" s="1593"/>
      <c r="X95" s="1593"/>
    </row>
    <row r="96" spans="2:32" ht="20.100000000000001" customHeight="1">
      <c r="C96" s="1534"/>
      <c r="D96" s="1534"/>
      <c r="E96" s="1599" t="s">
        <v>547</v>
      </c>
      <c r="F96" s="1599"/>
      <c r="G96" s="1586"/>
      <c r="H96" s="1586"/>
      <c r="I96" s="1586"/>
      <c r="J96" s="1586"/>
      <c r="K96" s="1586"/>
      <c r="L96" s="1586"/>
      <c r="M96" s="1586"/>
      <c r="N96" s="1586"/>
      <c r="O96" s="1586"/>
      <c r="P96" s="1586"/>
      <c r="Q96" s="1598"/>
      <c r="R96" s="1598"/>
      <c r="S96" s="1598"/>
      <c r="T96" s="1598"/>
      <c r="U96" s="1593"/>
      <c r="V96" s="1593"/>
      <c r="W96" s="1593"/>
      <c r="X96" s="1593"/>
    </row>
    <row r="97" spans="2:24" ht="20.100000000000001" customHeight="1">
      <c r="C97" s="1534" t="s">
        <v>604</v>
      </c>
      <c r="D97" s="1534"/>
      <c r="E97" s="1534"/>
      <c r="F97" s="1534"/>
      <c r="G97" s="1534"/>
      <c r="H97" s="1534"/>
      <c r="I97" s="1534"/>
      <c r="J97" s="1534"/>
      <c r="K97" s="1534"/>
      <c r="L97" s="1586"/>
      <c r="M97" s="1586"/>
      <c r="N97" s="1586"/>
      <c r="O97" s="1586"/>
      <c r="P97" s="1586"/>
      <c r="Q97" s="1598"/>
      <c r="R97" s="1598"/>
      <c r="S97" s="1598"/>
      <c r="T97" s="1598"/>
      <c r="U97" s="1593"/>
      <c r="V97" s="1593"/>
      <c r="W97" s="1593"/>
      <c r="X97" s="1593"/>
    </row>
    <row r="98" spans="2:24" ht="20.100000000000001" customHeight="1">
      <c r="C98" s="1534" t="s">
        <v>211</v>
      </c>
      <c r="D98" s="1534"/>
      <c r="E98" s="1534"/>
      <c r="F98" s="1534"/>
      <c r="G98" s="1534"/>
      <c r="H98" s="1534"/>
      <c r="I98" s="1534"/>
      <c r="J98" s="1534"/>
      <c r="K98" s="1534"/>
      <c r="L98" s="1534"/>
      <c r="M98" s="1534"/>
      <c r="N98" s="1534"/>
      <c r="O98" s="1534"/>
      <c r="P98" s="1534"/>
      <c r="Q98" s="1606">
        <f>SUM(Q92:T97)</f>
        <v>0</v>
      </c>
      <c r="R98" s="1606"/>
      <c r="S98" s="1606"/>
      <c r="T98" s="1606"/>
      <c r="U98" s="1594"/>
      <c r="V98" s="1594"/>
      <c r="W98" s="1594"/>
      <c r="X98" s="1594"/>
    </row>
    <row r="99" spans="2:24" ht="20.100000000000001" customHeight="1">
      <c r="C99" s="1595" t="s">
        <v>550</v>
      </c>
      <c r="D99" s="1534"/>
      <c r="E99" s="1596" t="s">
        <v>548</v>
      </c>
      <c r="F99" s="1596"/>
      <c r="G99" s="1586"/>
      <c r="H99" s="1586"/>
      <c r="I99" s="1586"/>
      <c r="J99" s="1586"/>
      <c r="K99" s="1586"/>
      <c r="L99" s="1586"/>
      <c r="M99" s="1586"/>
      <c r="N99" s="1586"/>
      <c r="O99" s="1586"/>
      <c r="P99" s="1586"/>
      <c r="Q99" s="1598"/>
      <c r="R99" s="1598"/>
      <c r="S99" s="1598"/>
      <c r="T99" s="1598"/>
      <c r="U99" s="1593"/>
      <c r="V99" s="1593"/>
      <c r="W99" s="1593"/>
      <c r="X99" s="1593"/>
    </row>
    <row r="100" spans="2:24" ht="20.100000000000001" customHeight="1">
      <c r="C100" s="1534"/>
      <c r="D100" s="1534"/>
      <c r="E100" s="1599" t="s">
        <v>547</v>
      </c>
      <c r="F100" s="1599"/>
      <c r="G100" s="1586"/>
      <c r="H100" s="1586"/>
      <c r="I100" s="1586"/>
      <c r="J100" s="1586"/>
      <c r="K100" s="1586"/>
      <c r="L100" s="1586"/>
      <c r="M100" s="1586"/>
      <c r="N100" s="1586"/>
      <c r="O100" s="1586"/>
      <c r="P100" s="1586"/>
      <c r="Q100" s="1692"/>
      <c r="R100" s="1693"/>
      <c r="S100" s="1693"/>
      <c r="T100" s="1694"/>
      <c r="U100" s="1692"/>
      <c r="V100" s="1693"/>
      <c r="W100" s="1693"/>
      <c r="X100" s="1694"/>
    </row>
    <row r="101" spans="2:24" ht="18" customHeight="1">
      <c r="C101" s="1613" t="s">
        <v>558</v>
      </c>
      <c r="D101" s="1614"/>
      <c r="E101" s="1614"/>
      <c r="F101" s="1614"/>
      <c r="G101" s="1614"/>
      <c r="H101" s="1614"/>
      <c r="I101" s="1614"/>
      <c r="J101" s="1614"/>
      <c r="K101" s="1614"/>
      <c r="L101" s="1614"/>
      <c r="M101" s="1614"/>
      <c r="N101" s="1614"/>
      <c r="O101" s="1614"/>
      <c r="P101" s="1614"/>
      <c r="Q101" s="1614"/>
      <c r="R101" s="1614"/>
      <c r="S101" s="1614"/>
      <c r="T101" s="1614"/>
      <c r="U101" s="1614"/>
      <c r="V101" s="1614"/>
      <c r="W101" s="1614"/>
      <c r="X101" s="1614"/>
    </row>
    <row r="102" spans="2:24" ht="18" customHeight="1">
      <c r="C102" s="1579"/>
      <c r="D102" s="1579"/>
      <c r="E102" s="1579"/>
      <c r="F102" s="1579"/>
      <c r="G102" s="1579"/>
      <c r="H102" s="1579"/>
      <c r="I102" s="1579"/>
      <c r="J102" s="1579"/>
      <c r="K102" s="1579"/>
      <c r="L102" s="1579"/>
      <c r="M102" s="1579"/>
      <c r="N102" s="1579"/>
      <c r="O102" s="1579"/>
      <c r="P102" s="1579"/>
      <c r="Q102" s="1579"/>
      <c r="R102" s="1579"/>
      <c r="S102" s="1579"/>
      <c r="T102" s="1579"/>
      <c r="U102" s="1579"/>
      <c r="V102" s="1579"/>
      <c r="W102" s="1579"/>
      <c r="X102" s="1579"/>
    </row>
    <row r="103" spans="2:24" ht="18" customHeight="1">
      <c r="C103" s="1579"/>
      <c r="D103" s="1579"/>
      <c r="E103" s="1579"/>
      <c r="F103" s="1579"/>
      <c r="G103" s="1579"/>
      <c r="H103" s="1579"/>
      <c r="I103" s="1579"/>
      <c r="J103" s="1579"/>
      <c r="K103" s="1579"/>
      <c r="L103" s="1579"/>
      <c r="M103" s="1579"/>
      <c r="N103" s="1579"/>
      <c r="O103" s="1579"/>
      <c r="P103" s="1579"/>
      <c r="Q103" s="1579"/>
      <c r="R103" s="1579"/>
      <c r="S103" s="1579"/>
      <c r="T103" s="1579"/>
      <c r="U103" s="1579"/>
      <c r="V103" s="1579"/>
      <c r="W103" s="1579"/>
      <c r="X103" s="1579"/>
    </row>
    <row r="104" spans="2:24" ht="36" customHeight="1">
      <c r="B104" s="1686" t="s">
        <v>984</v>
      </c>
      <c r="C104" s="1686"/>
      <c r="D104" s="1686"/>
      <c r="E104" s="1686"/>
      <c r="F104" s="1686"/>
      <c r="G104" s="1686"/>
      <c r="H104" s="1686"/>
      <c r="I104" s="1686"/>
      <c r="J104" s="1686"/>
      <c r="K104" s="1686"/>
      <c r="L104" s="1686"/>
      <c r="M104" s="1686"/>
      <c r="N104" s="1686"/>
      <c r="O104" s="1686"/>
      <c r="P104" s="1686"/>
      <c r="Q104" s="1686"/>
      <c r="R104" s="1686"/>
      <c r="S104" s="1686"/>
      <c r="T104" s="1686"/>
      <c r="U104" s="1686"/>
      <c r="V104" s="1686"/>
      <c r="W104" s="1686"/>
      <c r="X104" s="1686"/>
    </row>
    <row r="105" spans="2:24" ht="18" customHeight="1">
      <c r="C105" s="101" t="s">
        <v>559</v>
      </c>
    </row>
    <row r="106" spans="2:24" ht="20.100000000000001" customHeight="1">
      <c r="C106" s="1529"/>
      <c r="D106" s="1530"/>
      <c r="E106" s="1530"/>
      <c r="F106" s="1530"/>
      <c r="G106" s="1530"/>
      <c r="H106" s="1530"/>
      <c r="I106" s="1530"/>
      <c r="J106" s="1530"/>
      <c r="K106" s="1530"/>
      <c r="L106" s="1530"/>
      <c r="M106" s="1530"/>
      <c r="N106" s="1532" t="s">
        <v>552</v>
      </c>
      <c r="O106" s="1532"/>
      <c r="P106" s="1532"/>
      <c r="Q106" s="1532"/>
      <c r="R106" s="1532"/>
      <c r="S106" s="1532"/>
      <c r="T106" s="1532" t="s">
        <v>504</v>
      </c>
      <c r="U106" s="1532"/>
      <c r="V106" s="1532"/>
      <c r="W106" s="1532"/>
      <c r="X106" s="1533"/>
    </row>
    <row r="107" spans="2:24" ht="23.1" customHeight="1">
      <c r="C107" s="1529" t="s">
        <v>563</v>
      </c>
      <c r="D107" s="1530"/>
      <c r="E107" s="1530"/>
      <c r="F107" s="1530"/>
      <c r="G107" s="1530"/>
      <c r="H107" s="1530"/>
      <c r="I107" s="1530"/>
      <c r="J107" s="1530"/>
      <c r="K107" s="1530"/>
      <c r="L107" s="1530"/>
      <c r="M107" s="1530"/>
      <c r="N107" s="1560"/>
      <c r="O107" s="1560"/>
      <c r="P107" s="1560"/>
      <c r="Q107" s="1560"/>
      <c r="R107" s="1560"/>
      <c r="S107" s="1560"/>
      <c r="T107" s="1586"/>
      <c r="U107" s="1586"/>
      <c r="V107" s="1586"/>
      <c r="W107" s="1586"/>
      <c r="X107" s="1586"/>
    </row>
    <row r="108" spans="2:24" ht="12" customHeight="1">
      <c r="C108" s="1466" t="s">
        <v>560</v>
      </c>
      <c r="D108" s="1467"/>
      <c r="E108" s="1467"/>
      <c r="F108" s="1467"/>
      <c r="G108" s="1467"/>
      <c r="H108" s="1467"/>
      <c r="I108" s="1467"/>
      <c r="J108" s="1467"/>
      <c r="K108" s="1467"/>
      <c r="L108" s="1467"/>
      <c r="M108" s="1468"/>
      <c r="N108" s="1696"/>
      <c r="O108" s="1697"/>
      <c r="P108" s="1697"/>
      <c r="Q108" s="1697"/>
      <c r="R108" s="1697"/>
      <c r="S108" s="1698"/>
      <c r="T108" s="1702"/>
      <c r="U108" s="1563"/>
      <c r="V108" s="1563"/>
      <c r="W108" s="1563"/>
      <c r="X108" s="1564"/>
    </row>
    <row r="109" spans="2:24" ht="12" customHeight="1" thickBot="1">
      <c r="C109" s="1706" t="s">
        <v>566</v>
      </c>
      <c r="D109" s="1707"/>
      <c r="E109" s="1707"/>
      <c r="F109" s="1707"/>
      <c r="G109" s="1707"/>
      <c r="H109" s="1707"/>
      <c r="I109" s="1707"/>
      <c r="J109" s="1707"/>
      <c r="K109" s="1707"/>
      <c r="L109" s="1707"/>
      <c r="M109" s="1708"/>
      <c r="N109" s="1699"/>
      <c r="O109" s="1700"/>
      <c r="P109" s="1700"/>
      <c r="Q109" s="1700"/>
      <c r="R109" s="1700"/>
      <c r="S109" s="1701"/>
      <c r="T109" s="1703"/>
      <c r="U109" s="1704"/>
      <c r="V109" s="1704"/>
      <c r="W109" s="1704"/>
      <c r="X109" s="1705"/>
    </row>
    <row r="110" spans="2:24" ht="20.100000000000001" customHeight="1" thickTop="1">
      <c r="C110" s="1575" t="s">
        <v>211</v>
      </c>
      <c r="D110" s="1576"/>
      <c r="E110" s="1576"/>
      <c r="F110" s="1576"/>
      <c r="G110" s="1576"/>
      <c r="H110" s="1576"/>
      <c r="I110" s="1576"/>
      <c r="J110" s="1576"/>
      <c r="K110" s="1576"/>
      <c r="L110" s="1576"/>
      <c r="M110" s="1576"/>
      <c r="N110" s="1577">
        <f>SUM(N107:S108)</f>
        <v>0</v>
      </c>
      <c r="O110" s="1577"/>
      <c r="P110" s="1577"/>
      <c r="Q110" s="1577"/>
      <c r="R110" s="1577"/>
      <c r="S110" s="1577"/>
      <c r="T110" s="1695"/>
      <c r="U110" s="1695"/>
      <c r="V110" s="1695"/>
      <c r="W110" s="1695"/>
      <c r="X110" s="1695"/>
    </row>
    <row r="111" spans="2:24" ht="18" customHeight="1">
      <c r="C111" s="565"/>
      <c r="D111" s="565"/>
      <c r="E111" s="565"/>
      <c r="F111" s="565"/>
      <c r="G111" s="565"/>
      <c r="H111" s="565"/>
      <c r="I111" s="565"/>
      <c r="J111" s="565"/>
      <c r="K111" s="135" t="str">
        <f>IF(H87=N107,"","年間賃借料額が「ア　年間賃借料内訳」と一致していません")</f>
        <v/>
      </c>
      <c r="L111" s="129"/>
      <c r="M111" s="565"/>
      <c r="N111" s="129"/>
      <c r="O111" s="136"/>
      <c r="P111" s="136"/>
      <c r="Q111" s="136"/>
      <c r="R111" s="136"/>
      <c r="S111" s="136"/>
      <c r="T111" s="137"/>
      <c r="U111" s="137"/>
      <c r="V111" s="137"/>
      <c r="W111" s="137"/>
      <c r="X111" s="137"/>
    </row>
    <row r="112" spans="2:24" ht="18" customHeight="1">
      <c r="C112" s="1613" t="s">
        <v>991</v>
      </c>
      <c r="D112" s="1613"/>
      <c r="E112" s="1613"/>
      <c r="F112" s="1613"/>
      <c r="G112" s="1613"/>
      <c r="H112" s="1613"/>
      <c r="I112" s="1613"/>
      <c r="J112" s="1613"/>
      <c r="K112" s="1613"/>
      <c r="L112" s="1613"/>
      <c r="M112" s="1613"/>
      <c r="N112" s="1613"/>
      <c r="O112" s="1613"/>
      <c r="P112" s="1613"/>
      <c r="Q112" s="1613"/>
      <c r="R112" s="1613"/>
      <c r="S112" s="1613"/>
      <c r="T112" s="1613"/>
      <c r="U112" s="1613"/>
      <c r="V112" s="1613"/>
      <c r="W112" s="1613"/>
      <c r="X112" s="1613"/>
    </row>
    <row r="113" spans="3:24" ht="18" customHeight="1">
      <c r="C113" s="1613"/>
      <c r="D113" s="1613"/>
      <c r="E113" s="1613"/>
      <c r="F113" s="1613"/>
      <c r="G113" s="1613"/>
      <c r="H113" s="1613"/>
      <c r="I113" s="1613"/>
      <c r="J113" s="1613"/>
      <c r="K113" s="1613"/>
      <c r="L113" s="1613"/>
      <c r="M113" s="1613"/>
      <c r="N113" s="1613"/>
      <c r="O113" s="1613"/>
      <c r="P113" s="1613"/>
      <c r="Q113" s="1613"/>
      <c r="R113" s="1613"/>
      <c r="S113" s="1613"/>
      <c r="T113" s="1613"/>
      <c r="U113" s="1613"/>
      <c r="V113" s="1613"/>
      <c r="W113" s="1613"/>
      <c r="X113" s="1613"/>
    </row>
    <row r="114" spans="3:24" ht="18" customHeight="1">
      <c r="C114" s="1613"/>
      <c r="D114" s="1613"/>
      <c r="E114" s="1613"/>
      <c r="F114" s="1613"/>
      <c r="G114" s="1613"/>
      <c r="H114" s="1613"/>
      <c r="I114" s="1613"/>
      <c r="J114" s="1613"/>
      <c r="K114" s="1613"/>
      <c r="L114" s="1613"/>
      <c r="M114" s="1613"/>
      <c r="N114" s="1613"/>
      <c r="O114" s="1613"/>
      <c r="P114" s="1613"/>
      <c r="Q114" s="1613"/>
      <c r="R114" s="1613"/>
      <c r="S114" s="1613"/>
      <c r="T114" s="1613"/>
      <c r="U114" s="1613"/>
      <c r="V114" s="1613"/>
      <c r="W114" s="1613"/>
      <c r="X114" s="1613"/>
    </row>
    <row r="115" spans="3:24" ht="22.5" customHeight="1">
      <c r="C115" s="1613"/>
      <c r="D115" s="1613"/>
      <c r="E115" s="1613"/>
      <c r="F115" s="1613"/>
      <c r="G115" s="1613"/>
      <c r="H115" s="1613"/>
      <c r="I115" s="1613"/>
      <c r="J115" s="1613"/>
      <c r="K115" s="1613"/>
      <c r="L115" s="1613"/>
      <c r="M115" s="1613"/>
      <c r="N115" s="1613"/>
      <c r="O115" s="1613"/>
      <c r="P115" s="1613"/>
      <c r="Q115" s="1613"/>
      <c r="R115" s="1613"/>
      <c r="S115" s="1613"/>
      <c r="T115" s="1613"/>
      <c r="U115" s="1613"/>
      <c r="V115" s="1613"/>
      <c r="W115" s="1613"/>
      <c r="X115" s="1613"/>
    </row>
    <row r="116" spans="3:24" ht="18" customHeight="1">
      <c r="C116" s="128" t="s">
        <v>561</v>
      </c>
      <c r="D116" s="129"/>
      <c r="E116" s="129"/>
      <c r="F116" s="129"/>
      <c r="G116" s="129"/>
      <c r="H116" s="129"/>
      <c r="I116" s="129"/>
      <c r="J116" s="129"/>
      <c r="K116" s="129"/>
      <c r="L116" s="129"/>
      <c r="M116" s="129"/>
      <c r="N116" s="129"/>
      <c r="O116" s="129"/>
      <c r="P116" s="129"/>
      <c r="Q116" s="129"/>
      <c r="R116" s="129"/>
      <c r="S116" s="129"/>
      <c r="T116" s="129"/>
      <c r="U116" s="129"/>
      <c r="V116" s="129"/>
      <c r="W116" s="129"/>
      <c r="X116" s="129"/>
    </row>
    <row r="117" spans="3:24" ht="20.100000000000001" customHeight="1">
      <c r="C117" s="130"/>
      <c r="D117" s="131"/>
      <c r="E117" s="131"/>
      <c r="F117" s="131"/>
      <c r="G117" s="131"/>
      <c r="H117" s="1529" t="s">
        <v>502</v>
      </c>
      <c r="I117" s="1530"/>
      <c r="J117" s="1530"/>
      <c r="K117" s="1530"/>
      <c r="L117" s="1530"/>
      <c r="M117" s="1530"/>
      <c r="N117" s="1530"/>
      <c r="O117" s="1531"/>
      <c r="P117" s="1532" t="s">
        <v>504</v>
      </c>
      <c r="Q117" s="1532"/>
      <c r="R117" s="1532"/>
      <c r="S117" s="1532"/>
      <c r="T117" s="1532"/>
      <c r="U117" s="1532"/>
      <c r="V117" s="1532"/>
      <c r="W117" s="1532"/>
      <c r="X117" s="1533"/>
    </row>
    <row r="118" spans="3:24" ht="20.100000000000001" customHeight="1">
      <c r="C118" s="1570" t="s">
        <v>527</v>
      </c>
      <c r="D118" s="1571"/>
      <c r="E118" s="1571"/>
      <c r="F118" s="1571"/>
      <c r="G118" s="1571"/>
      <c r="H118" s="1572"/>
      <c r="I118" s="1573"/>
      <c r="J118" s="1573"/>
      <c r="K118" s="1573"/>
      <c r="L118" s="1573"/>
      <c r="M118" s="1573"/>
      <c r="N118" s="1573"/>
      <c r="O118" s="1574"/>
      <c r="P118" s="1563"/>
      <c r="Q118" s="1563"/>
      <c r="R118" s="1563"/>
      <c r="S118" s="1563"/>
      <c r="T118" s="1563"/>
      <c r="U118" s="1563"/>
      <c r="V118" s="1563"/>
      <c r="W118" s="1563"/>
      <c r="X118" s="1564"/>
    </row>
    <row r="119" spans="3:24" ht="20.100000000000001" customHeight="1">
      <c r="C119" s="1529" t="s">
        <v>528</v>
      </c>
      <c r="D119" s="1530"/>
      <c r="E119" s="1530"/>
      <c r="F119" s="1530"/>
      <c r="G119" s="1531"/>
      <c r="H119" s="1562"/>
      <c r="I119" s="1562"/>
      <c r="J119" s="1562"/>
      <c r="K119" s="1562"/>
      <c r="L119" s="1562"/>
      <c r="M119" s="1562"/>
      <c r="N119" s="1562"/>
      <c r="O119" s="1562"/>
      <c r="P119" s="1679"/>
      <c r="Q119" s="1679"/>
      <c r="R119" s="1679"/>
      <c r="S119" s="1679"/>
      <c r="T119" s="1679"/>
      <c r="U119" s="1679"/>
      <c r="V119" s="1679"/>
      <c r="W119" s="1679"/>
      <c r="X119" s="1680"/>
    </row>
    <row r="120" spans="3:24" ht="20.100000000000001" customHeight="1" thickBot="1">
      <c r="C120" s="1565" t="s">
        <v>529</v>
      </c>
      <c r="D120" s="1566"/>
      <c r="E120" s="1566"/>
      <c r="F120" s="1566"/>
      <c r="G120" s="1566"/>
      <c r="H120" s="1544"/>
      <c r="I120" s="1544"/>
      <c r="J120" s="1544"/>
      <c r="K120" s="1544"/>
      <c r="L120" s="1544"/>
      <c r="M120" s="1544"/>
      <c r="N120" s="1544"/>
      <c r="O120" s="1544"/>
      <c r="P120" s="1567"/>
      <c r="Q120" s="1567"/>
      <c r="R120" s="1567"/>
      <c r="S120" s="1567"/>
      <c r="T120" s="1567"/>
      <c r="U120" s="1567"/>
      <c r="V120" s="1567"/>
      <c r="W120" s="1567"/>
      <c r="X120" s="1568"/>
    </row>
    <row r="121" spans="3:24" ht="20.100000000000001" customHeight="1" thickTop="1">
      <c r="C121" s="1689" t="s">
        <v>211</v>
      </c>
      <c r="D121" s="1690"/>
      <c r="E121" s="1690"/>
      <c r="F121" s="1690"/>
      <c r="G121" s="1690"/>
      <c r="H121" s="1546">
        <f>SUM(H118:O120)</f>
        <v>0</v>
      </c>
      <c r="I121" s="1546"/>
      <c r="J121" s="1546"/>
      <c r="K121" s="1546"/>
      <c r="L121" s="1546"/>
      <c r="M121" s="1546"/>
      <c r="N121" s="1546"/>
      <c r="O121" s="1546"/>
      <c r="P121" s="1691"/>
      <c r="Q121" s="1691"/>
      <c r="R121" s="1691"/>
      <c r="S121" s="1691"/>
      <c r="T121" s="1691"/>
      <c r="U121" s="1691"/>
      <c r="V121" s="1691"/>
      <c r="W121" s="1691"/>
      <c r="X121" s="1691"/>
    </row>
    <row r="122" spans="3:24" ht="18" customHeight="1">
      <c r="H122" s="105" t="str">
        <f>IF(H121=N110,"","合計が一致していません")</f>
        <v/>
      </c>
    </row>
    <row r="123" spans="3:24" ht="13.5" customHeight="1">
      <c r="C123" s="1672" t="s">
        <v>562</v>
      </c>
      <c r="D123" s="1600"/>
      <c r="E123" s="1600"/>
      <c r="F123" s="1600"/>
      <c r="G123" s="1600"/>
      <c r="H123" s="1600"/>
      <c r="I123" s="1600"/>
      <c r="J123" s="1600"/>
      <c r="K123" s="1600"/>
      <c r="L123" s="1600"/>
      <c r="M123" s="1600"/>
      <c r="N123" s="1600"/>
      <c r="O123" s="1600"/>
      <c r="P123" s="1600"/>
      <c r="Q123" s="1600"/>
      <c r="R123" s="1600"/>
      <c r="S123" s="1600"/>
      <c r="T123" s="1600"/>
      <c r="U123" s="1600"/>
      <c r="V123" s="1600"/>
      <c r="W123" s="1600"/>
      <c r="X123" s="1600"/>
    </row>
    <row r="124" spans="3:24" ht="13.5" customHeight="1">
      <c r="C124" s="1600"/>
      <c r="D124" s="1600"/>
      <c r="E124" s="1600"/>
      <c r="F124" s="1600"/>
      <c r="G124" s="1600"/>
      <c r="H124" s="1600"/>
      <c r="I124" s="1600"/>
      <c r="J124" s="1600"/>
      <c r="K124" s="1600"/>
      <c r="L124" s="1600"/>
      <c r="M124" s="1600"/>
      <c r="N124" s="1600"/>
      <c r="O124" s="1600"/>
      <c r="P124" s="1600"/>
      <c r="Q124" s="1600"/>
      <c r="R124" s="1600"/>
      <c r="S124" s="1600"/>
      <c r="T124" s="1600"/>
      <c r="U124" s="1600"/>
      <c r="V124" s="1600"/>
      <c r="W124" s="1600"/>
      <c r="X124" s="1600"/>
    </row>
  </sheetData>
  <sheetProtection selectLockedCells="1"/>
  <mergeCells count="271">
    <mergeCell ref="C123:X124"/>
    <mergeCell ref="C120:G120"/>
    <mergeCell ref="H120:O120"/>
    <mergeCell ref="P120:X120"/>
    <mergeCell ref="C121:G121"/>
    <mergeCell ref="H121:O121"/>
    <mergeCell ref="P121:X121"/>
    <mergeCell ref="C118:G118"/>
    <mergeCell ref="H118:O118"/>
    <mergeCell ref="P118:X118"/>
    <mergeCell ref="C119:G119"/>
    <mergeCell ref="H119:O119"/>
    <mergeCell ref="P119:X119"/>
    <mergeCell ref="C110:M110"/>
    <mergeCell ref="N110:S110"/>
    <mergeCell ref="T110:X110"/>
    <mergeCell ref="C112:X115"/>
    <mergeCell ref="H117:O117"/>
    <mergeCell ref="P117:X117"/>
    <mergeCell ref="C107:M107"/>
    <mergeCell ref="N107:S107"/>
    <mergeCell ref="T107:X107"/>
    <mergeCell ref="C108:M108"/>
    <mergeCell ref="N108:S109"/>
    <mergeCell ref="T108:X109"/>
    <mergeCell ref="C109:M109"/>
    <mergeCell ref="U100:X100"/>
    <mergeCell ref="C101:X103"/>
    <mergeCell ref="B104:X104"/>
    <mergeCell ref="C106:M106"/>
    <mergeCell ref="N106:S106"/>
    <mergeCell ref="T106:X106"/>
    <mergeCell ref="C99:D100"/>
    <mergeCell ref="E99:F99"/>
    <mergeCell ref="G99:K99"/>
    <mergeCell ref="L99:P99"/>
    <mergeCell ref="Q99:T99"/>
    <mergeCell ref="U99:X99"/>
    <mergeCell ref="E100:F100"/>
    <mergeCell ref="G100:K100"/>
    <mergeCell ref="L100:P100"/>
    <mergeCell ref="Q100:T100"/>
    <mergeCell ref="C97:K97"/>
    <mergeCell ref="L97:P97"/>
    <mergeCell ref="Q97:T97"/>
    <mergeCell ref="U97:X97"/>
    <mergeCell ref="C98:P98"/>
    <mergeCell ref="Q98:T98"/>
    <mergeCell ref="U98:X98"/>
    <mergeCell ref="G95:K95"/>
    <mergeCell ref="L95:P95"/>
    <mergeCell ref="Q95:T95"/>
    <mergeCell ref="U95:X95"/>
    <mergeCell ref="E96:F96"/>
    <mergeCell ref="G96:K96"/>
    <mergeCell ref="L96:P96"/>
    <mergeCell ref="Q96:T96"/>
    <mergeCell ref="U96:X96"/>
    <mergeCell ref="C93:P93"/>
    <mergeCell ref="Q93:T93"/>
    <mergeCell ref="U93:X93"/>
    <mergeCell ref="C94:D96"/>
    <mergeCell ref="E94:F94"/>
    <mergeCell ref="G94:K94"/>
    <mergeCell ref="L94:P94"/>
    <mergeCell ref="Q94:T94"/>
    <mergeCell ref="U94:X94"/>
    <mergeCell ref="E95:F95"/>
    <mergeCell ref="I90:M90"/>
    <mergeCell ref="C91:K91"/>
    <mergeCell ref="L91:P91"/>
    <mergeCell ref="Q91:T91"/>
    <mergeCell ref="U91:X91"/>
    <mergeCell ref="C92:P92"/>
    <mergeCell ref="Q92:T92"/>
    <mergeCell ref="U92:X92"/>
    <mergeCell ref="C86:G86"/>
    <mergeCell ref="H86:O86"/>
    <mergeCell ref="P86:X86"/>
    <mergeCell ref="C87:G87"/>
    <mergeCell ref="H87:O87"/>
    <mergeCell ref="P87:X87"/>
    <mergeCell ref="C79:X81"/>
    <mergeCell ref="H84:O84"/>
    <mergeCell ref="P84:X84"/>
    <mergeCell ref="C85:G85"/>
    <mergeCell ref="H85:O85"/>
    <mergeCell ref="P85:X85"/>
    <mergeCell ref="C77:G77"/>
    <mergeCell ref="H77:O77"/>
    <mergeCell ref="P77:X77"/>
    <mergeCell ref="C78:G78"/>
    <mergeCell ref="H78:O78"/>
    <mergeCell ref="P78:X78"/>
    <mergeCell ref="C75:G75"/>
    <mergeCell ref="H75:O75"/>
    <mergeCell ref="P75:X75"/>
    <mergeCell ref="C76:G76"/>
    <mergeCell ref="H76:O76"/>
    <mergeCell ref="P76:X76"/>
    <mergeCell ref="U68:X68"/>
    <mergeCell ref="C69:X71"/>
    <mergeCell ref="B72:X72"/>
    <mergeCell ref="C73:E73"/>
    <mergeCell ref="H73:Q73"/>
    <mergeCell ref="H74:O74"/>
    <mergeCell ref="P74:X74"/>
    <mergeCell ref="C67:D68"/>
    <mergeCell ref="E67:F67"/>
    <mergeCell ref="G67:K67"/>
    <mergeCell ref="L67:P67"/>
    <mergeCell ref="Q67:T67"/>
    <mergeCell ref="U67:X67"/>
    <mergeCell ref="E68:F68"/>
    <mergeCell ref="G68:K68"/>
    <mergeCell ref="L68:P68"/>
    <mergeCell ref="Q68:T68"/>
    <mergeCell ref="C65:K65"/>
    <mergeCell ref="L65:P65"/>
    <mergeCell ref="Q65:T65"/>
    <mergeCell ref="U65:X65"/>
    <mergeCell ref="C66:P66"/>
    <mergeCell ref="Q66:T66"/>
    <mergeCell ref="U66:X66"/>
    <mergeCell ref="G63:K63"/>
    <mergeCell ref="L63:P63"/>
    <mergeCell ref="Q63:T63"/>
    <mergeCell ref="U63:X63"/>
    <mergeCell ref="E64:F64"/>
    <mergeCell ref="G64:K64"/>
    <mergeCell ref="L64:P64"/>
    <mergeCell ref="Q64:T64"/>
    <mergeCell ref="U64:X64"/>
    <mergeCell ref="C61:P61"/>
    <mergeCell ref="Q61:T61"/>
    <mergeCell ref="U61:X61"/>
    <mergeCell ref="C62:D64"/>
    <mergeCell ref="E62:F62"/>
    <mergeCell ref="G62:K62"/>
    <mergeCell ref="L62:P62"/>
    <mergeCell ref="Q62:T62"/>
    <mergeCell ref="U62:X62"/>
    <mergeCell ref="E63:F63"/>
    <mergeCell ref="C57:X58"/>
    <mergeCell ref="C59:X59"/>
    <mergeCell ref="C60:K60"/>
    <mergeCell ref="L60:P60"/>
    <mergeCell ref="Q60:T60"/>
    <mergeCell ref="U60:X60"/>
    <mergeCell ref="C55:G55"/>
    <mergeCell ref="H55:K55"/>
    <mergeCell ref="L55:N55"/>
    <mergeCell ref="O55:R55"/>
    <mergeCell ref="S55:T55"/>
    <mergeCell ref="U55:X55"/>
    <mergeCell ref="C54:G54"/>
    <mergeCell ref="H54:K54"/>
    <mergeCell ref="L54:N54"/>
    <mergeCell ref="O54:R54"/>
    <mergeCell ref="S54:T54"/>
    <mergeCell ref="U54:X54"/>
    <mergeCell ref="C53:G53"/>
    <mergeCell ref="H53:K53"/>
    <mergeCell ref="L53:N53"/>
    <mergeCell ref="O53:R53"/>
    <mergeCell ref="S53:T53"/>
    <mergeCell ref="U53:X53"/>
    <mergeCell ref="C47:G47"/>
    <mergeCell ref="H47:O47"/>
    <mergeCell ref="P47:X47"/>
    <mergeCell ref="C49:X50"/>
    <mergeCell ref="C52:G52"/>
    <mergeCell ref="H52:K52"/>
    <mergeCell ref="L52:N52"/>
    <mergeCell ref="O52:R52"/>
    <mergeCell ref="S52:T52"/>
    <mergeCell ref="U52:X52"/>
    <mergeCell ref="C45:G45"/>
    <mergeCell ref="H45:O45"/>
    <mergeCell ref="P45:X45"/>
    <mergeCell ref="C46:G46"/>
    <mergeCell ref="H46:O46"/>
    <mergeCell ref="P46:X46"/>
    <mergeCell ref="C35:X41"/>
    <mergeCell ref="H43:O43"/>
    <mergeCell ref="P43:X43"/>
    <mergeCell ref="C44:G44"/>
    <mergeCell ref="H44:O44"/>
    <mergeCell ref="P44:X44"/>
    <mergeCell ref="C32:G32"/>
    <mergeCell ref="H32:O32"/>
    <mergeCell ref="P32:X32"/>
    <mergeCell ref="C33:G33"/>
    <mergeCell ref="H33:O33"/>
    <mergeCell ref="P33:X33"/>
    <mergeCell ref="C29:G30"/>
    <mergeCell ref="H29:O29"/>
    <mergeCell ref="P29:X29"/>
    <mergeCell ref="H30:O30"/>
    <mergeCell ref="P30:X30"/>
    <mergeCell ref="C31:G31"/>
    <mergeCell ref="H31:O31"/>
    <mergeCell ref="P31:X31"/>
    <mergeCell ref="C22:X24"/>
    <mergeCell ref="H26:O26"/>
    <mergeCell ref="P26:X26"/>
    <mergeCell ref="C27:G28"/>
    <mergeCell ref="H27:O27"/>
    <mergeCell ref="P27:X27"/>
    <mergeCell ref="H28:O28"/>
    <mergeCell ref="P28:X28"/>
    <mergeCell ref="C20:G20"/>
    <mergeCell ref="H20:M20"/>
    <mergeCell ref="P20:X20"/>
    <mergeCell ref="C21:G21"/>
    <mergeCell ref="H21:M21"/>
    <mergeCell ref="P21:X21"/>
    <mergeCell ref="C13:G13"/>
    <mergeCell ref="H13:M13"/>
    <mergeCell ref="N13:O13"/>
    <mergeCell ref="P13:X13"/>
    <mergeCell ref="C14:G15"/>
    <mergeCell ref="H14:M15"/>
    <mergeCell ref="N14:O21"/>
    <mergeCell ref="P14:Q14"/>
    <mergeCell ref="R14:X14"/>
    <mergeCell ref="P15:Q15"/>
    <mergeCell ref="C18:G18"/>
    <mergeCell ref="H18:M18"/>
    <mergeCell ref="P18:X18"/>
    <mergeCell ref="C19:G19"/>
    <mergeCell ref="H19:M19"/>
    <mergeCell ref="P19:X19"/>
    <mergeCell ref="R15:X15"/>
    <mergeCell ref="C16:G17"/>
    <mergeCell ref="H16:M17"/>
    <mergeCell ref="P16:Q16"/>
    <mergeCell ref="R16:X16"/>
    <mergeCell ref="P17:Q17"/>
    <mergeCell ref="R17:X17"/>
    <mergeCell ref="C11:G11"/>
    <mergeCell ref="H11:M11"/>
    <mergeCell ref="N11:O11"/>
    <mergeCell ref="P11:X11"/>
    <mergeCell ref="C12:G12"/>
    <mergeCell ref="H12:M12"/>
    <mergeCell ref="N12:O12"/>
    <mergeCell ref="P12:X12"/>
    <mergeCell ref="C8:G9"/>
    <mergeCell ref="H8:M9"/>
    <mergeCell ref="N8:O9"/>
    <mergeCell ref="P8:X9"/>
    <mergeCell ref="D10:G10"/>
    <mergeCell ref="I10:M10"/>
    <mergeCell ref="N10:O10"/>
    <mergeCell ref="P10:X10"/>
    <mergeCell ref="C6:G6"/>
    <mergeCell ref="H6:M6"/>
    <mergeCell ref="N6:O6"/>
    <mergeCell ref="P6:X6"/>
    <mergeCell ref="C7:G7"/>
    <mergeCell ref="H7:M7"/>
    <mergeCell ref="N7:O7"/>
    <mergeCell ref="P7:X7"/>
    <mergeCell ref="H4:M4"/>
    <mergeCell ref="N4:O4"/>
    <mergeCell ref="P4:X4"/>
    <mergeCell ref="C5:G5"/>
    <mergeCell ref="H5:M5"/>
    <mergeCell ref="N5:O5"/>
    <mergeCell ref="P5:X5"/>
  </mergeCells>
  <phoneticPr fontId="2"/>
  <conditionalFormatting sqref="H5:M7 H13:M13 R14:X17 H18:M19 H11:M11 H8">
    <cfRule type="containsBlanks" dxfId="5" priority="6">
      <formula>LEN(TRIM(H5))=0</formula>
    </cfRule>
  </conditionalFormatting>
  <conditionalFormatting sqref="H5:M7 H13 H44:X46 C53:N54 S53:T54 Q61 G62:X64 L65:X65 G67:X68 H75:X77 H85:X86 Q92:T93 G94:X96 Q97:X97 G99:X100 N107:X109 H118:X120 H18:M19 H31:X32 H30 P30 L97 H11:M11 H8 P5:X7 P11:X20 P10 P8 H27:X29">
    <cfRule type="containsBlanks" dxfId="4" priority="5">
      <formula>LEN(TRIM(C5))=0</formula>
    </cfRule>
  </conditionalFormatting>
  <conditionalFormatting sqref="N13:O13 I90:M90 N8">
    <cfRule type="containsBlanks" dxfId="3" priority="4">
      <formula>LEN(TRIM(I8))=0</formula>
    </cfRule>
  </conditionalFormatting>
  <conditionalFormatting sqref="N10">
    <cfRule type="containsBlanks" dxfId="2" priority="3">
      <formula>LEN(TRIM(N10))=0</formula>
    </cfRule>
  </conditionalFormatting>
  <conditionalFormatting sqref="I10">
    <cfRule type="containsBlanks" dxfId="1" priority="2">
      <formula>LEN(TRIM(I10))=0</formula>
    </cfRule>
  </conditionalFormatting>
  <conditionalFormatting sqref="I10">
    <cfRule type="containsBlanks" dxfId="0" priority="1">
      <formula>LEN(TRIM(I10))=0</formula>
    </cfRule>
  </conditionalFormatting>
  <dataValidations count="2">
    <dataValidation type="list" allowBlank="1" showInputMessage="1" showErrorMessage="1" sqref="N10 N13:O13 N8">
      <formula1>$Z$1:$Z$2</formula1>
    </dataValidation>
    <dataValidation type="list" allowBlank="1" showInputMessage="1" showErrorMessage="1" sqref="I90:M90">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84" fitToHeight="0" orientation="portrait" blackAndWhite="1" r:id="rId1"/>
  <rowBreaks count="3" manualBreakCount="3">
    <brk id="41" max="24" man="1"/>
    <brk id="81" max="24" man="1"/>
    <brk id="124"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G420"/>
  <sheetViews>
    <sheetView view="pageBreakPreview" zoomScaleNormal="100" zoomScaleSheetLayoutView="100" workbookViewId="0">
      <selection activeCell="B91" sqref="B91:AB93"/>
    </sheetView>
  </sheetViews>
  <sheetFormatPr defaultColWidth="3.5" defaultRowHeight="15.75" customHeight="1"/>
  <cols>
    <col min="1" max="1" width="3.5" style="4"/>
    <col min="2" max="2" width="3.5" style="8"/>
    <col min="3" max="3" width="3.5" style="5"/>
    <col min="4" max="4" width="4.125" style="5" bestFit="1" customWidth="1"/>
    <col min="5" max="13" width="3.5" style="5"/>
    <col min="14" max="14" width="3.5" style="9"/>
    <col min="15" max="27" width="3.5" style="10"/>
    <col min="28" max="28" width="5.25" style="11" customWidth="1"/>
    <col min="29" max="16384" width="3.5" style="4"/>
  </cols>
  <sheetData>
    <row r="1" spans="1:32" ht="32.25" customHeight="1">
      <c r="B1" s="34" t="s">
        <v>931</v>
      </c>
      <c r="N1" s="5"/>
      <c r="O1" s="5"/>
      <c r="P1" s="5"/>
      <c r="Q1" s="5"/>
      <c r="R1" s="5"/>
      <c r="S1" s="5"/>
      <c r="T1" s="5"/>
      <c r="U1" s="5"/>
      <c r="V1" s="5"/>
      <c r="W1" s="5"/>
      <c r="X1" s="5"/>
      <c r="Y1" s="5"/>
      <c r="Z1" s="5"/>
      <c r="AA1" s="5"/>
      <c r="AB1" s="1"/>
    </row>
    <row r="2" spans="1:32" ht="32.25" customHeight="1">
      <c r="B2" s="34"/>
      <c r="N2" s="5"/>
      <c r="O2" s="5"/>
      <c r="P2" s="5"/>
      <c r="Q2" s="5"/>
      <c r="R2" s="5"/>
      <c r="S2" s="5"/>
      <c r="T2" s="5"/>
      <c r="U2" s="5"/>
      <c r="V2" s="5"/>
      <c r="W2" s="5"/>
      <c r="X2" s="5"/>
      <c r="Y2" s="5"/>
      <c r="Z2" s="5"/>
      <c r="AA2" s="5"/>
      <c r="AB2" s="1"/>
    </row>
    <row r="3" spans="1:32" ht="20.100000000000001" customHeight="1">
      <c r="A3" s="65"/>
      <c r="B3" s="688" t="s">
        <v>2</v>
      </c>
      <c r="C3" s="688"/>
      <c r="D3" s="688"/>
      <c r="E3" s="688"/>
      <c r="F3" s="688"/>
      <c r="G3" s="688"/>
      <c r="H3" s="688"/>
      <c r="I3" s="688"/>
      <c r="J3" s="688"/>
      <c r="K3" s="688"/>
      <c r="L3" s="688"/>
      <c r="M3" s="688"/>
      <c r="N3" s="688"/>
      <c r="O3" s="688" t="s">
        <v>5</v>
      </c>
      <c r="P3" s="688"/>
      <c r="Q3" s="688"/>
      <c r="R3" s="688"/>
      <c r="S3" s="688"/>
      <c r="T3" s="688"/>
      <c r="U3" s="688"/>
      <c r="V3" s="688"/>
      <c r="W3" s="688"/>
      <c r="X3" s="688"/>
      <c r="Y3" s="688"/>
      <c r="Z3" s="688"/>
      <c r="AA3" s="688"/>
      <c r="AB3" s="67" t="s">
        <v>1</v>
      </c>
      <c r="AC3" s="3"/>
      <c r="AD3" s="3"/>
      <c r="AE3" s="3"/>
      <c r="AF3" s="3"/>
    </row>
    <row r="4" spans="1:32" ht="20.100000000000001" customHeight="1">
      <c r="A4" s="65"/>
      <c r="B4" s="688" t="s">
        <v>3</v>
      </c>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3"/>
      <c r="AD4" s="3"/>
      <c r="AE4" s="3"/>
      <c r="AF4" s="3"/>
    </row>
    <row r="5" spans="1:32" ht="20.100000000000001" customHeight="1">
      <c r="A5" s="3"/>
      <c r="B5" s="689" t="s">
        <v>4</v>
      </c>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3"/>
      <c r="AD5" s="3"/>
      <c r="AE5" s="3"/>
      <c r="AF5" s="3"/>
    </row>
    <row r="6" spans="1:32" ht="20.100000000000001" customHeight="1">
      <c r="A6" s="3"/>
      <c r="B6" s="16">
        <v>1</v>
      </c>
      <c r="C6" s="6" t="s">
        <v>6</v>
      </c>
      <c r="D6" s="6"/>
      <c r="E6" s="6"/>
      <c r="F6" s="6"/>
      <c r="G6" s="6"/>
      <c r="H6" s="6"/>
      <c r="I6" s="6"/>
      <c r="J6" s="6"/>
      <c r="K6" s="6"/>
      <c r="L6" s="6"/>
      <c r="M6" s="6"/>
      <c r="N6" s="12"/>
      <c r="O6" s="6" t="s">
        <v>998</v>
      </c>
      <c r="P6" s="6"/>
      <c r="Q6" s="6"/>
      <c r="R6" s="6"/>
      <c r="S6" s="6"/>
      <c r="T6" s="6"/>
      <c r="U6" s="6"/>
      <c r="V6" s="6"/>
      <c r="W6" s="6"/>
      <c r="X6" s="6"/>
      <c r="Y6" s="6"/>
      <c r="Z6" s="6"/>
      <c r="AA6" s="6"/>
      <c r="AB6" s="16" t="s">
        <v>8</v>
      </c>
      <c r="AC6" s="3"/>
      <c r="AD6" s="3"/>
      <c r="AE6" s="3"/>
      <c r="AF6" s="3"/>
    </row>
    <row r="7" spans="1:32" ht="38.25" customHeight="1">
      <c r="A7" s="3"/>
      <c r="B7" s="16">
        <v>2</v>
      </c>
      <c r="C7" s="658" t="s">
        <v>999</v>
      </c>
      <c r="D7" s="648"/>
      <c r="E7" s="648"/>
      <c r="F7" s="648"/>
      <c r="G7" s="648"/>
      <c r="H7" s="648"/>
      <c r="I7" s="648"/>
      <c r="J7" s="648"/>
      <c r="K7" s="648"/>
      <c r="L7" s="648"/>
      <c r="M7" s="648"/>
      <c r="N7" s="659"/>
      <c r="O7" s="6" t="s">
        <v>9</v>
      </c>
      <c r="P7" s="6"/>
      <c r="Q7" s="6"/>
      <c r="R7" s="6"/>
      <c r="S7" s="6"/>
      <c r="T7" s="6"/>
      <c r="U7" s="6"/>
      <c r="V7" s="14"/>
      <c r="W7" s="6"/>
      <c r="X7" s="6"/>
      <c r="Y7" s="6"/>
      <c r="Z7" s="6"/>
      <c r="AA7" s="6"/>
      <c r="AB7" s="16" t="s">
        <v>8</v>
      </c>
      <c r="AC7" s="3"/>
      <c r="AD7" s="3"/>
      <c r="AE7" s="3"/>
      <c r="AF7" s="3"/>
    </row>
    <row r="8" spans="1:32" ht="20.100000000000001" customHeight="1">
      <c r="A8" s="3"/>
      <c r="B8" s="618">
        <v>3</v>
      </c>
      <c r="C8" s="628" t="s">
        <v>10</v>
      </c>
      <c r="D8" s="629"/>
      <c r="E8" s="629"/>
      <c r="F8" s="629"/>
      <c r="G8" s="629"/>
      <c r="H8" s="629"/>
      <c r="I8" s="629"/>
      <c r="J8" s="629"/>
      <c r="K8" s="629"/>
      <c r="L8" s="629"/>
      <c r="M8" s="629"/>
      <c r="N8" s="630"/>
      <c r="O8" s="55" t="s">
        <v>11</v>
      </c>
      <c r="P8" s="55"/>
      <c r="Q8" s="55"/>
      <c r="R8" s="55"/>
      <c r="S8" s="55"/>
      <c r="T8" s="55"/>
      <c r="U8" s="55"/>
      <c r="V8" s="55"/>
      <c r="W8" s="55"/>
      <c r="X8" s="55"/>
      <c r="Y8" s="55"/>
      <c r="Z8" s="55"/>
      <c r="AA8" s="56"/>
      <c r="AB8" s="618" t="s">
        <v>8</v>
      </c>
      <c r="AC8" s="3"/>
      <c r="AD8" s="3"/>
      <c r="AE8" s="3"/>
      <c r="AF8" s="3"/>
    </row>
    <row r="9" spans="1:32" ht="20.100000000000001" customHeight="1">
      <c r="A9" s="3"/>
      <c r="B9" s="619"/>
      <c r="C9" s="631"/>
      <c r="D9" s="632"/>
      <c r="E9" s="632"/>
      <c r="F9" s="632"/>
      <c r="G9" s="632"/>
      <c r="H9" s="632"/>
      <c r="I9" s="632"/>
      <c r="J9" s="632"/>
      <c r="K9" s="632"/>
      <c r="L9" s="632"/>
      <c r="M9" s="632"/>
      <c r="N9" s="633"/>
      <c r="O9" s="57" t="s">
        <v>637</v>
      </c>
      <c r="P9" s="58"/>
      <c r="Q9" s="58"/>
      <c r="R9" s="58"/>
      <c r="S9" s="58"/>
      <c r="T9" s="58"/>
      <c r="U9" s="58"/>
      <c r="V9" s="58"/>
      <c r="W9" s="58"/>
      <c r="X9" s="58"/>
      <c r="Y9" s="58"/>
      <c r="Z9" s="58"/>
      <c r="AA9" s="58"/>
      <c r="AB9" s="619"/>
      <c r="AC9" s="3"/>
      <c r="AD9" s="3"/>
      <c r="AE9" s="3"/>
      <c r="AF9" s="3"/>
    </row>
    <row r="10" spans="1:32" ht="20.100000000000001" customHeight="1">
      <c r="A10" s="3"/>
      <c r="B10" s="16">
        <v>4</v>
      </c>
      <c r="C10" s="6" t="s">
        <v>12</v>
      </c>
      <c r="D10" s="6"/>
      <c r="E10" s="6"/>
      <c r="F10" s="6"/>
      <c r="G10" s="6"/>
      <c r="H10" s="6"/>
      <c r="I10" s="6"/>
      <c r="J10" s="6"/>
      <c r="K10" s="6"/>
      <c r="L10" s="6"/>
      <c r="M10" s="6"/>
      <c r="N10" s="12"/>
      <c r="O10" s="17" t="s">
        <v>573</v>
      </c>
      <c r="P10" s="17"/>
      <c r="Q10" s="17"/>
      <c r="R10" s="17"/>
      <c r="S10" s="17"/>
      <c r="T10" s="17"/>
      <c r="U10" s="17"/>
      <c r="V10" s="17"/>
      <c r="W10" s="17"/>
      <c r="X10" s="17"/>
      <c r="Y10" s="17"/>
      <c r="Z10" s="17"/>
      <c r="AA10" s="17"/>
      <c r="AB10" s="16" t="s">
        <v>8</v>
      </c>
      <c r="AC10" s="3"/>
      <c r="AD10" s="3"/>
      <c r="AE10" s="3"/>
      <c r="AF10" s="3"/>
    </row>
    <row r="11" spans="1:32" ht="20.100000000000001" customHeight="1">
      <c r="A11" s="3"/>
      <c r="B11" s="16">
        <v>5</v>
      </c>
      <c r="C11" s="6" t="s">
        <v>13</v>
      </c>
      <c r="D11" s="6"/>
      <c r="E11" s="6"/>
      <c r="F11" s="6"/>
      <c r="G11" s="6"/>
      <c r="H11" s="6"/>
      <c r="I11" s="6"/>
      <c r="J11" s="6"/>
      <c r="K11" s="6"/>
      <c r="L11" s="6"/>
      <c r="M11" s="6"/>
      <c r="N11" s="12"/>
      <c r="O11" s="17" t="s">
        <v>574</v>
      </c>
      <c r="P11" s="17"/>
      <c r="Q11" s="17"/>
      <c r="R11" s="17"/>
      <c r="S11" s="17"/>
      <c r="T11" s="17"/>
      <c r="U11" s="17"/>
      <c r="V11" s="17"/>
      <c r="W11" s="17"/>
      <c r="X11" s="17"/>
      <c r="Y11" s="17"/>
      <c r="Z11" s="17"/>
      <c r="AA11" s="17"/>
      <c r="AB11" s="16" t="s">
        <v>8</v>
      </c>
      <c r="AC11" s="3"/>
      <c r="AD11" s="3"/>
      <c r="AE11" s="3"/>
      <c r="AF11" s="3"/>
    </row>
    <row r="12" spans="1:32" ht="20.100000000000001" customHeight="1">
      <c r="A12" s="3"/>
      <c r="B12" s="618">
        <v>6</v>
      </c>
      <c r="C12" s="690" t="s">
        <v>915</v>
      </c>
      <c r="D12" s="691"/>
      <c r="E12" s="691"/>
      <c r="F12" s="691"/>
      <c r="G12" s="691"/>
      <c r="H12" s="691"/>
      <c r="I12" s="691"/>
      <c r="J12" s="691"/>
      <c r="K12" s="691"/>
      <c r="L12" s="691"/>
      <c r="M12" s="691"/>
      <c r="N12" s="692"/>
      <c r="O12" s="696" t="s">
        <v>918</v>
      </c>
      <c r="P12" s="697"/>
      <c r="Q12" s="697"/>
      <c r="R12" s="697"/>
      <c r="S12" s="697"/>
      <c r="T12" s="697"/>
      <c r="U12" s="697"/>
      <c r="V12" s="697"/>
      <c r="W12" s="697"/>
      <c r="X12" s="697"/>
      <c r="Y12" s="697"/>
      <c r="Z12" s="697"/>
      <c r="AA12" s="698"/>
      <c r="AB12" s="618" t="s">
        <v>8</v>
      </c>
      <c r="AC12" s="3"/>
      <c r="AD12" s="3"/>
      <c r="AE12" s="3"/>
      <c r="AF12" s="3"/>
    </row>
    <row r="13" spans="1:32" ht="20.100000000000001" customHeight="1">
      <c r="A13" s="3"/>
      <c r="B13" s="617"/>
      <c r="C13" s="693"/>
      <c r="D13" s="677"/>
      <c r="E13" s="677"/>
      <c r="F13" s="677"/>
      <c r="G13" s="677"/>
      <c r="H13" s="677"/>
      <c r="I13" s="677"/>
      <c r="J13" s="677"/>
      <c r="K13" s="677"/>
      <c r="L13" s="677"/>
      <c r="M13" s="677"/>
      <c r="N13" s="694"/>
      <c r="O13" s="699"/>
      <c r="P13" s="700"/>
      <c r="Q13" s="700"/>
      <c r="R13" s="700"/>
      <c r="S13" s="700"/>
      <c r="T13" s="700"/>
      <c r="U13" s="700"/>
      <c r="V13" s="700"/>
      <c r="W13" s="700"/>
      <c r="X13" s="700"/>
      <c r="Y13" s="700"/>
      <c r="Z13" s="700"/>
      <c r="AA13" s="701"/>
      <c r="AB13" s="617"/>
      <c r="AC13" s="3"/>
      <c r="AD13" s="3"/>
      <c r="AE13" s="3"/>
      <c r="AF13" s="3"/>
    </row>
    <row r="14" spans="1:32" ht="20.100000000000001" customHeight="1">
      <c r="A14" s="3"/>
      <c r="B14" s="619"/>
      <c r="C14" s="695" t="s">
        <v>916</v>
      </c>
      <c r="D14" s="637"/>
      <c r="E14" s="637"/>
      <c r="F14" s="637"/>
      <c r="G14" s="637"/>
      <c r="H14" s="637"/>
      <c r="I14" s="637"/>
      <c r="J14" s="637"/>
      <c r="K14" s="637"/>
      <c r="L14" s="637"/>
      <c r="M14" s="637"/>
      <c r="N14" s="638"/>
      <c r="O14" s="702" t="s">
        <v>917</v>
      </c>
      <c r="P14" s="703"/>
      <c r="Q14" s="703"/>
      <c r="R14" s="703"/>
      <c r="S14" s="703"/>
      <c r="T14" s="703"/>
      <c r="U14" s="703"/>
      <c r="V14" s="703"/>
      <c r="W14" s="703"/>
      <c r="X14" s="703"/>
      <c r="Y14" s="703"/>
      <c r="Z14" s="703"/>
      <c r="AA14" s="704"/>
      <c r="AB14" s="619"/>
      <c r="AC14" s="3"/>
      <c r="AD14" s="3"/>
      <c r="AE14" s="3"/>
      <c r="AF14" s="3"/>
    </row>
    <row r="15" spans="1:32" ht="20.100000000000001" customHeight="1">
      <c r="A15" s="3"/>
      <c r="B15" s="614" t="s">
        <v>14</v>
      </c>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6"/>
      <c r="AC15" s="3"/>
      <c r="AD15" s="3"/>
      <c r="AE15" s="3"/>
      <c r="AF15" s="3"/>
    </row>
    <row r="16" spans="1:32" ht="20.100000000000001" customHeight="1">
      <c r="B16" s="16">
        <v>7</v>
      </c>
      <c r="C16" s="6" t="s">
        <v>15</v>
      </c>
      <c r="D16" s="6"/>
      <c r="E16" s="6"/>
      <c r="F16" s="6"/>
      <c r="G16" s="6"/>
      <c r="H16" s="6"/>
      <c r="I16" s="6"/>
      <c r="J16" s="6"/>
      <c r="K16" s="6"/>
      <c r="L16" s="6"/>
      <c r="M16" s="6"/>
      <c r="N16" s="12"/>
      <c r="O16" s="6" t="s">
        <v>16</v>
      </c>
      <c r="P16" s="6"/>
      <c r="Q16" s="6"/>
      <c r="R16" s="6"/>
      <c r="S16" s="6"/>
      <c r="T16" s="6"/>
      <c r="U16" s="6"/>
      <c r="V16" s="6"/>
      <c r="W16" s="6"/>
      <c r="X16" s="6"/>
      <c r="Y16" s="6"/>
      <c r="Z16" s="6"/>
      <c r="AA16" s="6"/>
      <c r="AB16" s="16" t="s">
        <v>8</v>
      </c>
      <c r="AC16" s="3"/>
      <c r="AD16" s="3"/>
      <c r="AE16" s="3"/>
      <c r="AF16" s="3"/>
    </row>
    <row r="17" spans="2:32" ht="39" customHeight="1">
      <c r="B17" s="618">
        <v>8</v>
      </c>
      <c r="C17" s="648" t="s">
        <v>1001</v>
      </c>
      <c r="D17" s="648"/>
      <c r="E17" s="648"/>
      <c r="F17" s="648"/>
      <c r="G17" s="648"/>
      <c r="H17" s="648"/>
      <c r="I17" s="648"/>
      <c r="J17" s="648"/>
      <c r="K17" s="648"/>
      <c r="L17" s="648"/>
      <c r="M17" s="648"/>
      <c r="N17" s="659"/>
      <c r="O17" s="628" t="s">
        <v>638</v>
      </c>
      <c r="P17" s="629"/>
      <c r="Q17" s="629"/>
      <c r="R17" s="629"/>
      <c r="S17" s="629"/>
      <c r="T17" s="629"/>
      <c r="U17" s="629"/>
      <c r="V17" s="629"/>
      <c r="W17" s="629"/>
      <c r="X17" s="629"/>
      <c r="Y17" s="629"/>
      <c r="Z17" s="629"/>
      <c r="AA17" s="630"/>
      <c r="AB17" s="618" t="s">
        <v>8</v>
      </c>
      <c r="AC17" s="3"/>
      <c r="AD17" s="71"/>
      <c r="AE17" s="3"/>
      <c r="AF17" s="3"/>
    </row>
    <row r="18" spans="2:32" ht="39" customHeight="1">
      <c r="B18" s="619"/>
      <c r="C18" s="648"/>
      <c r="D18" s="648"/>
      <c r="E18" s="648"/>
      <c r="F18" s="648"/>
      <c r="G18" s="648"/>
      <c r="H18" s="648"/>
      <c r="I18" s="648"/>
      <c r="J18" s="648"/>
      <c r="K18" s="648"/>
      <c r="L18" s="648"/>
      <c r="M18" s="648"/>
      <c r="N18" s="659"/>
      <c r="O18" s="631"/>
      <c r="P18" s="632"/>
      <c r="Q18" s="632"/>
      <c r="R18" s="632"/>
      <c r="S18" s="632"/>
      <c r="T18" s="632"/>
      <c r="U18" s="632"/>
      <c r="V18" s="632"/>
      <c r="W18" s="632"/>
      <c r="X18" s="632"/>
      <c r="Y18" s="632"/>
      <c r="Z18" s="632"/>
      <c r="AA18" s="633"/>
      <c r="AB18" s="619"/>
      <c r="AC18" s="3"/>
      <c r="AD18" s="3"/>
      <c r="AE18" s="3"/>
      <c r="AF18" s="3"/>
    </row>
    <row r="19" spans="2:32" ht="20.100000000000001" customHeight="1">
      <c r="B19" s="618">
        <v>9</v>
      </c>
      <c r="C19" s="660" t="s">
        <v>996</v>
      </c>
      <c r="D19" s="629"/>
      <c r="E19" s="629"/>
      <c r="F19" s="629"/>
      <c r="G19" s="629"/>
      <c r="H19" s="629"/>
      <c r="I19" s="629"/>
      <c r="J19" s="629"/>
      <c r="K19" s="629"/>
      <c r="L19" s="629"/>
      <c r="M19" s="629"/>
      <c r="N19" s="630"/>
      <c r="O19" s="648" t="s">
        <v>997</v>
      </c>
      <c r="P19" s="648"/>
      <c r="Q19" s="648"/>
      <c r="R19" s="648"/>
      <c r="S19" s="648"/>
      <c r="T19" s="648"/>
      <c r="U19" s="648"/>
      <c r="V19" s="648"/>
      <c r="W19" s="648"/>
      <c r="X19" s="648"/>
      <c r="Y19" s="648"/>
      <c r="Z19" s="648"/>
      <c r="AA19" s="648"/>
      <c r="AB19" s="618" t="s">
        <v>8</v>
      </c>
      <c r="AC19" s="3"/>
      <c r="AD19" s="3"/>
      <c r="AE19" s="3"/>
      <c r="AF19" s="3"/>
    </row>
    <row r="20" spans="2:32" ht="20.100000000000001" customHeight="1">
      <c r="B20" s="619"/>
      <c r="C20" s="631"/>
      <c r="D20" s="632"/>
      <c r="E20" s="632"/>
      <c r="F20" s="632"/>
      <c r="G20" s="632"/>
      <c r="H20" s="632"/>
      <c r="I20" s="632"/>
      <c r="J20" s="632"/>
      <c r="K20" s="632"/>
      <c r="L20" s="632"/>
      <c r="M20" s="632"/>
      <c r="N20" s="633"/>
      <c r="O20" s="648"/>
      <c r="P20" s="648"/>
      <c r="Q20" s="648"/>
      <c r="R20" s="648"/>
      <c r="S20" s="648"/>
      <c r="T20" s="648"/>
      <c r="U20" s="648"/>
      <c r="V20" s="648"/>
      <c r="W20" s="648"/>
      <c r="X20" s="648"/>
      <c r="Y20" s="648"/>
      <c r="Z20" s="648"/>
      <c r="AA20" s="648"/>
      <c r="AB20" s="619"/>
      <c r="AC20" s="3"/>
      <c r="AD20" s="3"/>
      <c r="AE20" s="3"/>
      <c r="AF20" s="3"/>
    </row>
    <row r="21" spans="2:32" ht="32.25" customHeight="1">
      <c r="B21" s="618">
        <v>10</v>
      </c>
      <c r="C21" s="628" t="s">
        <v>1000</v>
      </c>
      <c r="D21" s="629"/>
      <c r="E21" s="629"/>
      <c r="F21" s="629"/>
      <c r="G21" s="629"/>
      <c r="H21" s="629"/>
      <c r="I21" s="629"/>
      <c r="J21" s="629"/>
      <c r="K21" s="629"/>
      <c r="L21" s="629"/>
      <c r="M21" s="629"/>
      <c r="N21" s="630"/>
      <c r="O21" s="648" t="s">
        <v>1002</v>
      </c>
      <c r="P21" s="648"/>
      <c r="Q21" s="648"/>
      <c r="R21" s="648"/>
      <c r="S21" s="648"/>
      <c r="T21" s="648"/>
      <c r="U21" s="648"/>
      <c r="V21" s="648"/>
      <c r="W21" s="648"/>
      <c r="X21" s="648"/>
      <c r="Y21" s="648"/>
      <c r="Z21" s="648"/>
      <c r="AA21" s="648"/>
      <c r="AB21" s="618" t="s">
        <v>8</v>
      </c>
      <c r="AC21" s="3"/>
      <c r="AD21" s="3"/>
      <c r="AE21" s="3"/>
      <c r="AF21" s="3"/>
    </row>
    <row r="22" spans="2:32" ht="32.25" customHeight="1">
      <c r="B22" s="619"/>
      <c r="C22" s="631"/>
      <c r="D22" s="632"/>
      <c r="E22" s="632"/>
      <c r="F22" s="632"/>
      <c r="G22" s="632"/>
      <c r="H22" s="632"/>
      <c r="I22" s="632"/>
      <c r="J22" s="632"/>
      <c r="K22" s="632"/>
      <c r="L22" s="632"/>
      <c r="M22" s="632"/>
      <c r="N22" s="633"/>
      <c r="O22" s="648"/>
      <c r="P22" s="648"/>
      <c r="Q22" s="648"/>
      <c r="R22" s="648"/>
      <c r="S22" s="648"/>
      <c r="T22" s="648"/>
      <c r="U22" s="648"/>
      <c r="V22" s="648"/>
      <c r="W22" s="648"/>
      <c r="X22" s="648"/>
      <c r="Y22" s="648"/>
      <c r="Z22" s="648"/>
      <c r="AA22" s="648"/>
      <c r="AB22" s="619"/>
      <c r="AC22" s="3"/>
      <c r="AD22" s="3"/>
      <c r="AE22" s="3"/>
      <c r="AF22" s="3"/>
    </row>
    <row r="23" spans="2:32" ht="20.100000000000001" customHeight="1">
      <c r="B23" s="649" t="s">
        <v>17</v>
      </c>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1"/>
      <c r="AC23" s="3"/>
      <c r="AD23" s="3"/>
      <c r="AE23" s="3"/>
      <c r="AF23" s="3"/>
    </row>
    <row r="24" spans="2:32" ht="20.100000000000001" customHeight="1">
      <c r="B24" s="614" t="s">
        <v>18</v>
      </c>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6"/>
      <c r="AC24" s="3"/>
      <c r="AD24" s="3"/>
      <c r="AE24" s="3"/>
      <c r="AF24" s="3"/>
    </row>
    <row r="25" spans="2:32" ht="27.75" customHeight="1">
      <c r="B25" s="618">
        <v>11</v>
      </c>
      <c r="C25" s="628" t="s">
        <v>19</v>
      </c>
      <c r="D25" s="629"/>
      <c r="E25" s="629"/>
      <c r="F25" s="629"/>
      <c r="G25" s="629"/>
      <c r="H25" s="629"/>
      <c r="I25" s="629"/>
      <c r="J25" s="629"/>
      <c r="K25" s="629"/>
      <c r="L25" s="629"/>
      <c r="M25" s="629"/>
      <c r="N25" s="630"/>
      <c r="O25" s="678" t="s">
        <v>1013</v>
      </c>
      <c r="P25" s="678"/>
      <c r="Q25" s="678"/>
      <c r="R25" s="678"/>
      <c r="S25" s="678"/>
      <c r="T25" s="678"/>
      <c r="U25" s="678"/>
      <c r="V25" s="678"/>
      <c r="W25" s="678"/>
      <c r="X25" s="678"/>
      <c r="Y25" s="678"/>
      <c r="Z25" s="678"/>
      <c r="AA25" s="678"/>
      <c r="AB25" s="618" t="s">
        <v>8</v>
      </c>
      <c r="AC25" s="61"/>
      <c r="AD25" s="61"/>
      <c r="AE25" s="61"/>
      <c r="AF25" s="3"/>
    </row>
    <row r="26" spans="2:32" ht="27.75" customHeight="1">
      <c r="B26" s="617"/>
      <c r="C26" s="634"/>
      <c r="D26" s="635"/>
      <c r="E26" s="635"/>
      <c r="F26" s="635"/>
      <c r="G26" s="635"/>
      <c r="H26" s="635"/>
      <c r="I26" s="635"/>
      <c r="J26" s="635"/>
      <c r="K26" s="635"/>
      <c r="L26" s="635"/>
      <c r="M26" s="635"/>
      <c r="N26" s="636"/>
      <c r="O26" s="679"/>
      <c r="P26" s="679"/>
      <c r="Q26" s="679"/>
      <c r="R26" s="679"/>
      <c r="S26" s="679"/>
      <c r="T26" s="679"/>
      <c r="U26" s="679"/>
      <c r="V26" s="679"/>
      <c r="W26" s="679"/>
      <c r="X26" s="679"/>
      <c r="Y26" s="679"/>
      <c r="Z26" s="679"/>
      <c r="AA26" s="679"/>
      <c r="AB26" s="617"/>
      <c r="AC26" s="61"/>
      <c r="AD26" s="61"/>
      <c r="AE26" s="61"/>
      <c r="AF26" s="3"/>
    </row>
    <row r="27" spans="2:32" ht="20.100000000000001" customHeight="1">
      <c r="B27" s="617"/>
      <c r="C27" s="625"/>
      <c r="D27" s="626"/>
      <c r="E27" s="626"/>
      <c r="F27" s="626"/>
      <c r="G27" s="626"/>
      <c r="H27" s="626"/>
      <c r="I27" s="626"/>
      <c r="J27" s="626"/>
      <c r="K27" s="626"/>
      <c r="L27" s="626"/>
      <c r="M27" s="626"/>
      <c r="N27" s="627"/>
      <c r="O27" s="52" t="s">
        <v>635</v>
      </c>
      <c r="P27" s="53"/>
      <c r="Q27" s="53"/>
      <c r="R27" s="53"/>
      <c r="S27" s="53"/>
      <c r="T27" s="53"/>
      <c r="U27" s="53"/>
      <c r="V27" s="53"/>
      <c r="W27" s="53"/>
      <c r="X27" s="53"/>
      <c r="Y27" s="53"/>
      <c r="Z27" s="53"/>
      <c r="AA27" s="54"/>
      <c r="AB27" s="621"/>
      <c r="AC27" s="61"/>
      <c r="AD27" s="61"/>
      <c r="AE27" s="61"/>
      <c r="AF27" s="3"/>
    </row>
    <row r="28" spans="2:32" ht="20.100000000000001" customHeight="1">
      <c r="B28" s="617"/>
      <c r="C28" s="18" t="s">
        <v>20</v>
      </c>
      <c r="D28" s="19"/>
      <c r="E28" s="19"/>
      <c r="F28" s="19"/>
      <c r="G28" s="19"/>
      <c r="H28" s="19"/>
      <c r="I28" s="19"/>
      <c r="J28" s="19"/>
      <c r="K28" s="19"/>
      <c r="L28" s="19"/>
      <c r="M28" s="19"/>
      <c r="N28" s="20"/>
      <c r="O28" s="19" t="s">
        <v>21</v>
      </c>
      <c r="P28" s="19"/>
      <c r="Q28" s="19"/>
      <c r="R28" s="19"/>
      <c r="S28" s="19"/>
      <c r="T28" s="19"/>
      <c r="U28" s="19"/>
      <c r="V28" s="19"/>
      <c r="W28" s="19"/>
      <c r="X28" s="19"/>
      <c r="Y28" s="19"/>
      <c r="Z28" s="19"/>
      <c r="AA28" s="19"/>
      <c r="AB28" s="21" t="s">
        <v>8</v>
      </c>
      <c r="AC28" s="61"/>
      <c r="AD28" s="61"/>
      <c r="AE28" s="61"/>
      <c r="AF28" s="3"/>
    </row>
    <row r="29" spans="2:32" ht="148.5" customHeight="1">
      <c r="B29" s="617"/>
      <c r="C29" s="664" t="s">
        <v>22</v>
      </c>
      <c r="D29" s="665"/>
      <c r="E29" s="665"/>
      <c r="F29" s="665"/>
      <c r="G29" s="665"/>
      <c r="H29" s="665"/>
      <c r="I29" s="665"/>
      <c r="J29" s="665"/>
      <c r="K29" s="665"/>
      <c r="L29" s="665"/>
      <c r="M29" s="665"/>
      <c r="N29" s="666"/>
      <c r="O29" s="708" t="s">
        <v>1004</v>
      </c>
      <c r="P29" s="709"/>
      <c r="Q29" s="709"/>
      <c r="R29" s="709"/>
      <c r="S29" s="709"/>
      <c r="T29" s="709"/>
      <c r="U29" s="709"/>
      <c r="V29" s="709"/>
      <c r="W29" s="709"/>
      <c r="X29" s="709"/>
      <c r="Y29" s="709"/>
      <c r="Z29" s="709"/>
      <c r="AA29" s="710"/>
      <c r="AB29" s="608" t="s">
        <v>8</v>
      </c>
      <c r="AC29" s="61"/>
      <c r="AD29" s="61"/>
      <c r="AE29" s="61"/>
      <c r="AF29" s="3"/>
    </row>
    <row r="30" spans="2:32" ht="20.100000000000001" customHeight="1">
      <c r="B30" s="617"/>
      <c r="C30" s="705"/>
      <c r="D30" s="706"/>
      <c r="E30" s="706"/>
      <c r="F30" s="706"/>
      <c r="G30" s="706"/>
      <c r="H30" s="706"/>
      <c r="I30" s="706"/>
      <c r="J30" s="706"/>
      <c r="K30" s="706"/>
      <c r="L30" s="706"/>
      <c r="M30" s="706"/>
      <c r="N30" s="707"/>
      <c r="O30" s="612" t="s">
        <v>1003</v>
      </c>
      <c r="P30" s="610"/>
      <c r="Q30" s="610"/>
      <c r="R30" s="610"/>
      <c r="S30" s="610"/>
      <c r="T30" s="610"/>
      <c r="U30" s="610"/>
      <c r="V30" s="610"/>
      <c r="W30" s="610"/>
      <c r="X30" s="610"/>
      <c r="Y30" s="610"/>
      <c r="Z30" s="610"/>
      <c r="AA30" s="610"/>
      <c r="AB30" s="609"/>
      <c r="AC30" s="604"/>
      <c r="AD30" s="604"/>
      <c r="AE30" s="604"/>
      <c r="AF30" s="3"/>
    </row>
    <row r="31" spans="2:32" ht="48" customHeight="1">
      <c r="B31" s="619"/>
      <c r="C31" s="58" t="s">
        <v>23</v>
      </c>
      <c r="D31" s="58"/>
      <c r="E31" s="58"/>
      <c r="F31" s="58"/>
      <c r="G31" s="58"/>
      <c r="H31" s="58"/>
      <c r="I31" s="58"/>
      <c r="J31" s="58"/>
      <c r="K31" s="58"/>
      <c r="L31" s="58"/>
      <c r="M31" s="58"/>
      <c r="N31" s="59"/>
      <c r="O31" s="680" t="s">
        <v>1005</v>
      </c>
      <c r="P31" s="681"/>
      <c r="Q31" s="681"/>
      <c r="R31" s="681"/>
      <c r="S31" s="681"/>
      <c r="T31" s="681"/>
      <c r="U31" s="681"/>
      <c r="V31" s="681"/>
      <c r="W31" s="681"/>
      <c r="X31" s="681"/>
      <c r="Y31" s="681"/>
      <c r="Z31" s="681"/>
      <c r="AA31" s="682"/>
      <c r="AB31" s="611" t="s">
        <v>8</v>
      </c>
      <c r="AC31" s="61"/>
      <c r="AD31" s="61"/>
      <c r="AE31" s="61"/>
      <c r="AF31" s="3"/>
    </row>
    <row r="32" spans="2:32" ht="24" customHeight="1">
      <c r="B32" s="618">
        <v>12</v>
      </c>
      <c r="C32" s="628" t="s">
        <v>24</v>
      </c>
      <c r="D32" s="629"/>
      <c r="E32" s="629"/>
      <c r="F32" s="629"/>
      <c r="G32" s="629"/>
      <c r="H32" s="629"/>
      <c r="I32" s="629"/>
      <c r="J32" s="629"/>
      <c r="K32" s="629"/>
      <c r="L32" s="629"/>
      <c r="M32" s="629"/>
      <c r="N32" s="630"/>
      <c r="O32" s="648" t="s">
        <v>1006</v>
      </c>
      <c r="P32" s="648"/>
      <c r="Q32" s="648"/>
      <c r="R32" s="648"/>
      <c r="S32" s="648"/>
      <c r="T32" s="648"/>
      <c r="U32" s="648"/>
      <c r="V32" s="648"/>
      <c r="W32" s="648"/>
      <c r="X32" s="648"/>
      <c r="Y32" s="648"/>
      <c r="Z32" s="648"/>
      <c r="AA32" s="648"/>
      <c r="AB32" s="618" t="s">
        <v>8</v>
      </c>
      <c r="AC32" s="61"/>
      <c r="AD32" s="61"/>
      <c r="AE32" s="61"/>
      <c r="AF32" s="3"/>
    </row>
    <row r="33" spans="1:33" ht="24" customHeight="1">
      <c r="B33" s="619"/>
      <c r="C33" s="631"/>
      <c r="D33" s="632"/>
      <c r="E33" s="632"/>
      <c r="F33" s="632"/>
      <c r="G33" s="632"/>
      <c r="H33" s="632"/>
      <c r="I33" s="632"/>
      <c r="J33" s="632"/>
      <c r="K33" s="632"/>
      <c r="L33" s="632"/>
      <c r="M33" s="632"/>
      <c r="N33" s="633"/>
      <c r="O33" s="648"/>
      <c r="P33" s="648"/>
      <c r="Q33" s="648"/>
      <c r="R33" s="648"/>
      <c r="S33" s="648"/>
      <c r="T33" s="648"/>
      <c r="U33" s="648"/>
      <c r="V33" s="648"/>
      <c r="W33" s="648"/>
      <c r="X33" s="648"/>
      <c r="Y33" s="648"/>
      <c r="Z33" s="648"/>
      <c r="AA33" s="648"/>
      <c r="AB33" s="619"/>
      <c r="AC33" s="61"/>
      <c r="AD33" s="61"/>
      <c r="AE33" s="61"/>
      <c r="AF33" s="3"/>
    </row>
    <row r="34" spans="1:33" ht="20.100000000000001" customHeight="1">
      <c r="B34" s="618">
        <v>13</v>
      </c>
      <c r="C34" s="628" t="s">
        <v>25</v>
      </c>
      <c r="D34" s="629"/>
      <c r="E34" s="629"/>
      <c r="F34" s="629"/>
      <c r="G34" s="629"/>
      <c r="H34" s="629"/>
      <c r="I34" s="629"/>
      <c r="J34" s="629"/>
      <c r="K34" s="629"/>
      <c r="L34" s="629"/>
      <c r="M34" s="629"/>
      <c r="N34" s="630"/>
      <c r="O34" s="658" t="s">
        <v>82</v>
      </c>
      <c r="P34" s="648"/>
      <c r="Q34" s="648"/>
      <c r="R34" s="648"/>
      <c r="S34" s="648"/>
      <c r="T34" s="648"/>
      <c r="U34" s="648"/>
      <c r="V34" s="648"/>
      <c r="W34" s="648"/>
      <c r="X34" s="648"/>
      <c r="Y34" s="648"/>
      <c r="Z34" s="648"/>
      <c r="AA34" s="648"/>
      <c r="AB34" s="618" t="s">
        <v>8</v>
      </c>
      <c r="AC34" s="61"/>
      <c r="AD34" s="61"/>
      <c r="AE34" s="61"/>
      <c r="AF34" s="3"/>
    </row>
    <row r="35" spans="1:33" ht="20.100000000000001" customHeight="1">
      <c r="B35" s="617"/>
      <c r="C35" s="634"/>
      <c r="D35" s="635"/>
      <c r="E35" s="635"/>
      <c r="F35" s="635"/>
      <c r="G35" s="635"/>
      <c r="H35" s="635"/>
      <c r="I35" s="635"/>
      <c r="J35" s="635"/>
      <c r="K35" s="635"/>
      <c r="L35" s="635"/>
      <c r="M35" s="635"/>
      <c r="N35" s="636"/>
      <c r="O35" s="720"/>
      <c r="P35" s="639"/>
      <c r="Q35" s="639"/>
      <c r="R35" s="639"/>
      <c r="S35" s="639"/>
      <c r="T35" s="639"/>
      <c r="U35" s="639"/>
      <c r="V35" s="639"/>
      <c r="W35" s="639"/>
      <c r="X35" s="639"/>
      <c r="Y35" s="639"/>
      <c r="Z35" s="639"/>
      <c r="AA35" s="639"/>
      <c r="AB35" s="621"/>
      <c r="AC35" s="61"/>
      <c r="AD35" s="61"/>
      <c r="AE35" s="61"/>
      <c r="AF35" s="3"/>
    </row>
    <row r="36" spans="1:33" ht="20.100000000000001" customHeight="1">
      <c r="B36" s="617"/>
      <c r="C36" s="622" t="s">
        <v>26</v>
      </c>
      <c r="D36" s="623"/>
      <c r="E36" s="623"/>
      <c r="F36" s="623"/>
      <c r="G36" s="623"/>
      <c r="H36" s="623"/>
      <c r="I36" s="623"/>
      <c r="J36" s="623"/>
      <c r="K36" s="623"/>
      <c r="L36" s="623"/>
      <c r="M36" s="623"/>
      <c r="N36" s="624"/>
      <c r="O36" s="22" t="s">
        <v>27</v>
      </c>
      <c r="P36" s="61"/>
      <c r="Q36" s="61"/>
      <c r="R36" s="61"/>
      <c r="S36" s="61"/>
      <c r="T36" s="61"/>
      <c r="U36" s="61"/>
      <c r="V36" s="61"/>
      <c r="W36" s="61"/>
      <c r="X36" s="61"/>
      <c r="Y36" s="61"/>
      <c r="Z36" s="61"/>
      <c r="AA36" s="62"/>
      <c r="AB36" s="617" t="s">
        <v>8</v>
      </c>
      <c r="AC36" s="61"/>
      <c r="AD36" s="61"/>
      <c r="AE36" s="61"/>
      <c r="AF36" s="3"/>
    </row>
    <row r="37" spans="1:33" ht="32.25" customHeight="1">
      <c r="B37" s="617"/>
      <c r="C37" s="634"/>
      <c r="D37" s="635"/>
      <c r="E37" s="635"/>
      <c r="F37" s="635"/>
      <c r="G37" s="635"/>
      <c r="H37" s="635"/>
      <c r="I37" s="635"/>
      <c r="J37" s="635"/>
      <c r="K37" s="635"/>
      <c r="L37" s="635"/>
      <c r="M37" s="635"/>
      <c r="N37" s="636"/>
      <c r="O37" s="719" t="s">
        <v>1015</v>
      </c>
      <c r="P37" s="719"/>
      <c r="Q37" s="719"/>
      <c r="R37" s="719"/>
      <c r="S37" s="719"/>
      <c r="T37" s="719"/>
      <c r="U37" s="719"/>
      <c r="V37" s="719"/>
      <c r="W37" s="719"/>
      <c r="X37" s="719"/>
      <c r="Y37" s="719"/>
      <c r="Z37" s="719"/>
      <c r="AA37" s="719"/>
      <c r="AB37" s="617"/>
      <c r="AC37" s="61"/>
      <c r="AD37" s="61"/>
      <c r="AE37" s="61"/>
      <c r="AF37" s="3"/>
    </row>
    <row r="38" spans="1:33" ht="32.25" customHeight="1">
      <c r="B38" s="619"/>
      <c r="C38" s="631"/>
      <c r="D38" s="632"/>
      <c r="E38" s="632"/>
      <c r="F38" s="632"/>
      <c r="G38" s="632"/>
      <c r="H38" s="632"/>
      <c r="I38" s="632"/>
      <c r="J38" s="632"/>
      <c r="K38" s="632"/>
      <c r="L38" s="632"/>
      <c r="M38" s="632"/>
      <c r="N38" s="633"/>
      <c r="O38" s="678"/>
      <c r="P38" s="678"/>
      <c r="Q38" s="678"/>
      <c r="R38" s="678"/>
      <c r="S38" s="678"/>
      <c r="T38" s="678"/>
      <c r="U38" s="678"/>
      <c r="V38" s="678"/>
      <c r="W38" s="678"/>
      <c r="X38" s="678"/>
      <c r="Y38" s="678"/>
      <c r="Z38" s="678"/>
      <c r="AA38" s="678"/>
      <c r="AB38" s="619"/>
      <c r="AC38" s="61"/>
      <c r="AD38" s="61"/>
      <c r="AE38" s="61"/>
      <c r="AF38" s="3"/>
    </row>
    <row r="39" spans="1:33" ht="60" customHeight="1">
      <c r="B39" s="618">
        <v>14</v>
      </c>
      <c r="C39" s="605" t="s">
        <v>1007</v>
      </c>
      <c r="D39" s="55"/>
      <c r="E39" s="55"/>
      <c r="F39" s="55"/>
      <c r="G39" s="55"/>
      <c r="H39" s="55"/>
      <c r="I39" s="55"/>
      <c r="J39" s="55"/>
      <c r="K39" s="55"/>
      <c r="L39" s="55"/>
      <c r="M39" s="55"/>
      <c r="N39" s="56"/>
      <c r="O39" s="711" t="s">
        <v>1008</v>
      </c>
      <c r="P39" s="712"/>
      <c r="Q39" s="712"/>
      <c r="R39" s="712"/>
      <c r="S39" s="712"/>
      <c r="T39" s="712"/>
      <c r="U39" s="712"/>
      <c r="V39" s="712"/>
      <c r="W39" s="712"/>
      <c r="X39" s="712"/>
      <c r="Y39" s="712"/>
      <c r="Z39" s="712"/>
      <c r="AA39" s="713"/>
      <c r="AB39" s="25" t="s">
        <v>8</v>
      </c>
      <c r="AC39" s="61"/>
      <c r="AD39" s="61"/>
      <c r="AE39" s="61"/>
      <c r="AF39" s="3"/>
    </row>
    <row r="40" spans="1:33" ht="36" customHeight="1">
      <c r="B40" s="617"/>
      <c r="C40" s="714" t="s">
        <v>1009</v>
      </c>
      <c r="D40" s="714"/>
      <c r="E40" s="714"/>
      <c r="F40" s="714"/>
      <c r="G40" s="714"/>
      <c r="H40" s="714"/>
      <c r="I40" s="714"/>
      <c r="J40" s="714"/>
      <c r="K40" s="714"/>
      <c r="L40" s="714"/>
      <c r="M40" s="714"/>
      <c r="N40" s="715"/>
      <c r="O40" s="716" t="s">
        <v>1010</v>
      </c>
      <c r="P40" s="717"/>
      <c r="Q40" s="717"/>
      <c r="R40" s="717"/>
      <c r="S40" s="717"/>
      <c r="T40" s="717"/>
      <c r="U40" s="717"/>
      <c r="V40" s="717"/>
      <c r="W40" s="717"/>
      <c r="X40" s="717"/>
      <c r="Y40" s="717"/>
      <c r="Z40" s="717"/>
      <c r="AA40" s="718"/>
      <c r="AB40" s="607" t="s">
        <v>8</v>
      </c>
      <c r="AC40" s="604"/>
      <c r="AD40" s="604"/>
      <c r="AE40" s="604"/>
      <c r="AF40" s="3"/>
    </row>
    <row r="41" spans="1:33" ht="62.25" customHeight="1">
      <c r="B41" s="617"/>
      <c r="C41" s="637" t="s">
        <v>994</v>
      </c>
      <c r="D41" s="637"/>
      <c r="E41" s="637"/>
      <c r="F41" s="637"/>
      <c r="G41" s="637"/>
      <c r="H41" s="637"/>
      <c r="I41" s="637"/>
      <c r="J41" s="637"/>
      <c r="K41" s="637"/>
      <c r="L41" s="637"/>
      <c r="M41" s="637"/>
      <c r="N41" s="638"/>
      <c r="O41" s="683" t="s">
        <v>995</v>
      </c>
      <c r="P41" s="676"/>
      <c r="Q41" s="676"/>
      <c r="R41" s="676"/>
      <c r="S41" s="676"/>
      <c r="T41" s="676"/>
      <c r="U41" s="676"/>
      <c r="V41" s="676"/>
      <c r="W41" s="676"/>
      <c r="X41" s="676"/>
      <c r="Y41" s="676"/>
      <c r="Z41" s="676"/>
      <c r="AA41" s="684"/>
      <c r="AB41" s="620" t="s">
        <v>8</v>
      </c>
      <c r="AC41" s="61"/>
      <c r="AD41" s="61"/>
      <c r="AE41" s="61"/>
      <c r="AF41" s="613"/>
    </row>
    <row r="42" spans="1:33" ht="62.25" customHeight="1">
      <c r="B42" s="617"/>
      <c r="C42" s="639"/>
      <c r="D42" s="639"/>
      <c r="E42" s="639"/>
      <c r="F42" s="639"/>
      <c r="G42" s="639"/>
      <c r="H42" s="639"/>
      <c r="I42" s="639"/>
      <c r="J42" s="639"/>
      <c r="K42" s="639"/>
      <c r="L42" s="639"/>
      <c r="M42" s="639"/>
      <c r="N42" s="640"/>
      <c r="O42" s="685"/>
      <c r="P42" s="686"/>
      <c r="Q42" s="686"/>
      <c r="R42" s="686"/>
      <c r="S42" s="686"/>
      <c r="T42" s="686"/>
      <c r="U42" s="686"/>
      <c r="V42" s="686"/>
      <c r="W42" s="686"/>
      <c r="X42" s="686"/>
      <c r="Y42" s="686"/>
      <c r="Z42" s="686"/>
      <c r="AA42" s="687"/>
      <c r="AB42" s="621"/>
      <c r="AC42" s="61"/>
      <c r="AD42" s="61"/>
      <c r="AE42" s="61"/>
      <c r="AF42" s="3"/>
    </row>
    <row r="43" spans="1:33" ht="94.5" customHeight="1">
      <c r="B43" s="619"/>
      <c r="C43" s="680" t="s">
        <v>1011</v>
      </c>
      <c r="D43" s="681"/>
      <c r="E43" s="681"/>
      <c r="F43" s="681"/>
      <c r="G43" s="681"/>
      <c r="H43" s="681"/>
      <c r="I43" s="681"/>
      <c r="J43" s="681"/>
      <c r="K43" s="681"/>
      <c r="L43" s="681"/>
      <c r="M43" s="681"/>
      <c r="N43" s="682"/>
      <c r="O43" s="680" t="s">
        <v>1012</v>
      </c>
      <c r="P43" s="681"/>
      <c r="Q43" s="681"/>
      <c r="R43" s="681"/>
      <c r="S43" s="681"/>
      <c r="T43" s="681"/>
      <c r="U43" s="681"/>
      <c r="V43" s="681"/>
      <c r="W43" s="681"/>
      <c r="X43" s="681"/>
      <c r="Y43" s="681"/>
      <c r="Z43" s="681"/>
      <c r="AA43" s="682"/>
      <c r="AB43" s="606" t="s">
        <v>8</v>
      </c>
      <c r="AC43" s="604"/>
      <c r="AD43" s="604"/>
      <c r="AE43" s="604"/>
      <c r="AF43" s="3"/>
    </row>
    <row r="44" spans="1:33" ht="20.100000000000001" customHeight="1">
      <c r="B44" s="614" t="s">
        <v>28</v>
      </c>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6"/>
      <c r="AC44" s="61"/>
      <c r="AD44" s="61"/>
      <c r="AE44" s="61"/>
      <c r="AF44" s="3"/>
    </row>
    <row r="45" spans="1:33" ht="20.100000000000001" customHeight="1">
      <c r="A45" s="3"/>
      <c r="B45" s="618">
        <v>15</v>
      </c>
      <c r="C45" s="6" t="s">
        <v>986</v>
      </c>
      <c r="D45" s="6"/>
      <c r="E45" s="6"/>
      <c r="F45" s="6"/>
      <c r="G45" s="6"/>
      <c r="H45" s="6"/>
      <c r="I45" s="6"/>
      <c r="J45" s="6"/>
      <c r="K45" s="6"/>
      <c r="L45" s="6"/>
      <c r="M45" s="6"/>
      <c r="N45" s="12"/>
      <c r="O45" s="17" t="s">
        <v>29</v>
      </c>
      <c r="P45" s="6"/>
      <c r="Q45" s="6"/>
      <c r="R45" s="6"/>
      <c r="S45" s="6"/>
      <c r="T45" s="6"/>
      <c r="U45" s="6"/>
      <c r="V45" s="6"/>
      <c r="W45" s="6"/>
      <c r="X45" s="6"/>
      <c r="Y45" s="6"/>
      <c r="Z45" s="6"/>
      <c r="AA45" s="6"/>
      <c r="AB45" s="16" t="s">
        <v>8</v>
      </c>
      <c r="AC45" s="61"/>
      <c r="AD45" s="61"/>
      <c r="AE45" s="61"/>
      <c r="AF45" s="3"/>
      <c r="AG45" s="3"/>
    </row>
    <row r="46" spans="1:33" ht="20.100000000000001" customHeight="1">
      <c r="A46" s="3"/>
      <c r="B46" s="619"/>
      <c r="C46" s="6" t="s">
        <v>1014</v>
      </c>
      <c r="D46" s="6"/>
      <c r="E46" s="6"/>
      <c r="F46" s="6"/>
      <c r="G46" s="6"/>
      <c r="H46" s="6"/>
      <c r="I46" s="6"/>
      <c r="J46" s="6"/>
      <c r="K46" s="6"/>
      <c r="L46" s="6"/>
      <c r="M46" s="6"/>
      <c r="N46" s="12"/>
      <c r="O46" s="17" t="s">
        <v>30</v>
      </c>
      <c r="P46" s="6"/>
      <c r="Q46" s="6"/>
      <c r="R46" s="6"/>
      <c r="S46" s="6"/>
      <c r="T46" s="6"/>
      <c r="U46" s="6"/>
      <c r="V46" s="6"/>
      <c r="W46" s="6"/>
      <c r="X46" s="6"/>
      <c r="Y46" s="6"/>
      <c r="Z46" s="6"/>
      <c r="AA46" s="6"/>
      <c r="AB46" s="16" t="s">
        <v>8</v>
      </c>
      <c r="AC46" s="61"/>
      <c r="AD46" s="61"/>
      <c r="AE46" s="61"/>
      <c r="AF46" s="3"/>
      <c r="AG46" s="3"/>
    </row>
    <row r="47" spans="1:33" ht="20.100000000000001" customHeight="1">
      <c r="A47" s="3"/>
      <c r="B47" s="618">
        <v>16</v>
      </c>
      <c r="C47" s="23" t="s">
        <v>31</v>
      </c>
      <c r="D47" s="24"/>
      <c r="E47" s="24"/>
      <c r="F47" s="24"/>
      <c r="G47" s="24"/>
      <c r="H47" s="24"/>
      <c r="I47" s="24"/>
      <c r="J47" s="24"/>
      <c r="K47" s="24"/>
      <c r="L47" s="24"/>
      <c r="M47" s="24"/>
      <c r="N47" s="26"/>
      <c r="O47" s="24" t="s">
        <v>32</v>
      </c>
      <c r="P47" s="24"/>
      <c r="Q47" s="24"/>
      <c r="R47" s="24"/>
      <c r="S47" s="24"/>
      <c r="T47" s="24"/>
      <c r="U47" s="24"/>
      <c r="V47" s="24"/>
      <c r="W47" s="24"/>
      <c r="X47" s="24"/>
      <c r="Y47" s="24"/>
      <c r="Z47" s="24"/>
      <c r="AA47" s="24"/>
      <c r="AB47" s="25" t="s">
        <v>8</v>
      </c>
      <c r="AC47" s="61"/>
      <c r="AD47" s="61"/>
      <c r="AE47" s="61"/>
      <c r="AF47" s="3"/>
      <c r="AG47" s="3"/>
    </row>
    <row r="48" spans="1:33" ht="20.100000000000001" customHeight="1">
      <c r="A48" s="3"/>
      <c r="B48" s="617"/>
      <c r="C48" s="622" t="s">
        <v>33</v>
      </c>
      <c r="D48" s="623"/>
      <c r="E48" s="623"/>
      <c r="F48" s="623"/>
      <c r="G48" s="623"/>
      <c r="H48" s="623"/>
      <c r="I48" s="623"/>
      <c r="J48" s="623"/>
      <c r="K48" s="623"/>
      <c r="L48" s="623"/>
      <c r="M48" s="623"/>
      <c r="N48" s="624"/>
      <c r="O48" s="637" t="s">
        <v>34</v>
      </c>
      <c r="P48" s="637"/>
      <c r="Q48" s="637"/>
      <c r="R48" s="637"/>
      <c r="S48" s="637"/>
      <c r="T48" s="637"/>
      <c r="U48" s="637"/>
      <c r="V48" s="637"/>
      <c r="W48" s="637"/>
      <c r="X48" s="637"/>
      <c r="Y48" s="637"/>
      <c r="Z48" s="637"/>
      <c r="AA48" s="637"/>
      <c r="AB48" s="620" t="s">
        <v>8</v>
      </c>
      <c r="AC48" s="61"/>
      <c r="AD48" s="61"/>
      <c r="AE48" s="61"/>
      <c r="AF48" s="3"/>
      <c r="AG48" s="3"/>
    </row>
    <row r="49" spans="1:33" ht="20.100000000000001" customHeight="1">
      <c r="A49" s="3"/>
      <c r="B49" s="617"/>
      <c r="C49" s="625"/>
      <c r="D49" s="626"/>
      <c r="E49" s="626"/>
      <c r="F49" s="626"/>
      <c r="G49" s="626"/>
      <c r="H49" s="626"/>
      <c r="I49" s="626"/>
      <c r="J49" s="626"/>
      <c r="K49" s="626"/>
      <c r="L49" s="626"/>
      <c r="M49" s="626"/>
      <c r="N49" s="627"/>
      <c r="O49" s="639"/>
      <c r="P49" s="639"/>
      <c r="Q49" s="639"/>
      <c r="R49" s="639"/>
      <c r="S49" s="639"/>
      <c r="T49" s="639"/>
      <c r="U49" s="639"/>
      <c r="V49" s="639"/>
      <c r="W49" s="639"/>
      <c r="X49" s="639"/>
      <c r="Y49" s="639"/>
      <c r="Z49" s="639"/>
      <c r="AA49" s="639"/>
      <c r="AB49" s="621"/>
      <c r="AC49" s="61"/>
      <c r="AD49" s="61"/>
      <c r="AE49" s="61"/>
      <c r="AF49" s="3"/>
      <c r="AG49" s="3"/>
    </row>
    <row r="50" spans="1:33" ht="20.100000000000001" customHeight="1">
      <c r="A50" s="3"/>
      <c r="B50" s="619"/>
      <c r="C50" s="58" t="s">
        <v>35</v>
      </c>
      <c r="D50" s="58"/>
      <c r="E50" s="58"/>
      <c r="F50" s="58"/>
      <c r="G50" s="58"/>
      <c r="H50" s="58"/>
      <c r="I50" s="58"/>
      <c r="J50" s="58"/>
      <c r="K50" s="58"/>
      <c r="L50" s="58"/>
      <c r="M50" s="58"/>
      <c r="N50" s="59"/>
      <c r="O50" s="58" t="s">
        <v>36</v>
      </c>
      <c r="P50" s="58"/>
      <c r="Q50" s="58"/>
      <c r="R50" s="58"/>
      <c r="S50" s="58"/>
      <c r="T50" s="58"/>
      <c r="U50" s="58"/>
      <c r="V50" s="58"/>
      <c r="W50" s="58"/>
      <c r="X50" s="58"/>
      <c r="Y50" s="58"/>
      <c r="Z50" s="58"/>
      <c r="AA50" s="58"/>
      <c r="AB50" s="51" t="s">
        <v>8</v>
      </c>
      <c r="AC50" s="61"/>
      <c r="AD50" s="61"/>
      <c r="AE50" s="61"/>
      <c r="AF50" s="3"/>
      <c r="AG50" s="3"/>
    </row>
    <row r="51" spans="1:33" ht="20.100000000000001" customHeight="1">
      <c r="A51" s="3"/>
      <c r="B51" s="16">
        <v>17</v>
      </c>
      <c r="C51" s="6" t="s">
        <v>37</v>
      </c>
      <c r="D51" s="6"/>
      <c r="E51" s="6"/>
      <c r="F51" s="6"/>
      <c r="G51" s="6"/>
      <c r="H51" s="6"/>
      <c r="I51" s="6"/>
      <c r="J51" s="6"/>
      <c r="K51" s="6"/>
      <c r="L51" s="6"/>
      <c r="M51" s="6"/>
      <c r="N51" s="12"/>
      <c r="O51" s="641" t="s">
        <v>38</v>
      </c>
      <c r="P51" s="642"/>
      <c r="Q51" s="642"/>
      <c r="R51" s="642"/>
      <c r="S51" s="642"/>
      <c r="T51" s="642"/>
      <c r="U51" s="642"/>
      <c r="V51" s="642"/>
      <c r="W51" s="642"/>
      <c r="X51" s="642"/>
      <c r="Y51" s="642"/>
      <c r="Z51" s="642"/>
      <c r="AA51" s="643"/>
      <c r="AB51" s="16" t="s">
        <v>8</v>
      </c>
      <c r="AC51" s="61"/>
      <c r="AD51" s="61"/>
      <c r="AE51" s="61"/>
      <c r="AF51" s="3"/>
      <c r="AG51" s="3"/>
    </row>
    <row r="52" spans="1:33" ht="20.100000000000001" customHeight="1">
      <c r="A52" s="3"/>
      <c r="B52" s="618">
        <v>18</v>
      </c>
      <c r="C52" s="628" t="s">
        <v>39</v>
      </c>
      <c r="D52" s="629"/>
      <c r="E52" s="629"/>
      <c r="F52" s="629"/>
      <c r="G52" s="629"/>
      <c r="H52" s="629"/>
      <c r="I52" s="629"/>
      <c r="J52" s="629"/>
      <c r="K52" s="629"/>
      <c r="L52" s="629"/>
      <c r="M52" s="629"/>
      <c r="N52" s="630"/>
      <c r="O52" s="647" t="s">
        <v>120</v>
      </c>
      <c r="P52" s="647"/>
      <c r="Q52" s="647"/>
      <c r="R52" s="647"/>
      <c r="S52" s="647"/>
      <c r="T52" s="647"/>
      <c r="U52" s="647"/>
      <c r="V52" s="647"/>
      <c r="W52" s="647"/>
      <c r="X52" s="647"/>
      <c r="Y52" s="647"/>
      <c r="Z52" s="647"/>
      <c r="AA52" s="647"/>
      <c r="AB52" s="618" t="s">
        <v>8</v>
      </c>
      <c r="AC52" s="61"/>
      <c r="AD52" s="61"/>
      <c r="AE52" s="61"/>
      <c r="AF52" s="3"/>
      <c r="AG52" s="3"/>
    </row>
    <row r="53" spans="1:33" ht="20.100000000000001" customHeight="1">
      <c r="A53" s="3"/>
      <c r="B53" s="619"/>
      <c r="C53" s="631"/>
      <c r="D53" s="632"/>
      <c r="E53" s="632"/>
      <c r="F53" s="632"/>
      <c r="G53" s="632"/>
      <c r="H53" s="632"/>
      <c r="I53" s="632"/>
      <c r="J53" s="632"/>
      <c r="K53" s="632"/>
      <c r="L53" s="632"/>
      <c r="M53" s="632"/>
      <c r="N53" s="633"/>
      <c r="O53" s="647"/>
      <c r="P53" s="647"/>
      <c r="Q53" s="647"/>
      <c r="R53" s="647"/>
      <c r="S53" s="647"/>
      <c r="T53" s="647"/>
      <c r="U53" s="647"/>
      <c r="V53" s="647"/>
      <c r="W53" s="647"/>
      <c r="X53" s="647"/>
      <c r="Y53" s="647"/>
      <c r="Z53" s="647"/>
      <c r="AA53" s="647"/>
      <c r="AB53" s="619"/>
      <c r="AC53" s="61"/>
      <c r="AD53" s="61"/>
      <c r="AE53" s="61"/>
      <c r="AF53" s="3"/>
      <c r="AG53" s="3"/>
    </row>
    <row r="54" spans="1:33" ht="20.100000000000001" customHeight="1">
      <c r="A54" s="3"/>
      <c r="B54" s="649" t="s">
        <v>40</v>
      </c>
      <c r="C54" s="650"/>
      <c r="D54" s="650"/>
      <c r="E54" s="650"/>
      <c r="F54" s="650"/>
      <c r="G54" s="650"/>
      <c r="H54" s="650"/>
      <c r="I54" s="650"/>
      <c r="J54" s="650"/>
      <c r="K54" s="650"/>
      <c r="L54" s="650"/>
      <c r="M54" s="650"/>
      <c r="N54" s="650"/>
      <c r="O54" s="650"/>
      <c r="P54" s="650"/>
      <c r="Q54" s="650"/>
      <c r="R54" s="650"/>
      <c r="S54" s="650"/>
      <c r="T54" s="650"/>
      <c r="U54" s="650"/>
      <c r="V54" s="650"/>
      <c r="W54" s="650"/>
      <c r="X54" s="650"/>
      <c r="Y54" s="650"/>
      <c r="Z54" s="650"/>
      <c r="AA54" s="650"/>
      <c r="AB54" s="651"/>
      <c r="AC54" s="61"/>
      <c r="AD54" s="61"/>
      <c r="AE54" s="61"/>
      <c r="AF54" s="3"/>
      <c r="AG54" s="3"/>
    </row>
    <row r="55" spans="1:33" ht="20.100000000000001" customHeight="1">
      <c r="A55" s="3"/>
      <c r="B55" s="618">
        <v>19</v>
      </c>
      <c r="C55" s="23" t="s">
        <v>41</v>
      </c>
      <c r="D55" s="24"/>
      <c r="E55" s="24"/>
      <c r="F55" s="24"/>
      <c r="G55" s="24"/>
      <c r="H55" s="24"/>
      <c r="I55" s="24"/>
      <c r="J55" s="24"/>
      <c r="K55" s="24"/>
      <c r="L55" s="24"/>
      <c r="M55" s="24"/>
      <c r="N55" s="26"/>
      <c r="O55" s="27" t="s">
        <v>42</v>
      </c>
      <c r="P55" s="24"/>
      <c r="Q55" s="24"/>
      <c r="R55" s="24"/>
      <c r="S55" s="24"/>
      <c r="T55" s="24"/>
      <c r="U55" s="24"/>
      <c r="V55" s="24"/>
      <c r="W55" s="24"/>
      <c r="X55" s="24"/>
      <c r="Y55" s="24"/>
      <c r="Z55" s="24"/>
      <c r="AA55" s="24"/>
      <c r="AB55" s="25" t="s">
        <v>8</v>
      </c>
      <c r="AC55" s="61"/>
      <c r="AD55" s="61"/>
      <c r="AE55" s="61"/>
      <c r="AF55" s="3"/>
      <c r="AG55" s="3"/>
    </row>
    <row r="56" spans="1:33" ht="20.100000000000001" customHeight="1">
      <c r="A56" s="3"/>
      <c r="B56" s="617"/>
      <c r="C56" s="18" t="s">
        <v>43</v>
      </c>
      <c r="D56" s="19"/>
      <c r="E56" s="19"/>
      <c r="F56" s="19"/>
      <c r="G56" s="19"/>
      <c r="H56" s="19"/>
      <c r="I56" s="19"/>
      <c r="J56" s="19"/>
      <c r="K56" s="19"/>
      <c r="L56" s="19"/>
      <c r="M56" s="19"/>
      <c r="N56" s="20"/>
      <c r="O56" s="19" t="s">
        <v>44</v>
      </c>
      <c r="P56" s="19"/>
      <c r="Q56" s="19"/>
      <c r="R56" s="19"/>
      <c r="S56" s="19"/>
      <c r="T56" s="19"/>
      <c r="U56" s="19"/>
      <c r="V56" s="19"/>
      <c r="W56" s="19"/>
      <c r="X56" s="19"/>
      <c r="Y56" s="19"/>
      <c r="Z56" s="19"/>
      <c r="AA56" s="19"/>
      <c r="AB56" s="21" t="s">
        <v>8</v>
      </c>
      <c r="AC56" s="61"/>
      <c r="AD56" s="61"/>
      <c r="AE56" s="61"/>
      <c r="AF56" s="3"/>
      <c r="AG56" s="3"/>
    </row>
    <row r="57" spans="1:33" ht="20.100000000000001" customHeight="1">
      <c r="A57" s="3"/>
      <c r="B57" s="617"/>
      <c r="C57" s="18" t="s">
        <v>45</v>
      </c>
      <c r="D57" s="19"/>
      <c r="E57" s="19"/>
      <c r="F57" s="19"/>
      <c r="G57" s="19"/>
      <c r="H57" s="19"/>
      <c r="I57" s="19"/>
      <c r="J57" s="19"/>
      <c r="K57" s="19"/>
      <c r="L57" s="19"/>
      <c r="M57" s="19"/>
      <c r="N57" s="20"/>
      <c r="O57" s="28" t="s">
        <v>46</v>
      </c>
      <c r="P57" s="19"/>
      <c r="Q57" s="19"/>
      <c r="R57" s="19"/>
      <c r="S57" s="19"/>
      <c r="T57" s="19"/>
      <c r="U57" s="19"/>
      <c r="V57" s="19"/>
      <c r="W57" s="19"/>
      <c r="X57" s="19"/>
      <c r="Y57" s="19"/>
      <c r="Z57" s="19"/>
      <c r="AA57" s="19"/>
      <c r="AB57" s="21" t="s">
        <v>8</v>
      </c>
      <c r="AC57" s="61"/>
      <c r="AD57" s="61"/>
      <c r="AE57" s="61"/>
      <c r="AF57" s="3"/>
      <c r="AG57" s="3"/>
    </row>
    <row r="58" spans="1:33" ht="20.100000000000001" customHeight="1">
      <c r="A58" s="3"/>
      <c r="B58" s="619"/>
      <c r="C58" s="58" t="s">
        <v>47</v>
      </c>
      <c r="D58" s="58"/>
      <c r="E58" s="58"/>
      <c r="F58" s="58"/>
      <c r="G58" s="58"/>
      <c r="H58" s="58"/>
      <c r="I58" s="58"/>
      <c r="J58" s="58"/>
      <c r="K58" s="58"/>
      <c r="L58" s="58"/>
      <c r="M58" s="58"/>
      <c r="N58" s="59"/>
      <c r="O58" s="58" t="s">
        <v>48</v>
      </c>
      <c r="P58" s="58"/>
      <c r="Q58" s="58"/>
      <c r="R58" s="58"/>
      <c r="S58" s="58"/>
      <c r="T58" s="58"/>
      <c r="U58" s="58"/>
      <c r="V58" s="58"/>
      <c r="W58" s="58"/>
      <c r="X58" s="58"/>
      <c r="Y58" s="58"/>
      <c r="Z58" s="58"/>
      <c r="AA58" s="58"/>
      <c r="AB58" s="51" t="s">
        <v>8</v>
      </c>
      <c r="AC58" s="61"/>
      <c r="AD58" s="61"/>
      <c r="AE58" s="61"/>
      <c r="AF58" s="3"/>
      <c r="AG58" s="3"/>
    </row>
    <row r="59" spans="1:33" ht="20.100000000000001" customHeight="1">
      <c r="A59" s="3"/>
      <c r="B59" s="618">
        <v>20</v>
      </c>
      <c r="C59" s="628" t="s">
        <v>49</v>
      </c>
      <c r="D59" s="629"/>
      <c r="E59" s="629"/>
      <c r="F59" s="629"/>
      <c r="G59" s="629"/>
      <c r="H59" s="629"/>
      <c r="I59" s="629"/>
      <c r="J59" s="629"/>
      <c r="K59" s="629"/>
      <c r="L59" s="629"/>
      <c r="M59" s="629"/>
      <c r="N59" s="630"/>
      <c r="O59" s="648" t="s">
        <v>50</v>
      </c>
      <c r="P59" s="648"/>
      <c r="Q59" s="648"/>
      <c r="R59" s="648"/>
      <c r="S59" s="648"/>
      <c r="T59" s="648"/>
      <c r="U59" s="648"/>
      <c r="V59" s="648"/>
      <c r="W59" s="648"/>
      <c r="X59" s="648"/>
      <c r="Y59" s="648"/>
      <c r="Z59" s="648"/>
      <c r="AA59" s="648"/>
      <c r="AB59" s="618" t="s">
        <v>8</v>
      </c>
      <c r="AC59" s="61"/>
      <c r="AD59" s="61"/>
      <c r="AE59" s="61"/>
      <c r="AF59" s="3"/>
      <c r="AG59" s="3"/>
    </row>
    <row r="60" spans="1:33" ht="20.100000000000001" customHeight="1">
      <c r="A60" s="3"/>
      <c r="B60" s="617"/>
      <c r="C60" s="634"/>
      <c r="D60" s="635"/>
      <c r="E60" s="635"/>
      <c r="F60" s="635"/>
      <c r="G60" s="635"/>
      <c r="H60" s="635"/>
      <c r="I60" s="635"/>
      <c r="J60" s="635"/>
      <c r="K60" s="635"/>
      <c r="L60" s="635"/>
      <c r="M60" s="635"/>
      <c r="N60" s="636"/>
      <c r="O60" s="648"/>
      <c r="P60" s="648"/>
      <c r="Q60" s="648"/>
      <c r="R60" s="648"/>
      <c r="S60" s="648"/>
      <c r="T60" s="648"/>
      <c r="U60" s="648"/>
      <c r="V60" s="648"/>
      <c r="W60" s="648"/>
      <c r="X60" s="648"/>
      <c r="Y60" s="648"/>
      <c r="Z60" s="648"/>
      <c r="AA60" s="648"/>
      <c r="AB60" s="617"/>
      <c r="AC60" s="61"/>
      <c r="AD60" s="61"/>
      <c r="AE60" s="61"/>
      <c r="AF60" s="3"/>
      <c r="AG60" s="3"/>
    </row>
    <row r="61" spans="1:33" ht="20.100000000000001" customHeight="1">
      <c r="A61" s="3"/>
      <c r="B61" s="617"/>
      <c r="C61" s="625"/>
      <c r="D61" s="626"/>
      <c r="E61" s="626"/>
      <c r="F61" s="626"/>
      <c r="G61" s="626"/>
      <c r="H61" s="626"/>
      <c r="I61" s="626"/>
      <c r="J61" s="626"/>
      <c r="K61" s="626"/>
      <c r="L61" s="626"/>
      <c r="M61" s="626"/>
      <c r="N61" s="627"/>
      <c r="O61" s="639"/>
      <c r="P61" s="639"/>
      <c r="Q61" s="639"/>
      <c r="R61" s="639"/>
      <c r="S61" s="639"/>
      <c r="T61" s="639"/>
      <c r="U61" s="639"/>
      <c r="V61" s="639"/>
      <c r="W61" s="639"/>
      <c r="X61" s="639"/>
      <c r="Y61" s="639"/>
      <c r="Z61" s="639"/>
      <c r="AA61" s="639"/>
      <c r="AB61" s="621"/>
      <c r="AC61" s="61"/>
      <c r="AD61" s="61"/>
      <c r="AE61" s="61"/>
      <c r="AF61" s="3"/>
      <c r="AG61" s="3"/>
    </row>
    <row r="62" spans="1:33" ht="20.100000000000001" customHeight="1">
      <c r="A62" s="3"/>
      <c r="B62" s="619"/>
      <c r="C62" s="58" t="s">
        <v>575</v>
      </c>
      <c r="D62" s="58"/>
      <c r="E62" s="58"/>
      <c r="F62" s="58"/>
      <c r="G62" s="58"/>
      <c r="H62" s="58"/>
      <c r="I62" s="58"/>
      <c r="J62" s="58"/>
      <c r="K62" s="58"/>
      <c r="L62" s="58"/>
      <c r="M62" s="58"/>
      <c r="N62" s="59"/>
      <c r="O62" s="64" t="s">
        <v>51</v>
      </c>
      <c r="P62" s="58"/>
      <c r="Q62" s="58"/>
      <c r="R62" s="58"/>
      <c r="S62" s="58"/>
      <c r="T62" s="58"/>
      <c r="U62" s="58"/>
      <c r="V62" s="58"/>
      <c r="W62" s="58"/>
      <c r="X62" s="58"/>
      <c r="Y62" s="58"/>
      <c r="Z62" s="58"/>
      <c r="AA62" s="58"/>
      <c r="AB62" s="51" t="s">
        <v>8</v>
      </c>
      <c r="AC62" s="61"/>
      <c r="AD62" s="61"/>
      <c r="AE62" s="61"/>
      <c r="AF62" s="3"/>
      <c r="AG62" s="3"/>
    </row>
    <row r="63" spans="1:33" ht="20.100000000000001" customHeight="1">
      <c r="A63" s="3"/>
      <c r="B63" s="618">
        <v>21</v>
      </c>
      <c r="C63" s="628" t="s">
        <v>52</v>
      </c>
      <c r="D63" s="629"/>
      <c r="E63" s="629"/>
      <c r="F63" s="629"/>
      <c r="G63" s="629"/>
      <c r="H63" s="629"/>
      <c r="I63" s="629"/>
      <c r="J63" s="629"/>
      <c r="K63" s="629"/>
      <c r="L63" s="629"/>
      <c r="M63" s="629"/>
      <c r="N63" s="630"/>
      <c r="O63" s="658" t="s">
        <v>55</v>
      </c>
      <c r="P63" s="648"/>
      <c r="Q63" s="648"/>
      <c r="R63" s="648"/>
      <c r="S63" s="648"/>
      <c r="T63" s="648"/>
      <c r="U63" s="648"/>
      <c r="V63" s="648"/>
      <c r="W63" s="648"/>
      <c r="X63" s="648"/>
      <c r="Y63" s="648"/>
      <c r="Z63" s="648"/>
      <c r="AA63" s="659"/>
      <c r="AB63" s="618" t="s">
        <v>8</v>
      </c>
      <c r="AC63" s="61"/>
      <c r="AD63" s="61"/>
      <c r="AE63" s="61"/>
      <c r="AF63" s="3"/>
      <c r="AG63" s="3"/>
    </row>
    <row r="64" spans="1:33" ht="20.100000000000001" customHeight="1">
      <c r="A64" s="3"/>
      <c r="B64" s="617"/>
      <c r="C64" s="634"/>
      <c r="D64" s="635"/>
      <c r="E64" s="635"/>
      <c r="F64" s="635"/>
      <c r="G64" s="635"/>
      <c r="H64" s="635"/>
      <c r="I64" s="635"/>
      <c r="J64" s="635"/>
      <c r="K64" s="635"/>
      <c r="L64" s="635"/>
      <c r="M64" s="635"/>
      <c r="N64" s="636"/>
      <c r="O64" s="660"/>
      <c r="P64" s="661"/>
      <c r="Q64" s="661"/>
      <c r="R64" s="661"/>
      <c r="S64" s="661"/>
      <c r="T64" s="661"/>
      <c r="U64" s="661"/>
      <c r="V64" s="661"/>
      <c r="W64" s="661"/>
      <c r="X64" s="661"/>
      <c r="Y64" s="661"/>
      <c r="Z64" s="661"/>
      <c r="AA64" s="662"/>
      <c r="AB64" s="617"/>
      <c r="AC64" s="61"/>
      <c r="AD64" s="61"/>
      <c r="AE64" s="61"/>
      <c r="AF64" s="3"/>
      <c r="AG64" s="3"/>
    </row>
    <row r="65" spans="1:33" ht="20.100000000000001" customHeight="1">
      <c r="A65" s="3"/>
      <c r="B65" s="617"/>
      <c r="C65" s="60" t="s">
        <v>53</v>
      </c>
      <c r="D65" s="61"/>
      <c r="E65" s="61"/>
      <c r="F65" s="61"/>
      <c r="G65" s="61"/>
      <c r="H65" s="61"/>
      <c r="I65" s="61"/>
      <c r="J65" s="61"/>
      <c r="K65" s="61"/>
      <c r="L65" s="61"/>
      <c r="M65" s="61"/>
      <c r="N65" s="62"/>
      <c r="O65" s="60" t="s">
        <v>56</v>
      </c>
      <c r="P65" s="61"/>
      <c r="Q65" s="61"/>
      <c r="R65" s="61"/>
      <c r="S65" s="61"/>
      <c r="T65" s="61"/>
      <c r="U65" s="61"/>
      <c r="V65" s="61"/>
      <c r="W65" s="61"/>
      <c r="X65" s="61"/>
      <c r="Y65" s="61"/>
      <c r="Z65" s="61"/>
      <c r="AA65" s="62"/>
      <c r="AB65" s="617"/>
      <c r="AC65" s="61"/>
      <c r="AD65" s="61"/>
      <c r="AE65" s="61"/>
      <c r="AF65" s="3"/>
      <c r="AG65" s="3"/>
    </row>
    <row r="66" spans="1:33" ht="20.100000000000001" customHeight="1">
      <c r="A66" s="3"/>
      <c r="B66" s="617"/>
      <c r="C66" s="22" t="s">
        <v>54</v>
      </c>
      <c r="D66" s="61"/>
      <c r="E66" s="61"/>
      <c r="F66" s="61"/>
      <c r="G66" s="61"/>
      <c r="H66" s="61"/>
      <c r="I66" s="61"/>
      <c r="J66" s="61"/>
      <c r="K66" s="61"/>
      <c r="L66" s="61"/>
      <c r="M66" s="61"/>
      <c r="N66" s="62"/>
      <c r="O66" s="555" t="s">
        <v>919</v>
      </c>
      <c r="P66" s="61"/>
      <c r="Q66" s="61"/>
      <c r="R66" s="61"/>
      <c r="S66" s="61"/>
      <c r="T66" s="61"/>
      <c r="U66" s="61"/>
      <c r="V66" s="61"/>
      <c r="W66" s="61"/>
      <c r="X66" s="61"/>
      <c r="Y66" s="61"/>
      <c r="Z66" s="61"/>
      <c r="AA66" s="62"/>
      <c r="AB66" s="617"/>
      <c r="AC66" s="61"/>
      <c r="AD66" s="61"/>
      <c r="AE66" s="61"/>
      <c r="AF66" s="3"/>
      <c r="AG66" s="3"/>
    </row>
    <row r="67" spans="1:33" ht="35.25" customHeight="1">
      <c r="A67" s="3"/>
      <c r="B67" s="619"/>
      <c r="C67" s="29" t="s">
        <v>652</v>
      </c>
      <c r="D67" s="58"/>
      <c r="E67" s="58"/>
      <c r="F67" s="58"/>
      <c r="G67" s="58"/>
      <c r="H67" s="58"/>
      <c r="I67" s="58"/>
      <c r="J67" s="58"/>
      <c r="K67" s="58"/>
      <c r="L67" s="58"/>
      <c r="M67" s="58"/>
      <c r="N67" s="59"/>
      <c r="O67" s="644" t="s">
        <v>920</v>
      </c>
      <c r="P67" s="645"/>
      <c r="Q67" s="645"/>
      <c r="R67" s="645"/>
      <c r="S67" s="645"/>
      <c r="T67" s="645"/>
      <c r="U67" s="645"/>
      <c r="V67" s="645"/>
      <c r="W67" s="645"/>
      <c r="X67" s="645"/>
      <c r="Y67" s="645"/>
      <c r="Z67" s="645"/>
      <c r="AA67" s="646"/>
      <c r="AB67" s="619"/>
      <c r="AC67" s="61"/>
      <c r="AD67" s="61"/>
      <c r="AE67" s="61"/>
      <c r="AF67" s="3"/>
      <c r="AG67" s="3"/>
    </row>
    <row r="68" spans="1:33" ht="20.100000000000001" customHeight="1">
      <c r="A68" s="3"/>
      <c r="B68" s="614" t="s">
        <v>57</v>
      </c>
      <c r="C68" s="615"/>
      <c r="D68" s="615"/>
      <c r="E68" s="615"/>
      <c r="F68" s="615"/>
      <c r="G68" s="615"/>
      <c r="H68" s="615"/>
      <c r="I68" s="615"/>
      <c r="J68" s="615"/>
      <c r="K68" s="615"/>
      <c r="L68" s="615"/>
      <c r="M68" s="615"/>
      <c r="N68" s="615"/>
      <c r="O68" s="615"/>
      <c r="P68" s="615"/>
      <c r="Q68" s="615"/>
      <c r="R68" s="615"/>
      <c r="S68" s="615"/>
      <c r="T68" s="615"/>
      <c r="U68" s="615"/>
      <c r="V68" s="615"/>
      <c r="W68" s="615"/>
      <c r="X68" s="615"/>
      <c r="Y68" s="615"/>
      <c r="Z68" s="615"/>
      <c r="AA68" s="615"/>
      <c r="AB68" s="616"/>
      <c r="AC68" s="61"/>
      <c r="AD68" s="61"/>
      <c r="AE68" s="61"/>
      <c r="AF68" s="3"/>
      <c r="AG68" s="3"/>
    </row>
    <row r="69" spans="1:33" ht="20.100000000000001" customHeight="1">
      <c r="A69" s="3"/>
      <c r="B69" s="673">
        <v>22</v>
      </c>
      <c r="C69" s="23" t="s">
        <v>58</v>
      </c>
      <c r="D69" s="24"/>
      <c r="E69" s="24"/>
      <c r="F69" s="24"/>
      <c r="G69" s="24"/>
      <c r="H69" s="24"/>
      <c r="I69" s="24"/>
      <c r="J69" s="24"/>
      <c r="K69" s="24"/>
      <c r="L69" s="24"/>
      <c r="M69" s="24"/>
      <c r="N69" s="26"/>
      <c r="O69" s="27" t="s">
        <v>59</v>
      </c>
      <c r="P69" s="24"/>
      <c r="Q69" s="24"/>
      <c r="R69" s="24"/>
      <c r="S69" s="24"/>
      <c r="T69" s="24"/>
      <c r="U69" s="24"/>
      <c r="V69" s="24"/>
      <c r="W69" s="24"/>
      <c r="X69" s="24"/>
      <c r="Y69" s="24"/>
      <c r="Z69" s="24"/>
      <c r="AA69" s="24"/>
      <c r="AB69" s="25" t="s">
        <v>8</v>
      </c>
      <c r="AC69" s="61"/>
      <c r="AD69" s="61"/>
      <c r="AE69" s="61"/>
      <c r="AF69" s="3"/>
      <c r="AG69" s="3"/>
    </row>
    <row r="70" spans="1:33" ht="20.100000000000001" customHeight="1">
      <c r="A70" s="3"/>
      <c r="B70" s="674"/>
      <c r="C70" s="664" t="s">
        <v>922</v>
      </c>
      <c r="D70" s="665"/>
      <c r="E70" s="665"/>
      <c r="F70" s="665"/>
      <c r="G70" s="665"/>
      <c r="H70" s="665"/>
      <c r="I70" s="665"/>
      <c r="J70" s="665"/>
      <c r="K70" s="665"/>
      <c r="L70" s="665"/>
      <c r="M70" s="665"/>
      <c r="N70" s="666"/>
      <c r="O70" s="676" t="s">
        <v>921</v>
      </c>
      <c r="P70" s="665"/>
      <c r="Q70" s="665"/>
      <c r="R70" s="665"/>
      <c r="S70" s="665"/>
      <c r="T70" s="665"/>
      <c r="U70" s="665"/>
      <c r="V70" s="665"/>
      <c r="W70" s="665"/>
      <c r="X70" s="665"/>
      <c r="Y70" s="665"/>
      <c r="Z70" s="665"/>
      <c r="AA70" s="665"/>
      <c r="AB70" s="620" t="s">
        <v>8</v>
      </c>
      <c r="AC70" s="61"/>
      <c r="AD70" s="61"/>
      <c r="AE70" s="61"/>
      <c r="AF70" s="3"/>
      <c r="AG70" s="3"/>
    </row>
    <row r="71" spans="1:33" ht="20.100000000000001" customHeight="1">
      <c r="A71" s="3"/>
      <c r="B71" s="674"/>
      <c r="C71" s="667"/>
      <c r="D71" s="668"/>
      <c r="E71" s="668"/>
      <c r="F71" s="668"/>
      <c r="G71" s="668"/>
      <c r="H71" s="668"/>
      <c r="I71" s="668"/>
      <c r="J71" s="668"/>
      <c r="K71" s="668"/>
      <c r="L71" s="668"/>
      <c r="M71" s="668"/>
      <c r="N71" s="669"/>
      <c r="O71" s="677"/>
      <c r="P71" s="668"/>
      <c r="Q71" s="668"/>
      <c r="R71" s="668"/>
      <c r="S71" s="668"/>
      <c r="T71" s="668"/>
      <c r="U71" s="668"/>
      <c r="V71" s="668"/>
      <c r="W71" s="668"/>
      <c r="X71" s="668"/>
      <c r="Y71" s="668"/>
      <c r="Z71" s="668"/>
      <c r="AA71" s="668"/>
      <c r="AB71" s="617"/>
      <c r="AC71" s="543"/>
      <c r="AD71" s="543"/>
      <c r="AE71" s="543"/>
      <c r="AF71" s="3"/>
      <c r="AG71" s="3"/>
    </row>
    <row r="72" spans="1:33" ht="19.5" customHeight="1">
      <c r="A72" s="3"/>
      <c r="B72" s="675"/>
      <c r="C72" s="670"/>
      <c r="D72" s="671"/>
      <c r="E72" s="671"/>
      <c r="F72" s="671"/>
      <c r="G72" s="671"/>
      <c r="H72" s="671"/>
      <c r="I72" s="671"/>
      <c r="J72" s="671"/>
      <c r="K72" s="671"/>
      <c r="L72" s="671"/>
      <c r="M72" s="671"/>
      <c r="N72" s="672"/>
      <c r="O72" s="671"/>
      <c r="P72" s="671"/>
      <c r="Q72" s="671"/>
      <c r="R72" s="671"/>
      <c r="S72" s="671"/>
      <c r="T72" s="671"/>
      <c r="U72" s="671"/>
      <c r="V72" s="671"/>
      <c r="W72" s="671"/>
      <c r="X72" s="671"/>
      <c r="Y72" s="671"/>
      <c r="Z72" s="671"/>
      <c r="AA72" s="671"/>
      <c r="AB72" s="619"/>
      <c r="AC72" s="543"/>
      <c r="AD72" s="543"/>
      <c r="AE72" s="543"/>
      <c r="AF72" s="3"/>
      <c r="AG72" s="3"/>
    </row>
    <row r="73" spans="1:33" ht="20.100000000000001" customHeight="1">
      <c r="A73" s="3"/>
      <c r="B73" s="614" t="s">
        <v>64</v>
      </c>
      <c r="C73" s="615"/>
      <c r="D73" s="615"/>
      <c r="E73" s="615"/>
      <c r="F73" s="615"/>
      <c r="G73" s="615"/>
      <c r="H73" s="615"/>
      <c r="I73" s="615"/>
      <c r="J73" s="615"/>
      <c r="K73" s="615"/>
      <c r="L73" s="615"/>
      <c r="M73" s="615"/>
      <c r="N73" s="615"/>
      <c r="O73" s="615"/>
      <c r="P73" s="615"/>
      <c r="Q73" s="615"/>
      <c r="R73" s="615"/>
      <c r="S73" s="615"/>
      <c r="T73" s="615"/>
      <c r="U73" s="615"/>
      <c r="V73" s="615"/>
      <c r="W73" s="615"/>
      <c r="X73" s="615"/>
      <c r="Y73" s="615"/>
      <c r="Z73" s="615"/>
      <c r="AA73" s="615"/>
      <c r="AB73" s="616"/>
      <c r="AC73" s="61"/>
      <c r="AD73" s="61"/>
      <c r="AE73" s="61"/>
      <c r="AF73" s="3"/>
      <c r="AG73" s="3"/>
    </row>
    <row r="74" spans="1:33" ht="20.100000000000001" customHeight="1">
      <c r="A74" s="3"/>
      <c r="B74" s="618">
        <v>23</v>
      </c>
      <c r="C74" s="24" t="s">
        <v>0</v>
      </c>
      <c r="D74" s="24"/>
      <c r="E74" s="24"/>
      <c r="F74" s="24"/>
      <c r="G74" s="24"/>
      <c r="H74" s="24"/>
      <c r="I74" s="24"/>
      <c r="J74" s="24"/>
      <c r="K74" s="24"/>
      <c r="L74" s="24"/>
      <c r="M74" s="24"/>
      <c r="N74" s="26"/>
      <c r="O74" s="27" t="s">
        <v>65</v>
      </c>
      <c r="P74" s="24"/>
      <c r="Q74" s="24"/>
      <c r="R74" s="24"/>
      <c r="S74" s="24"/>
      <c r="T74" s="24"/>
      <c r="U74" s="24"/>
      <c r="V74" s="24"/>
      <c r="W74" s="24"/>
      <c r="X74" s="24"/>
      <c r="Y74" s="24"/>
      <c r="Z74" s="24"/>
      <c r="AA74" s="24"/>
      <c r="AB74" s="25" t="s">
        <v>8</v>
      </c>
      <c r="AC74" s="61"/>
      <c r="AD74" s="61"/>
      <c r="AE74" s="61"/>
      <c r="AF74" s="3"/>
      <c r="AG74" s="3"/>
    </row>
    <row r="75" spans="1:33" ht="20.100000000000001" customHeight="1">
      <c r="A75" s="3"/>
      <c r="B75" s="617"/>
      <c r="C75" s="635" t="s">
        <v>66</v>
      </c>
      <c r="D75" s="635"/>
      <c r="E75" s="635"/>
      <c r="F75" s="635"/>
      <c r="G75" s="635"/>
      <c r="H75" s="635"/>
      <c r="I75" s="635"/>
      <c r="J75" s="635"/>
      <c r="K75" s="635"/>
      <c r="L75" s="635"/>
      <c r="M75" s="635"/>
      <c r="N75" s="636"/>
      <c r="O75" s="60" t="s">
        <v>67</v>
      </c>
      <c r="P75" s="61"/>
      <c r="Q75" s="61"/>
      <c r="R75" s="61"/>
      <c r="S75" s="61"/>
      <c r="T75" s="61"/>
      <c r="U75" s="61"/>
      <c r="V75" s="61"/>
      <c r="W75" s="61"/>
      <c r="X75" s="61"/>
      <c r="Y75" s="61"/>
      <c r="Z75" s="61"/>
      <c r="AA75" s="62"/>
      <c r="AB75" s="617" t="s">
        <v>8</v>
      </c>
      <c r="AC75" s="61"/>
      <c r="AD75" s="61"/>
      <c r="AE75" s="61"/>
      <c r="AF75" s="3"/>
      <c r="AG75" s="3"/>
    </row>
    <row r="76" spans="1:33" ht="20.100000000000001" customHeight="1">
      <c r="A76" s="3"/>
      <c r="B76" s="617"/>
      <c r="C76" s="635"/>
      <c r="D76" s="635"/>
      <c r="E76" s="635"/>
      <c r="F76" s="635"/>
      <c r="G76" s="635"/>
      <c r="H76" s="635"/>
      <c r="I76" s="635"/>
      <c r="J76" s="635"/>
      <c r="K76" s="635"/>
      <c r="L76" s="635"/>
      <c r="M76" s="635"/>
      <c r="N76" s="636"/>
      <c r="O76" s="663" t="s">
        <v>68</v>
      </c>
      <c r="P76" s="663"/>
      <c r="Q76" s="663"/>
      <c r="R76" s="663"/>
      <c r="S76" s="663"/>
      <c r="T76" s="663"/>
      <c r="U76" s="663"/>
      <c r="V76" s="663"/>
      <c r="W76" s="663"/>
      <c r="X76" s="663"/>
      <c r="Y76" s="663"/>
      <c r="Z76" s="663"/>
      <c r="AA76" s="663"/>
      <c r="AB76" s="617"/>
      <c r="AC76" s="61"/>
      <c r="AD76" s="61"/>
      <c r="AE76" s="61"/>
      <c r="AF76" s="3"/>
      <c r="AG76" s="3"/>
    </row>
    <row r="77" spans="1:33" ht="20.100000000000001" customHeight="1">
      <c r="A77" s="3"/>
      <c r="B77" s="617"/>
      <c r="C77" s="635"/>
      <c r="D77" s="635"/>
      <c r="E77" s="635"/>
      <c r="F77" s="635"/>
      <c r="G77" s="635"/>
      <c r="H77" s="635"/>
      <c r="I77" s="635"/>
      <c r="J77" s="635"/>
      <c r="K77" s="635"/>
      <c r="L77" s="635"/>
      <c r="M77" s="635"/>
      <c r="N77" s="636"/>
      <c r="O77" s="661"/>
      <c r="P77" s="661"/>
      <c r="Q77" s="661"/>
      <c r="R77" s="661"/>
      <c r="S77" s="661"/>
      <c r="T77" s="661"/>
      <c r="U77" s="661"/>
      <c r="V77" s="661"/>
      <c r="W77" s="661"/>
      <c r="X77" s="661"/>
      <c r="Y77" s="661"/>
      <c r="Z77" s="661"/>
      <c r="AA77" s="661"/>
      <c r="AB77" s="617"/>
      <c r="AC77" s="61"/>
      <c r="AD77" s="61"/>
      <c r="AE77" s="61"/>
      <c r="AF77" s="3"/>
      <c r="AG77" s="3"/>
    </row>
    <row r="78" spans="1:33" ht="20.100000000000001" customHeight="1">
      <c r="A78" s="3"/>
      <c r="B78" s="617"/>
      <c r="C78" s="637" t="s">
        <v>62</v>
      </c>
      <c r="D78" s="637"/>
      <c r="E78" s="637"/>
      <c r="F78" s="637"/>
      <c r="G78" s="637"/>
      <c r="H78" s="637"/>
      <c r="I78" s="637"/>
      <c r="J78" s="637"/>
      <c r="K78" s="637"/>
      <c r="L78" s="637"/>
      <c r="M78" s="637"/>
      <c r="N78" s="638"/>
      <c r="O78" s="637" t="s">
        <v>63</v>
      </c>
      <c r="P78" s="637"/>
      <c r="Q78" s="637"/>
      <c r="R78" s="637"/>
      <c r="S78" s="637"/>
      <c r="T78" s="637"/>
      <c r="U78" s="637"/>
      <c r="V78" s="637"/>
      <c r="W78" s="637"/>
      <c r="X78" s="637"/>
      <c r="Y78" s="637"/>
      <c r="Z78" s="637"/>
      <c r="AA78" s="637"/>
      <c r="AB78" s="620" t="s">
        <v>8</v>
      </c>
      <c r="AC78" s="292"/>
      <c r="AD78" s="292"/>
      <c r="AE78" s="292"/>
      <c r="AF78" s="3"/>
      <c r="AG78" s="3"/>
    </row>
    <row r="79" spans="1:33" ht="20.100000000000001" customHeight="1">
      <c r="A79" s="3"/>
      <c r="B79" s="619"/>
      <c r="C79" s="648"/>
      <c r="D79" s="648"/>
      <c r="E79" s="648"/>
      <c r="F79" s="648"/>
      <c r="G79" s="648"/>
      <c r="H79" s="648"/>
      <c r="I79" s="648"/>
      <c r="J79" s="648"/>
      <c r="K79" s="648"/>
      <c r="L79" s="648"/>
      <c r="M79" s="648"/>
      <c r="N79" s="659"/>
      <c r="O79" s="648"/>
      <c r="P79" s="648"/>
      <c r="Q79" s="648"/>
      <c r="R79" s="648"/>
      <c r="S79" s="648"/>
      <c r="T79" s="648"/>
      <c r="U79" s="648"/>
      <c r="V79" s="648"/>
      <c r="W79" s="648"/>
      <c r="X79" s="648"/>
      <c r="Y79" s="648"/>
      <c r="Z79" s="648"/>
      <c r="AA79" s="648"/>
      <c r="AB79" s="619"/>
      <c r="AC79" s="292"/>
      <c r="AD79" s="292"/>
      <c r="AE79" s="292"/>
      <c r="AF79" s="3"/>
      <c r="AG79" s="3"/>
    </row>
    <row r="80" spans="1:33" ht="20.100000000000001" customHeight="1">
      <c r="A80" s="3"/>
      <c r="B80" s="614" t="s">
        <v>69</v>
      </c>
      <c r="C80" s="615"/>
      <c r="D80" s="615"/>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6"/>
      <c r="AC80" s="61"/>
      <c r="AD80" s="61"/>
      <c r="AE80" s="61"/>
      <c r="AF80" s="3"/>
      <c r="AG80" s="3"/>
    </row>
    <row r="81" spans="1:33" ht="20.100000000000001" customHeight="1">
      <c r="A81" s="3"/>
      <c r="B81" s="618">
        <v>24</v>
      </c>
      <c r="C81" s="23" t="s">
        <v>633</v>
      </c>
      <c r="D81" s="24"/>
      <c r="E81" s="24"/>
      <c r="F81" s="24"/>
      <c r="G81" s="24"/>
      <c r="H81" s="24"/>
      <c r="I81" s="24"/>
      <c r="J81" s="24"/>
      <c r="K81" s="24"/>
      <c r="L81" s="24"/>
      <c r="M81" s="24"/>
      <c r="N81" s="26"/>
      <c r="O81" s="24" t="s">
        <v>7</v>
      </c>
      <c r="P81" s="24"/>
      <c r="Q81" s="24"/>
      <c r="R81" s="24"/>
      <c r="S81" s="24"/>
      <c r="T81" s="24"/>
      <c r="U81" s="24"/>
      <c r="V81" s="24"/>
      <c r="W81" s="24"/>
      <c r="X81" s="24"/>
      <c r="Y81" s="24"/>
      <c r="Z81" s="24"/>
      <c r="AA81" s="24"/>
      <c r="AB81" s="25" t="s">
        <v>8</v>
      </c>
      <c r="AC81" s="61"/>
      <c r="AD81" s="61"/>
      <c r="AE81" s="61"/>
      <c r="AF81" s="3"/>
      <c r="AG81" s="3"/>
    </row>
    <row r="82" spans="1:33" ht="20.100000000000001" customHeight="1">
      <c r="A82" s="3"/>
      <c r="B82" s="617"/>
      <c r="C82" s="52" t="s">
        <v>70</v>
      </c>
      <c r="D82" s="53"/>
      <c r="E82" s="53"/>
      <c r="F82" s="53"/>
      <c r="G82" s="53"/>
      <c r="H82" s="53"/>
      <c r="I82" s="53"/>
      <c r="J82" s="53"/>
      <c r="K82" s="53"/>
      <c r="L82" s="53"/>
      <c r="M82" s="53"/>
      <c r="N82" s="54"/>
      <c r="O82" s="53" t="s">
        <v>71</v>
      </c>
      <c r="P82" s="53"/>
      <c r="Q82" s="53"/>
      <c r="R82" s="53"/>
      <c r="S82" s="53"/>
      <c r="T82" s="53"/>
      <c r="U82" s="53"/>
      <c r="V82" s="53"/>
      <c r="W82" s="53"/>
      <c r="X82" s="53"/>
      <c r="Y82" s="53"/>
      <c r="Z82" s="53"/>
      <c r="AA82" s="53"/>
      <c r="AB82" s="63" t="s">
        <v>8</v>
      </c>
      <c r="AC82" s="61"/>
      <c r="AD82" s="61"/>
      <c r="AE82" s="61"/>
      <c r="AF82" s="3"/>
      <c r="AG82" s="3"/>
    </row>
    <row r="83" spans="1:33" ht="20.100000000000001" customHeight="1">
      <c r="A83" s="3"/>
      <c r="B83" s="617"/>
      <c r="C83" s="18" t="s">
        <v>58</v>
      </c>
      <c r="D83" s="19"/>
      <c r="E83" s="19"/>
      <c r="F83" s="19"/>
      <c r="G83" s="19"/>
      <c r="H83" s="19"/>
      <c r="I83" s="19"/>
      <c r="J83" s="19"/>
      <c r="K83" s="19"/>
      <c r="L83" s="19"/>
      <c r="M83" s="19"/>
      <c r="N83" s="20"/>
      <c r="O83" s="28" t="s">
        <v>59</v>
      </c>
      <c r="P83" s="19"/>
      <c r="Q83" s="19"/>
      <c r="R83" s="19"/>
      <c r="S83" s="19"/>
      <c r="T83" s="19"/>
      <c r="U83" s="19"/>
      <c r="V83" s="19"/>
      <c r="W83" s="19"/>
      <c r="X83" s="19"/>
      <c r="Y83" s="19"/>
      <c r="Z83" s="19"/>
      <c r="AA83" s="19"/>
      <c r="AB83" s="21" t="s">
        <v>8</v>
      </c>
      <c r="AC83" s="61"/>
      <c r="AD83" s="61"/>
      <c r="AE83" s="61"/>
      <c r="AF83" s="3"/>
      <c r="AG83" s="3"/>
    </row>
    <row r="84" spans="1:33" ht="20.100000000000001" customHeight="1">
      <c r="A84" s="3"/>
      <c r="B84" s="617"/>
      <c r="C84" s="18" t="s">
        <v>0</v>
      </c>
      <c r="D84" s="19"/>
      <c r="E84" s="19"/>
      <c r="F84" s="19"/>
      <c r="G84" s="19"/>
      <c r="H84" s="19"/>
      <c r="I84" s="19"/>
      <c r="J84" s="19"/>
      <c r="K84" s="19"/>
      <c r="L84" s="19"/>
      <c r="M84" s="19"/>
      <c r="N84" s="20"/>
      <c r="O84" s="28" t="s">
        <v>65</v>
      </c>
      <c r="P84" s="19"/>
      <c r="Q84" s="19"/>
      <c r="R84" s="19"/>
      <c r="S84" s="19"/>
      <c r="T84" s="19"/>
      <c r="U84" s="19"/>
      <c r="V84" s="19"/>
      <c r="W84" s="19"/>
      <c r="X84" s="19"/>
      <c r="Y84" s="19"/>
      <c r="Z84" s="19"/>
      <c r="AA84" s="19"/>
      <c r="AB84" s="21" t="s">
        <v>8</v>
      </c>
      <c r="AC84" s="61"/>
      <c r="AD84" s="61"/>
      <c r="AE84" s="61"/>
      <c r="AF84" s="3"/>
      <c r="AG84" s="3"/>
    </row>
    <row r="85" spans="1:33" ht="20.100000000000001" customHeight="1">
      <c r="A85" s="3"/>
      <c r="B85" s="617"/>
      <c r="C85" s="18" t="s">
        <v>60</v>
      </c>
      <c r="D85" s="19"/>
      <c r="E85" s="19"/>
      <c r="F85" s="19"/>
      <c r="G85" s="19"/>
      <c r="H85" s="19"/>
      <c r="I85" s="19"/>
      <c r="J85" s="19"/>
      <c r="K85" s="19"/>
      <c r="L85" s="19"/>
      <c r="M85" s="19"/>
      <c r="N85" s="20"/>
      <c r="O85" s="19" t="s">
        <v>61</v>
      </c>
      <c r="P85" s="19"/>
      <c r="Q85" s="19"/>
      <c r="R85" s="19"/>
      <c r="S85" s="19"/>
      <c r="T85" s="19"/>
      <c r="U85" s="19"/>
      <c r="V85" s="19"/>
      <c r="W85" s="19"/>
      <c r="X85" s="19"/>
      <c r="Y85" s="19"/>
      <c r="Z85" s="19"/>
      <c r="AA85" s="19"/>
      <c r="AB85" s="21" t="s">
        <v>8</v>
      </c>
      <c r="AC85" s="61"/>
      <c r="AD85" s="61"/>
      <c r="AE85" s="61"/>
      <c r="AF85" s="3"/>
      <c r="AG85" s="3"/>
    </row>
    <row r="86" spans="1:33" ht="20.100000000000001" customHeight="1">
      <c r="A86" s="3"/>
      <c r="B86" s="619"/>
      <c r="C86" s="58" t="s">
        <v>634</v>
      </c>
      <c r="D86" s="58"/>
      <c r="E86" s="58"/>
      <c r="F86" s="58"/>
      <c r="G86" s="58"/>
      <c r="H86" s="58"/>
      <c r="I86" s="58"/>
      <c r="J86" s="58"/>
      <c r="K86" s="58"/>
      <c r="L86" s="58"/>
      <c r="M86" s="58"/>
      <c r="N86" s="59"/>
      <c r="O86" s="58" t="s">
        <v>72</v>
      </c>
      <c r="P86" s="58"/>
      <c r="Q86" s="58"/>
      <c r="R86" s="58"/>
      <c r="S86" s="58"/>
      <c r="T86" s="58"/>
      <c r="U86" s="58"/>
      <c r="V86" s="58"/>
      <c r="W86" s="58"/>
      <c r="X86" s="58"/>
      <c r="Y86" s="58"/>
      <c r="Z86" s="58"/>
      <c r="AA86" s="58"/>
      <c r="AB86" s="51" t="s">
        <v>8</v>
      </c>
      <c r="AC86" s="61"/>
      <c r="AD86" s="61"/>
      <c r="AE86" s="61"/>
      <c r="AF86" s="3"/>
      <c r="AG86" s="3"/>
    </row>
    <row r="87" spans="1:33" ht="20.100000000000001" customHeight="1">
      <c r="A87" s="3"/>
      <c r="B87" s="614" t="s">
        <v>73</v>
      </c>
      <c r="C87" s="615"/>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6"/>
      <c r="AC87" s="61"/>
      <c r="AD87" s="61"/>
      <c r="AE87" s="61"/>
      <c r="AF87" s="3"/>
      <c r="AG87" s="3"/>
    </row>
    <row r="88" spans="1:33" ht="20.100000000000001" customHeight="1">
      <c r="A88" s="3"/>
      <c r="B88" s="618">
        <v>25</v>
      </c>
      <c r="C88" s="628" t="s">
        <v>74</v>
      </c>
      <c r="D88" s="629"/>
      <c r="E88" s="629"/>
      <c r="F88" s="629"/>
      <c r="G88" s="629"/>
      <c r="H88" s="629"/>
      <c r="I88" s="629"/>
      <c r="J88" s="629"/>
      <c r="K88" s="629"/>
      <c r="L88" s="629"/>
      <c r="M88" s="629"/>
      <c r="N88" s="630"/>
      <c r="O88" s="648" t="s">
        <v>75</v>
      </c>
      <c r="P88" s="648"/>
      <c r="Q88" s="648"/>
      <c r="R88" s="648"/>
      <c r="S88" s="648"/>
      <c r="T88" s="648"/>
      <c r="U88" s="648"/>
      <c r="V88" s="648"/>
      <c r="W88" s="648"/>
      <c r="X88" s="648"/>
      <c r="Y88" s="648"/>
      <c r="Z88" s="648"/>
      <c r="AA88" s="648"/>
      <c r="AB88" s="618" t="s">
        <v>8</v>
      </c>
      <c r="AC88" s="61"/>
      <c r="AD88" s="61"/>
      <c r="AE88" s="61"/>
      <c r="AF88" s="3"/>
      <c r="AG88" s="3"/>
    </row>
    <row r="89" spans="1:33" ht="20.100000000000001" customHeight="1">
      <c r="A89" s="3"/>
      <c r="B89" s="617"/>
      <c r="C89" s="625"/>
      <c r="D89" s="626"/>
      <c r="E89" s="626"/>
      <c r="F89" s="626"/>
      <c r="G89" s="626"/>
      <c r="H89" s="626"/>
      <c r="I89" s="626"/>
      <c r="J89" s="626"/>
      <c r="K89" s="626"/>
      <c r="L89" s="626"/>
      <c r="M89" s="626"/>
      <c r="N89" s="627"/>
      <c r="O89" s="639"/>
      <c r="P89" s="639"/>
      <c r="Q89" s="639"/>
      <c r="R89" s="639"/>
      <c r="S89" s="639"/>
      <c r="T89" s="639"/>
      <c r="U89" s="639"/>
      <c r="V89" s="639"/>
      <c r="W89" s="639"/>
      <c r="X89" s="639"/>
      <c r="Y89" s="639"/>
      <c r="Z89" s="639"/>
      <c r="AA89" s="639"/>
      <c r="AB89" s="621"/>
      <c r="AC89" s="61"/>
      <c r="AD89" s="61"/>
      <c r="AE89" s="61"/>
      <c r="AF89" s="3"/>
      <c r="AG89" s="3"/>
    </row>
    <row r="90" spans="1:33" ht="20.100000000000001" customHeight="1">
      <c r="A90" s="3"/>
      <c r="B90" s="619"/>
      <c r="C90" s="58" t="s">
        <v>76</v>
      </c>
      <c r="D90" s="58"/>
      <c r="E90" s="58"/>
      <c r="F90" s="58"/>
      <c r="G90" s="58"/>
      <c r="H90" s="58"/>
      <c r="I90" s="58"/>
      <c r="J90" s="58"/>
      <c r="K90" s="58"/>
      <c r="L90" s="58"/>
      <c r="M90" s="58"/>
      <c r="N90" s="59"/>
      <c r="O90" s="64" t="s">
        <v>77</v>
      </c>
      <c r="P90" s="58"/>
      <c r="Q90" s="58"/>
      <c r="R90" s="58"/>
      <c r="S90" s="58"/>
      <c r="T90" s="58"/>
      <c r="U90" s="58"/>
      <c r="V90" s="58"/>
      <c r="W90" s="58"/>
      <c r="X90" s="58"/>
      <c r="Y90" s="58"/>
      <c r="Z90" s="58"/>
      <c r="AA90" s="58"/>
      <c r="AB90" s="51" t="s">
        <v>8</v>
      </c>
      <c r="AC90" s="61"/>
      <c r="AD90" s="61"/>
      <c r="AE90" s="61"/>
      <c r="AF90" s="3"/>
      <c r="AG90" s="3"/>
    </row>
    <row r="91" spans="1:33" ht="20.100000000000001" customHeight="1">
      <c r="A91" s="3"/>
      <c r="B91" s="614" t="s">
        <v>78</v>
      </c>
      <c r="C91" s="615"/>
      <c r="D91" s="615"/>
      <c r="E91" s="615"/>
      <c r="F91" s="615"/>
      <c r="G91" s="615"/>
      <c r="H91" s="615"/>
      <c r="I91" s="615"/>
      <c r="J91" s="615"/>
      <c r="K91" s="615"/>
      <c r="L91" s="615"/>
      <c r="M91" s="615"/>
      <c r="N91" s="615"/>
      <c r="O91" s="615"/>
      <c r="P91" s="615"/>
      <c r="Q91" s="615"/>
      <c r="R91" s="615"/>
      <c r="S91" s="615"/>
      <c r="T91" s="615"/>
      <c r="U91" s="615"/>
      <c r="V91" s="615"/>
      <c r="W91" s="615"/>
      <c r="X91" s="615"/>
      <c r="Y91" s="615"/>
      <c r="Z91" s="615"/>
      <c r="AA91" s="615"/>
      <c r="AB91" s="616"/>
      <c r="AC91" s="61"/>
      <c r="AD91" s="61"/>
      <c r="AE91" s="61"/>
      <c r="AF91" s="3"/>
      <c r="AG91" s="3"/>
    </row>
    <row r="92" spans="1:33" ht="20.100000000000001" customHeight="1">
      <c r="A92" s="3"/>
      <c r="B92" s="618">
        <v>26</v>
      </c>
      <c r="C92" s="23" t="s">
        <v>79</v>
      </c>
      <c r="D92" s="24"/>
      <c r="E92" s="24"/>
      <c r="F92" s="24"/>
      <c r="G92" s="24"/>
      <c r="H92" s="24"/>
      <c r="I92" s="24"/>
      <c r="J92" s="24"/>
      <c r="K92" s="24"/>
      <c r="L92" s="24"/>
      <c r="M92" s="24"/>
      <c r="N92" s="26"/>
      <c r="O92" s="652" t="s">
        <v>80</v>
      </c>
      <c r="P92" s="653"/>
      <c r="Q92" s="653"/>
      <c r="R92" s="653"/>
      <c r="S92" s="653"/>
      <c r="T92" s="653"/>
      <c r="U92" s="653"/>
      <c r="V92" s="653"/>
      <c r="W92" s="653"/>
      <c r="X92" s="653"/>
      <c r="Y92" s="653"/>
      <c r="Z92" s="653"/>
      <c r="AA92" s="654"/>
      <c r="AB92" s="25" t="s">
        <v>8</v>
      </c>
      <c r="AC92" s="61"/>
      <c r="AD92" s="61"/>
      <c r="AE92" s="61"/>
      <c r="AF92" s="3"/>
      <c r="AG92" s="3"/>
    </row>
    <row r="93" spans="1:33" ht="20.100000000000001" customHeight="1">
      <c r="A93" s="3"/>
      <c r="B93" s="619"/>
      <c r="C93" s="58" t="s">
        <v>81</v>
      </c>
      <c r="D93" s="58"/>
      <c r="E93" s="58"/>
      <c r="F93" s="58"/>
      <c r="G93" s="58"/>
      <c r="H93" s="58"/>
      <c r="I93" s="58"/>
      <c r="J93" s="58"/>
      <c r="K93" s="58"/>
      <c r="L93" s="58"/>
      <c r="M93" s="58"/>
      <c r="N93" s="59"/>
      <c r="O93" s="655"/>
      <c r="P93" s="656"/>
      <c r="Q93" s="656"/>
      <c r="R93" s="656"/>
      <c r="S93" s="656"/>
      <c r="T93" s="656"/>
      <c r="U93" s="656"/>
      <c r="V93" s="656"/>
      <c r="W93" s="656"/>
      <c r="X93" s="656"/>
      <c r="Y93" s="656"/>
      <c r="Z93" s="656"/>
      <c r="AA93" s="657"/>
      <c r="AB93" s="51" t="s">
        <v>8</v>
      </c>
      <c r="AC93" s="61"/>
      <c r="AD93" s="61"/>
      <c r="AE93" s="61"/>
      <c r="AF93" s="3"/>
      <c r="AG93" s="3"/>
    </row>
    <row r="94" spans="1:33" ht="20.100000000000001" customHeight="1">
      <c r="A94" s="3"/>
      <c r="B94" s="7"/>
      <c r="C94" s="543"/>
      <c r="D94" s="543"/>
      <c r="E94" s="543"/>
      <c r="F94" s="543"/>
      <c r="G94" s="543"/>
      <c r="H94" s="543"/>
      <c r="I94" s="543"/>
      <c r="J94" s="543"/>
      <c r="K94" s="543"/>
      <c r="L94" s="543"/>
      <c r="M94" s="543"/>
      <c r="N94" s="543"/>
      <c r="O94" s="531"/>
      <c r="P94" s="531"/>
      <c r="Q94" s="531"/>
      <c r="R94" s="531"/>
      <c r="S94" s="531"/>
      <c r="T94" s="531"/>
      <c r="U94" s="531"/>
      <c r="V94" s="531"/>
      <c r="W94" s="531"/>
      <c r="X94" s="531"/>
      <c r="Y94" s="531"/>
      <c r="Z94" s="531"/>
      <c r="AA94" s="531"/>
      <c r="AB94" s="7"/>
      <c r="AC94" s="543"/>
      <c r="AD94" s="543"/>
      <c r="AE94" s="543"/>
      <c r="AF94" s="3"/>
      <c r="AG94" s="3"/>
    </row>
    <row r="95" spans="1:33" ht="20.100000000000001" customHeight="1">
      <c r="A95" s="3"/>
      <c r="B95" s="13" t="s">
        <v>989</v>
      </c>
      <c r="C95" s="543"/>
      <c r="D95" s="543"/>
      <c r="E95" s="543"/>
      <c r="F95" s="543"/>
      <c r="G95" s="543"/>
      <c r="H95" s="543"/>
      <c r="I95" s="543"/>
      <c r="J95" s="543"/>
      <c r="K95" s="543"/>
      <c r="L95" s="543"/>
      <c r="M95" s="543"/>
      <c r="N95" s="543"/>
      <c r="O95" s="531"/>
      <c r="P95" s="531"/>
      <c r="Q95" s="531"/>
      <c r="R95" s="531"/>
      <c r="S95" s="531"/>
      <c r="T95" s="531"/>
      <c r="U95" s="531"/>
      <c r="V95" s="531"/>
      <c r="W95" s="531"/>
      <c r="X95" s="531"/>
      <c r="Y95" s="531"/>
      <c r="Z95" s="531"/>
      <c r="AA95" s="531"/>
      <c r="AB95" s="7"/>
      <c r="AC95" s="543"/>
      <c r="AD95" s="543"/>
      <c r="AE95" s="543"/>
      <c r="AF95" s="3"/>
      <c r="AG95" s="3"/>
    </row>
    <row r="96" spans="1:33" ht="20.100000000000001" customHeight="1">
      <c r="A96" s="3"/>
      <c r="B96" s="556" t="s">
        <v>926</v>
      </c>
      <c r="C96" s="543"/>
      <c r="D96" s="543"/>
      <c r="E96" s="543"/>
      <c r="F96" s="543"/>
      <c r="G96" s="543"/>
      <c r="H96" s="543"/>
      <c r="I96" s="543"/>
      <c r="J96" s="543"/>
      <c r="K96" s="543"/>
      <c r="L96" s="543"/>
      <c r="M96" s="543"/>
      <c r="N96" s="543"/>
      <c r="O96" s="531"/>
      <c r="P96" s="531"/>
      <c r="Q96" s="531"/>
      <c r="R96" s="531"/>
      <c r="S96" s="531"/>
      <c r="T96" s="531"/>
      <c r="U96" s="531"/>
      <c r="V96" s="531"/>
      <c r="W96" s="531"/>
      <c r="X96" s="531"/>
      <c r="Y96" s="531"/>
      <c r="Z96" s="531"/>
      <c r="AA96" s="531"/>
      <c r="AB96" s="7"/>
      <c r="AC96" s="543"/>
      <c r="AD96" s="543"/>
      <c r="AE96" s="543"/>
      <c r="AF96" s="3"/>
      <c r="AG96" s="3"/>
    </row>
    <row r="97" spans="1:33" ht="20.100000000000001" customHeight="1">
      <c r="A97" s="3"/>
      <c r="B97" s="557" t="s">
        <v>927</v>
      </c>
      <c r="C97" s="543"/>
      <c r="D97" s="543"/>
      <c r="E97" s="543"/>
      <c r="F97" s="543"/>
      <c r="G97" s="543"/>
      <c r="H97" s="543"/>
      <c r="I97" s="543"/>
      <c r="J97" s="543"/>
      <c r="K97" s="543"/>
      <c r="L97" s="543"/>
      <c r="M97" s="543"/>
      <c r="N97" s="543"/>
      <c r="O97" s="531"/>
      <c r="P97" s="531"/>
      <c r="Q97" s="531"/>
      <c r="R97" s="531"/>
      <c r="S97" s="531"/>
      <c r="T97" s="531"/>
      <c r="U97" s="531"/>
      <c r="V97" s="531"/>
      <c r="W97" s="531"/>
      <c r="X97" s="531"/>
      <c r="Y97" s="531"/>
      <c r="Z97" s="531"/>
      <c r="AA97" s="531"/>
      <c r="AB97" s="7"/>
      <c r="AC97" s="543"/>
      <c r="AD97" s="543"/>
      <c r="AE97" s="543"/>
      <c r="AF97" s="3"/>
      <c r="AG97" s="3"/>
    </row>
    <row r="98" spans="1:33" ht="20.100000000000001" customHeight="1">
      <c r="A98" s="3"/>
      <c r="B98" s="7"/>
      <c r="C98" s="543" t="s">
        <v>924</v>
      </c>
      <c r="D98" s="543"/>
      <c r="E98" s="543"/>
      <c r="F98" s="543"/>
      <c r="G98" s="543"/>
      <c r="H98" s="543"/>
      <c r="I98" s="543"/>
      <c r="J98" s="543"/>
      <c r="K98" s="543"/>
      <c r="L98" s="543"/>
      <c r="M98" s="543"/>
      <c r="N98" s="543"/>
      <c r="O98" s="531"/>
      <c r="P98" s="531"/>
      <c r="Q98" s="531"/>
      <c r="R98" s="531"/>
      <c r="S98" s="531"/>
      <c r="T98" s="531"/>
      <c r="U98" s="531"/>
      <c r="V98" s="531"/>
      <c r="W98" s="531"/>
      <c r="X98" s="531"/>
      <c r="Y98" s="531"/>
      <c r="Z98" s="531"/>
      <c r="AA98" s="531"/>
      <c r="AB98" s="7"/>
      <c r="AC98" s="543"/>
      <c r="AD98" s="543"/>
      <c r="AE98" s="543"/>
      <c r="AF98" s="3"/>
      <c r="AG98" s="3"/>
    </row>
    <row r="99" spans="1:33" ht="20.100000000000001" customHeight="1">
      <c r="A99" s="3"/>
      <c r="B99" s="7"/>
      <c r="C99" s="543" t="s">
        <v>928</v>
      </c>
      <c r="D99" s="543"/>
      <c r="E99" s="543"/>
      <c r="F99" s="543"/>
      <c r="G99" s="543"/>
      <c r="H99" s="543"/>
      <c r="I99" s="543"/>
      <c r="J99" s="543"/>
      <c r="K99" s="543"/>
      <c r="L99" s="543"/>
      <c r="M99" s="543"/>
      <c r="N99" s="543"/>
      <c r="O99" s="531"/>
      <c r="P99" s="531"/>
      <c r="Q99" s="531"/>
      <c r="R99" s="531"/>
      <c r="S99" s="531"/>
      <c r="T99" s="531"/>
      <c r="U99" s="531"/>
      <c r="V99" s="531"/>
      <c r="W99" s="531"/>
      <c r="X99" s="531"/>
      <c r="Y99" s="531"/>
      <c r="Z99" s="531"/>
      <c r="AA99" s="531"/>
      <c r="AB99" s="7"/>
      <c r="AC99" s="543"/>
      <c r="AD99" s="543"/>
      <c r="AE99" s="543"/>
      <c r="AF99" s="3"/>
      <c r="AG99" s="3"/>
    </row>
    <row r="100" spans="1:33" ht="20.100000000000001" customHeight="1">
      <c r="A100" s="3"/>
      <c r="B100" s="7"/>
      <c r="C100" s="558" t="s">
        <v>929</v>
      </c>
      <c r="E100" s="543"/>
      <c r="F100" s="543"/>
      <c r="G100" s="543"/>
      <c r="H100" s="543"/>
      <c r="I100" s="543"/>
      <c r="J100" s="543"/>
      <c r="K100" s="543"/>
      <c r="L100" s="543"/>
      <c r="M100" s="543"/>
      <c r="N100" s="543"/>
      <c r="O100" s="531"/>
      <c r="P100" s="531"/>
      <c r="Q100" s="531"/>
      <c r="R100" s="531"/>
      <c r="S100" s="531"/>
      <c r="T100" s="531"/>
      <c r="U100" s="531"/>
      <c r="V100" s="531"/>
      <c r="W100" s="531"/>
      <c r="X100" s="531"/>
      <c r="Y100" s="531"/>
      <c r="Z100" s="531"/>
      <c r="AA100" s="531"/>
      <c r="AB100" s="7"/>
      <c r="AC100" s="543"/>
      <c r="AD100" s="543"/>
      <c r="AE100" s="543"/>
      <c r="AF100" s="3"/>
      <c r="AG100" s="3"/>
    </row>
    <row r="101" spans="1:33" ht="20.100000000000001" customHeight="1">
      <c r="A101" s="3"/>
      <c r="B101" s="4"/>
      <c r="C101" s="543"/>
      <c r="D101" s="558"/>
      <c r="E101" s="543"/>
      <c r="F101" s="543"/>
      <c r="G101" s="543"/>
      <c r="H101" s="543"/>
      <c r="I101" s="543"/>
      <c r="J101" s="543"/>
      <c r="K101" s="543"/>
      <c r="L101" s="543"/>
      <c r="M101" s="543"/>
      <c r="N101" s="543"/>
      <c r="O101" s="531"/>
      <c r="P101" s="531"/>
      <c r="Q101" s="531"/>
      <c r="R101" s="531"/>
      <c r="S101" s="531"/>
      <c r="T101" s="531"/>
      <c r="U101" s="531"/>
      <c r="V101" s="531"/>
      <c r="W101" s="531"/>
      <c r="X101" s="531"/>
      <c r="Y101" s="531"/>
      <c r="Z101" s="531"/>
      <c r="AA101" s="531"/>
      <c r="AB101" s="7"/>
      <c r="AC101" s="543"/>
      <c r="AD101" s="543"/>
      <c r="AE101" s="543"/>
      <c r="AF101" s="3"/>
      <c r="AG101" s="3"/>
    </row>
    <row r="102" spans="1:33" ht="20.100000000000001" customHeight="1">
      <c r="A102" s="3"/>
      <c r="B102" s="7" t="s">
        <v>923</v>
      </c>
      <c r="C102" s="543"/>
      <c r="D102" s="559" t="s">
        <v>925</v>
      </c>
      <c r="E102" s="543"/>
      <c r="F102" s="543"/>
      <c r="G102" s="543"/>
      <c r="H102" s="543"/>
      <c r="I102" s="543"/>
      <c r="J102" s="543"/>
      <c r="K102" s="543"/>
      <c r="L102" s="543"/>
      <c r="M102" s="543"/>
      <c r="N102" s="543"/>
      <c r="O102" s="531"/>
      <c r="P102" s="531"/>
      <c r="Q102" s="531"/>
      <c r="R102" s="531"/>
      <c r="S102" s="531"/>
      <c r="T102" s="531"/>
      <c r="U102" s="531"/>
      <c r="V102" s="531"/>
      <c r="W102" s="531"/>
      <c r="X102" s="531"/>
      <c r="Y102" s="531"/>
      <c r="Z102" s="531"/>
      <c r="AA102" s="531"/>
      <c r="AB102" s="7"/>
      <c r="AC102" s="543"/>
      <c r="AD102" s="543"/>
      <c r="AE102" s="543"/>
      <c r="AF102" s="3"/>
      <c r="AG102" s="3"/>
    </row>
    <row r="103" spans="1:33" ht="20.100000000000001" customHeight="1">
      <c r="A103" s="3"/>
      <c r="B103" s="7"/>
      <c r="C103" s="543"/>
      <c r="D103" s="559"/>
      <c r="E103" s="543"/>
      <c r="F103" s="543"/>
      <c r="G103" s="543"/>
      <c r="H103" s="543"/>
      <c r="I103" s="543"/>
      <c r="J103" s="543"/>
      <c r="K103" s="543"/>
      <c r="L103" s="543"/>
      <c r="M103" s="543"/>
      <c r="N103" s="543"/>
      <c r="O103" s="531"/>
      <c r="P103" s="531"/>
      <c r="Q103" s="531"/>
      <c r="R103" s="531"/>
      <c r="S103" s="531"/>
      <c r="T103" s="531"/>
      <c r="U103" s="531"/>
      <c r="V103" s="531"/>
      <c r="W103" s="531"/>
      <c r="X103" s="531"/>
      <c r="Y103" s="531"/>
      <c r="Z103" s="531"/>
      <c r="AA103" s="531"/>
      <c r="AB103" s="7"/>
      <c r="AC103" s="543"/>
      <c r="AD103" s="543"/>
      <c r="AE103" s="543"/>
      <c r="AF103" s="3"/>
      <c r="AG103" s="3"/>
    </row>
    <row r="104" spans="1:33" ht="20.100000000000001" customHeight="1">
      <c r="A104" s="3"/>
      <c r="B104" s="7"/>
      <c r="C104" s="543"/>
      <c r="D104" s="559"/>
      <c r="E104" s="543"/>
      <c r="F104" s="543"/>
      <c r="G104" s="543"/>
      <c r="H104" s="543"/>
      <c r="I104" s="543"/>
      <c r="J104" s="543"/>
      <c r="K104" s="543"/>
      <c r="L104" s="543"/>
      <c r="M104" s="543"/>
      <c r="N104" s="543"/>
      <c r="O104" s="531"/>
      <c r="P104" s="531"/>
      <c r="Q104" s="531"/>
      <c r="R104" s="531"/>
      <c r="S104" s="531"/>
      <c r="T104" s="531"/>
      <c r="U104" s="531"/>
      <c r="V104" s="531"/>
      <c r="W104" s="531"/>
      <c r="X104" s="531"/>
      <c r="Y104" s="531"/>
      <c r="Z104" s="531"/>
      <c r="AA104" s="531"/>
      <c r="AB104" s="7"/>
      <c r="AC104" s="543"/>
      <c r="AD104" s="543"/>
      <c r="AE104" s="543"/>
      <c r="AF104" s="3"/>
      <c r="AG104" s="3"/>
    </row>
    <row r="105" spans="1:33" ht="20.100000000000001" customHeight="1">
      <c r="A105" s="3"/>
      <c r="B105" s="7"/>
      <c r="C105" s="543"/>
      <c r="D105" s="559"/>
      <c r="E105" s="543"/>
      <c r="F105" s="543"/>
      <c r="G105" s="543"/>
      <c r="H105" s="543"/>
      <c r="I105" s="543"/>
      <c r="J105" s="543"/>
      <c r="K105" s="543"/>
      <c r="L105" s="543"/>
      <c r="M105" s="543"/>
      <c r="N105" s="543"/>
      <c r="O105" s="531"/>
      <c r="P105" s="531"/>
      <c r="Q105" s="531"/>
      <c r="R105" s="531"/>
      <c r="S105" s="531"/>
      <c r="T105" s="531"/>
      <c r="U105" s="531"/>
      <c r="V105" s="531"/>
      <c r="W105" s="531"/>
      <c r="X105" s="531"/>
      <c r="Y105" s="531"/>
      <c r="Z105" s="531"/>
      <c r="AA105" s="531"/>
      <c r="AB105" s="7"/>
      <c r="AC105" s="543"/>
      <c r="AD105" s="543"/>
      <c r="AE105" s="543"/>
      <c r="AF105" s="3"/>
      <c r="AG105" s="3"/>
    </row>
    <row r="106" spans="1:33" ht="20.100000000000001" customHeight="1">
      <c r="A106" s="3"/>
      <c r="B106" s="7"/>
      <c r="C106" s="543"/>
      <c r="D106" s="559"/>
      <c r="E106" s="543"/>
      <c r="F106" s="543"/>
      <c r="G106" s="543"/>
      <c r="H106" s="543"/>
      <c r="I106" s="543"/>
      <c r="J106" s="543"/>
      <c r="K106" s="543"/>
      <c r="L106" s="543"/>
      <c r="M106" s="543"/>
      <c r="N106" s="543"/>
      <c r="O106" s="531"/>
      <c r="P106" s="531"/>
      <c r="Q106" s="531"/>
      <c r="R106" s="531"/>
      <c r="S106" s="531"/>
      <c r="T106" s="531"/>
      <c r="U106" s="531"/>
      <c r="V106" s="531"/>
      <c r="W106" s="531"/>
      <c r="X106" s="531"/>
      <c r="Y106" s="531"/>
      <c r="Z106" s="531"/>
      <c r="AA106" s="531"/>
      <c r="AB106" s="7"/>
      <c r="AC106" s="543"/>
      <c r="AD106" s="543"/>
      <c r="AE106" s="543"/>
      <c r="AF106" s="3"/>
      <c r="AG106" s="3"/>
    </row>
    <row r="107" spans="1:33" ht="20.100000000000001" customHeight="1">
      <c r="A107" s="3"/>
      <c r="B107" s="7"/>
      <c r="C107" s="543"/>
      <c r="D107" s="559"/>
      <c r="E107" s="543"/>
      <c r="F107" s="543"/>
      <c r="G107" s="543"/>
      <c r="H107" s="543"/>
      <c r="I107" s="543"/>
      <c r="J107" s="543"/>
      <c r="K107" s="543"/>
      <c r="L107" s="543"/>
      <c r="M107" s="543"/>
      <c r="N107" s="543"/>
      <c r="O107" s="531"/>
      <c r="P107" s="531"/>
      <c r="Q107" s="531"/>
      <c r="R107" s="531"/>
      <c r="S107" s="531"/>
      <c r="T107" s="531"/>
      <c r="U107" s="531"/>
      <c r="V107" s="531"/>
      <c r="W107" s="531"/>
      <c r="X107" s="531"/>
      <c r="Y107" s="531"/>
      <c r="Z107" s="531"/>
      <c r="AA107" s="531"/>
      <c r="AB107" s="7"/>
      <c r="AC107" s="543"/>
      <c r="AD107" s="543"/>
      <c r="AE107" s="543"/>
      <c r="AF107" s="3"/>
      <c r="AG107" s="3"/>
    </row>
    <row r="108" spans="1:33" ht="20.100000000000001" customHeight="1">
      <c r="A108" s="3"/>
      <c r="B108" s="7"/>
      <c r="C108" s="543"/>
      <c r="D108" s="559"/>
      <c r="E108" s="543"/>
      <c r="F108" s="543"/>
      <c r="G108" s="543"/>
      <c r="H108" s="543"/>
      <c r="I108" s="543"/>
      <c r="J108" s="543"/>
      <c r="K108" s="543"/>
      <c r="L108" s="543"/>
      <c r="M108" s="543"/>
      <c r="N108" s="543"/>
      <c r="O108" s="531"/>
      <c r="P108" s="531"/>
      <c r="Q108" s="531"/>
      <c r="R108" s="531"/>
      <c r="S108" s="531"/>
      <c r="T108" s="531"/>
      <c r="U108" s="531"/>
      <c r="V108" s="531"/>
      <c r="W108" s="531"/>
      <c r="X108" s="531"/>
      <c r="Y108" s="531"/>
      <c r="Z108" s="531"/>
      <c r="AA108" s="531"/>
      <c r="AB108" s="7"/>
      <c r="AC108" s="543"/>
      <c r="AD108" s="543"/>
      <c r="AE108" s="543"/>
      <c r="AF108" s="3"/>
      <c r="AG108" s="3"/>
    </row>
    <row r="109" spans="1:33" ht="20.100000000000001" customHeight="1">
      <c r="A109" s="3"/>
      <c r="B109" s="7"/>
      <c r="C109" s="543"/>
      <c r="D109" s="559"/>
      <c r="E109" s="543"/>
      <c r="F109" s="543"/>
      <c r="G109" s="543"/>
      <c r="H109" s="543"/>
      <c r="I109" s="543"/>
      <c r="J109" s="543"/>
      <c r="K109" s="543"/>
      <c r="L109" s="543"/>
      <c r="M109" s="543"/>
      <c r="N109" s="543"/>
      <c r="O109" s="531"/>
      <c r="P109" s="531"/>
      <c r="Q109" s="531"/>
      <c r="R109" s="531"/>
      <c r="S109" s="531"/>
      <c r="T109" s="531"/>
      <c r="U109" s="531"/>
      <c r="V109" s="531"/>
      <c r="W109" s="531"/>
      <c r="X109" s="531"/>
      <c r="Y109" s="531"/>
      <c r="Z109" s="531"/>
      <c r="AA109" s="531"/>
      <c r="AB109" s="7"/>
      <c r="AC109" s="543"/>
      <c r="AD109" s="543"/>
      <c r="AE109" s="543"/>
      <c r="AF109" s="3"/>
      <c r="AG109" s="3"/>
    </row>
    <row r="110" spans="1:33" ht="20.100000000000001" customHeight="1">
      <c r="A110" s="3"/>
      <c r="B110" s="7"/>
      <c r="C110" s="543"/>
      <c r="D110" s="559"/>
      <c r="E110" s="543"/>
      <c r="F110" s="543"/>
      <c r="G110" s="543"/>
      <c r="H110" s="543"/>
      <c r="I110" s="543"/>
      <c r="J110" s="543"/>
      <c r="K110" s="543"/>
      <c r="L110" s="543"/>
      <c r="M110" s="543"/>
      <c r="N110" s="543"/>
      <c r="O110" s="531"/>
      <c r="P110" s="531"/>
      <c r="Q110" s="531"/>
      <c r="R110" s="531"/>
      <c r="S110" s="531"/>
      <c r="T110" s="531"/>
      <c r="U110" s="531"/>
      <c r="V110" s="531"/>
      <c r="W110" s="531"/>
      <c r="X110" s="531"/>
      <c r="Y110" s="531"/>
      <c r="Z110" s="531"/>
      <c r="AA110" s="531"/>
      <c r="AB110" s="7"/>
      <c r="AC110" s="543"/>
      <c r="AD110" s="543"/>
      <c r="AE110" s="543"/>
      <c r="AF110" s="3"/>
      <c r="AG110" s="3"/>
    </row>
    <row r="111" spans="1:33" ht="20.100000000000001" customHeight="1">
      <c r="A111" s="3"/>
      <c r="B111" s="7"/>
      <c r="C111" s="543"/>
      <c r="D111" s="559"/>
      <c r="E111" s="543"/>
      <c r="F111" s="543"/>
      <c r="G111" s="543"/>
      <c r="H111" s="543"/>
      <c r="I111" s="543"/>
      <c r="J111" s="543"/>
      <c r="K111" s="543"/>
      <c r="L111" s="543"/>
      <c r="M111" s="543"/>
      <c r="N111" s="543"/>
      <c r="O111" s="531"/>
      <c r="P111" s="531"/>
      <c r="Q111" s="531"/>
      <c r="R111" s="531"/>
      <c r="S111" s="531"/>
      <c r="T111" s="531"/>
      <c r="U111" s="531"/>
      <c r="V111" s="531"/>
      <c r="W111" s="531"/>
      <c r="X111" s="531"/>
      <c r="Y111" s="531"/>
      <c r="Z111" s="531"/>
      <c r="AA111" s="531"/>
      <c r="AB111" s="7"/>
      <c r="AC111" s="543"/>
      <c r="AD111" s="543"/>
      <c r="AE111" s="543"/>
      <c r="AF111" s="3"/>
      <c r="AG111" s="3"/>
    </row>
    <row r="112" spans="1:33" ht="20.100000000000001" customHeight="1">
      <c r="A112" s="3"/>
      <c r="B112" s="7"/>
      <c r="C112" s="543"/>
      <c r="D112" s="559"/>
      <c r="E112" s="543"/>
      <c r="F112" s="543"/>
      <c r="G112" s="543"/>
      <c r="H112" s="543"/>
      <c r="I112" s="543"/>
      <c r="J112" s="543"/>
      <c r="K112" s="543"/>
      <c r="L112" s="543"/>
      <c r="M112" s="543"/>
      <c r="N112" s="543"/>
      <c r="O112" s="531"/>
      <c r="P112" s="531"/>
      <c r="Q112" s="531"/>
      <c r="R112" s="531"/>
      <c r="S112" s="531"/>
      <c r="T112" s="531"/>
      <c r="U112" s="531"/>
      <c r="V112" s="531"/>
      <c r="W112" s="531"/>
      <c r="X112" s="531"/>
      <c r="Y112" s="531"/>
      <c r="Z112" s="531"/>
      <c r="AA112" s="531"/>
      <c r="AB112" s="7"/>
      <c r="AC112" s="543"/>
      <c r="AD112" s="543"/>
      <c r="AE112" s="543"/>
      <c r="AF112" s="3"/>
      <c r="AG112" s="3"/>
    </row>
    <row r="113" spans="1:33" ht="20.100000000000001" customHeight="1">
      <c r="A113" s="3"/>
      <c r="B113" s="7"/>
      <c r="C113" s="543"/>
      <c r="D113" s="559"/>
      <c r="E113" s="543"/>
      <c r="F113" s="543"/>
      <c r="G113" s="543"/>
      <c r="H113" s="543"/>
      <c r="I113" s="543"/>
      <c r="J113" s="543"/>
      <c r="K113" s="543"/>
      <c r="L113" s="543"/>
      <c r="M113" s="543"/>
      <c r="N113" s="543"/>
      <c r="O113" s="531"/>
      <c r="P113" s="531"/>
      <c r="Q113" s="531"/>
      <c r="R113" s="531"/>
      <c r="S113" s="531"/>
      <c r="T113" s="531"/>
      <c r="U113" s="531"/>
      <c r="V113" s="531"/>
      <c r="W113" s="531"/>
      <c r="X113" s="531"/>
      <c r="Y113" s="531"/>
      <c r="Z113" s="531"/>
      <c r="AA113" s="531"/>
      <c r="AB113" s="7"/>
      <c r="AC113" s="543"/>
      <c r="AD113" s="543"/>
      <c r="AE113" s="543"/>
      <c r="AF113" s="3"/>
      <c r="AG113" s="3"/>
    </row>
    <row r="114" spans="1:33" ht="20.100000000000001" customHeight="1">
      <c r="A114" s="3"/>
      <c r="B114" s="7"/>
      <c r="C114" s="543"/>
      <c r="D114" s="558"/>
      <c r="E114" s="543"/>
      <c r="F114" s="543"/>
      <c r="G114" s="543"/>
      <c r="H114" s="543"/>
      <c r="I114" s="543"/>
      <c r="J114" s="543"/>
      <c r="K114" s="543"/>
      <c r="L114" s="543"/>
      <c r="M114" s="543"/>
      <c r="N114" s="543"/>
      <c r="O114" s="531"/>
      <c r="P114" s="531"/>
      <c r="Q114" s="531"/>
      <c r="R114" s="531"/>
      <c r="S114" s="531"/>
      <c r="T114" s="531"/>
      <c r="U114" s="531"/>
      <c r="V114" s="531"/>
      <c r="W114" s="531"/>
      <c r="X114" s="531"/>
      <c r="Y114" s="531"/>
      <c r="Z114" s="531"/>
      <c r="AA114" s="531"/>
      <c r="AB114" s="7"/>
      <c r="AC114" s="543"/>
      <c r="AD114" s="543"/>
      <c r="AE114" s="543"/>
      <c r="AF114" s="3"/>
      <c r="AG114" s="3"/>
    </row>
    <row r="115" spans="1:33" s="1" customFormat="1" ht="20.100000000000001" customHeight="1">
      <c r="A115" s="3"/>
      <c r="B115" s="3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5"/>
      <c r="AC115" s="61"/>
      <c r="AD115" s="61"/>
      <c r="AE115" s="61"/>
      <c r="AF115" s="3"/>
      <c r="AG115" s="3"/>
    </row>
    <row r="116" spans="1:33" s="1" customFormat="1" ht="20.100000000000001" customHeight="1">
      <c r="A116" s="3"/>
      <c r="B116" s="3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5"/>
      <c r="AC116" s="61"/>
      <c r="AD116" s="61"/>
      <c r="AE116" s="61"/>
      <c r="AF116" s="3"/>
      <c r="AG116" s="3"/>
    </row>
    <row r="117" spans="1:33" s="1" customFormat="1" ht="20.100000000000001" customHeight="1">
      <c r="A117" s="3"/>
      <c r="B117" s="3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5"/>
      <c r="AC117" s="61"/>
      <c r="AD117" s="61"/>
      <c r="AE117" s="61"/>
      <c r="AF117" s="3"/>
      <c r="AG117" s="3"/>
    </row>
    <row r="118" spans="1:33" s="1" customFormat="1" ht="20.100000000000001" customHeight="1">
      <c r="A118" s="3"/>
      <c r="B118" s="3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13"/>
      <c r="AC118" s="61"/>
      <c r="AD118" s="61"/>
      <c r="AE118" s="61"/>
      <c r="AF118" s="3"/>
      <c r="AG118" s="3"/>
    </row>
    <row r="119" spans="1:33" s="1" customFormat="1" ht="20.100000000000001" customHeight="1">
      <c r="A119" s="3"/>
      <c r="B119" s="3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13"/>
      <c r="AC119" s="61"/>
      <c r="AD119" s="61"/>
      <c r="AE119" s="61"/>
      <c r="AF119" s="3"/>
      <c r="AG119" s="3"/>
    </row>
    <row r="120" spans="1:33" s="1" customFormat="1" ht="20.100000000000001" customHeight="1">
      <c r="A120" s="3"/>
      <c r="B120" s="32"/>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5"/>
      <c r="AC120" s="61"/>
      <c r="AD120" s="61"/>
      <c r="AE120" s="61"/>
      <c r="AF120" s="3"/>
      <c r="AG120" s="3"/>
    </row>
    <row r="121" spans="1:33" s="1" customFormat="1" ht="20.100000000000001" customHeight="1">
      <c r="A121" s="3"/>
      <c r="B121" s="33"/>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5"/>
      <c r="AC121" s="61"/>
      <c r="AD121" s="61"/>
      <c r="AE121" s="61"/>
      <c r="AF121" s="3"/>
      <c r="AG121" s="3"/>
    </row>
    <row r="122" spans="1:33" s="1" customFormat="1" ht="20.100000000000001" customHeight="1">
      <c r="A122" s="3"/>
      <c r="B122" s="32"/>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5"/>
      <c r="AC122" s="61"/>
      <c r="AD122" s="61"/>
      <c r="AE122" s="61"/>
      <c r="AF122" s="3"/>
      <c r="AG122" s="3"/>
    </row>
    <row r="123" spans="1:33" s="1" customFormat="1" ht="20.100000000000001" customHeight="1">
      <c r="A123" s="3"/>
      <c r="B123" s="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5"/>
      <c r="AC123" s="61"/>
      <c r="AD123" s="61"/>
      <c r="AE123" s="61"/>
      <c r="AF123" s="3"/>
      <c r="AG123" s="3"/>
    </row>
    <row r="124" spans="1:33" s="1" customFormat="1" ht="20.100000000000001" customHeight="1">
      <c r="A124" s="3"/>
      <c r="B124" s="2"/>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5"/>
      <c r="AC124" s="61"/>
      <c r="AD124" s="61"/>
      <c r="AE124" s="61"/>
      <c r="AF124" s="3"/>
      <c r="AG124" s="3"/>
    </row>
    <row r="125" spans="1:33" s="1" customFormat="1" ht="20.100000000000001" customHeight="1">
      <c r="A125" s="3"/>
      <c r="B125" s="2"/>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13"/>
      <c r="AC125" s="61"/>
      <c r="AD125" s="61"/>
      <c r="AE125" s="61"/>
      <c r="AF125" s="3"/>
      <c r="AG125" s="3"/>
    </row>
    <row r="126" spans="1:33" s="1" customFormat="1" ht="20.100000000000001" customHeight="1">
      <c r="A126" s="3"/>
      <c r="B126" s="2"/>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13"/>
      <c r="AC126" s="61"/>
      <c r="AD126" s="61"/>
      <c r="AE126" s="61"/>
      <c r="AF126" s="3"/>
      <c r="AG126" s="3"/>
    </row>
    <row r="127" spans="1:33" s="1" customFormat="1" ht="20.100000000000001" customHeight="1">
      <c r="A127" s="3"/>
      <c r="B127" s="2"/>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5"/>
      <c r="AC127" s="61"/>
      <c r="AD127" s="61"/>
      <c r="AE127" s="61"/>
      <c r="AF127" s="3"/>
      <c r="AG127" s="3"/>
    </row>
    <row r="128" spans="1:33" s="1" customFormat="1" ht="20.100000000000001" customHeight="1">
      <c r="A128" s="3"/>
      <c r="B128" s="2"/>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5"/>
      <c r="AC128" s="61"/>
      <c r="AD128" s="61"/>
      <c r="AE128" s="61"/>
      <c r="AF128" s="3"/>
      <c r="AG128" s="3"/>
    </row>
    <row r="129" spans="1:33" s="1" customFormat="1" ht="20.100000000000001" customHeight="1">
      <c r="A129" s="3"/>
      <c r="B129" s="2"/>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5"/>
      <c r="AC129" s="61"/>
      <c r="AD129" s="61"/>
      <c r="AE129" s="61"/>
      <c r="AF129" s="3"/>
      <c r="AG129" s="3"/>
    </row>
    <row r="130" spans="1:33" s="1" customFormat="1" ht="20.100000000000001" customHeight="1">
      <c r="A130" s="3"/>
      <c r="B130" s="2"/>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13"/>
      <c r="AC130" s="61"/>
      <c r="AD130" s="61"/>
      <c r="AE130" s="61"/>
      <c r="AF130" s="3"/>
      <c r="AG130" s="3"/>
    </row>
    <row r="131" spans="1:33" s="1" customFormat="1" ht="20.100000000000001" customHeight="1">
      <c r="A131" s="3"/>
      <c r="B131" s="2"/>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5"/>
      <c r="AC131" s="61"/>
      <c r="AD131" s="61"/>
      <c r="AE131" s="61"/>
      <c r="AF131" s="3"/>
      <c r="AG131" s="3"/>
    </row>
    <row r="132" spans="1:33" s="1" customFormat="1" ht="20.100000000000001" customHeight="1">
      <c r="A132" s="3"/>
      <c r="B132" s="2"/>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5"/>
      <c r="AC132" s="61"/>
      <c r="AD132" s="61"/>
      <c r="AE132" s="61"/>
      <c r="AF132" s="3"/>
      <c r="AG132" s="3"/>
    </row>
    <row r="133" spans="1:33" s="1" customFormat="1" ht="20.100000000000001" customHeight="1">
      <c r="A133" s="3"/>
      <c r="B133" s="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5"/>
      <c r="AC133" s="61"/>
      <c r="AD133" s="61"/>
      <c r="AE133" s="61"/>
      <c r="AF133" s="3"/>
      <c r="AG133" s="3"/>
    </row>
    <row r="134" spans="1:33" s="1" customFormat="1" ht="20.100000000000001" customHeight="1">
      <c r="A134" s="3"/>
      <c r="B134" s="2"/>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5"/>
      <c r="AC134" s="61"/>
      <c r="AD134" s="61"/>
      <c r="AE134" s="61"/>
      <c r="AF134" s="3"/>
      <c r="AG134" s="3"/>
    </row>
    <row r="135" spans="1:33" s="1" customFormat="1" ht="20.100000000000001" customHeight="1">
      <c r="A135" s="3"/>
      <c r="B135" s="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5"/>
      <c r="AC135" s="3"/>
      <c r="AD135" s="3"/>
      <c r="AE135" s="3"/>
      <c r="AF135" s="3"/>
      <c r="AG135" s="3"/>
    </row>
    <row r="136" spans="1:33" s="1" customFormat="1" ht="15.75" customHeight="1">
      <c r="A136" s="3"/>
      <c r="B136" s="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5"/>
      <c r="AC136" s="3"/>
      <c r="AD136" s="3"/>
      <c r="AE136" s="3"/>
      <c r="AF136" s="3"/>
      <c r="AG136" s="3"/>
    </row>
    <row r="137" spans="1:33" s="1" customFormat="1" ht="15.75" customHeight="1">
      <c r="A137" s="3"/>
      <c r="B137" s="2"/>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5"/>
      <c r="AC137" s="3"/>
      <c r="AD137" s="3"/>
      <c r="AE137" s="3"/>
      <c r="AF137" s="3"/>
      <c r="AG137" s="3"/>
    </row>
    <row r="138" spans="1:33" s="1" customFormat="1" ht="15.75" customHeight="1">
      <c r="A138" s="3"/>
      <c r="B138" s="2"/>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5"/>
      <c r="AC138" s="3"/>
      <c r="AD138" s="3"/>
      <c r="AE138" s="3"/>
      <c r="AF138" s="3"/>
      <c r="AG138" s="3"/>
    </row>
    <row r="139" spans="1:33" s="1" customFormat="1" ht="15.75" customHeight="1">
      <c r="A139" s="3"/>
      <c r="B139" s="2"/>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5"/>
      <c r="AC139" s="3"/>
      <c r="AD139" s="3"/>
      <c r="AE139" s="3"/>
      <c r="AF139" s="3"/>
      <c r="AG139" s="3"/>
    </row>
    <row r="140" spans="1:33" s="1" customFormat="1" ht="15.75" customHeight="1">
      <c r="A140" s="3"/>
      <c r="B140" s="2"/>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5"/>
      <c r="AC140" s="3"/>
      <c r="AD140" s="3"/>
      <c r="AE140" s="3"/>
      <c r="AF140" s="3"/>
      <c r="AG140" s="3"/>
    </row>
    <row r="141" spans="1:33" s="1" customFormat="1" ht="15.75" customHeight="1">
      <c r="A141" s="3"/>
      <c r="B141" s="7"/>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5"/>
      <c r="AC141" s="3"/>
      <c r="AD141" s="3"/>
      <c r="AE141" s="3"/>
      <c r="AF141" s="3"/>
      <c r="AG141" s="3"/>
    </row>
    <row r="142" spans="1:33" s="1" customFormat="1" ht="15.75" customHeight="1">
      <c r="A142" s="3"/>
      <c r="B142" s="7"/>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13"/>
      <c r="AC142" s="3"/>
      <c r="AD142" s="3"/>
      <c r="AE142" s="3"/>
      <c r="AF142" s="3"/>
      <c r="AG142" s="3"/>
    </row>
    <row r="143" spans="1:33" s="1" customFormat="1" ht="15.75" customHeight="1">
      <c r="A143" s="3"/>
      <c r="B143" s="7"/>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5"/>
      <c r="AC143" s="3"/>
      <c r="AD143" s="3"/>
      <c r="AE143" s="3"/>
      <c r="AF143" s="3"/>
      <c r="AG143" s="3"/>
    </row>
    <row r="144" spans="1:33" s="1" customFormat="1" ht="15.75" customHeight="1">
      <c r="A144" s="3"/>
      <c r="B144" s="7"/>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13"/>
      <c r="AC144" s="3"/>
      <c r="AD144" s="3"/>
      <c r="AE144" s="3"/>
      <c r="AF144" s="3"/>
      <c r="AG144" s="3"/>
    </row>
    <row r="145" spans="1:33" s="1" customFormat="1" ht="15.75" customHeight="1">
      <c r="A145" s="3"/>
      <c r="B145" s="7"/>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5"/>
      <c r="AC145" s="3"/>
      <c r="AD145" s="3"/>
      <c r="AE145" s="3"/>
      <c r="AF145" s="3"/>
      <c r="AG145" s="3"/>
    </row>
    <row r="146" spans="1:33" s="1" customFormat="1" ht="15.75" customHeight="1">
      <c r="A146" s="3"/>
      <c r="B146" s="7"/>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5"/>
      <c r="AC146" s="3"/>
      <c r="AD146" s="3"/>
      <c r="AE146" s="3"/>
      <c r="AF146" s="3"/>
      <c r="AG146" s="3"/>
    </row>
    <row r="147" spans="1:33" s="1" customFormat="1" ht="15.75" customHeight="1">
      <c r="A147" s="3"/>
      <c r="B147" s="7"/>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5"/>
      <c r="AC147" s="3"/>
      <c r="AD147" s="3"/>
      <c r="AE147" s="3"/>
      <c r="AF147" s="3"/>
      <c r="AG147" s="3"/>
    </row>
    <row r="148" spans="1:33" s="1" customFormat="1" ht="15.75" customHeight="1">
      <c r="A148" s="66"/>
      <c r="B148" s="7"/>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5"/>
      <c r="AC148" s="3"/>
      <c r="AD148" s="3"/>
      <c r="AE148" s="3"/>
      <c r="AF148" s="3"/>
      <c r="AG148" s="3"/>
    </row>
    <row r="149" spans="1:33" s="1" customFormat="1" ht="15.75" customHeight="1">
      <c r="A149" s="13"/>
      <c r="B149" s="7"/>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3"/>
      <c r="AC149" s="3"/>
      <c r="AD149" s="3"/>
      <c r="AE149" s="3"/>
      <c r="AF149" s="3"/>
      <c r="AG149" s="3"/>
    </row>
    <row r="150" spans="1:33" s="1" customFormat="1" ht="15.75" customHeight="1">
      <c r="A150" s="3"/>
      <c r="B150" s="30"/>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3"/>
      <c r="AC150" s="3"/>
      <c r="AD150" s="3"/>
      <c r="AE150" s="3"/>
      <c r="AF150" s="3"/>
      <c r="AG150" s="3"/>
    </row>
    <row r="151" spans="1:33" s="1" customFormat="1" ht="15.75" customHeight="1">
      <c r="A151" s="3"/>
      <c r="B151" s="7"/>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3"/>
      <c r="AC151" s="3"/>
      <c r="AD151" s="3"/>
      <c r="AE151" s="3"/>
      <c r="AF151" s="3"/>
      <c r="AG151" s="3"/>
    </row>
    <row r="152" spans="1:33" s="1" customFormat="1" ht="15.75" customHeight="1">
      <c r="A152" s="3"/>
      <c r="B152" s="7"/>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3"/>
      <c r="AC152" s="3"/>
      <c r="AD152" s="3"/>
      <c r="AE152" s="3"/>
      <c r="AF152" s="3"/>
      <c r="AG152" s="3"/>
    </row>
    <row r="153" spans="1:33" s="1" customFormat="1" ht="15.75" customHeight="1">
      <c r="A153" s="3"/>
      <c r="B153" s="7"/>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3"/>
      <c r="AC153" s="3"/>
      <c r="AD153" s="3"/>
      <c r="AE153" s="3"/>
      <c r="AF153" s="3"/>
      <c r="AG153" s="3"/>
    </row>
    <row r="154" spans="1:33" s="1" customFormat="1" ht="15.75" customHeight="1">
      <c r="A154" s="3"/>
      <c r="B154" s="7"/>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3"/>
      <c r="AC154" s="3"/>
      <c r="AD154" s="3"/>
      <c r="AE154" s="3"/>
      <c r="AF154" s="3"/>
      <c r="AG154" s="3"/>
    </row>
    <row r="155" spans="1:33" s="1" customFormat="1" ht="15.75" customHeight="1">
      <c r="A155" s="3"/>
      <c r="B155" s="7"/>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3"/>
      <c r="AC155" s="3"/>
      <c r="AD155" s="3"/>
      <c r="AE155" s="3"/>
      <c r="AF155" s="3"/>
      <c r="AG155" s="3"/>
    </row>
    <row r="156" spans="1:33" s="1" customFormat="1" ht="15.75" customHeight="1">
      <c r="A156" s="3"/>
      <c r="B156" s="7"/>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3"/>
      <c r="AC156" s="3"/>
      <c r="AD156" s="3"/>
      <c r="AE156" s="3"/>
      <c r="AF156" s="3"/>
      <c r="AG156" s="3"/>
    </row>
    <row r="157" spans="1:33" s="1" customFormat="1" ht="15.75" customHeight="1">
      <c r="A157" s="3"/>
      <c r="B157" s="7"/>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3"/>
      <c r="AC157" s="3"/>
      <c r="AD157" s="3"/>
      <c r="AE157" s="3"/>
      <c r="AF157" s="3"/>
      <c r="AG157" s="3"/>
    </row>
    <row r="158" spans="1:33" s="1" customFormat="1" ht="15.75" customHeight="1">
      <c r="A158" s="3"/>
      <c r="B158" s="7"/>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3"/>
      <c r="AC158" s="3"/>
      <c r="AD158" s="3"/>
      <c r="AE158" s="3"/>
      <c r="AF158" s="3"/>
      <c r="AG158" s="3"/>
    </row>
    <row r="159" spans="1:33" s="1" customFormat="1" ht="15.75" customHeight="1">
      <c r="A159" s="3"/>
      <c r="B159" s="7"/>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3"/>
      <c r="AC159" s="3"/>
      <c r="AD159" s="3"/>
      <c r="AE159" s="3"/>
      <c r="AF159" s="3"/>
      <c r="AG159" s="3"/>
    </row>
    <row r="160" spans="1:33" s="1" customFormat="1" ht="15.75" customHeight="1">
      <c r="A160" s="3"/>
      <c r="B160" s="7"/>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3"/>
      <c r="AC160" s="3"/>
      <c r="AD160" s="3"/>
      <c r="AE160" s="3"/>
      <c r="AF160" s="3"/>
      <c r="AG160" s="3"/>
    </row>
    <row r="161" spans="1:33" s="1" customFormat="1" ht="15.75" customHeight="1">
      <c r="A161" s="3"/>
      <c r="B161" s="7"/>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3"/>
      <c r="AC161" s="3"/>
      <c r="AD161" s="3"/>
      <c r="AE161" s="3"/>
      <c r="AF161" s="3"/>
      <c r="AG161" s="3"/>
    </row>
    <row r="162" spans="1:33" s="1" customFormat="1" ht="15.75" customHeight="1">
      <c r="A162" s="3"/>
      <c r="B162" s="30"/>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3"/>
      <c r="AC162" s="3"/>
      <c r="AD162" s="3"/>
      <c r="AE162" s="3"/>
      <c r="AF162" s="3"/>
      <c r="AG162" s="3"/>
    </row>
    <row r="163" spans="1:33" s="1" customFormat="1" ht="15.75" customHeight="1">
      <c r="A163" s="3"/>
      <c r="B163" s="7"/>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3"/>
      <c r="AC163" s="3"/>
      <c r="AD163" s="3"/>
      <c r="AE163" s="3"/>
      <c r="AF163" s="3"/>
      <c r="AG163" s="3"/>
    </row>
    <row r="164" spans="1:33" s="1" customFormat="1" ht="15.75" customHeight="1">
      <c r="A164" s="3"/>
      <c r="B164" s="30"/>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3"/>
      <c r="AC164" s="3"/>
      <c r="AD164" s="3"/>
      <c r="AE164" s="3"/>
      <c r="AF164" s="3"/>
      <c r="AG164" s="3"/>
    </row>
    <row r="165" spans="1:33" s="1" customFormat="1" ht="15.75" customHeight="1">
      <c r="A165" s="3"/>
      <c r="B165" s="7"/>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3"/>
      <c r="AC165" s="3"/>
      <c r="AD165" s="3"/>
      <c r="AE165" s="3"/>
      <c r="AF165" s="3"/>
      <c r="AG165" s="3"/>
    </row>
    <row r="166" spans="1:33" s="1" customFormat="1" ht="15.75" customHeight="1">
      <c r="A166" s="3"/>
      <c r="B166" s="7"/>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3"/>
      <c r="AC166" s="3"/>
      <c r="AD166" s="3"/>
      <c r="AE166" s="3"/>
      <c r="AF166" s="3"/>
      <c r="AG166" s="3"/>
    </row>
    <row r="167" spans="1:33" s="1" customFormat="1" ht="15.75" customHeight="1">
      <c r="A167" s="3"/>
      <c r="B167" s="7"/>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3"/>
      <c r="AC167" s="3"/>
      <c r="AD167" s="3"/>
      <c r="AE167" s="3"/>
      <c r="AF167" s="3"/>
      <c r="AG167" s="3"/>
    </row>
    <row r="168" spans="1:33" s="1" customFormat="1" ht="15.75" customHeight="1">
      <c r="A168" s="3"/>
      <c r="B168" s="7"/>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3"/>
      <c r="AC168" s="3"/>
      <c r="AD168" s="3"/>
      <c r="AE168" s="3"/>
      <c r="AF168" s="3"/>
      <c r="AG168" s="3"/>
    </row>
    <row r="169" spans="1:33" s="1" customFormat="1" ht="15.75" customHeight="1">
      <c r="A169" s="3"/>
      <c r="B169" s="7"/>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3"/>
      <c r="AC169" s="3"/>
      <c r="AD169" s="3"/>
      <c r="AE169" s="3"/>
      <c r="AF169" s="3"/>
      <c r="AG169" s="3"/>
    </row>
    <row r="170" spans="1:33" s="1" customFormat="1" ht="15.75" customHeight="1">
      <c r="A170" s="3"/>
      <c r="B170" s="7"/>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3"/>
      <c r="AC170" s="3"/>
      <c r="AD170" s="3"/>
      <c r="AE170" s="3"/>
      <c r="AF170" s="3"/>
      <c r="AG170" s="3"/>
    </row>
    <row r="171" spans="1:33" s="1" customFormat="1" ht="15.75" customHeight="1">
      <c r="A171" s="3"/>
      <c r="B171" s="7"/>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3"/>
      <c r="AC171" s="3"/>
      <c r="AD171" s="3"/>
      <c r="AE171" s="3"/>
      <c r="AF171" s="3"/>
      <c r="AG171" s="3"/>
    </row>
    <row r="172" spans="1:33" s="1" customFormat="1" ht="15.75" customHeight="1">
      <c r="A172" s="3"/>
      <c r="B172" s="7"/>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3"/>
      <c r="AC172" s="3"/>
      <c r="AD172" s="3"/>
      <c r="AE172" s="3"/>
      <c r="AF172" s="3"/>
      <c r="AG172" s="3"/>
    </row>
    <row r="173" spans="1:33" s="1" customFormat="1" ht="15.75" customHeight="1">
      <c r="A173" s="3"/>
      <c r="B173" s="7"/>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3"/>
      <c r="AC173" s="3"/>
      <c r="AD173" s="3"/>
      <c r="AE173" s="3"/>
      <c r="AF173" s="3"/>
      <c r="AG173" s="3"/>
    </row>
    <row r="174" spans="1:33" s="1" customFormat="1" ht="15.75" customHeight="1">
      <c r="B174" s="7"/>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3"/>
      <c r="AC174" s="3"/>
      <c r="AD174" s="3"/>
      <c r="AE174" s="3"/>
      <c r="AF174" s="3"/>
    </row>
    <row r="175" spans="1:33" s="1" customFormat="1" ht="15.75" customHeight="1">
      <c r="B175" s="7"/>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3"/>
      <c r="AC175" s="3"/>
      <c r="AD175" s="3"/>
      <c r="AE175" s="3"/>
      <c r="AF175" s="3"/>
    </row>
    <row r="176" spans="1:33" s="1" customFormat="1" ht="15.75" customHeight="1">
      <c r="B176" s="15"/>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row>
    <row r="177" spans="2:27" s="1" customFormat="1" ht="15.75" customHeight="1">
      <c r="B177" s="15"/>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row>
    <row r="178" spans="2:27" s="1" customFormat="1" ht="15.75" customHeight="1">
      <c r="B178" s="1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2:27" s="1" customFormat="1" ht="15.75" customHeight="1">
      <c r="B179" s="1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s="1" customFormat="1" ht="15.75" customHeight="1">
      <c r="B180" s="1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2:27" s="1" customFormat="1" ht="15.75" customHeight="1">
      <c r="B181" s="1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2:27" s="1" customFormat="1" ht="15.75" customHeight="1">
      <c r="B182" s="1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2:27" s="1" customFormat="1" ht="15.75" customHeight="1">
      <c r="B183" s="1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2:27" s="1" customFormat="1" ht="15.75" customHeight="1">
      <c r="B184" s="1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2:27" s="1" customFormat="1" ht="15.75" customHeight="1">
      <c r="B185" s="1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2:27" s="1" customFormat="1" ht="15.75" customHeight="1">
      <c r="B186" s="1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2:27" s="1" customFormat="1" ht="15.75" customHeight="1">
      <c r="B187" s="1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2:27" s="1" customFormat="1" ht="15.75" customHeight="1">
      <c r="B188" s="1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2:27" s="1" customFormat="1" ht="15.75" customHeight="1">
      <c r="B189" s="1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2:27" s="1" customFormat="1" ht="15.75" customHeight="1">
      <c r="B190" s="1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2:27" s="1" customFormat="1" ht="15.75" customHeight="1">
      <c r="B191" s="1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2:27" s="1" customFormat="1" ht="15.75" customHeight="1">
      <c r="B192" s="1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2:27" s="1" customFormat="1" ht="15.75" customHeight="1">
      <c r="B193" s="1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2:27" s="1" customFormat="1" ht="15.75" customHeight="1">
      <c r="B194" s="1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2:27" s="1" customFormat="1" ht="15.75" customHeight="1">
      <c r="B195" s="1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2:27" s="1" customFormat="1" ht="15.75" customHeight="1">
      <c r="B196" s="1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2:27" s="1" customFormat="1" ht="15.75" customHeight="1">
      <c r="B197" s="1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2:27" s="1" customFormat="1" ht="15.75" customHeight="1">
      <c r="B198" s="1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2:27" s="1" customFormat="1" ht="15.75" customHeight="1">
      <c r="B199" s="1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2:27" s="1" customFormat="1" ht="15.75" customHeight="1">
      <c r="B200" s="1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2:27" s="1" customFormat="1" ht="15.75" customHeight="1">
      <c r="B201" s="1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2:27" s="1" customFormat="1" ht="15.75" customHeight="1">
      <c r="B202" s="1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2:27" s="1" customFormat="1" ht="15.75" customHeight="1">
      <c r="B203" s="1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2:27" s="1" customFormat="1" ht="15.75" customHeight="1">
      <c r="B204" s="1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2:27" s="1" customFormat="1" ht="15.75" customHeight="1">
      <c r="B205" s="1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2:27" s="1" customFormat="1" ht="15.75" customHeight="1">
      <c r="B206" s="1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2:27" s="1" customFormat="1" ht="15.75" customHeight="1">
      <c r="B207" s="1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2:27" s="1" customFormat="1" ht="15.75" customHeight="1">
      <c r="B208" s="1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s="1" customFormat="1" ht="15.75" customHeight="1">
      <c r="B209" s="1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s="1" customFormat="1" ht="15.75" customHeight="1">
      <c r="B210" s="1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s="1" customFormat="1" ht="15.75" customHeight="1">
      <c r="B211" s="1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s="1" customFormat="1" ht="15.75" customHeight="1">
      <c r="B212" s="1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s="1" customFormat="1" ht="15.75" customHeight="1">
      <c r="B213" s="1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s="1" customFormat="1" ht="15.75" customHeight="1">
      <c r="B214" s="1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s="1" customFormat="1" ht="15.75" customHeight="1">
      <c r="B215" s="1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s="1" customFormat="1" ht="15.75" customHeight="1">
      <c r="B216" s="1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s="1" customFormat="1" ht="15.75" customHeight="1">
      <c r="B217" s="1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s="1" customFormat="1" ht="15.75" customHeight="1">
      <c r="B218" s="1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s="1" customFormat="1" ht="15.75" customHeight="1">
      <c r="B219" s="1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s="1" customFormat="1" ht="15.75" customHeight="1">
      <c r="B220" s="1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s="1" customFormat="1" ht="15.75" customHeight="1">
      <c r="B221" s="1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s="1" customFormat="1" ht="15.75" customHeight="1">
      <c r="B222" s="1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s="1" customFormat="1" ht="15.75" customHeight="1">
      <c r="B223" s="1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s="1" customFormat="1" ht="15.75" customHeight="1">
      <c r="B224" s="1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sheetData>
  <sheetProtection selectLockedCells="1"/>
  <mergeCells count="101">
    <mergeCell ref="C29:N30"/>
    <mergeCell ref="O29:AA29"/>
    <mergeCell ref="O31:AA31"/>
    <mergeCell ref="O39:AA39"/>
    <mergeCell ref="C40:N40"/>
    <mergeCell ref="O40:AA40"/>
    <mergeCell ref="O37:AA38"/>
    <mergeCell ref="C36:N38"/>
    <mergeCell ref="O34:AA35"/>
    <mergeCell ref="C34:N35"/>
    <mergeCell ref="O32:AA33"/>
    <mergeCell ref="C32:N33"/>
    <mergeCell ref="O3:AA3"/>
    <mergeCell ref="B4:AB4"/>
    <mergeCell ref="B5:AB5"/>
    <mergeCell ref="B15:AB15"/>
    <mergeCell ref="C17:N18"/>
    <mergeCell ref="B3:N3"/>
    <mergeCell ref="AB8:AB9"/>
    <mergeCell ref="AB17:AB18"/>
    <mergeCell ref="C12:N13"/>
    <mergeCell ref="C14:N14"/>
    <mergeCell ref="O12:AA13"/>
    <mergeCell ref="O14:AA14"/>
    <mergeCell ref="C8:N9"/>
    <mergeCell ref="B8:B9"/>
    <mergeCell ref="B17:B18"/>
    <mergeCell ref="B12:B14"/>
    <mergeCell ref="O17:AA18"/>
    <mergeCell ref="C7:N7"/>
    <mergeCell ref="AB12:AB14"/>
    <mergeCell ref="B34:B38"/>
    <mergeCell ref="AB19:AB20"/>
    <mergeCell ref="AB21:AB22"/>
    <mergeCell ref="AB25:AB27"/>
    <mergeCell ref="AB32:AB33"/>
    <mergeCell ref="AB36:AB38"/>
    <mergeCell ref="C25:N27"/>
    <mergeCell ref="B44:AB44"/>
    <mergeCell ref="B23:AB23"/>
    <mergeCell ref="B24:AB24"/>
    <mergeCell ref="O25:AA26"/>
    <mergeCell ref="O21:AA22"/>
    <mergeCell ref="O19:AA20"/>
    <mergeCell ref="C19:N20"/>
    <mergeCell ref="C21:N22"/>
    <mergeCell ref="B39:B43"/>
    <mergeCell ref="C43:N43"/>
    <mergeCell ref="O43:AA43"/>
    <mergeCell ref="O41:AA42"/>
    <mergeCell ref="AB34:AB35"/>
    <mergeCell ref="B19:B20"/>
    <mergeCell ref="B21:B22"/>
    <mergeCell ref="B25:B31"/>
    <mergeCell ref="B32:B33"/>
    <mergeCell ref="B92:B93"/>
    <mergeCell ref="C88:N89"/>
    <mergeCell ref="O92:AA93"/>
    <mergeCell ref="B63:B67"/>
    <mergeCell ref="O63:AA64"/>
    <mergeCell ref="O88:AA89"/>
    <mergeCell ref="B81:B86"/>
    <mergeCell ref="O76:AA77"/>
    <mergeCell ref="C63:N64"/>
    <mergeCell ref="C75:N77"/>
    <mergeCell ref="B91:AB91"/>
    <mergeCell ref="C70:N72"/>
    <mergeCell ref="B69:B72"/>
    <mergeCell ref="C78:N79"/>
    <mergeCell ref="AB88:AB89"/>
    <mergeCell ref="B68:AB68"/>
    <mergeCell ref="B87:AB87"/>
    <mergeCell ref="B80:AB80"/>
    <mergeCell ref="B88:B90"/>
    <mergeCell ref="O78:AA79"/>
    <mergeCell ref="AB78:AB79"/>
    <mergeCell ref="B74:B79"/>
    <mergeCell ref="AB70:AB72"/>
    <mergeCell ref="O70:AA72"/>
    <mergeCell ref="B73:AB73"/>
    <mergeCell ref="AB75:AB77"/>
    <mergeCell ref="B45:B46"/>
    <mergeCell ref="B55:B58"/>
    <mergeCell ref="AB41:AB42"/>
    <mergeCell ref="B47:B50"/>
    <mergeCell ref="B52:B53"/>
    <mergeCell ref="B59:B62"/>
    <mergeCell ref="C48:N49"/>
    <mergeCell ref="C52:N53"/>
    <mergeCell ref="C59:N61"/>
    <mergeCell ref="AB52:AB53"/>
    <mergeCell ref="AB59:AB61"/>
    <mergeCell ref="C41:N42"/>
    <mergeCell ref="AB48:AB49"/>
    <mergeCell ref="O51:AA51"/>
    <mergeCell ref="O67:AA67"/>
    <mergeCell ref="O48:AA49"/>
    <mergeCell ref="O52:AA53"/>
    <mergeCell ref="O59:AA61"/>
    <mergeCell ref="B54:AB54"/>
    <mergeCell ref="AB63:AB67"/>
  </mergeCells>
  <phoneticPr fontId="2"/>
  <dataValidations count="1">
    <dataValidation type="list" allowBlank="1" showInputMessage="1" showErrorMessage="1" sqref="AB6:AB14 AB16:AB22 AB69:AB71 AB45:AB53 AB55:AB67 AB92:AB114 AB74:AB79 AB81:AB86 AB88:AB90 AB25:AB43">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2" max="28" man="1"/>
    <brk id="43" max="28" man="1"/>
    <brk id="53" max="28" man="1"/>
    <brk id="94"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92D050"/>
    <pageSetUpPr fitToPage="1"/>
  </sheetPr>
  <dimension ref="A1:AM42"/>
  <sheetViews>
    <sheetView view="pageBreakPreview" zoomScaleNormal="100" zoomScaleSheetLayoutView="100" workbookViewId="0">
      <selection activeCell="AD8" sqref="AD8"/>
    </sheetView>
  </sheetViews>
  <sheetFormatPr defaultColWidth="3.625" defaultRowHeight="20.100000000000001" customHeight="1"/>
  <cols>
    <col min="1" max="27" width="3.625" style="308"/>
    <col min="28" max="30" width="4.125" style="308" customWidth="1"/>
    <col min="31" max="16384" width="3.625" style="308"/>
  </cols>
  <sheetData>
    <row r="1" spans="1:29" ht="20.100000000000001" customHeight="1">
      <c r="A1" s="306" t="s">
        <v>644</v>
      </c>
      <c r="B1" s="307"/>
      <c r="C1" s="307"/>
      <c r="D1" s="307"/>
      <c r="X1" s="309"/>
      <c r="AB1" s="308" t="s">
        <v>755</v>
      </c>
      <c r="AC1" s="308" t="s">
        <v>757</v>
      </c>
    </row>
    <row r="2" spans="1:29" ht="20.100000000000001" customHeight="1">
      <c r="A2" s="310"/>
      <c r="B2" s="311"/>
      <c r="C2" s="312"/>
      <c r="D2" s="312"/>
      <c r="E2" s="313"/>
      <c r="F2" s="313"/>
      <c r="G2" s="313"/>
      <c r="H2" s="313"/>
      <c r="I2" s="313"/>
      <c r="J2" s="313"/>
      <c r="K2" s="313"/>
      <c r="L2" s="313"/>
      <c r="M2" s="313"/>
      <c r="N2" s="313"/>
      <c r="O2" s="313"/>
      <c r="P2" s="781" t="s">
        <v>616</v>
      </c>
      <c r="Q2" s="781"/>
      <c r="R2" s="314"/>
      <c r="S2" s="315" t="s">
        <v>615</v>
      </c>
      <c r="T2" s="314"/>
      <c r="U2" s="315" t="s">
        <v>614</v>
      </c>
      <c r="V2" s="314"/>
      <c r="W2" s="315" t="s">
        <v>613</v>
      </c>
      <c r="X2" s="316"/>
      <c r="AB2" s="308" t="s">
        <v>878</v>
      </c>
      <c r="AC2" s="308" t="s">
        <v>758</v>
      </c>
    </row>
    <row r="3" spans="1:29" ht="20.100000000000001" customHeight="1">
      <c r="A3" s="310"/>
      <c r="B3" s="311"/>
      <c r="C3" s="312" t="s">
        <v>932</v>
      </c>
      <c r="D3" s="312"/>
      <c r="E3" s="313"/>
      <c r="F3" s="313"/>
      <c r="G3" s="313"/>
      <c r="H3" s="313"/>
      <c r="I3" s="313"/>
      <c r="J3" s="313"/>
      <c r="K3" s="313"/>
      <c r="L3" s="313"/>
      <c r="M3" s="313"/>
      <c r="N3" s="313"/>
      <c r="O3" s="313"/>
      <c r="P3" s="313"/>
      <c r="Q3" s="313"/>
      <c r="R3" s="313"/>
      <c r="S3" s="313"/>
      <c r="T3" s="313"/>
      <c r="U3" s="313"/>
      <c r="V3" s="313"/>
      <c r="W3" s="313"/>
      <c r="X3" s="317"/>
      <c r="AB3" s="308" t="s">
        <v>756</v>
      </c>
      <c r="AC3" s="308" t="s">
        <v>759</v>
      </c>
    </row>
    <row r="4" spans="1:29" ht="20.100000000000001" customHeight="1">
      <c r="A4" s="311"/>
      <c r="B4" s="311"/>
      <c r="C4" s="312"/>
      <c r="D4" s="312"/>
      <c r="E4" s="313"/>
      <c r="F4" s="313"/>
      <c r="G4" s="313"/>
      <c r="H4" s="313"/>
      <c r="I4" s="312"/>
      <c r="J4" s="312"/>
      <c r="K4" s="312"/>
      <c r="L4" s="312"/>
      <c r="M4" s="312"/>
      <c r="N4" s="312"/>
      <c r="O4" s="312"/>
      <c r="P4" s="312"/>
      <c r="Q4" s="312"/>
      <c r="R4" s="312"/>
      <c r="S4" s="312"/>
      <c r="T4" s="312"/>
      <c r="U4" s="312"/>
      <c r="V4" s="312"/>
      <c r="W4" s="312"/>
      <c r="X4" s="318"/>
      <c r="AB4" s="308" t="s">
        <v>879</v>
      </c>
      <c r="AC4" s="308" t="s">
        <v>760</v>
      </c>
    </row>
    <row r="5" spans="1:29" ht="20.100000000000001" customHeight="1">
      <c r="A5" s="311"/>
      <c r="B5" s="311"/>
      <c r="C5" s="312"/>
      <c r="D5" s="312"/>
      <c r="E5" s="313"/>
      <c r="F5" s="313"/>
      <c r="G5" s="313"/>
      <c r="H5" s="313"/>
      <c r="I5" s="312"/>
      <c r="J5" s="312"/>
      <c r="K5" s="774" t="s" ph="1">
        <v>89</v>
      </c>
      <c r="L5" s="774"/>
      <c r="M5" s="774"/>
      <c r="N5" s="319"/>
      <c r="O5" s="782" ph="1"/>
      <c r="P5" s="782"/>
      <c r="Q5" s="782"/>
      <c r="R5" s="782"/>
      <c r="S5" s="782"/>
      <c r="T5" s="782"/>
      <c r="U5" s="782"/>
      <c r="V5" s="782"/>
      <c r="W5" s="782"/>
      <c r="X5" s="320" ph="1"/>
    </row>
    <row r="6" spans="1:29" ht="20.100000000000001" customHeight="1">
      <c r="A6" s="311"/>
      <c r="B6" s="311"/>
      <c r="C6" s="312"/>
      <c r="D6" s="312"/>
      <c r="E6" s="313"/>
      <c r="F6" s="313"/>
      <c r="G6" s="313"/>
      <c r="H6" s="313"/>
      <c r="I6" s="312"/>
      <c r="J6" s="312"/>
      <c r="K6" s="775"/>
      <c r="L6" s="775"/>
      <c r="M6" s="775"/>
      <c r="N6" s="321"/>
      <c r="O6" s="783"/>
      <c r="P6" s="783"/>
      <c r="Q6" s="783"/>
      <c r="R6" s="783"/>
      <c r="S6" s="783"/>
      <c r="T6" s="783"/>
      <c r="U6" s="783"/>
      <c r="V6" s="783"/>
      <c r="W6" s="783"/>
      <c r="X6" s="320" ph="1"/>
    </row>
    <row r="7" spans="1:29" ht="20.100000000000001" customHeight="1">
      <c r="A7" s="311"/>
      <c r="B7" s="311"/>
      <c r="C7" s="312"/>
      <c r="D7" s="312"/>
      <c r="E7" s="313"/>
      <c r="F7" s="313"/>
      <c r="G7" s="313"/>
      <c r="H7" s="313"/>
      <c r="I7" s="312"/>
      <c r="J7" s="312"/>
      <c r="K7" s="748" t="s" ph="1">
        <v>90</v>
      </c>
      <c r="L7" s="748"/>
      <c r="M7" s="748"/>
      <c r="N7" s="322" t="s">
        <v>645</v>
      </c>
      <c r="O7" s="785"/>
      <c r="P7" s="785"/>
      <c r="Q7" s="785"/>
      <c r="R7" s="785"/>
      <c r="S7" s="552" t="s" ph="1">
        <v>646</v>
      </c>
      <c r="T7" s="786"/>
      <c r="U7" s="786"/>
      <c r="V7" s="786"/>
      <c r="W7" s="786"/>
      <c r="X7" s="323"/>
    </row>
    <row r="8" spans="1:29" ht="20.100000000000001" customHeight="1">
      <c r="A8" s="311"/>
      <c r="B8" s="311"/>
      <c r="C8" s="312"/>
      <c r="D8" s="312"/>
      <c r="E8" s="313"/>
      <c r="F8" s="313"/>
      <c r="G8" s="313"/>
      <c r="H8" s="313"/>
      <c r="I8" s="312"/>
      <c r="J8" s="312"/>
      <c r="K8" s="784"/>
      <c r="L8" s="784"/>
      <c r="M8" s="784"/>
      <c r="N8" s="319"/>
      <c r="O8" s="783" ph="1"/>
      <c r="P8" s="783"/>
      <c r="Q8" s="783"/>
      <c r="R8" s="547"/>
      <c r="S8" s="783" ph="1"/>
      <c r="T8" s="783" ph="1"/>
      <c r="U8" s="783" ph="1"/>
      <c r="V8" s="783" ph="1"/>
      <c r="W8" s="547"/>
      <c r="X8" s="320"/>
    </row>
    <row r="9" spans="1:29" ht="23.25" customHeight="1">
      <c r="A9" s="311"/>
      <c r="B9" s="311"/>
      <c r="C9" s="312"/>
      <c r="D9" s="312"/>
      <c r="E9" s="313"/>
      <c r="F9" s="313"/>
      <c r="G9" s="313"/>
      <c r="H9" s="313"/>
      <c r="I9" s="312"/>
      <c r="J9" s="312"/>
      <c r="K9" s="763"/>
      <c r="L9" s="763"/>
      <c r="M9" s="763"/>
      <c r="N9" s="321"/>
      <c r="O9" s="783" ph="1"/>
      <c r="P9" s="783" ph="1"/>
      <c r="Q9" s="783" ph="1"/>
      <c r="R9" s="783" ph="1"/>
      <c r="S9" s="783" ph="1"/>
      <c r="T9" s="783" ph="1"/>
      <c r="U9" s="783" ph="1"/>
      <c r="V9" s="783" ph="1"/>
      <c r="W9" s="783" ph="1"/>
      <c r="X9" s="320"/>
    </row>
    <row r="10" spans="1:29" ht="20.100000000000001" customHeight="1">
      <c r="A10" s="324"/>
      <c r="B10" s="311"/>
      <c r="C10" s="312"/>
      <c r="D10" s="312"/>
      <c r="E10" s="313"/>
      <c r="F10" s="313"/>
      <c r="G10" s="313"/>
      <c r="H10" s="313"/>
      <c r="I10" s="312"/>
      <c r="J10" s="312"/>
      <c r="K10" s="774" t="s" ph="1">
        <v>91</v>
      </c>
      <c r="L10" s="774"/>
      <c r="M10" s="774"/>
      <c r="N10" s="319"/>
      <c r="O10" s="779" ph="1"/>
      <c r="P10" s="779"/>
      <c r="Q10" s="779"/>
      <c r="R10" s="779"/>
      <c r="S10" s="779"/>
      <c r="T10" s="779"/>
      <c r="U10" s="779"/>
      <c r="V10" s="779"/>
      <c r="W10" s="779"/>
      <c r="X10" s="325"/>
    </row>
    <row r="11" spans="1:29" ht="20.100000000000001" customHeight="1">
      <c r="A11" s="311"/>
      <c r="B11" s="311"/>
      <c r="C11" s="312"/>
      <c r="D11" s="312"/>
      <c r="E11" s="313"/>
      <c r="F11" s="313"/>
      <c r="G11" s="313"/>
      <c r="H11" s="313"/>
      <c r="I11" s="312"/>
      <c r="J11" s="312"/>
      <c r="K11" s="775"/>
      <c r="L11" s="775"/>
      <c r="M11" s="775"/>
      <c r="N11" s="321"/>
      <c r="O11" s="780"/>
      <c r="P11" s="780"/>
      <c r="Q11" s="780"/>
      <c r="R11" s="780"/>
      <c r="S11" s="780"/>
      <c r="T11" s="780"/>
      <c r="U11" s="780"/>
      <c r="V11" s="780"/>
      <c r="W11" s="780"/>
      <c r="X11" s="325"/>
    </row>
    <row r="12" spans="1:29" ht="20.100000000000001" customHeight="1">
      <c r="A12" s="311"/>
      <c r="B12" s="311"/>
      <c r="C12" s="312"/>
      <c r="D12" s="312"/>
      <c r="E12" s="313"/>
      <c r="F12" s="313"/>
      <c r="G12" s="313"/>
      <c r="H12" s="313"/>
      <c r="I12" s="312"/>
      <c r="J12" s="312"/>
      <c r="K12" s="312"/>
      <c r="L12" s="312"/>
      <c r="M12" s="312"/>
      <c r="N12" s="312"/>
      <c r="O12" s="312"/>
      <c r="P12" s="312"/>
      <c r="Q12" s="312"/>
      <c r="R12" s="312"/>
      <c r="S12" s="312"/>
      <c r="T12" s="312"/>
      <c r="U12" s="312"/>
      <c r="V12" s="312"/>
      <c r="W12" s="312"/>
      <c r="X12" s="318"/>
    </row>
    <row r="13" spans="1:29" ht="20.100000000000001" customHeight="1">
      <c r="A13" s="311"/>
      <c r="B13" s="311"/>
      <c r="C13" s="312"/>
      <c r="D13" s="312"/>
      <c r="E13" s="778" t="s">
        <v>835</v>
      </c>
      <c r="F13" s="778"/>
      <c r="G13" s="778"/>
      <c r="H13" s="778"/>
      <c r="I13" s="778"/>
      <c r="J13" s="778"/>
      <c r="K13" s="778"/>
      <c r="L13" s="778"/>
      <c r="M13" s="778"/>
      <c r="N13" s="778"/>
      <c r="O13" s="778"/>
      <c r="P13" s="778"/>
      <c r="Q13" s="778"/>
      <c r="R13" s="778"/>
      <c r="S13" s="778"/>
      <c r="T13" s="778"/>
      <c r="U13" s="312"/>
      <c r="V13" s="312"/>
      <c r="W13" s="312"/>
      <c r="X13" s="318"/>
    </row>
    <row r="14" spans="1:29" ht="20.100000000000001" customHeight="1">
      <c r="A14" s="311"/>
      <c r="B14" s="311"/>
      <c r="C14" s="312"/>
      <c r="D14" s="312"/>
      <c r="E14" s="778"/>
      <c r="F14" s="778"/>
      <c r="G14" s="778"/>
      <c r="H14" s="778"/>
      <c r="I14" s="778"/>
      <c r="J14" s="778"/>
      <c r="K14" s="778"/>
      <c r="L14" s="778"/>
      <c r="M14" s="778"/>
      <c r="N14" s="778"/>
      <c r="O14" s="778"/>
      <c r="P14" s="778"/>
      <c r="Q14" s="778"/>
      <c r="R14" s="778"/>
      <c r="S14" s="778"/>
      <c r="T14" s="778"/>
      <c r="U14" s="312"/>
      <c r="V14" s="312"/>
      <c r="W14" s="312"/>
      <c r="X14" s="318"/>
    </row>
    <row r="15" spans="1:29" ht="20.100000000000001" customHeight="1">
      <c r="A15" s="311"/>
      <c r="B15" s="311"/>
      <c r="C15" s="312"/>
      <c r="D15" s="312"/>
      <c r="E15" s="326"/>
      <c r="F15" s="326"/>
      <c r="G15" s="326"/>
      <c r="H15" s="326"/>
      <c r="I15" s="326"/>
      <c r="J15" s="326"/>
      <c r="K15" s="326"/>
      <c r="L15" s="326"/>
      <c r="M15" s="326"/>
      <c r="N15" s="326"/>
      <c r="O15" s="326"/>
      <c r="P15" s="326"/>
      <c r="Q15" s="326"/>
      <c r="R15" s="326"/>
      <c r="S15" s="326"/>
      <c r="T15" s="326"/>
      <c r="U15" s="312"/>
      <c r="V15" s="312"/>
      <c r="W15" s="312"/>
      <c r="X15" s="318"/>
    </row>
    <row r="16" spans="1:29" ht="20.100000000000001" customHeight="1">
      <c r="A16" s="306"/>
      <c r="C16" s="776" t="s">
        <v>836</v>
      </c>
      <c r="D16" s="777"/>
      <c r="E16" s="777"/>
      <c r="F16" s="777"/>
      <c r="G16" s="777"/>
      <c r="H16" s="777"/>
      <c r="I16" s="777"/>
      <c r="J16" s="777"/>
      <c r="K16" s="777"/>
      <c r="L16" s="777"/>
      <c r="M16" s="777"/>
      <c r="N16" s="777"/>
      <c r="O16" s="777"/>
      <c r="P16" s="777"/>
      <c r="Q16" s="777"/>
      <c r="R16" s="777"/>
      <c r="S16" s="777"/>
      <c r="T16" s="777"/>
      <c r="U16" s="777"/>
      <c r="V16" s="777"/>
      <c r="W16" s="777"/>
      <c r="X16" s="777"/>
    </row>
    <row r="17" spans="1:39" ht="20.100000000000001" customHeight="1">
      <c r="C17" s="446" t="s">
        <v>837</v>
      </c>
      <c r="E17" s="326"/>
      <c r="F17" s="326"/>
      <c r="G17" s="326"/>
      <c r="H17" s="326"/>
      <c r="I17" s="326"/>
      <c r="J17" s="326"/>
      <c r="K17" s="326"/>
      <c r="L17" s="326"/>
      <c r="M17" s="326"/>
      <c r="N17" s="326"/>
      <c r="O17" s="326"/>
      <c r="P17" s="326"/>
      <c r="Q17" s="326"/>
      <c r="R17" s="326"/>
      <c r="S17" s="326"/>
      <c r="T17" s="326"/>
      <c r="U17" s="312"/>
      <c r="V17" s="312"/>
      <c r="W17" s="312"/>
      <c r="X17" s="318"/>
    </row>
    <row r="18" spans="1:39" ht="20.100000000000001" customHeight="1">
      <c r="A18" s="311"/>
      <c r="B18" s="311"/>
      <c r="C18" s="312"/>
      <c r="D18" s="312"/>
      <c r="E18" s="313"/>
      <c r="F18" s="313"/>
      <c r="G18" s="313"/>
      <c r="H18" s="313"/>
      <c r="I18" s="312"/>
      <c r="J18" s="312"/>
      <c r="K18" s="312"/>
      <c r="L18" s="312"/>
      <c r="M18" s="312"/>
      <c r="N18" s="312"/>
      <c r="O18" s="312"/>
      <c r="P18" s="312"/>
      <c r="Q18" s="312"/>
      <c r="R18" s="312"/>
      <c r="S18" s="312"/>
      <c r="T18" s="312"/>
      <c r="U18" s="312"/>
      <c r="V18" s="312"/>
      <c r="W18" s="312"/>
      <c r="X18" s="318"/>
    </row>
    <row r="19" spans="1:39" ht="20.100000000000001" customHeight="1">
      <c r="A19" s="311"/>
      <c r="B19" s="310"/>
      <c r="C19" s="313"/>
      <c r="D19" s="313"/>
      <c r="E19" s="313"/>
      <c r="F19" s="313"/>
      <c r="G19" s="313"/>
      <c r="H19" s="313"/>
      <c r="I19" s="313"/>
      <c r="J19" s="313"/>
      <c r="K19" s="313"/>
      <c r="L19" s="313"/>
      <c r="M19" s="313"/>
      <c r="N19" s="313"/>
      <c r="O19" s="313"/>
      <c r="P19" s="313"/>
      <c r="Q19" s="313"/>
      <c r="R19" s="313"/>
      <c r="S19" s="313"/>
      <c r="T19" s="313"/>
      <c r="U19" s="313"/>
      <c r="V19" s="313"/>
      <c r="W19" s="313"/>
      <c r="X19" s="317"/>
    </row>
    <row r="20" spans="1:39" ht="20.100000000000001" customHeight="1">
      <c r="A20" s="310"/>
      <c r="B20" s="311"/>
      <c r="C20" s="767" t="s">
        <v>84</v>
      </c>
      <c r="D20" s="768"/>
      <c r="E20" s="769"/>
      <c r="F20" s="771" t="s">
        <v>616</v>
      </c>
      <c r="G20" s="772"/>
      <c r="H20" s="328"/>
      <c r="I20" s="445" t="s">
        <v>615</v>
      </c>
      <c r="J20" s="328"/>
      <c r="K20" s="772" t="s">
        <v>629</v>
      </c>
      <c r="L20" s="773"/>
      <c r="M20" s="330"/>
      <c r="N20" s="330"/>
      <c r="O20" s="330"/>
      <c r="P20" s="330"/>
      <c r="Q20" s="330"/>
      <c r="R20" s="330"/>
      <c r="S20" s="330"/>
      <c r="T20" s="330"/>
      <c r="U20" s="313"/>
      <c r="V20" s="313"/>
      <c r="W20" s="313"/>
      <c r="X20" s="317"/>
    </row>
    <row r="21" spans="1:39" ht="20.100000000000001" customHeight="1">
      <c r="A21" s="310"/>
      <c r="B21" s="311"/>
      <c r="C21" s="410"/>
      <c r="D21" s="410"/>
      <c r="E21" s="411"/>
      <c r="F21" s="411"/>
      <c r="G21" s="411"/>
      <c r="H21" s="411"/>
      <c r="I21" s="411"/>
      <c r="J21" s="411"/>
      <c r="K21" s="411"/>
      <c r="L21" s="411"/>
      <c r="M21" s="330"/>
      <c r="N21" s="330"/>
      <c r="O21" s="330"/>
      <c r="P21" s="330"/>
      <c r="Q21" s="330"/>
      <c r="R21" s="330"/>
      <c r="S21" s="330"/>
      <c r="T21" s="330"/>
      <c r="U21" s="313"/>
      <c r="V21" s="313"/>
      <c r="W21" s="313"/>
      <c r="X21" s="317"/>
    </row>
    <row r="22" spans="1:39" ht="20.100000000000001" customHeight="1">
      <c r="A22" s="310"/>
      <c r="B22" s="311"/>
      <c r="C22" s="765" t="s">
        <v>83</v>
      </c>
      <c r="D22" s="765"/>
      <c r="E22" s="726" t="s">
        <v>838</v>
      </c>
      <c r="F22" s="726"/>
      <c r="G22" s="726"/>
      <c r="H22" s="447"/>
      <c r="I22" s="765" t="s">
        <v>83</v>
      </c>
      <c r="J22" s="765"/>
      <c r="K22" s="767" t="s">
        <v>847</v>
      </c>
      <c r="L22" s="768"/>
      <c r="M22" s="768"/>
      <c r="N22" s="768"/>
      <c r="O22" s="768"/>
      <c r="P22" s="768"/>
      <c r="Q22" s="768"/>
      <c r="R22" s="768"/>
      <c r="S22" s="768"/>
      <c r="T22" s="768"/>
      <c r="U22" s="769"/>
      <c r="V22" s="330"/>
      <c r="W22" s="330"/>
      <c r="X22" s="330"/>
    </row>
    <row r="23" spans="1:39" ht="20.100000000000001" customHeight="1">
      <c r="A23" s="310"/>
      <c r="B23" s="311"/>
      <c r="C23" s="766" t="s">
        <v>636</v>
      </c>
      <c r="D23" s="766"/>
      <c r="E23" s="726" t="s">
        <v>839</v>
      </c>
      <c r="F23" s="726"/>
      <c r="G23" s="726"/>
      <c r="H23" s="447"/>
      <c r="I23" s="766" t="s">
        <v>636</v>
      </c>
      <c r="J23" s="766"/>
      <c r="K23" s="726" t="s">
        <v>842</v>
      </c>
      <c r="L23" s="726"/>
      <c r="M23" s="724" t="s">
        <v>843</v>
      </c>
      <c r="N23" s="724"/>
      <c r="O23" s="724"/>
      <c r="P23" s="724"/>
      <c r="Q23" s="724"/>
      <c r="R23" s="724"/>
      <c r="S23" s="724"/>
      <c r="T23" s="724"/>
      <c r="U23" s="724"/>
      <c r="V23" s="330"/>
      <c r="W23" s="330"/>
      <c r="X23" s="330"/>
    </row>
    <row r="24" spans="1:39" ht="20.100000000000001" customHeight="1">
      <c r="A24" s="310"/>
      <c r="B24" s="311"/>
      <c r="C24" s="725"/>
      <c r="D24" s="725"/>
      <c r="E24" s="726" t="s">
        <v>840</v>
      </c>
      <c r="F24" s="726"/>
      <c r="G24" s="726"/>
      <c r="H24" s="447"/>
      <c r="I24" s="766"/>
      <c r="J24" s="766"/>
      <c r="K24" s="726"/>
      <c r="L24" s="726"/>
      <c r="M24" s="724" t="s">
        <v>844</v>
      </c>
      <c r="N24" s="724"/>
      <c r="O24" s="724"/>
      <c r="P24" s="724"/>
      <c r="Q24" s="724"/>
      <c r="R24" s="724"/>
      <c r="S24" s="724"/>
      <c r="T24" s="724"/>
      <c r="U24" s="724"/>
      <c r="V24" s="330"/>
      <c r="W24" s="330"/>
      <c r="X24" s="330"/>
    </row>
    <row r="25" spans="1:39" ht="20.100000000000001" customHeight="1">
      <c r="A25" s="310"/>
      <c r="B25" s="311"/>
      <c r="C25" s="725"/>
      <c r="D25" s="725"/>
      <c r="E25" s="726" t="s">
        <v>841</v>
      </c>
      <c r="F25" s="726"/>
      <c r="G25" s="726"/>
      <c r="H25" s="447"/>
      <c r="I25" s="770"/>
      <c r="J25" s="770"/>
      <c r="K25" s="726"/>
      <c r="L25" s="726"/>
      <c r="M25" s="724" t="s">
        <v>845</v>
      </c>
      <c r="N25" s="724"/>
      <c r="O25" s="724"/>
      <c r="P25" s="724"/>
      <c r="Q25" s="724"/>
      <c r="R25" s="724"/>
      <c r="S25" s="724"/>
      <c r="T25" s="724"/>
      <c r="U25" s="724"/>
      <c r="V25" s="330"/>
      <c r="W25" s="330"/>
      <c r="X25" s="330"/>
    </row>
    <row r="26" spans="1:39" ht="20.100000000000001" customHeight="1">
      <c r="A26" s="310"/>
      <c r="B26" s="311"/>
      <c r="C26" s="448"/>
      <c r="D26" s="448"/>
      <c r="E26" s="447"/>
      <c r="F26" s="447"/>
      <c r="G26" s="447"/>
      <c r="H26" s="447"/>
      <c r="I26" s="725"/>
      <c r="J26" s="725"/>
      <c r="K26" s="726" t="s">
        <v>846</v>
      </c>
      <c r="L26" s="726"/>
      <c r="M26" s="726"/>
      <c r="N26" s="726"/>
      <c r="O26" s="726"/>
      <c r="P26" s="726"/>
      <c r="Q26" s="726"/>
      <c r="R26" s="726"/>
      <c r="S26" s="726"/>
      <c r="T26" s="726"/>
      <c r="U26" s="726"/>
      <c r="V26" s="330"/>
      <c r="W26" s="330"/>
      <c r="X26" s="330"/>
    </row>
    <row r="27" spans="1:39" ht="11.25" customHeight="1">
      <c r="A27" s="310"/>
      <c r="B27" s="310"/>
      <c r="C27" s="313"/>
      <c r="D27" s="330"/>
      <c r="E27" s="331"/>
      <c r="F27" s="331"/>
      <c r="G27" s="330"/>
      <c r="H27" s="313"/>
      <c r="I27" s="330"/>
      <c r="J27" s="330"/>
      <c r="K27" s="330"/>
      <c r="L27" s="330"/>
      <c r="M27" s="330"/>
      <c r="N27" s="330"/>
      <c r="O27" s="330"/>
      <c r="P27" s="330"/>
      <c r="Q27" s="330"/>
      <c r="R27" s="330"/>
      <c r="S27" s="330"/>
      <c r="T27" s="330"/>
      <c r="U27" s="330"/>
      <c r="V27" s="330"/>
      <c r="W27" s="313"/>
      <c r="X27" s="317"/>
      <c r="AH27" s="332"/>
      <c r="AI27" s="332"/>
      <c r="AJ27" s="332"/>
      <c r="AK27" s="332"/>
      <c r="AL27" s="332"/>
      <c r="AM27" s="332"/>
    </row>
    <row r="28" spans="1:39" ht="20.100000000000001" customHeight="1">
      <c r="A28" s="311"/>
      <c r="B28" s="311"/>
      <c r="C28" s="747" t="s">
        <v>892</v>
      </c>
      <c r="D28" s="748"/>
      <c r="E28" s="748"/>
      <c r="F28" s="761"/>
      <c r="G28" s="733" t="s">
        <v>905</v>
      </c>
      <c r="H28" s="734"/>
      <c r="I28" s="734"/>
      <c r="J28" s="734"/>
      <c r="K28" s="734"/>
      <c r="L28" s="734"/>
      <c r="M28" s="734"/>
      <c r="N28" s="734"/>
      <c r="O28" s="734"/>
      <c r="P28" s="734"/>
      <c r="Q28" s="734"/>
      <c r="R28" s="734"/>
      <c r="S28" s="737"/>
      <c r="T28" s="333" t="s">
        <v>636</v>
      </c>
      <c r="U28" s="731" t="s">
        <v>118</v>
      </c>
      <c r="V28" s="732"/>
      <c r="W28" s="312"/>
      <c r="X28" s="318"/>
      <c r="AH28" s="332"/>
      <c r="AI28" s="332"/>
      <c r="AJ28" s="332"/>
      <c r="AK28" s="332"/>
      <c r="AL28" s="332"/>
      <c r="AM28" s="332"/>
    </row>
    <row r="29" spans="1:39" ht="20.100000000000001" customHeight="1">
      <c r="A29" s="311"/>
      <c r="B29" s="311"/>
      <c r="C29" s="762"/>
      <c r="D29" s="763"/>
      <c r="E29" s="763"/>
      <c r="F29" s="764"/>
      <c r="G29" s="721"/>
      <c r="H29" s="722"/>
      <c r="I29" s="722"/>
      <c r="J29" s="722"/>
      <c r="K29" s="722"/>
      <c r="L29" s="722"/>
      <c r="M29" s="722"/>
      <c r="N29" s="722"/>
      <c r="O29" s="722"/>
      <c r="P29" s="722"/>
      <c r="Q29" s="722"/>
      <c r="R29" s="722"/>
      <c r="S29" s="723"/>
      <c r="T29" s="334"/>
      <c r="U29" s="735" t="s">
        <v>119</v>
      </c>
      <c r="V29" s="736"/>
      <c r="W29" s="312"/>
      <c r="X29" s="318"/>
    </row>
    <row r="30" spans="1:39" ht="9.75" customHeight="1">
      <c r="A30" s="311"/>
      <c r="B30" s="311"/>
      <c r="C30" s="335"/>
      <c r="D30" s="335"/>
      <c r="E30" s="335"/>
      <c r="F30" s="335"/>
      <c r="G30" s="335"/>
      <c r="H30" s="335"/>
      <c r="I30" s="335"/>
      <c r="J30" s="335"/>
      <c r="K30" s="335"/>
      <c r="L30" s="335"/>
      <c r="M30" s="335"/>
      <c r="N30" s="335"/>
      <c r="O30" s="335"/>
      <c r="P30" s="335"/>
      <c r="Q30" s="335"/>
      <c r="R30" s="335"/>
      <c r="S30" s="331"/>
      <c r="T30" s="331"/>
      <c r="U30" s="331"/>
      <c r="V30" s="331"/>
      <c r="W30" s="312"/>
      <c r="X30" s="318"/>
    </row>
    <row r="31" spans="1:39" ht="20.100000000000001" customHeight="1">
      <c r="A31" s="311"/>
      <c r="B31" s="311"/>
      <c r="C31" s="336" t="s">
        <v>648</v>
      </c>
      <c r="D31" s="331"/>
      <c r="E31" s="331"/>
      <c r="F31" s="331"/>
      <c r="G31" s="331"/>
      <c r="H31" s="331"/>
      <c r="I31" s="331"/>
      <c r="J31" s="331"/>
      <c r="K31" s="331"/>
      <c r="L31" s="331"/>
      <c r="M31" s="331"/>
      <c r="N31" s="331"/>
      <c r="O31" s="331"/>
      <c r="P31" s="331"/>
      <c r="Q31" s="331"/>
      <c r="R31" s="331"/>
      <c r="S31" s="331"/>
      <c r="T31" s="331"/>
      <c r="U31" s="331"/>
      <c r="V31" s="331"/>
      <c r="W31" s="312"/>
      <c r="X31" s="318"/>
    </row>
    <row r="32" spans="1:39" ht="13.5" customHeight="1">
      <c r="A32" s="311"/>
      <c r="B32" s="311"/>
      <c r="C32" s="312"/>
      <c r="D32" s="312"/>
      <c r="E32" s="312"/>
      <c r="F32" s="312"/>
      <c r="G32" s="312"/>
      <c r="H32" s="312"/>
      <c r="I32" s="312"/>
      <c r="J32" s="312"/>
      <c r="K32" s="312"/>
      <c r="L32" s="312"/>
      <c r="M32" s="312"/>
      <c r="N32" s="312"/>
      <c r="O32" s="313"/>
      <c r="P32" s="312"/>
      <c r="Q32" s="312"/>
      <c r="R32" s="312"/>
      <c r="S32" s="312"/>
      <c r="T32" s="312"/>
      <c r="U32" s="331"/>
      <c r="V32" s="331"/>
      <c r="W32" s="312"/>
      <c r="X32" s="318"/>
    </row>
    <row r="33" spans="1:24" ht="20.100000000000001" customHeight="1">
      <c r="A33" s="311"/>
      <c r="B33" s="311"/>
      <c r="C33" s="336" t="s">
        <v>649</v>
      </c>
      <c r="D33" s="331"/>
      <c r="E33" s="331"/>
      <c r="F33" s="331"/>
      <c r="G33" s="331"/>
      <c r="H33" s="331"/>
      <c r="I33" s="331"/>
      <c r="J33" s="331"/>
      <c r="K33" s="331"/>
      <c r="L33" s="331"/>
      <c r="M33" s="331"/>
      <c r="N33" s="331"/>
      <c r="O33" s="331"/>
      <c r="P33" s="331"/>
      <c r="Q33" s="331"/>
      <c r="R33" s="331"/>
      <c r="S33" s="331"/>
      <c r="T33" s="331"/>
      <c r="U33" s="331"/>
      <c r="V33" s="331"/>
      <c r="W33" s="312"/>
      <c r="X33" s="318"/>
    </row>
    <row r="34" spans="1:24" ht="20.100000000000001" customHeight="1">
      <c r="A34" s="311"/>
      <c r="B34" s="311"/>
      <c r="C34" s="738" t="s">
        <v>92</v>
      </c>
      <c r="D34" s="739"/>
      <c r="E34" s="739"/>
      <c r="F34" s="740"/>
      <c r="G34" s="728"/>
      <c r="H34" s="728"/>
      <c r="I34" s="728"/>
      <c r="J34" s="728"/>
      <c r="K34" s="728"/>
      <c r="L34" s="728"/>
      <c r="M34" s="758" t="s">
        <v>93</v>
      </c>
      <c r="N34" s="759"/>
      <c r="O34" s="759"/>
      <c r="P34" s="760"/>
      <c r="Q34" s="730"/>
      <c r="R34" s="728"/>
      <c r="S34" s="728"/>
      <c r="T34" s="728"/>
      <c r="U34" s="728"/>
      <c r="V34" s="729"/>
      <c r="W34" s="312"/>
      <c r="X34" s="318"/>
    </row>
    <row r="35" spans="1:24" ht="20.100000000000001" customHeight="1">
      <c r="A35" s="311"/>
      <c r="B35" s="311"/>
      <c r="C35" s="738" t="s">
        <v>85</v>
      </c>
      <c r="D35" s="739"/>
      <c r="E35" s="739"/>
      <c r="F35" s="740"/>
      <c r="G35" s="728"/>
      <c r="H35" s="728"/>
      <c r="I35" s="728"/>
      <c r="J35" s="728"/>
      <c r="K35" s="728"/>
      <c r="L35" s="728"/>
      <c r="M35" s="758" t="s">
        <v>86</v>
      </c>
      <c r="N35" s="759"/>
      <c r="O35" s="759"/>
      <c r="P35" s="760"/>
      <c r="Q35" s="730"/>
      <c r="R35" s="728"/>
      <c r="S35" s="728"/>
      <c r="T35" s="728"/>
      <c r="U35" s="728"/>
      <c r="V35" s="729"/>
      <c r="W35" s="312"/>
      <c r="X35" s="318"/>
    </row>
    <row r="36" spans="1:24" ht="20.100000000000001" customHeight="1" thickBot="1">
      <c r="A36" s="311"/>
      <c r="B36" s="311"/>
      <c r="C36" s="747" t="s">
        <v>94</v>
      </c>
      <c r="D36" s="748"/>
      <c r="E36" s="748"/>
      <c r="F36" s="749"/>
      <c r="G36" s="750"/>
      <c r="H36" s="751"/>
      <c r="I36" s="751"/>
      <c r="J36" s="751"/>
      <c r="K36" s="751"/>
      <c r="L36" s="751"/>
      <c r="M36" s="751"/>
      <c r="N36" s="751"/>
      <c r="O36" s="751"/>
      <c r="P36" s="751"/>
      <c r="Q36" s="751"/>
      <c r="R36" s="751"/>
      <c r="S36" s="751"/>
      <c r="T36" s="751"/>
      <c r="U36" s="751"/>
      <c r="V36" s="752"/>
      <c r="W36" s="312"/>
      <c r="X36" s="318"/>
    </row>
    <row r="37" spans="1:24" ht="20.100000000000001" customHeight="1" thickTop="1">
      <c r="A37" s="311"/>
      <c r="B37" s="311"/>
      <c r="C37" s="753" t="s">
        <v>87</v>
      </c>
      <c r="D37" s="754"/>
      <c r="E37" s="754"/>
      <c r="F37" s="755"/>
      <c r="G37" s="756"/>
      <c r="H37" s="756"/>
      <c r="I37" s="756"/>
      <c r="J37" s="756"/>
      <c r="K37" s="756"/>
      <c r="L37" s="756"/>
      <c r="M37" s="744" t="s">
        <v>96</v>
      </c>
      <c r="N37" s="745"/>
      <c r="O37" s="745"/>
      <c r="P37" s="745"/>
      <c r="Q37" s="746"/>
      <c r="R37" s="746"/>
      <c r="S37" s="746"/>
      <c r="T37" s="746"/>
      <c r="U37" s="746"/>
      <c r="V37" s="337" t="s">
        <v>95</v>
      </c>
      <c r="W37" s="312"/>
      <c r="X37" s="318"/>
    </row>
    <row r="38" spans="1:24" ht="20.100000000000001" customHeight="1">
      <c r="A38" s="311"/>
      <c r="B38" s="311"/>
      <c r="C38" s="738" t="s">
        <v>88</v>
      </c>
      <c r="D38" s="739"/>
      <c r="E38" s="739"/>
      <c r="F38" s="740"/>
      <c r="G38" s="741"/>
      <c r="H38" s="742"/>
      <c r="I38" s="742"/>
      <c r="J38" s="742"/>
      <c r="K38" s="742"/>
      <c r="L38" s="743"/>
      <c r="M38" s="744" t="s">
        <v>96</v>
      </c>
      <c r="N38" s="745"/>
      <c r="O38" s="745"/>
      <c r="P38" s="745"/>
      <c r="Q38" s="746"/>
      <c r="R38" s="746"/>
      <c r="S38" s="746"/>
      <c r="T38" s="746"/>
      <c r="U38" s="746"/>
      <c r="V38" s="337" t="s">
        <v>95</v>
      </c>
      <c r="W38" s="312"/>
      <c r="X38" s="318"/>
    </row>
    <row r="39" spans="1:24" ht="20.100000000000001" customHeight="1">
      <c r="A39" s="311"/>
      <c r="B39" s="311"/>
      <c r="C39" s="738" t="s">
        <v>85</v>
      </c>
      <c r="D39" s="739"/>
      <c r="E39" s="739"/>
      <c r="F39" s="740"/>
      <c r="G39" s="728"/>
      <c r="H39" s="728"/>
      <c r="I39" s="728"/>
      <c r="J39" s="728"/>
      <c r="K39" s="728"/>
      <c r="L39" s="728"/>
      <c r="M39" s="758" t="s">
        <v>86</v>
      </c>
      <c r="N39" s="759"/>
      <c r="O39" s="759"/>
      <c r="P39" s="760"/>
      <c r="Q39" s="730"/>
      <c r="R39" s="728"/>
      <c r="S39" s="728"/>
      <c r="T39" s="728"/>
      <c r="U39" s="728"/>
      <c r="V39" s="729"/>
      <c r="W39" s="312"/>
      <c r="X39" s="318"/>
    </row>
    <row r="40" spans="1:24" ht="20.100000000000001" customHeight="1">
      <c r="A40" s="311"/>
      <c r="B40" s="311"/>
      <c r="C40" s="738" t="s">
        <v>650</v>
      </c>
      <c r="D40" s="739"/>
      <c r="E40" s="739"/>
      <c r="F40" s="740"/>
      <c r="G40" s="727"/>
      <c r="H40" s="728"/>
      <c r="I40" s="728"/>
      <c r="J40" s="728"/>
      <c r="K40" s="728"/>
      <c r="L40" s="728"/>
      <c r="M40" s="728"/>
      <c r="N40" s="728"/>
      <c r="O40" s="728"/>
      <c r="P40" s="728"/>
      <c r="Q40" s="728"/>
      <c r="R40" s="728"/>
      <c r="S40" s="728"/>
      <c r="T40" s="728"/>
      <c r="U40" s="728"/>
      <c r="V40" s="729"/>
      <c r="W40" s="312"/>
      <c r="X40" s="318"/>
    </row>
    <row r="41" spans="1:24" ht="20.100000000000001" customHeight="1">
      <c r="A41" s="311"/>
      <c r="B41" s="311"/>
      <c r="C41" s="738" t="s">
        <v>627</v>
      </c>
      <c r="D41" s="739"/>
      <c r="E41" s="739"/>
      <c r="F41" s="740"/>
      <c r="G41" s="334"/>
      <c r="H41" s="444" t="s">
        <v>617</v>
      </c>
      <c r="I41" s="444"/>
      <c r="J41" s="334"/>
      <c r="K41" s="444" t="s">
        <v>618</v>
      </c>
      <c r="L41" s="757" t="s">
        <v>628</v>
      </c>
      <c r="M41" s="757"/>
      <c r="N41" s="757"/>
      <c r="O41" s="757"/>
      <c r="P41" s="757"/>
      <c r="Q41" s="334"/>
      <c r="R41" s="444" t="s">
        <v>617</v>
      </c>
      <c r="S41" s="334"/>
      <c r="T41" s="444" t="s">
        <v>618</v>
      </c>
      <c r="U41" s="339" t="s">
        <v>651</v>
      </c>
      <c r="V41" s="340"/>
      <c r="W41" s="312"/>
      <c r="X41" s="318"/>
    </row>
    <row r="42" spans="1:24" ht="9" customHeight="1">
      <c r="X42" s="309"/>
    </row>
  </sheetData>
  <sheetProtection selectLockedCells="1"/>
  <mergeCells count="68">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K22:U22"/>
    <mergeCell ref="I22:J22"/>
    <mergeCell ref="I23:J23"/>
    <mergeCell ref="I24:J24"/>
    <mergeCell ref="I25:J25"/>
    <mergeCell ref="K23:L25"/>
    <mergeCell ref="M23:U23"/>
    <mergeCell ref="M24:U24"/>
    <mergeCell ref="C22:D22"/>
    <mergeCell ref="C23:D23"/>
    <mergeCell ref="C24:D24"/>
    <mergeCell ref="E23:G23"/>
    <mergeCell ref="E22:G22"/>
    <mergeCell ref="E24:G24"/>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38:F38"/>
    <mergeCell ref="G38:L38"/>
    <mergeCell ref="M38:P38"/>
    <mergeCell ref="Q38:U38"/>
    <mergeCell ref="C36:F36"/>
    <mergeCell ref="G36:V36"/>
    <mergeCell ref="C37:F37"/>
    <mergeCell ref="G37:L37"/>
    <mergeCell ref="Q37:U37"/>
    <mergeCell ref="G29:S29"/>
    <mergeCell ref="M25:U25"/>
    <mergeCell ref="I26:J26"/>
    <mergeCell ref="K26:U26"/>
    <mergeCell ref="G40:V40"/>
    <mergeCell ref="Q39:V39"/>
    <mergeCell ref="Q35:V35"/>
    <mergeCell ref="U28:V28"/>
    <mergeCell ref="Q34:V34"/>
    <mergeCell ref="G28:I28"/>
    <mergeCell ref="J28:L28"/>
    <mergeCell ref="U29:V29"/>
    <mergeCell ref="M28:S28"/>
  </mergeCells>
  <phoneticPr fontId="2"/>
  <conditionalFormatting sqref="G34:L35 Q34:V35 G36:V36 G37:L37 G40:V40 Q39:V39 Q37:U37 F20 R2:W2 H20:J20 G39:L39 G38">
    <cfRule type="containsBlanks" dxfId="204" priority="17">
      <formula>LEN(TRIM(F2))=0</formula>
    </cfRule>
  </conditionalFormatting>
  <conditionalFormatting sqref="S41">
    <cfRule type="containsBlanks" dxfId="203" priority="15">
      <formula>LEN(TRIM(S41))=0</formula>
    </cfRule>
  </conditionalFormatting>
  <conditionalFormatting sqref="Q41">
    <cfRule type="containsBlanks" dxfId="202" priority="14">
      <formula>LEN(TRIM(Q41))=0</formula>
    </cfRule>
  </conditionalFormatting>
  <conditionalFormatting sqref="J41">
    <cfRule type="containsBlanks" dxfId="201" priority="13">
      <formula>LEN(TRIM(J41))=0</formula>
    </cfRule>
  </conditionalFormatting>
  <conditionalFormatting sqref="G41">
    <cfRule type="containsBlanks" dxfId="200" priority="12">
      <formula>LEN(TRIM(G41))=0</formula>
    </cfRule>
  </conditionalFormatting>
  <conditionalFormatting sqref="Q38:U38">
    <cfRule type="containsBlanks" dxfId="199" priority="11">
      <formula>LEN(TRIM(Q38))=0</formula>
    </cfRule>
  </conditionalFormatting>
  <conditionalFormatting sqref="C23">
    <cfRule type="containsBlanks" dxfId="198" priority="8">
      <formula>LEN(TRIM(C23))=0</formula>
    </cfRule>
  </conditionalFormatting>
  <conditionalFormatting sqref="I23:I25">
    <cfRule type="containsBlanks" dxfId="197" priority="7">
      <formula>LEN(TRIM(I23))=0</formula>
    </cfRule>
  </conditionalFormatting>
  <conditionalFormatting sqref="G28 J28 M28">
    <cfRule type="containsBlanks" dxfId="196" priority="6">
      <formula>LEN(TRIM(G28))=0</formula>
    </cfRule>
  </conditionalFormatting>
  <conditionalFormatting sqref="T28:T29">
    <cfRule type="containsBlanks" dxfId="195" priority="5">
      <formula>LEN(TRIM(T28))=0</formula>
    </cfRule>
  </conditionalFormatting>
  <conditionalFormatting sqref="O5:W6 O7:R7 S8 O8:O10">
    <cfRule type="containsBlanks" dxfId="194" priority="4">
      <formula>LEN(TRIM(O5))=0</formula>
    </cfRule>
  </conditionalFormatting>
  <conditionalFormatting sqref="R8">
    <cfRule type="containsBlanks" dxfId="193" priority="3">
      <formula>LEN(TRIM(R8))=0</formula>
    </cfRule>
  </conditionalFormatting>
  <conditionalFormatting sqref="W8">
    <cfRule type="containsBlanks" dxfId="192" priority="2">
      <formula>LEN(TRIM(W8))=0</formula>
    </cfRule>
  </conditionalFormatting>
  <conditionalFormatting sqref="T7:W7">
    <cfRule type="containsBlanks" dxfId="191" priority="1">
      <formula>LEN(TRIM(T7))=0</formula>
    </cfRule>
  </conditionalFormatting>
  <dataValidations count="4">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T28:T29 S41 Q41 J41 G41 I23:I26 C23:C25">
      <formula1>"○,　"</formula1>
    </dataValidation>
    <dataValidation type="list" allowBlank="1" showInputMessage="1" showErrorMessage="1" sqref="J28">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AM43"/>
  <sheetViews>
    <sheetView view="pageBreakPreview" zoomScale="85" zoomScaleNormal="100" zoomScaleSheetLayoutView="85" workbookViewId="0">
      <selection activeCell="G30" sqref="G30:S30"/>
    </sheetView>
  </sheetViews>
  <sheetFormatPr defaultColWidth="3.625" defaultRowHeight="20.100000000000001" customHeight="1"/>
  <cols>
    <col min="1" max="27" width="3.625" style="308"/>
    <col min="28" max="29" width="3.625" style="308" customWidth="1"/>
    <col min="30" max="16384" width="3.625" style="308"/>
  </cols>
  <sheetData>
    <row r="1" spans="1:29" ht="20.100000000000001" customHeight="1">
      <c r="A1" s="306" t="s">
        <v>644</v>
      </c>
      <c r="B1" s="307"/>
      <c r="C1" s="307"/>
      <c r="D1" s="307"/>
      <c r="X1" s="309"/>
      <c r="AB1" s="308" t="s">
        <v>755</v>
      </c>
      <c r="AC1" s="308" t="s">
        <v>757</v>
      </c>
    </row>
    <row r="2" spans="1:29" ht="20.100000000000001" customHeight="1">
      <c r="A2" s="310"/>
      <c r="B2" s="311"/>
      <c r="C2" s="312"/>
      <c r="D2" s="312"/>
      <c r="E2" s="313"/>
      <c r="F2" s="313"/>
      <c r="G2" s="313"/>
      <c r="H2" s="313"/>
      <c r="I2" s="313"/>
      <c r="J2" s="313"/>
      <c r="K2" s="313"/>
      <c r="L2" s="313"/>
      <c r="M2" s="313"/>
      <c r="N2" s="313"/>
      <c r="O2" s="313"/>
      <c r="P2" s="781" t="s">
        <v>616</v>
      </c>
      <c r="Q2" s="781"/>
      <c r="R2" s="314"/>
      <c r="S2" s="315" t="s">
        <v>615</v>
      </c>
      <c r="T2" s="314"/>
      <c r="U2" s="315" t="s">
        <v>614</v>
      </c>
      <c r="V2" s="314"/>
      <c r="W2" s="315" t="s">
        <v>613</v>
      </c>
      <c r="X2" s="316"/>
      <c r="AB2" s="308" t="s">
        <v>878</v>
      </c>
      <c r="AC2" s="308" t="s">
        <v>758</v>
      </c>
    </row>
    <row r="3" spans="1:29" ht="20.100000000000001" customHeight="1">
      <c r="A3" s="310"/>
      <c r="B3" s="311"/>
      <c r="C3" s="312" t="s">
        <v>933</v>
      </c>
      <c r="D3" s="312"/>
      <c r="E3" s="313"/>
      <c r="F3" s="313"/>
      <c r="G3" s="313"/>
      <c r="H3" s="313"/>
      <c r="I3" s="313"/>
      <c r="J3" s="313"/>
      <c r="K3" s="313"/>
      <c r="L3" s="313"/>
      <c r="M3" s="313"/>
      <c r="N3" s="313"/>
      <c r="O3" s="313"/>
      <c r="P3" s="313"/>
      <c r="Q3" s="313"/>
      <c r="R3" s="313"/>
      <c r="S3" s="313"/>
      <c r="T3" s="313"/>
      <c r="U3" s="313"/>
      <c r="V3" s="313"/>
      <c r="W3" s="313"/>
      <c r="X3" s="317"/>
      <c r="AB3" s="308" t="s">
        <v>756</v>
      </c>
      <c r="AC3" s="308" t="s">
        <v>759</v>
      </c>
    </row>
    <row r="4" spans="1:29" ht="20.100000000000001" customHeight="1">
      <c r="A4" s="311"/>
      <c r="B4" s="311"/>
      <c r="C4" s="312"/>
      <c r="D4" s="312"/>
      <c r="E4" s="313"/>
      <c r="F4" s="313"/>
      <c r="G4" s="313"/>
      <c r="H4" s="313"/>
      <c r="I4" s="312"/>
      <c r="J4" s="312"/>
      <c r="K4" s="312"/>
      <c r="L4" s="312"/>
      <c r="M4" s="312"/>
      <c r="N4" s="312"/>
      <c r="O4" s="312"/>
      <c r="P4" s="312"/>
      <c r="Q4" s="312"/>
      <c r="R4" s="312"/>
      <c r="S4" s="312"/>
      <c r="T4" s="312"/>
      <c r="U4" s="312"/>
      <c r="V4" s="312"/>
      <c r="W4" s="312"/>
      <c r="X4" s="318"/>
      <c r="AB4" s="308" t="s">
        <v>880</v>
      </c>
      <c r="AC4" s="308" t="s">
        <v>760</v>
      </c>
    </row>
    <row r="5" spans="1:29" ht="20.100000000000001" customHeight="1">
      <c r="A5" s="311"/>
      <c r="B5" s="311"/>
      <c r="C5" s="312"/>
      <c r="D5" s="312"/>
      <c r="E5" s="313"/>
      <c r="F5" s="313"/>
      <c r="G5" s="313"/>
      <c r="H5" s="313"/>
      <c r="I5" s="312"/>
      <c r="J5" s="312"/>
      <c r="K5" s="774" t="s" ph="1">
        <v>89</v>
      </c>
      <c r="L5" s="774"/>
      <c r="M5" s="774"/>
      <c r="N5" s="319"/>
      <c r="O5" s="782" ph="1"/>
      <c r="P5" s="782"/>
      <c r="Q5" s="782"/>
      <c r="R5" s="782"/>
      <c r="S5" s="782"/>
      <c r="T5" s="782"/>
      <c r="U5" s="782"/>
      <c r="V5" s="782"/>
      <c r="W5" s="782"/>
      <c r="X5" s="320" ph="1"/>
    </row>
    <row r="6" spans="1:29" ht="20.100000000000001" customHeight="1">
      <c r="A6" s="311"/>
      <c r="B6" s="311"/>
      <c r="C6" s="312"/>
      <c r="D6" s="312"/>
      <c r="E6" s="313"/>
      <c r="F6" s="313"/>
      <c r="G6" s="313"/>
      <c r="H6" s="313"/>
      <c r="I6" s="312"/>
      <c r="J6" s="312"/>
      <c r="K6" s="775"/>
      <c r="L6" s="775"/>
      <c r="M6" s="775"/>
      <c r="N6" s="321"/>
      <c r="O6" s="783"/>
      <c r="P6" s="783"/>
      <c r="Q6" s="783"/>
      <c r="R6" s="783"/>
      <c r="S6" s="783"/>
      <c r="T6" s="783"/>
      <c r="U6" s="783"/>
      <c r="V6" s="783"/>
      <c r="W6" s="783"/>
      <c r="X6" s="320" ph="1"/>
    </row>
    <row r="7" spans="1:29" ht="20.100000000000001" customHeight="1">
      <c r="A7" s="311"/>
      <c r="B7" s="311"/>
      <c r="C7" s="312"/>
      <c r="D7" s="312"/>
      <c r="E7" s="313"/>
      <c r="F7" s="313"/>
      <c r="G7" s="313"/>
      <c r="H7" s="313"/>
      <c r="I7" s="312"/>
      <c r="J7" s="312"/>
      <c r="K7" s="748" t="s" ph="1">
        <v>90</v>
      </c>
      <c r="L7" s="748"/>
      <c r="M7" s="748"/>
      <c r="N7" s="322" t="s">
        <v>645</v>
      </c>
      <c r="O7" s="785"/>
      <c r="P7" s="785"/>
      <c r="Q7" s="785"/>
      <c r="R7" s="785"/>
      <c r="S7" s="552" t="s" ph="1">
        <v>646</v>
      </c>
      <c r="T7" s="786"/>
      <c r="U7" s="786"/>
      <c r="V7" s="786"/>
      <c r="W7" s="786"/>
      <c r="X7" s="323"/>
    </row>
    <row r="8" spans="1:29" ht="20.100000000000001" customHeight="1">
      <c r="A8" s="311"/>
      <c r="B8" s="311"/>
      <c r="C8" s="312"/>
      <c r="D8" s="312"/>
      <c r="E8" s="313"/>
      <c r="F8" s="313"/>
      <c r="G8" s="313"/>
      <c r="H8" s="313"/>
      <c r="I8" s="312"/>
      <c r="J8" s="312"/>
      <c r="K8" s="784"/>
      <c r="L8" s="784"/>
      <c r="M8" s="784"/>
      <c r="N8" s="319"/>
      <c r="O8" s="783" ph="1"/>
      <c r="P8" s="783"/>
      <c r="Q8" s="783"/>
      <c r="R8" s="547"/>
      <c r="S8" s="783" ph="1"/>
      <c r="T8" s="783" ph="1"/>
      <c r="U8" s="783" ph="1"/>
      <c r="V8" s="783" ph="1"/>
      <c r="W8" s="547"/>
      <c r="X8" s="320"/>
    </row>
    <row r="9" spans="1:29" ht="23.25" customHeight="1">
      <c r="A9" s="311"/>
      <c r="B9" s="311"/>
      <c r="C9" s="312"/>
      <c r="D9" s="312"/>
      <c r="E9" s="313"/>
      <c r="F9" s="313"/>
      <c r="G9" s="313"/>
      <c r="H9" s="313"/>
      <c r="I9" s="312"/>
      <c r="J9" s="312"/>
      <c r="K9" s="763"/>
      <c r="L9" s="763"/>
      <c r="M9" s="763"/>
      <c r="N9" s="321"/>
      <c r="O9" s="783" ph="1"/>
      <c r="P9" s="783" ph="1"/>
      <c r="Q9" s="783" ph="1"/>
      <c r="R9" s="783" ph="1"/>
      <c r="S9" s="783" ph="1"/>
      <c r="T9" s="783" ph="1"/>
      <c r="U9" s="783" ph="1"/>
      <c r="V9" s="783" ph="1"/>
      <c r="W9" s="783" ph="1"/>
      <c r="X9" s="320"/>
    </row>
    <row r="10" spans="1:29" ht="20.100000000000001" customHeight="1">
      <c r="A10" s="324"/>
      <c r="B10" s="311"/>
      <c r="C10" s="312"/>
      <c r="D10" s="312"/>
      <c r="E10" s="313"/>
      <c r="F10" s="313"/>
      <c r="G10" s="313"/>
      <c r="H10" s="313"/>
      <c r="I10" s="312"/>
      <c r="J10" s="312"/>
      <c r="K10" s="774" t="s" ph="1">
        <v>91</v>
      </c>
      <c r="L10" s="774"/>
      <c r="M10" s="774"/>
      <c r="N10" s="319"/>
      <c r="O10" s="779" ph="1"/>
      <c r="P10" s="779"/>
      <c r="Q10" s="779"/>
      <c r="R10" s="779"/>
      <c r="S10" s="779"/>
      <c r="T10" s="779"/>
      <c r="U10" s="779"/>
      <c r="V10" s="779"/>
      <c r="W10" s="779"/>
      <c r="X10" s="325"/>
    </row>
    <row r="11" spans="1:29" ht="20.100000000000001" customHeight="1">
      <c r="A11" s="311"/>
      <c r="B11" s="311"/>
      <c r="C11" s="312"/>
      <c r="D11" s="312"/>
      <c r="E11" s="313"/>
      <c r="F11" s="313"/>
      <c r="G11" s="313"/>
      <c r="H11" s="313"/>
      <c r="I11" s="312"/>
      <c r="J11" s="312"/>
      <c r="K11" s="775"/>
      <c r="L11" s="775"/>
      <c r="M11" s="775"/>
      <c r="N11" s="321"/>
      <c r="O11" s="780"/>
      <c r="P11" s="780"/>
      <c r="Q11" s="780"/>
      <c r="R11" s="780"/>
      <c r="S11" s="780"/>
      <c r="T11" s="780"/>
      <c r="U11" s="780"/>
      <c r="V11" s="780"/>
      <c r="W11" s="780"/>
      <c r="X11" s="325"/>
    </row>
    <row r="12" spans="1:29" ht="20.100000000000001" customHeight="1">
      <c r="A12" s="311"/>
      <c r="B12" s="311"/>
      <c r="C12" s="312"/>
      <c r="D12" s="312"/>
      <c r="E12" s="313"/>
      <c r="F12" s="313"/>
      <c r="G12" s="313"/>
      <c r="H12" s="313"/>
      <c r="I12" s="312"/>
      <c r="J12" s="312"/>
      <c r="K12" s="312"/>
      <c r="L12" s="312"/>
      <c r="M12" s="312"/>
      <c r="N12" s="312"/>
      <c r="O12" s="312"/>
      <c r="P12" s="312"/>
      <c r="Q12" s="312"/>
      <c r="R12" s="312"/>
      <c r="S12" s="312"/>
      <c r="T12" s="312"/>
      <c r="U12" s="312"/>
      <c r="V12" s="312"/>
      <c r="W12" s="312"/>
      <c r="X12" s="318"/>
    </row>
    <row r="13" spans="1:29" ht="20.100000000000001" customHeight="1">
      <c r="A13" s="311"/>
      <c r="B13" s="311"/>
      <c r="C13" s="312"/>
      <c r="D13" s="312"/>
      <c r="E13" s="778" t="s">
        <v>832</v>
      </c>
      <c r="F13" s="778"/>
      <c r="G13" s="778"/>
      <c r="H13" s="778"/>
      <c r="I13" s="778"/>
      <c r="J13" s="778"/>
      <c r="K13" s="778"/>
      <c r="L13" s="778"/>
      <c r="M13" s="778"/>
      <c r="N13" s="778"/>
      <c r="O13" s="778"/>
      <c r="P13" s="778"/>
      <c r="Q13" s="778"/>
      <c r="R13" s="778"/>
      <c r="S13" s="778"/>
      <c r="T13" s="778"/>
      <c r="U13" s="312"/>
      <c r="V13" s="312"/>
      <c r="W13" s="312"/>
      <c r="X13" s="318"/>
    </row>
    <row r="14" spans="1:29" ht="20.100000000000001" customHeight="1">
      <c r="A14" s="311"/>
      <c r="B14" s="311"/>
      <c r="C14" s="312"/>
      <c r="D14" s="312"/>
      <c r="E14" s="778"/>
      <c r="F14" s="778"/>
      <c r="G14" s="778"/>
      <c r="H14" s="778"/>
      <c r="I14" s="778"/>
      <c r="J14" s="778"/>
      <c r="K14" s="778"/>
      <c r="L14" s="778"/>
      <c r="M14" s="778"/>
      <c r="N14" s="778"/>
      <c r="O14" s="778"/>
      <c r="P14" s="778"/>
      <c r="Q14" s="778"/>
      <c r="R14" s="778"/>
      <c r="S14" s="778"/>
      <c r="T14" s="778"/>
      <c r="U14" s="312"/>
      <c r="V14" s="312"/>
      <c r="W14" s="312"/>
      <c r="X14" s="318"/>
    </row>
    <row r="15" spans="1:29" ht="20.100000000000001" customHeight="1">
      <c r="A15" s="311"/>
      <c r="B15" s="311"/>
      <c r="C15" s="312"/>
      <c r="D15" s="312"/>
      <c r="E15" s="326"/>
      <c r="F15" s="326"/>
      <c r="G15" s="326"/>
      <c r="H15" s="326"/>
      <c r="I15" s="326"/>
      <c r="J15" s="326"/>
      <c r="K15" s="326"/>
      <c r="L15" s="326"/>
      <c r="M15" s="326"/>
      <c r="N15" s="326"/>
      <c r="O15" s="326"/>
      <c r="P15" s="326"/>
      <c r="Q15" s="326"/>
      <c r="R15" s="326"/>
      <c r="S15" s="326"/>
      <c r="T15" s="326"/>
      <c r="U15" s="312"/>
      <c r="V15" s="312"/>
      <c r="W15" s="312"/>
      <c r="X15" s="318"/>
    </row>
    <row r="16" spans="1:29" ht="20.100000000000001" customHeight="1">
      <c r="A16" s="306"/>
      <c r="C16" s="777" t="s">
        <v>833</v>
      </c>
      <c r="D16" s="777"/>
      <c r="E16" s="777"/>
      <c r="F16" s="777"/>
      <c r="G16" s="777"/>
      <c r="H16" s="777"/>
      <c r="I16" s="777"/>
      <c r="J16" s="777"/>
      <c r="K16" s="777"/>
      <c r="L16" s="777"/>
      <c r="M16" s="777"/>
      <c r="N16" s="777"/>
      <c r="O16" s="777"/>
      <c r="P16" s="777"/>
      <c r="Q16" s="777"/>
      <c r="R16" s="777"/>
      <c r="S16" s="777"/>
      <c r="T16" s="777"/>
      <c r="U16" s="777"/>
      <c r="V16" s="777"/>
      <c r="W16" s="777"/>
      <c r="X16" s="777"/>
    </row>
    <row r="17" spans="1:39" ht="20.100000000000001" customHeight="1">
      <c r="C17" s="327" t="s">
        <v>834</v>
      </c>
      <c r="E17" s="326"/>
      <c r="F17" s="326"/>
      <c r="G17" s="326"/>
      <c r="H17" s="326"/>
      <c r="I17" s="326"/>
      <c r="J17" s="326"/>
      <c r="K17" s="326"/>
      <c r="L17" s="326"/>
      <c r="M17" s="326"/>
      <c r="N17" s="326"/>
      <c r="O17" s="326"/>
      <c r="P17" s="326"/>
      <c r="Q17" s="326"/>
      <c r="R17" s="326"/>
      <c r="S17" s="326"/>
      <c r="T17" s="326"/>
      <c r="U17" s="312"/>
      <c r="V17" s="312"/>
      <c r="W17" s="312"/>
      <c r="X17" s="318"/>
    </row>
    <row r="18" spans="1:39" ht="20.100000000000001" customHeight="1">
      <c r="A18" s="311"/>
      <c r="B18" s="311"/>
      <c r="C18" s="312"/>
      <c r="D18" s="312"/>
      <c r="E18" s="313"/>
      <c r="F18" s="313"/>
      <c r="G18" s="313"/>
      <c r="H18" s="313"/>
      <c r="I18" s="312"/>
      <c r="J18" s="312"/>
      <c r="K18" s="312"/>
      <c r="L18" s="312"/>
      <c r="M18" s="312"/>
      <c r="N18" s="312"/>
      <c r="O18" s="312"/>
      <c r="P18" s="312"/>
      <c r="Q18" s="312"/>
      <c r="R18" s="312"/>
      <c r="S18" s="312"/>
      <c r="T18" s="312"/>
      <c r="U18" s="312"/>
      <c r="V18" s="312"/>
      <c r="W18" s="312"/>
      <c r="X18" s="318"/>
    </row>
    <row r="19" spans="1:39" ht="20.100000000000001" customHeight="1">
      <c r="A19" s="311"/>
      <c r="B19" s="310"/>
      <c r="C19" s="313"/>
      <c r="D19" s="313"/>
      <c r="E19" s="313"/>
      <c r="F19" s="313"/>
      <c r="G19" s="313"/>
      <c r="H19" s="313"/>
      <c r="I19" s="313"/>
      <c r="J19" s="313"/>
      <c r="K19" s="313"/>
      <c r="L19" s="313"/>
      <c r="M19" s="313"/>
      <c r="N19" s="313"/>
      <c r="O19" s="313"/>
      <c r="P19" s="313"/>
      <c r="Q19" s="313"/>
      <c r="R19" s="313"/>
      <c r="S19" s="313"/>
      <c r="T19" s="313"/>
      <c r="U19" s="313"/>
      <c r="V19" s="313"/>
      <c r="W19" s="313"/>
      <c r="X19" s="317"/>
    </row>
    <row r="20" spans="1:39" ht="20.100000000000001" customHeight="1">
      <c r="A20" s="310"/>
      <c r="B20" s="311"/>
      <c r="C20" s="767" t="s">
        <v>84</v>
      </c>
      <c r="D20" s="768"/>
      <c r="E20" s="769"/>
      <c r="F20" s="771" t="s">
        <v>616</v>
      </c>
      <c r="G20" s="772"/>
      <c r="H20" s="328"/>
      <c r="I20" s="329" t="s">
        <v>615</v>
      </c>
      <c r="J20" s="328"/>
      <c r="K20" s="772" t="s">
        <v>629</v>
      </c>
      <c r="L20" s="773"/>
      <c r="M20" s="330"/>
      <c r="N20" s="330"/>
      <c r="O20" s="330"/>
      <c r="P20" s="330"/>
      <c r="Q20" s="330"/>
      <c r="R20" s="330"/>
      <c r="S20" s="330"/>
      <c r="T20" s="330"/>
      <c r="U20" s="313"/>
      <c r="V20" s="313"/>
      <c r="W20" s="313"/>
      <c r="X20" s="317"/>
    </row>
    <row r="21" spans="1:39" ht="20.100000000000001" customHeight="1">
      <c r="A21" s="310"/>
      <c r="B21" s="311"/>
      <c r="C21" s="410"/>
      <c r="D21" s="410"/>
      <c r="E21" s="411"/>
      <c r="F21" s="411"/>
      <c r="G21" s="411"/>
      <c r="H21" s="411"/>
      <c r="I21" s="411"/>
      <c r="J21" s="411"/>
      <c r="K21" s="411"/>
      <c r="L21" s="411"/>
      <c r="M21" s="330"/>
      <c r="N21" s="330"/>
      <c r="O21" s="330"/>
      <c r="P21" s="330"/>
      <c r="Q21" s="330"/>
      <c r="R21" s="330"/>
      <c r="S21" s="330"/>
      <c r="T21" s="330"/>
      <c r="U21" s="313"/>
      <c r="V21" s="313"/>
      <c r="W21" s="313"/>
      <c r="X21" s="317"/>
    </row>
    <row r="22" spans="1:39" s="306" customFormat="1" ht="18" customHeight="1">
      <c r="A22" s="509"/>
      <c r="C22" s="792" t="s">
        <v>83</v>
      </c>
      <c r="D22" s="793"/>
      <c r="E22" s="510" t="s">
        <v>881</v>
      </c>
      <c r="F22" s="511"/>
      <c r="G22" s="511"/>
      <c r="H22" s="511"/>
      <c r="I22" s="511"/>
      <c r="J22" s="511"/>
      <c r="K22" s="512"/>
      <c r="N22" s="792" t="s">
        <v>83</v>
      </c>
      <c r="O22" s="793"/>
      <c r="P22" s="765" t="s">
        <v>847</v>
      </c>
      <c r="Q22" s="765"/>
      <c r="R22" s="765"/>
      <c r="S22" s="765"/>
      <c r="T22" s="765"/>
      <c r="U22" s="765"/>
      <c r="AH22" s="513"/>
      <c r="AI22" s="513"/>
      <c r="AJ22" s="514"/>
      <c r="AK22" s="514"/>
      <c r="AL22" s="514"/>
      <c r="AM22" s="513"/>
    </row>
    <row r="23" spans="1:39" s="306" customFormat="1" ht="18" customHeight="1">
      <c r="A23" s="509"/>
      <c r="C23" s="794" t="s">
        <v>636</v>
      </c>
      <c r="D23" s="795"/>
      <c r="E23" s="515" t="s">
        <v>882</v>
      </c>
      <c r="F23" s="516"/>
      <c r="G23" s="516"/>
      <c r="H23" s="516"/>
      <c r="I23" s="516"/>
      <c r="J23" s="516"/>
      <c r="K23" s="517"/>
      <c r="N23" s="794"/>
      <c r="O23" s="795"/>
      <c r="P23" s="798" t="s">
        <v>883</v>
      </c>
      <c r="Q23" s="798"/>
      <c r="R23" s="798"/>
      <c r="S23" s="798"/>
      <c r="T23" s="798"/>
      <c r="U23" s="798"/>
      <c r="AH23" s="513"/>
      <c r="AI23" s="513"/>
      <c r="AJ23" s="518"/>
      <c r="AK23" s="518"/>
      <c r="AL23" s="518"/>
      <c r="AM23" s="513"/>
    </row>
    <row r="24" spans="1:39" s="306" customFormat="1" ht="18" customHeight="1">
      <c r="A24" s="509"/>
      <c r="C24" s="794"/>
      <c r="D24" s="795"/>
      <c r="E24" s="515" t="s">
        <v>884</v>
      </c>
      <c r="F24" s="516"/>
      <c r="G24" s="516"/>
      <c r="H24" s="516"/>
      <c r="I24" s="516"/>
      <c r="J24" s="516"/>
      <c r="K24" s="517"/>
      <c r="N24" s="794"/>
      <c r="O24" s="795"/>
      <c r="P24" s="798" t="s">
        <v>885</v>
      </c>
      <c r="Q24" s="798"/>
      <c r="R24" s="798"/>
      <c r="S24" s="798"/>
      <c r="T24" s="798"/>
      <c r="U24" s="798"/>
      <c r="AH24" s="513"/>
      <c r="AI24" s="513"/>
      <c r="AJ24" s="518"/>
      <c r="AK24" s="518"/>
      <c r="AL24" s="518"/>
      <c r="AM24" s="513"/>
    </row>
    <row r="25" spans="1:39" s="306" customFormat="1" ht="18" customHeight="1">
      <c r="A25" s="509"/>
      <c r="C25" s="796" t="s">
        <v>886</v>
      </c>
      <c r="D25" s="797"/>
      <c r="E25" s="515" t="s">
        <v>887</v>
      </c>
      <c r="F25" s="519"/>
      <c r="G25" s="519"/>
      <c r="H25" s="519"/>
      <c r="I25" s="519"/>
      <c r="J25" s="519"/>
      <c r="K25" s="520"/>
      <c r="N25" s="794"/>
      <c r="O25" s="795"/>
      <c r="P25" s="799" t="s">
        <v>888</v>
      </c>
      <c r="Q25" s="799"/>
      <c r="R25" s="799"/>
      <c r="S25" s="799"/>
      <c r="T25" s="799"/>
      <c r="U25" s="799"/>
      <c r="AH25" s="513"/>
      <c r="AI25" s="513"/>
      <c r="AJ25" s="521"/>
      <c r="AK25" s="521"/>
      <c r="AL25" s="521"/>
      <c r="AM25" s="513"/>
    </row>
    <row r="26" spans="1:39" s="306" customFormat="1" ht="18" customHeight="1">
      <c r="A26" s="509"/>
      <c r="C26" s="794"/>
      <c r="D26" s="795"/>
      <c r="E26" s="522" t="s">
        <v>889</v>
      </c>
      <c r="F26" s="523"/>
      <c r="G26" s="523"/>
      <c r="H26" s="523"/>
      <c r="I26" s="523"/>
      <c r="J26" s="523"/>
      <c r="K26" s="524"/>
      <c r="N26" s="525" t="s">
        <v>890</v>
      </c>
      <c r="R26" s="521"/>
      <c r="S26" s="521"/>
      <c r="T26" s="521"/>
      <c r="AH26" s="513"/>
      <c r="AI26" s="526"/>
      <c r="AJ26" s="526"/>
      <c r="AK26" s="526"/>
      <c r="AL26" s="526"/>
      <c r="AM26" s="513"/>
    </row>
    <row r="27" spans="1:39" s="306" customFormat="1" ht="18" customHeight="1">
      <c r="A27" s="509"/>
      <c r="C27" s="525" t="s">
        <v>891</v>
      </c>
      <c r="D27" s="525"/>
      <c r="T27" s="509"/>
      <c r="U27" s="509"/>
      <c r="V27" s="509"/>
      <c r="W27" s="509"/>
      <c r="AH27" s="513"/>
      <c r="AI27" s="513"/>
      <c r="AJ27" s="513"/>
      <c r="AK27" s="513"/>
      <c r="AL27" s="513"/>
      <c r="AM27" s="513"/>
    </row>
    <row r="28" spans="1:39" s="306" customFormat="1" ht="18" customHeight="1">
      <c r="A28" s="509"/>
      <c r="C28" s="525"/>
      <c r="D28" s="525"/>
      <c r="T28" s="509"/>
      <c r="U28" s="509"/>
      <c r="V28" s="509"/>
      <c r="W28" s="509"/>
      <c r="AH28" s="513"/>
      <c r="AI28" s="513"/>
      <c r="AJ28" s="513"/>
      <c r="AK28" s="513"/>
      <c r="AL28" s="513"/>
      <c r="AM28" s="513"/>
    </row>
    <row r="29" spans="1:39" ht="20.100000000000001" customHeight="1">
      <c r="A29" s="311"/>
      <c r="B29" s="311"/>
      <c r="C29" s="747" t="s">
        <v>647</v>
      </c>
      <c r="D29" s="748"/>
      <c r="E29" s="748"/>
      <c r="F29" s="761"/>
      <c r="G29" s="733" t="s">
        <v>909</v>
      </c>
      <c r="H29" s="734"/>
      <c r="I29" s="734"/>
      <c r="J29" s="734"/>
      <c r="K29" s="734"/>
      <c r="L29" s="734"/>
      <c r="M29" s="787"/>
      <c r="N29" s="787"/>
      <c r="O29" s="787"/>
      <c r="P29" s="787"/>
      <c r="Q29" s="787"/>
      <c r="R29" s="787"/>
      <c r="S29" s="788"/>
      <c r="T29" s="333" t="s">
        <v>636</v>
      </c>
      <c r="U29" s="731" t="s">
        <v>118</v>
      </c>
      <c r="V29" s="732"/>
      <c r="W29" s="312"/>
      <c r="X29" s="318"/>
      <c r="AH29" s="332"/>
      <c r="AI29" s="332"/>
      <c r="AJ29" s="332"/>
      <c r="AK29" s="332"/>
      <c r="AL29" s="332"/>
      <c r="AM29" s="332"/>
    </row>
    <row r="30" spans="1:39" ht="20.100000000000001" customHeight="1">
      <c r="A30" s="311"/>
      <c r="B30" s="311"/>
      <c r="C30" s="762"/>
      <c r="D30" s="763"/>
      <c r="E30" s="763"/>
      <c r="F30" s="764"/>
      <c r="G30" s="789"/>
      <c r="H30" s="790"/>
      <c r="I30" s="790"/>
      <c r="J30" s="790"/>
      <c r="K30" s="790"/>
      <c r="L30" s="790"/>
      <c r="M30" s="790"/>
      <c r="N30" s="790"/>
      <c r="O30" s="790"/>
      <c r="P30" s="790"/>
      <c r="Q30" s="790"/>
      <c r="R30" s="790"/>
      <c r="S30" s="791"/>
      <c r="T30" s="334"/>
      <c r="U30" s="735" t="s">
        <v>119</v>
      </c>
      <c r="V30" s="736"/>
      <c r="W30" s="312"/>
      <c r="X30" s="318"/>
    </row>
    <row r="31" spans="1:39" ht="9.75" customHeight="1">
      <c r="A31" s="311"/>
      <c r="B31" s="311"/>
      <c r="C31" s="335"/>
      <c r="D31" s="335"/>
      <c r="E31" s="335"/>
      <c r="F31" s="335"/>
      <c r="G31" s="335"/>
      <c r="H31" s="335"/>
      <c r="I31" s="335"/>
      <c r="J31" s="335"/>
      <c r="K31" s="335"/>
      <c r="L31" s="335"/>
      <c r="M31" s="335"/>
      <c r="N31" s="335"/>
      <c r="O31" s="335"/>
      <c r="P31" s="335"/>
      <c r="Q31" s="335"/>
      <c r="R31" s="335"/>
      <c r="S31" s="331"/>
      <c r="T31" s="331"/>
      <c r="U31" s="331"/>
      <c r="V31" s="331"/>
      <c r="W31" s="312"/>
      <c r="X31" s="318"/>
    </row>
    <row r="32" spans="1:39" ht="20.100000000000001" customHeight="1">
      <c r="A32" s="311"/>
      <c r="B32" s="311"/>
      <c r="C32" s="336" t="s">
        <v>648</v>
      </c>
      <c r="D32" s="331"/>
      <c r="E32" s="331"/>
      <c r="F32" s="331"/>
      <c r="G32" s="331"/>
      <c r="H32" s="331"/>
      <c r="I32" s="331"/>
      <c r="J32" s="331"/>
      <c r="K32" s="331"/>
      <c r="L32" s="331"/>
      <c r="M32" s="331"/>
      <c r="N32" s="331"/>
      <c r="O32" s="331"/>
      <c r="P32" s="331"/>
      <c r="Q32" s="331"/>
      <c r="R32" s="331"/>
      <c r="S32" s="331"/>
      <c r="T32" s="331"/>
      <c r="U32" s="331"/>
      <c r="V32" s="331"/>
      <c r="W32" s="312"/>
      <c r="X32" s="318"/>
    </row>
    <row r="33" spans="1:24" ht="13.5" customHeight="1">
      <c r="A33" s="311"/>
      <c r="B33" s="311"/>
      <c r="C33" s="312"/>
      <c r="D33" s="312"/>
      <c r="E33" s="312"/>
      <c r="F33" s="312"/>
      <c r="G33" s="312"/>
      <c r="H33" s="312"/>
      <c r="I33" s="312"/>
      <c r="J33" s="312"/>
      <c r="K33" s="312"/>
      <c r="L33" s="312"/>
      <c r="M33" s="312"/>
      <c r="N33" s="312"/>
      <c r="O33" s="313"/>
      <c r="P33" s="312"/>
      <c r="Q33" s="312"/>
      <c r="R33" s="312"/>
      <c r="S33" s="312"/>
      <c r="T33" s="312"/>
      <c r="U33" s="331"/>
      <c r="V33" s="331"/>
      <c r="W33" s="312"/>
      <c r="X33" s="318"/>
    </row>
    <row r="34" spans="1:24" ht="20.100000000000001" customHeight="1">
      <c r="A34" s="311"/>
      <c r="B34" s="311"/>
      <c r="C34" s="336" t="s">
        <v>649</v>
      </c>
      <c r="D34" s="331"/>
      <c r="E34" s="331"/>
      <c r="F34" s="331"/>
      <c r="G34" s="331"/>
      <c r="H34" s="331"/>
      <c r="I34" s="331"/>
      <c r="J34" s="331"/>
      <c r="K34" s="331"/>
      <c r="L34" s="331"/>
      <c r="M34" s="331"/>
      <c r="N34" s="331"/>
      <c r="O34" s="331"/>
      <c r="P34" s="331"/>
      <c r="Q34" s="331"/>
      <c r="R34" s="331"/>
      <c r="S34" s="331"/>
      <c r="T34" s="331"/>
      <c r="U34" s="331"/>
      <c r="V34" s="331"/>
      <c r="W34" s="312"/>
      <c r="X34" s="318"/>
    </row>
    <row r="35" spans="1:24" ht="20.100000000000001" customHeight="1">
      <c r="A35" s="311"/>
      <c r="B35" s="311"/>
      <c r="C35" s="738" t="s">
        <v>92</v>
      </c>
      <c r="D35" s="739"/>
      <c r="E35" s="739"/>
      <c r="F35" s="740"/>
      <c r="G35" s="728"/>
      <c r="H35" s="728"/>
      <c r="I35" s="728"/>
      <c r="J35" s="728"/>
      <c r="K35" s="728"/>
      <c r="L35" s="728"/>
      <c r="M35" s="758" t="s">
        <v>93</v>
      </c>
      <c r="N35" s="759"/>
      <c r="O35" s="759"/>
      <c r="P35" s="760"/>
      <c r="Q35" s="730"/>
      <c r="R35" s="728"/>
      <c r="S35" s="728"/>
      <c r="T35" s="728"/>
      <c r="U35" s="728"/>
      <c r="V35" s="729"/>
      <c r="W35" s="312"/>
      <c r="X35" s="318"/>
    </row>
    <row r="36" spans="1:24" ht="20.100000000000001" customHeight="1">
      <c r="A36" s="311"/>
      <c r="B36" s="311"/>
      <c r="C36" s="738" t="s">
        <v>85</v>
      </c>
      <c r="D36" s="739"/>
      <c r="E36" s="739"/>
      <c r="F36" s="740"/>
      <c r="G36" s="728"/>
      <c r="H36" s="728"/>
      <c r="I36" s="728"/>
      <c r="J36" s="728"/>
      <c r="K36" s="728"/>
      <c r="L36" s="728"/>
      <c r="M36" s="758" t="s">
        <v>86</v>
      </c>
      <c r="N36" s="759"/>
      <c r="O36" s="759"/>
      <c r="P36" s="760"/>
      <c r="Q36" s="730"/>
      <c r="R36" s="728"/>
      <c r="S36" s="728"/>
      <c r="T36" s="728"/>
      <c r="U36" s="728"/>
      <c r="V36" s="729"/>
      <c r="W36" s="312"/>
      <c r="X36" s="318"/>
    </row>
    <row r="37" spans="1:24" ht="20.100000000000001" customHeight="1" thickBot="1">
      <c r="A37" s="311"/>
      <c r="B37" s="311"/>
      <c r="C37" s="747" t="s">
        <v>94</v>
      </c>
      <c r="D37" s="748"/>
      <c r="E37" s="748"/>
      <c r="F37" s="749"/>
      <c r="G37" s="750"/>
      <c r="H37" s="751"/>
      <c r="I37" s="751"/>
      <c r="J37" s="751"/>
      <c r="K37" s="751"/>
      <c r="L37" s="751"/>
      <c r="M37" s="751"/>
      <c r="N37" s="751"/>
      <c r="O37" s="751"/>
      <c r="P37" s="751"/>
      <c r="Q37" s="751"/>
      <c r="R37" s="751"/>
      <c r="S37" s="751"/>
      <c r="T37" s="751"/>
      <c r="U37" s="751"/>
      <c r="V37" s="752"/>
      <c r="W37" s="312"/>
      <c r="X37" s="318"/>
    </row>
    <row r="38" spans="1:24" ht="20.100000000000001" customHeight="1" thickTop="1">
      <c r="A38" s="311"/>
      <c r="B38" s="311"/>
      <c r="C38" s="753" t="s">
        <v>87</v>
      </c>
      <c r="D38" s="754"/>
      <c r="E38" s="754"/>
      <c r="F38" s="755"/>
      <c r="G38" s="756"/>
      <c r="H38" s="756"/>
      <c r="I38" s="756"/>
      <c r="J38" s="756"/>
      <c r="K38" s="756"/>
      <c r="L38" s="756"/>
      <c r="M38" s="744" t="s">
        <v>96</v>
      </c>
      <c r="N38" s="745"/>
      <c r="O38" s="745"/>
      <c r="P38" s="745"/>
      <c r="Q38" s="746"/>
      <c r="R38" s="746"/>
      <c r="S38" s="746"/>
      <c r="T38" s="746"/>
      <c r="U38" s="746"/>
      <c r="V38" s="337" t="s">
        <v>95</v>
      </c>
      <c r="W38" s="312"/>
      <c r="X38" s="318"/>
    </row>
    <row r="39" spans="1:24" ht="20.100000000000001" customHeight="1">
      <c r="A39" s="311"/>
      <c r="B39" s="311"/>
      <c r="C39" s="738" t="s">
        <v>88</v>
      </c>
      <c r="D39" s="739"/>
      <c r="E39" s="739"/>
      <c r="F39" s="740"/>
      <c r="G39" s="741"/>
      <c r="H39" s="742"/>
      <c r="I39" s="742"/>
      <c r="J39" s="742"/>
      <c r="K39" s="742"/>
      <c r="L39" s="743"/>
      <c r="M39" s="744" t="s">
        <v>96</v>
      </c>
      <c r="N39" s="745"/>
      <c r="O39" s="745"/>
      <c r="P39" s="745"/>
      <c r="Q39" s="746"/>
      <c r="R39" s="746"/>
      <c r="S39" s="746"/>
      <c r="T39" s="746"/>
      <c r="U39" s="746"/>
      <c r="V39" s="337" t="s">
        <v>95</v>
      </c>
      <c r="W39" s="312"/>
      <c r="X39" s="318"/>
    </row>
    <row r="40" spans="1:24" ht="20.100000000000001" customHeight="1">
      <c r="A40" s="311"/>
      <c r="B40" s="311"/>
      <c r="C40" s="738" t="s">
        <v>85</v>
      </c>
      <c r="D40" s="739"/>
      <c r="E40" s="739"/>
      <c r="F40" s="740"/>
      <c r="G40" s="728"/>
      <c r="H40" s="728"/>
      <c r="I40" s="728"/>
      <c r="J40" s="728"/>
      <c r="K40" s="728"/>
      <c r="L40" s="728"/>
      <c r="M40" s="758" t="s">
        <v>86</v>
      </c>
      <c r="N40" s="759"/>
      <c r="O40" s="759"/>
      <c r="P40" s="760"/>
      <c r="Q40" s="730"/>
      <c r="R40" s="728"/>
      <c r="S40" s="728"/>
      <c r="T40" s="728"/>
      <c r="U40" s="728"/>
      <c r="V40" s="729"/>
      <c r="W40" s="312"/>
      <c r="X40" s="318"/>
    </row>
    <row r="41" spans="1:24" ht="20.100000000000001" customHeight="1">
      <c r="A41" s="311"/>
      <c r="B41" s="311"/>
      <c r="C41" s="738" t="s">
        <v>650</v>
      </c>
      <c r="D41" s="739"/>
      <c r="E41" s="739"/>
      <c r="F41" s="740"/>
      <c r="G41" s="727"/>
      <c r="H41" s="728"/>
      <c r="I41" s="728"/>
      <c r="J41" s="728"/>
      <c r="K41" s="728"/>
      <c r="L41" s="728"/>
      <c r="M41" s="728"/>
      <c r="N41" s="728"/>
      <c r="O41" s="728"/>
      <c r="P41" s="728"/>
      <c r="Q41" s="728"/>
      <c r="R41" s="728"/>
      <c r="S41" s="728"/>
      <c r="T41" s="728"/>
      <c r="U41" s="728"/>
      <c r="V41" s="729"/>
      <c r="W41" s="312"/>
      <c r="X41" s="318"/>
    </row>
    <row r="42" spans="1:24" ht="20.100000000000001" customHeight="1">
      <c r="A42" s="311"/>
      <c r="B42" s="311"/>
      <c r="C42" s="738" t="s">
        <v>627</v>
      </c>
      <c r="D42" s="739"/>
      <c r="E42" s="739"/>
      <c r="F42" s="740"/>
      <c r="G42" s="334"/>
      <c r="H42" s="338" t="s">
        <v>617</v>
      </c>
      <c r="I42" s="338"/>
      <c r="J42" s="334"/>
      <c r="K42" s="338" t="s">
        <v>618</v>
      </c>
      <c r="L42" s="757" t="s">
        <v>628</v>
      </c>
      <c r="M42" s="757"/>
      <c r="N42" s="757"/>
      <c r="O42" s="757"/>
      <c r="P42" s="757"/>
      <c r="Q42" s="334"/>
      <c r="R42" s="338" t="s">
        <v>617</v>
      </c>
      <c r="S42" s="334"/>
      <c r="T42" s="338" t="s">
        <v>618</v>
      </c>
      <c r="U42" s="339" t="s">
        <v>651</v>
      </c>
      <c r="V42" s="340"/>
      <c r="W42" s="312"/>
      <c r="X42" s="318"/>
    </row>
    <row r="43" spans="1:24" ht="9" customHeight="1">
      <c r="X43" s="309"/>
    </row>
  </sheetData>
  <sheetProtection sheet="1" selectLockedCells="1"/>
  <mergeCells count="62">
    <mergeCell ref="N22:O22"/>
    <mergeCell ref="P22:U22"/>
    <mergeCell ref="N23:O23"/>
    <mergeCell ref="C26:D26"/>
    <mergeCell ref="C23:D23"/>
    <mergeCell ref="C24:D24"/>
    <mergeCell ref="C25:D25"/>
    <mergeCell ref="C22:D22"/>
    <mergeCell ref="P23:U23"/>
    <mergeCell ref="N24:O24"/>
    <mergeCell ref="P24:U24"/>
    <mergeCell ref="N25:O25"/>
    <mergeCell ref="P25:U25"/>
    <mergeCell ref="P2:Q2"/>
    <mergeCell ref="K5:M6"/>
    <mergeCell ref="O5:W6"/>
    <mergeCell ref="K7:M9"/>
    <mergeCell ref="O7:R7"/>
    <mergeCell ref="T7:W7"/>
    <mergeCell ref="S8:V8"/>
    <mergeCell ref="O8:Q8"/>
    <mergeCell ref="O9:W9"/>
    <mergeCell ref="K10:M11"/>
    <mergeCell ref="E13:T14"/>
    <mergeCell ref="C20:E20"/>
    <mergeCell ref="F20:G20"/>
    <mergeCell ref="K20:L20"/>
    <mergeCell ref="C16:X16"/>
    <mergeCell ref="O10:W11"/>
    <mergeCell ref="C35:F35"/>
    <mergeCell ref="G35:L35"/>
    <mergeCell ref="M35:P35"/>
    <mergeCell ref="Q35:V35"/>
    <mergeCell ref="C29:F30"/>
    <mergeCell ref="U29:V29"/>
    <mergeCell ref="U30:V30"/>
    <mergeCell ref="G29:I29"/>
    <mergeCell ref="J29:L29"/>
    <mergeCell ref="M29:S29"/>
    <mergeCell ref="G30:S30"/>
    <mergeCell ref="C36:F36"/>
    <mergeCell ref="G36:L36"/>
    <mergeCell ref="M36:P36"/>
    <mergeCell ref="Q36:V36"/>
    <mergeCell ref="C37:F37"/>
    <mergeCell ref="G37:V37"/>
    <mergeCell ref="Q40:V40"/>
    <mergeCell ref="C41:F41"/>
    <mergeCell ref="G41:V41"/>
    <mergeCell ref="C38:F38"/>
    <mergeCell ref="G38:L38"/>
    <mergeCell ref="M38:P38"/>
    <mergeCell ref="Q38:U38"/>
    <mergeCell ref="C39:F39"/>
    <mergeCell ref="G39:L39"/>
    <mergeCell ref="M39:P39"/>
    <mergeCell ref="Q39:U39"/>
    <mergeCell ref="C42:F42"/>
    <mergeCell ref="L42:P42"/>
    <mergeCell ref="C40:F40"/>
    <mergeCell ref="G40:L40"/>
    <mergeCell ref="M40:P40"/>
  </mergeCells>
  <phoneticPr fontId="2"/>
  <conditionalFormatting sqref="G35:L36 Q35:V36 G37:V37 G38:L38 G41:V41 Q40:V40 Q38:U38 O5:W6 O7:R7 T7:W7 F20 R2:W2 H20:J20 G40:L40 G39 S8 G29 J29 M29 O8:O10">
    <cfRule type="containsBlanks" dxfId="190" priority="14">
      <formula>LEN(TRIM(F2))=0</formula>
    </cfRule>
  </conditionalFormatting>
  <conditionalFormatting sqref="T29:T30">
    <cfRule type="containsBlanks" dxfId="189" priority="13">
      <formula>LEN(TRIM(T29))=0</formula>
    </cfRule>
  </conditionalFormatting>
  <conditionalFormatting sqref="S42">
    <cfRule type="containsBlanks" dxfId="188" priority="12">
      <formula>LEN(TRIM(S42))=0</formula>
    </cfRule>
  </conditionalFormatting>
  <conditionalFormatting sqref="Q42">
    <cfRule type="containsBlanks" dxfId="187" priority="11">
      <formula>LEN(TRIM(Q42))=0</formula>
    </cfRule>
  </conditionalFormatting>
  <conditionalFormatting sqref="J42">
    <cfRule type="containsBlanks" dxfId="186" priority="10">
      <formula>LEN(TRIM(J42))=0</formula>
    </cfRule>
  </conditionalFormatting>
  <conditionalFormatting sqref="G42">
    <cfRule type="containsBlanks" dxfId="185" priority="9">
      <formula>LEN(TRIM(G42))=0</formula>
    </cfRule>
  </conditionalFormatting>
  <conditionalFormatting sqref="Q39:U39">
    <cfRule type="containsBlanks" dxfId="184" priority="8">
      <formula>LEN(TRIM(Q39))=0</formula>
    </cfRule>
  </conditionalFormatting>
  <conditionalFormatting sqref="R8">
    <cfRule type="containsBlanks" dxfId="183" priority="5">
      <formula>LEN(TRIM(R8))=0</formula>
    </cfRule>
  </conditionalFormatting>
  <conditionalFormatting sqref="W8">
    <cfRule type="containsBlanks" dxfId="182" priority="4">
      <formula>LEN(TRIM(W8))=0</formula>
    </cfRule>
  </conditionalFormatting>
  <conditionalFormatting sqref="N23:N25">
    <cfRule type="containsBlanks" dxfId="181" priority="1">
      <formula>LEN(TRIM(N23))=0</formula>
    </cfRule>
  </conditionalFormatting>
  <conditionalFormatting sqref="C23:C26">
    <cfRule type="containsBlanks" dxfId="180" priority="2">
      <formula>LEN(TRIM(C23))=0</formula>
    </cfRule>
  </conditionalFormatting>
  <dataValidations count="4">
    <dataValidation type="list" allowBlank="1" showInputMessage="1" showErrorMessage="1" sqref="T29:T30 S42 Q42 J42 G42 C23:C26 N23:N25">
      <formula1>"○,　"</formula1>
    </dataValidation>
    <dataValidation type="list" allowBlank="1" showInputMessage="1" showErrorMessage="1" sqref="R8">
      <formula1>$AB$1:$AB$4</formula1>
    </dataValidation>
    <dataValidation type="list" allowBlank="1" showInputMessage="1" showErrorMessage="1" sqref="W8">
      <formula1>$AC$1:$AC$5</formula1>
    </dataValidation>
    <dataValidation type="list" allowBlank="1" showInputMessage="1" showErrorMessage="1" sqref="J29">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19"/>
  <sheetViews>
    <sheetView view="pageBreakPreview" zoomScaleNormal="100" zoomScaleSheetLayoutView="100" workbookViewId="0">
      <selection activeCell="Z83" sqref="Z83"/>
    </sheetView>
  </sheetViews>
  <sheetFormatPr defaultColWidth="3.625" defaultRowHeight="18" customHeight="1"/>
  <cols>
    <col min="1" max="1" width="3.625" style="75"/>
    <col min="2" max="3" width="4.5" style="75" customWidth="1"/>
    <col min="4" max="4" width="4.375" style="75" customWidth="1"/>
    <col min="5" max="6" width="3.625" style="75"/>
    <col min="7" max="7" width="3.625" style="75" customWidth="1"/>
    <col min="8" max="17" width="3.625" style="75"/>
    <col min="18" max="18" width="4.125" style="75" bestFit="1" customWidth="1"/>
    <col min="19" max="20" width="3.625" style="75"/>
    <col min="21" max="24" width="4.125" style="75" customWidth="1"/>
    <col min="25" max="26" width="3.625" style="75"/>
    <col min="27" max="32" width="3.625" style="75" customWidth="1"/>
    <col min="33" max="33" width="12.375" style="75" customWidth="1"/>
    <col min="34" max="16384" width="3.625" style="75"/>
  </cols>
  <sheetData>
    <row r="1" spans="2:40" ht="18" customHeight="1">
      <c r="B1" s="959" t="s">
        <v>161</v>
      </c>
      <c r="C1" s="959"/>
      <c r="D1" s="959"/>
      <c r="E1" s="959"/>
      <c r="F1" s="959"/>
      <c r="G1" s="959"/>
      <c r="H1" s="959"/>
      <c r="I1" s="959"/>
      <c r="J1" s="959"/>
      <c r="K1" s="959"/>
      <c r="L1" s="959"/>
      <c r="M1" s="959"/>
      <c r="N1" s="959"/>
      <c r="O1" s="959"/>
      <c r="P1" s="959"/>
      <c r="Q1" s="959"/>
      <c r="R1" s="959"/>
      <c r="S1" s="959"/>
      <c r="T1" s="959"/>
      <c r="U1" s="959"/>
      <c r="V1" s="959"/>
      <c r="W1" s="959"/>
      <c r="X1" s="959"/>
      <c r="AB1" s="75" t="s">
        <v>185</v>
      </c>
      <c r="AC1" s="75" t="s">
        <v>349</v>
      </c>
      <c r="AD1" s="75" t="s">
        <v>434</v>
      </c>
    </row>
    <row r="2" spans="2:40" ht="18" customHeight="1">
      <c r="B2" s="959"/>
      <c r="C2" s="959"/>
      <c r="D2" s="959"/>
      <c r="E2" s="959"/>
      <c r="F2" s="959"/>
      <c r="G2" s="959"/>
      <c r="H2" s="959"/>
      <c r="I2" s="959"/>
      <c r="J2" s="959"/>
      <c r="K2" s="959"/>
      <c r="L2" s="959"/>
      <c r="M2" s="959"/>
      <c r="N2" s="959"/>
      <c r="O2" s="959"/>
      <c r="P2" s="959"/>
      <c r="Q2" s="959"/>
      <c r="R2" s="959"/>
      <c r="S2" s="959"/>
      <c r="T2" s="959"/>
      <c r="U2" s="959"/>
      <c r="V2" s="959"/>
      <c r="W2" s="959"/>
      <c r="X2" s="959"/>
      <c r="AC2" s="75" t="s">
        <v>350</v>
      </c>
      <c r="AD2" s="75" t="s">
        <v>435</v>
      </c>
    </row>
    <row r="3" spans="2:40" ht="18" customHeight="1">
      <c r="B3" s="203" t="s">
        <v>97</v>
      </c>
    </row>
    <row r="4" spans="2:40" ht="18" customHeight="1">
      <c r="B4" s="965" t="s">
        <v>98</v>
      </c>
      <c r="C4" s="965"/>
      <c r="D4" s="965"/>
      <c r="E4" s="960"/>
      <c r="F4" s="961"/>
      <c r="G4" s="961"/>
      <c r="H4" s="961"/>
      <c r="I4" s="961"/>
      <c r="J4" s="961"/>
      <c r="K4" s="961"/>
      <c r="L4" s="961"/>
      <c r="M4" s="961"/>
      <c r="N4" s="961"/>
      <c r="O4" s="961"/>
      <c r="P4" s="961"/>
      <c r="Q4" s="961"/>
      <c r="R4" s="961"/>
      <c r="S4" s="961"/>
      <c r="T4" s="961"/>
      <c r="U4" s="961"/>
      <c r="V4" s="961"/>
      <c r="W4" s="961"/>
      <c r="X4" s="961"/>
      <c r="Y4" s="76"/>
      <c r="Z4" s="76"/>
      <c r="AA4" s="112"/>
      <c r="AB4" s="112"/>
      <c r="AC4" s="76"/>
      <c r="AD4" s="76"/>
      <c r="AE4" s="76"/>
      <c r="AF4" s="76"/>
      <c r="AG4" s="76"/>
      <c r="AH4" s="76"/>
      <c r="AI4" s="76"/>
      <c r="AJ4" s="76"/>
      <c r="AK4" s="76"/>
      <c r="AL4" s="76"/>
      <c r="AM4" s="76"/>
      <c r="AN4" s="76"/>
    </row>
    <row r="5" spans="2:40" ht="18" customHeight="1">
      <c r="B5" s="965"/>
      <c r="C5" s="965"/>
      <c r="D5" s="965"/>
      <c r="E5" s="960"/>
      <c r="F5" s="961"/>
      <c r="G5" s="961"/>
      <c r="H5" s="961"/>
      <c r="I5" s="961"/>
      <c r="J5" s="961"/>
      <c r="K5" s="961"/>
      <c r="L5" s="961"/>
      <c r="M5" s="961"/>
      <c r="N5" s="961"/>
      <c r="O5" s="961"/>
      <c r="P5" s="961"/>
      <c r="Q5" s="961"/>
      <c r="R5" s="961"/>
      <c r="S5" s="961"/>
      <c r="T5" s="961"/>
      <c r="U5" s="961"/>
      <c r="V5" s="961"/>
      <c r="W5" s="961"/>
      <c r="X5" s="961"/>
      <c r="Y5" s="76"/>
      <c r="Z5" s="76"/>
      <c r="AA5" s="112"/>
      <c r="AB5" s="112"/>
      <c r="AC5" s="76"/>
      <c r="AD5" s="76"/>
      <c r="AE5" s="76"/>
      <c r="AF5" s="76"/>
      <c r="AG5" s="76"/>
      <c r="AH5" s="76"/>
      <c r="AI5" s="76"/>
      <c r="AJ5" s="76"/>
      <c r="AK5" s="76"/>
      <c r="AL5" s="76"/>
      <c r="AM5" s="76"/>
      <c r="AN5" s="76"/>
    </row>
    <row r="6" spans="2:40" ht="18" customHeight="1">
      <c r="B6" s="965" t="s">
        <v>289</v>
      </c>
      <c r="C6" s="965"/>
      <c r="D6" s="965"/>
      <c r="E6" s="804" t="s">
        <v>761</v>
      </c>
      <c r="F6" s="805"/>
      <c r="G6" s="909"/>
      <c r="H6" s="909"/>
      <c r="I6" s="909"/>
      <c r="J6" s="909"/>
      <c r="K6" s="909"/>
      <c r="L6" s="909"/>
      <c r="M6" s="909"/>
      <c r="N6" s="909"/>
      <c r="O6" s="909"/>
      <c r="P6" s="909"/>
      <c r="Q6" s="909"/>
      <c r="R6" s="909"/>
      <c r="S6" s="909"/>
      <c r="T6" s="909"/>
      <c r="U6" s="909"/>
      <c r="V6" s="909"/>
      <c r="W6" s="909"/>
      <c r="X6" s="1000"/>
      <c r="Y6" s="76"/>
      <c r="Z6" s="76"/>
      <c r="AA6" s="112"/>
      <c r="AB6" s="112"/>
      <c r="AC6" s="76"/>
      <c r="AD6" s="76"/>
      <c r="AE6" s="76"/>
      <c r="AF6" s="76"/>
      <c r="AG6" s="76"/>
      <c r="AH6" s="76"/>
      <c r="AI6" s="76"/>
      <c r="AJ6" s="76"/>
      <c r="AK6" s="76"/>
      <c r="AL6" s="76"/>
      <c r="AM6" s="76"/>
      <c r="AN6" s="76"/>
    </row>
    <row r="7" spans="2:40" ht="18" customHeight="1">
      <c r="B7" s="965"/>
      <c r="C7" s="965"/>
      <c r="D7" s="965"/>
      <c r="E7" s="807"/>
      <c r="F7" s="808"/>
      <c r="G7" s="985"/>
      <c r="H7" s="985"/>
      <c r="I7" s="985"/>
      <c r="J7" s="985"/>
      <c r="K7" s="985"/>
      <c r="L7" s="985"/>
      <c r="M7" s="985"/>
      <c r="N7" s="985"/>
      <c r="O7" s="985"/>
      <c r="P7" s="985"/>
      <c r="Q7" s="985"/>
      <c r="R7" s="985"/>
      <c r="S7" s="985"/>
      <c r="T7" s="985"/>
      <c r="U7" s="985"/>
      <c r="V7" s="985"/>
      <c r="W7" s="985"/>
      <c r="X7" s="986"/>
      <c r="Y7" s="76"/>
      <c r="Z7" s="76"/>
      <c r="AA7" s="112"/>
      <c r="AB7" s="112"/>
      <c r="AC7" s="76"/>
      <c r="AD7" s="76"/>
      <c r="AE7" s="76"/>
      <c r="AF7" s="76"/>
      <c r="AG7" s="76"/>
      <c r="AH7" s="76"/>
      <c r="AI7" s="76"/>
      <c r="AJ7" s="76"/>
      <c r="AK7" s="76"/>
      <c r="AL7" s="76"/>
      <c r="AM7" s="76"/>
      <c r="AN7" s="76"/>
    </row>
    <row r="8" spans="2:40" ht="18" customHeight="1">
      <c r="B8" s="915" t="s">
        <v>157</v>
      </c>
      <c r="C8" s="916"/>
      <c r="D8" s="916"/>
      <c r="E8" s="956"/>
      <c r="F8" s="957"/>
      <c r="G8" s="957"/>
      <c r="H8" s="205" t="s">
        <v>121</v>
      </c>
      <c r="I8" s="957"/>
      <c r="J8" s="957"/>
      <c r="K8" s="957"/>
      <c r="L8" s="205" t="s">
        <v>122</v>
      </c>
      <c r="M8" s="206" t="s">
        <v>123</v>
      </c>
      <c r="N8" s="206"/>
      <c r="O8" s="207"/>
      <c r="P8" s="205" t="s">
        <v>124</v>
      </c>
      <c r="Q8" s="829" t="s">
        <v>125</v>
      </c>
      <c r="R8" s="829"/>
      <c r="S8" s="957"/>
      <c r="T8" s="957"/>
      <c r="U8" s="205" t="s">
        <v>126</v>
      </c>
      <c r="V8" s="206"/>
      <c r="W8" s="206"/>
      <c r="X8" s="208"/>
      <c r="Y8" s="76"/>
      <c r="Z8" s="76"/>
      <c r="AB8" s="112"/>
      <c r="AC8" s="76"/>
      <c r="AD8" s="76"/>
      <c r="AE8" s="76"/>
      <c r="AF8" s="76"/>
      <c r="AG8" s="112"/>
      <c r="AH8" s="76"/>
      <c r="AI8" s="76"/>
      <c r="AJ8" s="76"/>
      <c r="AK8" s="76"/>
      <c r="AL8" s="76"/>
      <c r="AM8" s="76"/>
      <c r="AN8" s="76"/>
    </row>
    <row r="9" spans="2:40" ht="18" customHeight="1">
      <c r="B9" s="918"/>
      <c r="C9" s="919"/>
      <c r="D9" s="919"/>
      <c r="E9" s="209"/>
      <c r="F9" s="210"/>
      <c r="G9" s="210"/>
      <c r="H9" s="211"/>
      <c r="I9" s="210"/>
      <c r="J9" s="210"/>
      <c r="K9" s="210"/>
      <c r="L9" s="210"/>
      <c r="M9" s="212" t="s">
        <v>127</v>
      </c>
      <c r="N9" s="212"/>
      <c r="O9" s="213"/>
      <c r="P9" s="211" t="s">
        <v>124</v>
      </c>
      <c r="Q9" s="212"/>
      <c r="R9" s="212"/>
      <c r="S9" s="212"/>
      <c r="T9" s="212"/>
      <c r="U9" s="212"/>
      <c r="V9" s="212"/>
      <c r="W9" s="212"/>
      <c r="X9" s="214"/>
      <c r="Y9" s="76"/>
      <c r="Z9" s="76"/>
      <c r="AA9" s="112"/>
      <c r="AB9" s="112"/>
      <c r="AC9" s="76"/>
      <c r="AD9" s="76"/>
      <c r="AE9" s="76"/>
      <c r="AF9" s="76"/>
      <c r="AH9" s="76"/>
      <c r="AI9" s="76"/>
      <c r="AJ9" s="76"/>
      <c r="AK9" s="76"/>
      <c r="AL9" s="76"/>
      <c r="AM9" s="76"/>
      <c r="AN9" s="76"/>
    </row>
    <row r="10" spans="2:40" ht="18" customHeight="1">
      <c r="B10" s="921"/>
      <c r="C10" s="922"/>
      <c r="D10" s="922"/>
      <c r="E10" s="215"/>
      <c r="F10" s="216"/>
      <c r="G10" s="216"/>
      <c r="H10" s="80"/>
      <c r="I10" s="216"/>
      <c r="J10" s="216"/>
      <c r="K10" s="216"/>
      <c r="L10" s="216"/>
      <c r="M10" s="832" t="s">
        <v>128</v>
      </c>
      <c r="N10" s="832"/>
      <c r="O10" s="972"/>
      <c r="P10" s="972"/>
      <c r="Q10" s="972"/>
      <c r="R10" s="972"/>
      <c r="S10" s="808" t="s">
        <v>129</v>
      </c>
      <c r="T10" s="808"/>
      <c r="U10" s="972"/>
      <c r="V10" s="972"/>
      <c r="W10" s="80" t="s">
        <v>126</v>
      </c>
      <c r="X10" s="217"/>
      <c r="Y10" s="76"/>
      <c r="Z10" s="76"/>
      <c r="AA10" s="112"/>
      <c r="AB10" s="112"/>
      <c r="AC10" s="76"/>
      <c r="AD10" s="76"/>
      <c r="AE10" s="76"/>
      <c r="AF10" s="76"/>
      <c r="AG10" s="76"/>
      <c r="AH10" s="76"/>
      <c r="AI10" s="76"/>
      <c r="AJ10" s="76"/>
      <c r="AK10" s="76"/>
      <c r="AL10" s="76"/>
      <c r="AM10" s="76"/>
      <c r="AN10" s="76"/>
    </row>
    <row r="11" spans="2:40" ht="18" customHeight="1">
      <c r="B11" s="966" t="s">
        <v>158</v>
      </c>
      <c r="C11" s="967"/>
      <c r="D11" s="968"/>
      <c r="E11" s="962" t="s">
        <v>568</v>
      </c>
      <c r="F11" s="818"/>
      <c r="G11" s="818"/>
      <c r="H11" s="818"/>
      <c r="I11" s="818"/>
      <c r="J11" s="818"/>
      <c r="K11" s="818"/>
      <c r="L11" s="818"/>
      <c r="M11" s="818"/>
      <c r="N11" s="818"/>
      <c r="O11" s="818"/>
      <c r="P11" s="818"/>
      <c r="Q11" s="818"/>
      <c r="R11" s="818"/>
      <c r="S11" s="818"/>
      <c r="T11" s="818"/>
      <c r="U11" s="818"/>
      <c r="V11" s="818"/>
      <c r="W11" s="818"/>
      <c r="X11" s="819"/>
      <c r="Y11" s="76"/>
      <c r="Z11" s="76"/>
      <c r="AA11" s="836"/>
      <c r="AE11" s="76"/>
      <c r="AF11" s="76"/>
      <c r="AG11" s="76"/>
      <c r="AH11" s="76"/>
      <c r="AI11" s="76"/>
      <c r="AJ11" s="76"/>
      <c r="AK11" s="76"/>
      <c r="AL11" s="76"/>
      <c r="AM11" s="76"/>
      <c r="AN11" s="76"/>
    </row>
    <row r="12" spans="2:40" ht="18" customHeight="1">
      <c r="B12" s="969"/>
      <c r="C12" s="970"/>
      <c r="D12" s="971"/>
      <c r="E12" s="932"/>
      <c r="F12" s="932"/>
      <c r="G12" s="932"/>
      <c r="H12" s="932"/>
      <c r="I12" s="932"/>
      <c r="J12" s="932"/>
      <c r="K12" s="932"/>
      <c r="L12" s="932"/>
      <c r="M12" s="932"/>
      <c r="N12" s="932"/>
      <c r="O12" s="932"/>
      <c r="P12" s="932"/>
      <c r="Q12" s="932"/>
      <c r="R12" s="932"/>
      <c r="S12" s="932"/>
      <c r="T12" s="932"/>
      <c r="U12" s="932"/>
      <c r="V12" s="932"/>
      <c r="W12" s="932"/>
      <c r="X12" s="963"/>
      <c r="Y12" s="76"/>
      <c r="Z12" s="76"/>
      <c r="AA12" s="836"/>
      <c r="AB12" s="76" t="s">
        <v>347</v>
      </c>
      <c r="AC12" s="76"/>
      <c r="AD12" s="76"/>
      <c r="AE12" s="76"/>
      <c r="AF12" s="76"/>
      <c r="AG12" s="76"/>
      <c r="AH12" s="76"/>
      <c r="AI12" s="76"/>
      <c r="AJ12" s="76"/>
      <c r="AK12" s="76"/>
      <c r="AL12" s="76"/>
      <c r="AM12" s="76"/>
      <c r="AN12" s="76"/>
    </row>
    <row r="13" spans="2:40" ht="18" customHeight="1">
      <c r="B13" s="915" t="s">
        <v>112</v>
      </c>
      <c r="C13" s="916"/>
      <c r="D13" s="917"/>
      <c r="E13" s="915" t="s">
        <v>99</v>
      </c>
      <c r="F13" s="916"/>
      <c r="G13" s="917"/>
      <c r="H13" s="207"/>
      <c r="I13" s="931" t="s">
        <v>131</v>
      </c>
      <c r="J13" s="931"/>
      <c r="K13" s="206"/>
      <c r="L13" s="206"/>
      <c r="M13" s="206"/>
      <c r="N13" s="206"/>
      <c r="O13" s="206"/>
      <c r="P13" s="206"/>
      <c r="Q13" s="206"/>
      <c r="R13" s="206"/>
      <c r="S13" s="206"/>
      <c r="T13" s="206"/>
      <c r="U13" s="206"/>
      <c r="V13" s="206"/>
      <c r="W13" s="206"/>
      <c r="X13" s="208"/>
      <c r="Y13" s="76"/>
      <c r="Z13" s="76"/>
      <c r="AA13" s="836"/>
      <c r="AB13" s="113" t="s">
        <v>305</v>
      </c>
      <c r="AC13" s="76"/>
      <c r="AD13" s="76"/>
      <c r="AE13" s="76"/>
      <c r="AF13" s="76"/>
      <c r="AG13" s="76"/>
      <c r="AH13" s="114"/>
      <c r="AI13" s="76"/>
      <c r="AJ13" s="76"/>
      <c r="AK13" s="76"/>
      <c r="AL13" s="76"/>
      <c r="AM13" s="76"/>
      <c r="AN13" s="76"/>
    </row>
    <row r="14" spans="2:40" ht="18" customHeight="1">
      <c r="B14" s="918"/>
      <c r="C14" s="919"/>
      <c r="D14" s="920"/>
      <c r="E14" s="918"/>
      <c r="F14" s="919"/>
      <c r="G14" s="920"/>
      <c r="H14" s="213"/>
      <c r="I14" s="925" t="s">
        <v>132</v>
      </c>
      <c r="J14" s="925"/>
      <c r="K14" s="925"/>
      <c r="L14" s="973" t="s">
        <v>133</v>
      </c>
      <c r="M14" s="973"/>
      <c r="N14" s="973"/>
      <c r="O14" s="964"/>
      <c r="P14" s="964"/>
      <c r="Q14" s="218" t="s">
        <v>134</v>
      </c>
      <c r="R14" s="964"/>
      <c r="S14" s="964"/>
      <c r="T14" s="219" t="s">
        <v>138</v>
      </c>
      <c r="U14" s="964"/>
      <c r="V14" s="964"/>
      <c r="W14" s="219" t="s">
        <v>139</v>
      </c>
      <c r="X14" s="214"/>
      <c r="Y14" s="76"/>
      <c r="Z14" s="76"/>
      <c r="AA14" s="836"/>
      <c r="AB14" s="113" t="s">
        <v>306</v>
      </c>
      <c r="AC14" s="76"/>
      <c r="AD14" s="76"/>
      <c r="AE14" s="76"/>
      <c r="AF14" s="76"/>
      <c r="AG14" s="76"/>
      <c r="AH14" s="76"/>
      <c r="AI14" s="76"/>
      <c r="AJ14" s="76"/>
      <c r="AK14" s="76"/>
      <c r="AL14" s="76"/>
      <c r="AM14" s="76"/>
      <c r="AN14" s="76"/>
    </row>
    <row r="15" spans="2:40" ht="18" customHeight="1">
      <c r="B15" s="918"/>
      <c r="C15" s="919"/>
      <c r="D15" s="920"/>
      <c r="E15" s="921"/>
      <c r="F15" s="922"/>
      <c r="G15" s="923"/>
      <c r="H15" s="220"/>
      <c r="I15" s="220"/>
      <c r="J15" s="220"/>
      <c r="K15" s="220"/>
      <c r="L15" s="832" t="s">
        <v>135</v>
      </c>
      <c r="M15" s="832"/>
      <c r="N15" s="832"/>
      <c r="O15" s="972"/>
      <c r="P15" s="972"/>
      <c r="Q15" s="221" t="s">
        <v>136</v>
      </c>
      <c r="R15" s="222"/>
      <c r="S15" s="221" t="s">
        <v>156</v>
      </c>
      <c r="T15" s="972"/>
      <c r="U15" s="972"/>
      <c r="V15" s="221" t="s">
        <v>136</v>
      </c>
      <c r="W15" s="222"/>
      <c r="X15" s="223" t="s">
        <v>137</v>
      </c>
      <c r="Z15" s="76"/>
      <c r="AA15" s="836"/>
      <c r="AB15" s="113" t="s">
        <v>290</v>
      </c>
      <c r="AC15" s="76"/>
      <c r="AD15" s="76"/>
      <c r="AE15" s="76"/>
      <c r="AF15" s="76"/>
      <c r="AG15" s="76"/>
      <c r="AH15" s="76"/>
      <c r="AI15" s="76"/>
      <c r="AJ15" s="76"/>
      <c r="AK15" s="76"/>
      <c r="AL15" s="76"/>
      <c r="AM15" s="76"/>
      <c r="AN15" s="76"/>
    </row>
    <row r="16" spans="2:40" ht="18" customHeight="1">
      <c r="B16" s="918"/>
      <c r="C16" s="919"/>
      <c r="D16" s="920"/>
      <c r="E16" s="915" t="s">
        <v>159</v>
      </c>
      <c r="F16" s="916"/>
      <c r="G16" s="917"/>
      <c r="H16" s="207"/>
      <c r="I16" s="931" t="s">
        <v>130</v>
      </c>
      <c r="J16" s="931"/>
      <c r="K16" s="206"/>
      <c r="L16" s="206"/>
      <c r="M16" s="206"/>
      <c r="N16" s="206"/>
      <c r="O16" s="206"/>
      <c r="P16" s="206"/>
      <c r="Q16" s="206"/>
      <c r="R16" s="206"/>
      <c r="S16" s="206"/>
      <c r="T16" s="206"/>
      <c r="U16" s="206"/>
      <c r="V16" s="206"/>
      <c r="W16" s="206"/>
      <c r="X16" s="208"/>
      <c r="Y16" s="76"/>
      <c r="Z16" s="76"/>
      <c r="AA16" s="836"/>
      <c r="AB16" s="113" t="s">
        <v>291</v>
      </c>
      <c r="AC16" s="76"/>
      <c r="AD16" s="115"/>
      <c r="AE16" s="76"/>
      <c r="AF16" s="76"/>
      <c r="AG16" s="76"/>
      <c r="AH16" s="76"/>
      <c r="AI16" s="76"/>
      <c r="AJ16" s="76"/>
      <c r="AK16" s="76"/>
      <c r="AL16" s="76"/>
      <c r="AM16" s="76"/>
      <c r="AN16" s="76"/>
    </row>
    <row r="17" spans="2:40" ht="18" customHeight="1">
      <c r="B17" s="918"/>
      <c r="C17" s="919"/>
      <c r="D17" s="920"/>
      <c r="E17" s="918"/>
      <c r="F17" s="919"/>
      <c r="G17" s="920"/>
      <c r="H17" s="210" t="s">
        <v>113</v>
      </c>
      <c r="I17" s="212"/>
      <c r="J17" s="212"/>
      <c r="K17" s="210"/>
      <c r="L17" s="212"/>
      <c r="M17" s="212"/>
      <c r="N17" s="212"/>
      <c r="O17" s="212"/>
      <c r="P17" s="212"/>
      <c r="Q17" s="212"/>
      <c r="R17" s="212"/>
      <c r="S17" s="212"/>
      <c r="T17" s="212"/>
      <c r="U17" s="212"/>
      <c r="V17" s="212"/>
      <c r="W17" s="212"/>
      <c r="X17" s="214"/>
      <c r="Y17" s="76"/>
      <c r="Z17" s="76"/>
      <c r="AA17" s="836"/>
      <c r="AB17" s="113" t="s">
        <v>292</v>
      </c>
      <c r="AC17" s="76"/>
      <c r="AD17" s="76"/>
      <c r="AE17" s="76"/>
      <c r="AF17" s="76"/>
      <c r="AG17" s="76"/>
      <c r="AH17" s="76"/>
      <c r="AI17" s="76"/>
      <c r="AJ17" s="76"/>
      <c r="AK17" s="76"/>
      <c r="AL17" s="76"/>
      <c r="AM17" s="76"/>
      <c r="AN17" s="76"/>
    </row>
    <row r="18" spans="2:40" ht="18" customHeight="1">
      <c r="B18" s="918"/>
      <c r="C18" s="919"/>
      <c r="D18" s="920"/>
      <c r="E18" s="921"/>
      <c r="F18" s="922"/>
      <c r="G18" s="923"/>
      <c r="H18" s="216" t="s">
        <v>114</v>
      </c>
      <c r="I18" s="220"/>
      <c r="J18" s="220"/>
      <c r="K18" s="216"/>
      <c r="L18" s="220"/>
      <c r="M18" s="220"/>
      <c r="N18" s="220"/>
      <c r="O18" s="220"/>
      <c r="P18" s="220"/>
      <c r="Q18" s="220"/>
      <c r="R18" s="220"/>
      <c r="S18" s="220"/>
      <c r="T18" s="220"/>
      <c r="U18" s="220"/>
      <c r="V18" s="220"/>
      <c r="W18" s="220"/>
      <c r="X18" s="217"/>
      <c r="Y18" s="76"/>
      <c r="Z18" s="76"/>
      <c r="AA18" s="836"/>
      <c r="AB18" s="113" t="s">
        <v>293</v>
      </c>
      <c r="AC18" s="76"/>
      <c r="AD18" s="76"/>
      <c r="AE18" s="76"/>
      <c r="AF18" s="76"/>
      <c r="AG18" s="76"/>
      <c r="AH18" s="76"/>
      <c r="AI18" s="76"/>
      <c r="AJ18" s="76"/>
      <c r="AK18" s="76"/>
      <c r="AL18" s="76"/>
      <c r="AM18" s="76"/>
      <c r="AN18" s="76"/>
    </row>
    <row r="19" spans="2:40" ht="18" customHeight="1">
      <c r="B19" s="918"/>
      <c r="C19" s="919"/>
      <c r="D19" s="920"/>
      <c r="E19" s="915" t="s">
        <v>117</v>
      </c>
      <c r="F19" s="916"/>
      <c r="G19" s="917"/>
      <c r="H19" s="139"/>
      <c r="I19" s="931" t="s">
        <v>140</v>
      </c>
      <c r="J19" s="931"/>
      <c r="K19" s="931"/>
      <c r="L19" s="931"/>
      <c r="M19" s="206"/>
      <c r="N19" s="206"/>
      <c r="O19" s="206"/>
      <c r="P19" s="206"/>
      <c r="Q19" s="206"/>
      <c r="R19" s="206"/>
      <c r="S19" s="206"/>
      <c r="T19" s="206"/>
      <c r="U19" s="206"/>
      <c r="V19" s="206"/>
      <c r="W19" s="206"/>
      <c r="X19" s="208"/>
      <c r="Y19" s="76"/>
      <c r="Z19" s="76"/>
      <c r="AA19" s="836"/>
      <c r="AB19" s="116" t="s">
        <v>294</v>
      </c>
      <c r="AC19" s="76"/>
      <c r="AD19" s="76"/>
      <c r="AE19" s="76"/>
      <c r="AF19" s="76"/>
      <c r="AG19" s="76"/>
      <c r="AH19" s="76"/>
      <c r="AI19" s="76"/>
      <c r="AJ19" s="76"/>
      <c r="AK19" s="76"/>
      <c r="AL19" s="76"/>
      <c r="AM19" s="76"/>
      <c r="AN19" s="76"/>
    </row>
    <row r="20" spans="2:40" ht="18" customHeight="1">
      <c r="B20" s="918"/>
      <c r="C20" s="919"/>
      <c r="D20" s="920"/>
      <c r="E20" s="918"/>
      <c r="F20" s="919"/>
      <c r="G20" s="920"/>
      <c r="H20" s="210" t="s">
        <v>110</v>
      </c>
      <c r="I20" s="212"/>
      <c r="J20" s="212"/>
      <c r="K20" s="210"/>
      <c r="L20" s="212"/>
      <c r="M20" s="212"/>
      <c r="N20" s="212"/>
      <c r="O20" s="212"/>
      <c r="P20" s="212"/>
      <c r="Q20" s="212"/>
      <c r="R20" s="212"/>
      <c r="S20" s="212"/>
      <c r="T20" s="212"/>
      <c r="U20" s="212"/>
      <c r="V20" s="212"/>
      <c r="W20" s="212"/>
      <c r="X20" s="214"/>
      <c r="Y20" s="76"/>
      <c r="Z20" s="76"/>
      <c r="AA20" s="836"/>
      <c r="AB20" s="113" t="s">
        <v>295</v>
      </c>
      <c r="AC20" s="76"/>
      <c r="AD20" s="76"/>
      <c r="AE20" s="76"/>
      <c r="AF20" s="76"/>
      <c r="AG20" s="76"/>
      <c r="AH20" s="76"/>
      <c r="AI20" s="76"/>
      <c r="AJ20" s="76"/>
      <c r="AK20" s="76"/>
      <c r="AL20" s="76"/>
      <c r="AM20" s="76"/>
      <c r="AN20" s="76"/>
    </row>
    <row r="21" spans="2:40" ht="18" customHeight="1">
      <c r="B21" s="918"/>
      <c r="C21" s="919"/>
      <c r="D21" s="920"/>
      <c r="E21" s="921"/>
      <c r="F21" s="922"/>
      <c r="G21" s="923"/>
      <c r="H21" s="216" t="s">
        <v>111</v>
      </c>
      <c r="I21" s="220"/>
      <c r="J21" s="220"/>
      <c r="K21" s="216"/>
      <c r="L21" s="220"/>
      <c r="M21" s="220"/>
      <c r="N21" s="220"/>
      <c r="O21" s="220"/>
      <c r="P21" s="220"/>
      <c r="Q21" s="220"/>
      <c r="R21" s="220"/>
      <c r="S21" s="220"/>
      <c r="T21" s="220"/>
      <c r="U21" s="220"/>
      <c r="V21" s="220"/>
      <c r="W21" s="220"/>
      <c r="X21" s="217"/>
      <c r="Y21" s="76"/>
      <c r="Z21" s="76"/>
      <c r="AA21" s="836"/>
      <c r="AB21" s="113" t="s">
        <v>296</v>
      </c>
      <c r="AC21" s="76"/>
      <c r="AD21" s="76"/>
      <c r="AE21" s="76"/>
      <c r="AF21" s="76"/>
      <c r="AG21" s="76"/>
      <c r="AH21" s="76"/>
      <c r="AI21" s="76"/>
      <c r="AJ21" s="76"/>
      <c r="AK21" s="76"/>
      <c r="AL21" s="76"/>
      <c r="AM21" s="76"/>
      <c r="AN21" s="76"/>
    </row>
    <row r="22" spans="2:40" ht="18" customHeight="1">
      <c r="B22" s="915" t="s">
        <v>596</v>
      </c>
      <c r="C22" s="916"/>
      <c r="D22" s="917"/>
      <c r="E22" s="915" t="s">
        <v>100</v>
      </c>
      <c r="F22" s="916"/>
      <c r="G22" s="917"/>
      <c r="H22" s="828" t="s">
        <v>589</v>
      </c>
      <c r="I22" s="829"/>
      <c r="J22" s="830"/>
      <c r="K22" s="805" t="s">
        <v>141</v>
      </c>
      <c r="L22" s="805"/>
      <c r="M22" s="139"/>
      <c r="N22" s="205" t="s">
        <v>149</v>
      </c>
      <c r="O22" s="224"/>
      <c r="P22" s="805" t="s">
        <v>150</v>
      </c>
      <c r="Q22" s="805"/>
      <c r="R22" s="139"/>
      <c r="S22" s="205" t="s">
        <v>149</v>
      </c>
      <c r="T22" s="224"/>
      <c r="U22" s="805" t="s">
        <v>151</v>
      </c>
      <c r="V22" s="805"/>
      <c r="W22" s="206"/>
      <c r="X22" s="208"/>
      <c r="Y22" s="76"/>
      <c r="Z22" s="76"/>
      <c r="AA22" s="836"/>
      <c r="AB22" s="113" t="s">
        <v>297</v>
      </c>
      <c r="AC22" s="76"/>
      <c r="AD22" s="76"/>
      <c r="AE22" s="76"/>
      <c r="AF22" s="76"/>
      <c r="AG22" s="76"/>
      <c r="AH22" s="76"/>
      <c r="AI22" s="76"/>
      <c r="AJ22" s="76"/>
      <c r="AK22" s="76"/>
      <c r="AL22" s="76"/>
      <c r="AM22" s="76"/>
      <c r="AN22" s="76"/>
    </row>
    <row r="23" spans="2:40" ht="18" customHeight="1">
      <c r="B23" s="918"/>
      <c r="C23" s="919"/>
      <c r="D23" s="920"/>
      <c r="E23" s="918"/>
      <c r="F23" s="919"/>
      <c r="G23" s="920"/>
      <c r="H23" s="892" t="s">
        <v>590</v>
      </c>
      <c r="I23" s="893"/>
      <c r="J23" s="974"/>
      <c r="K23" s="981" t="s">
        <v>144</v>
      </c>
      <c r="L23" s="981"/>
      <c r="M23" s="225"/>
      <c r="N23" s="226" t="s">
        <v>149</v>
      </c>
      <c r="O23" s="227"/>
      <c r="P23" s="981" t="s">
        <v>150</v>
      </c>
      <c r="Q23" s="981"/>
      <c r="R23" s="225"/>
      <c r="S23" s="226" t="s">
        <v>149</v>
      </c>
      <c r="T23" s="227"/>
      <c r="U23" s="981" t="s">
        <v>151</v>
      </c>
      <c r="V23" s="981"/>
      <c r="W23" s="228"/>
      <c r="X23" s="229"/>
      <c r="Y23" s="76"/>
      <c r="Z23" s="76"/>
      <c r="AA23" s="836"/>
      <c r="AB23" s="113" t="s">
        <v>298</v>
      </c>
      <c r="AC23" s="76"/>
      <c r="AD23" s="76"/>
      <c r="AE23" s="76"/>
      <c r="AF23" s="76"/>
      <c r="AG23" s="76"/>
      <c r="AH23" s="76"/>
      <c r="AI23" s="76"/>
      <c r="AJ23" s="76"/>
      <c r="AK23" s="76"/>
      <c r="AL23" s="76"/>
      <c r="AM23" s="76"/>
      <c r="AN23" s="76"/>
    </row>
    <row r="24" spans="2:40" ht="18" customHeight="1">
      <c r="B24" s="918"/>
      <c r="C24" s="919"/>
      <c r="D24" s="920"/>
      <c r="E24" s="918"/>
      <c r="F24" s="919"/>
      <c r="G24" s="920"/>
      <c r="H24" s="978" t="s">
        <v>591</v>
      </c>
      <c r="I24" s="979"/>
      <c r="J24" s="980"/>
      <c r="K24" s="906" t="s">
        <v>141</v>
      </c>
      <c r="L24" s="906"/>
      <c r="M24" s="230"/>
      <c r="N24" s="211" t="s">
        <v>149</v>
      </c>
      <c r="O24" s="231"/>
      <c r="P24" s="906" t="s">
        <v>150</v>
      </c>
      <c r="Q24" s="906"/>
      <c r="R24" s="230"/>
      <c r="S24" s="211" t="s">
        <v>149</v>
      </c>
      <c r="T24" s="231"/>
      <c r="U24" s="906" t="s">
        <v>151</v>
      </c>
      <c r="V24" s="906"/>
      <c r="W24" s="212"/>
      <c r="X24" s="214"/>
      <c r="Y24" s="76"/>
      <c r="Z24" s="76"/>
      <c r="AA24" s="836"/>
      <c r="AB24" s="113" t="s">
        <v>299</v>
      </c>
      <c r="AC24" s="76"/>
      <c r="AD24" s="76"/>
      <c r="AE24" s="76"/>
      <c r="AF24" s="76"/>
      <c r="AG24" s="76"/>
      <c r="AH24" s="76"/>
      <c r="AI24" s="76"/>
      <c r="AJ24" s="76"/>
      <c r="AK24" s="76"/>
      <c r="AL24" s="76"/>
      <c r="AM24" s="76"/>
      <c r="AN24" s="76"/>
    </row>
    <row r="25" spans="2:40" ht="18" customHeight="1">
      <c r="B25" s="918"/>
      <c r="C25" s="919"/>
      <c r="D25" s="920"/>
      <c r="E25" s="918"/>
      <c r="F25" s="919"/>
      <c r="G25" s="920"/>
      <c r="H25" s="892" t="s">
        <v>592</v>
      </c>
      <c r="I25" s="893"/>
      <c r="J25" s="974"/>
      <c r="K25" s="981" t="s">
        <v>144</v>
      </c>
      <c r="L25" s="981"/>
      <c r="M25" s="225"/>
      <c r="N25" s="226" t="s">
        <v>149</v>
      </c>
      <c r="O25" s="227"/>
      <c r="P25" s="981" t="s">
        <v>150</v>
      </c>
      <c r="Q25" s="981"/>
      <c r="R25" s="225"/>
      <c r="S25" s="226" t="s">
        <v>149</v>
      </c>
      <c r="T25" s="227"/>
      <c r="U25" s="981" t="s">
        <v>151</v>
      </c>
      <c r="V25" s="981"/>
      <c r="W25" s="228"/>
      <c r="X25" s="229"/>
      <c r="Y25" s="76"/>
      <c r="Z25" s="76"/>
      <c r="AA25" s="836"/>
      <c r="AB25" s="113" t="s">
        <v>300</v>
      </c>
      <c r="AC25" s="76"/>
      <c r="AD25" s="76"/>
      <c r="AE25" s="76"/>
      <c r="AF25" s="76"/>
      <c r="AG25" s="76"/>
      <c r="AH25" s="76"/>
      <c r="AI25" s="76"/>
      <c r="AJ25" s="76"/>
      <c r="AK25" s="76"/>
      <c r="AL25" s="76"/>
      <c r="AM25" s="76"/>
      <c r="AN25" s="76"/>
    </row>
    <row r="26" spans="2:40" ht="18" customHeight="1">
      <c r="B26" s="918"/>
      <c r="C26" s="919"/>
      <c r="D26" s="920"/>
      <c r="E26" s="918"/>
      <c r="F26" s="919"/>
      <c r="G26" s="920"/>
      <c r="H26" s="975" t="s">
        <v>593</v>
      </c>
      <c r="I26" s="976"/>
      <c r="J26" s="977"/>
      <c r="K26" s="906" t="s">
        <v>141</v>
      </c>
      <c r="L26" s="906"/>
      <c r="M26" s="230"/>
      <c r="N26" s="211" t="s">
        <v>149</v>
      </c>
      <c r="O26" s="231"/>
      <c r="P26" s="906" t="s">
        <v>150</v>
      </c>
      <c r="Q26" s="906"/>
      <c r="R26" s="230"/>
      <c r="S26" s="211" t="s">
        <v>149</v>
      </c>
      <c r="T26" s="231"/>
      <c r="U26" s="906" t="s">
        <v>151</v>
      </c>
      <c r="V26" s="906"/>
      <c r="W26" s="212"/>
      <c r="X26" s="214"/>
      <c r="Y26" s="76"/>
      <c r="Z26" s="76"/>
      <c r="AA26" s="836"/>
      <c r="AB26" s="113" t="s">
        <v>301</v>
      </c>
      <c r="AC26" s="76"/>
      <c r="AD26" s="76"/>
      <c r="AE26" s="76"/>
      <c r="AF26" s="76"/>
      <c r="AG26" s="76"/>
      <c r="AH26" s="76"/>
      <c r="AI26" s="76"/>
      <c r="AJ26" s="76"/>
      <c r="AK26" s="76"/>
      <c r="AL26" s="76"/>
      <c r="AM26" s="76"/>
      <c r="AN26" s="76"/>
    </row>
    <row r="27" spans="2:40" ht="18" customHeight="1">
      <c r="B27" s="918"/>
      <c r="C27" s="919"/>
      <c r="D27" s="920"/>
      <c r="E27" s="921"/>
      <c r="F27" s="922"/>
      <c r="G27" s="923"/>
      <c r="H27" s="831" t="s">
        <v>594</v>
      </c>
      <c r="I27" s="832"/>
      <c r="J27" s="833"/>
      <c r="K27" s="808" t="s">
        <v>144</v>
      </c>
      <c r="L27" s="808"/>
      <c r="M27" s="232"/>
      <c r="N27" s="80" t="s">
        <v>149</v>
      </c>
      <c r="O27" s="233"/>
      <c r="P27" s="808" t="s">
        <v>150</v>
      </c>
      <c r="Q27" s="808"/>
      <c r="R27" s="232"/>
      <c r="S27" s="80" t="s">
        <v>149</v>
      </c>
      <c r="T27" s="233"/>
      <c r="U27" s="808" t="s">
        <v>151</v>
      </c>
      <c r="V27" s="808"/>
      <c r="W27" s="220"/>
      <c r="X27" s="217"/>
      <c r="Y27" s="76"/>
      <c r="Z27" s="76"/>
      <c r="AA27" s="836"/>
      <c r="AB27" s="113" t="s">
        <v>302</v>
      </c>
      <c r="AC27" s="76"/>
      <c r="AD27" s="76"/>
      <c r="AE27" s="76"/>
      <c r="AF27" s="76"/>
      <c r="AG27" s="76"/>
      <c r="AH27" s="76"/>
      <c r="AI27" s="76"/>
      <c r="AJ27" s="76"/>
      <c r="AK27" s="76"/>
      <c r="AL27" s="76"/>
      <c r="AM27" s="76"/>
      <c r="AN27" s="76"/>
    </row>
    <row r="28" spans="2:40" ht="18" customHeight="1">
      <c r="B28" s="918"/>
      <c r="C28" s="919"/>
      <c r="D28" s="920"/>
      <c r="E28" s="915" t="s">
        <v>101</v>
      </c>
      <c r="F28" s="916"/>
      <c r="G28" s="917"/>
      <c r="H28" s="861" t="s">
        <v>102</v>
      </c>
      <c r="I28" s="862"/>
      <c r="J28" s="863"/>
      <c r="K28" s="160"/>
      <c r="L28" s="803" t="s">
        <v>142</v>
      </c>
      <c r="M28" s="803"/>
      <c r="N28" s="234"/>
      <c r="O28" s="235"/>
      <c r="P28" s="234" t="s">
        <v>152</v>
      </c>
      <c r="Q28" s="234"/>
      <c r="R28" s="234"/>
      <c r="S28" s="234"/>
      <c r="T28" s="234"/>
      <c r="U28" s="234"/>
      <c r="V28" s="234"/>
      <c r="W28" s="234"/>
      <c r="X28" s="236"/>
      <c r="Y28" s="76"/>
      <c r="Z28" s="76"/>
      <c r="AA28" s="76"/>
      <c r="AB28" s="113" t="s">
        <v>303</v>
      </c>
      <c r="AC28" s="76"/>
      <c r="AD28" s="76"/>
      <c r="AE28" s="76"/>
      <c r="AF28" s="76"/>
      <c r="AG28" s="76"/>
      <c r="AH28" s="76"/>
      <c r="AI28" s="76"/>
      <c r="AJ28" s="76"/>
      <c r="AK28" s="76"/>
      <c r="AL28" s="76"/>
      <c r="AM28" s="76"/>
      <c r="AN28" s="76"/>
    </row>
    <row r="29" spans="2:40" ht="18" customHeight="1">
      <c r="B29" s="918"/>
      <c r="C29" s="919"/>
      <c r="D29" s="920"/>
      <c r="E29" s="918"/>
      <c r="F29" s="919"/>
      <c r="G29" s="920"/>
      <c r="H29" s="907" t="s">
        <v>103</v>
      </c>
      <c r="I29" s="824"/>
      <c r="J29" s="908"/>
      <c r="K29" s="139"/>
      <c r="L29" s="805" t="s">
        <v>142</v>
      </c>
      <c r="M29" s="805"/>
      <c r="N29" s="206"/>
      <c r="O29" s="139"/>
      <c r="P29" s="206" t="s">
        <v>152</v>
      </c>
      <c r="Q29" s="206"/>
      <c r="R29" s="206"/>
      <c r="S29" s="206"/>
      <c r="T29" s="206"/>
      <c r="U29" s="206"/>
      <c r="V29" s="206"/>
      <c r="W29" s="206"/>
      <c r="X29" s="208"/>
      <c r="Y29" s="76"/>
      <c r="Z29" s="76"/>
      <c r="AA29" s="76"/>
      <c r="AB29" s="113" t="s">
        <v>304</v>
      </c>
      <c r="AC29" s="76"/>
      <c r="AD29" s="76"/>
      <c r="AE29" s="76"/>
      <c r="AF29" s="76"/>
      <c r="AG29" s="76"/>
      <c r="AH29" s="76"/>
      <c r="AI29" s="76"/>
      <c r="AJ29" s="76"/>
      <c r="AK29" s="76"/>
      <c r="AL29" s="76"/>
      <c r="AM29" s="76"/>
      <c r="AN29" s="76"/>
    </row>
    <row r="30" spans="2:40" ht="18" customHeight="1">
      <c r="B30" s="918"/>
      <c r="C30" s="919"/>
      <c r="D30" s="920"/>
      <c r="E30" s="918"/>
      <c r="F30" s="919"/>
      <c r="G30" s="920"/>
      <c r="H30" s="1001"/>
      <c r="I30" s="825"/>
      <c r="J30" s="1002"/>
      <c r="K30" s="906" t="s">
        <v>141</v>
      </c>
      <c r="L30" s="906"/>
      <c r="M30" s="230"/>
      <c r="N30" s="211" t="s">
        <v>149</v>
      </c>
      <c r="O30" s="231"/>
      <c r="P30" s="906" t="s">
        <v>150</v>
      </c>
      <c r="Q30" s="906"/>
      <c r="R30" s="230"/>
      <c r="S30" s="211" t="s">
        <v>149</v>
      </c>
      <c r="T30" s="231"/>
      <c r="U30" s="906" t="s">
        <v>151</v>
      </c>
      <c r="V30" s="906"/>
      <c r="W30" s="212"/>
      <c r="X30" s="214"/>
      <c r="Y30" s="76"/>
      <c r="Z30" s="76"/>
      <c r="AA30" s="76"/>
      <c r="AB30" s="76"/>
      <c r="AC30" s="76"/>
      <c r="AD30" s="76"/>
      <c r="AE30" s="76"/>
      <c r="AF30" s="76"/>
      <c r="AG30" s="76"/>
      <c r="AH30" s="76"/>
      <c r="AI30" s="76"/>
      <c r="AJ30" s="76"/>
      <c r="AK30" s="76"/>
      <c r="AL30" s="76"/>
      <c r="AM30" s="76"/>
      <c r="AN30" s="76"/>
    </row>
    <row r="31" spans="2:40" ht="18" customHeight="1">
      <c r="B31" s="918"/>
      <c r="C31" s="919"/>
      <c r="D31" s="920"/>
      <c r="E31" s="918"/>
      <c r="F31" s="919"/>
      <c r="G31" s="920"/>
      <c r="H31" s="1001"/>
      <c r="I31" s="825"/>
      <c r="J31" s="1002"/>
      <c r="K31" s="906" t="s">
        <v>144</v>
      </c>
      <c r="L31" s="906"/>
      <c r="M31" s="230"/>
      <c r="N31" s="211" t="s">
        <v>149</v>
      </c>
      <c r="O31" s="231"/>
      <c r="P31" s="906" t="s">
        <v>150</v>
      </c>
      <c r="Q31" s="906"/>
      <c r="R31" s="230"/>
      <c r="S31" s="211" t="s">
        <v>149</v>
      </c>
      <c r="T31" s="231"/>
      <c r="U31" s="906" t="s">
        <v>151</v>
      </c>
      <c r="V31" s="906"/>
      <c r="W31" s="212"/>
      <c r="X31" s="214"/>
      <c r="Y31" s="76"/>
      <c r="Z31" s="76"/>
      <c r="AA31" s="76"/>
      <c r="AB31" s="76"/>
      <c r="AC31" s="76"/>
      <c r="AD31" s="76"/>
      <c r="AE31" s="76"/>
      <c r="AF31" s="76"/>
      <c r="AG31" s="76"/>
      <c r="AH31" s="76"/>
      <c r="AI31" s="76"/>
      <c r="AJ31" s="76"/>
      <c r="AK31" s="76"/>
      <c r="AL31" s="76"/>
      <c r="AM31" s="76"/>
      <c r="AN31" s="76"/>
    </row>
    <row r="32" spans="2:40" ht="18" customHeight="1">
      <c r="B32" s="918"/>
      <c r="C32" s="919"/>
      <c r="D32" s="920"/>
      <c r="E32" s="918"/>
      <c r="F32" s="919"/>
      <c r="G32" s="920"/>
      <c r="H32" s="859"/>
      <c r="I32" s="826"/>
      <c r="J32" s="860"/>
      <c r="K32" s="808" t="s">
        <v>143</v>
      </c>
      <c r="L32" s="808"/>
      <c r="M32" s="233"/>
      <c r="N32" s="80" t="s">
        <v>149</v>
      </c>
      <c r="O32" s="233"/>
      <c r="P32" s="808" t="s">
        <v>150</v>
      </c>
      <c r="Q32" s="808"/>
      <c r="R32" s="233"/>
      <c r="S32" s="80" t="s">
        <v>149</v>
      </c>
      <c r="T32" s="233"/>
      <c r="U32" s="808" t="s">
        <v>151</v>
      </c>
      <c r="V32" s="808"/>
      <c r="W32" s="220"/>
      <c r="X32" s="217"/>
      <c r="Y32" s="76"/>
      <c r="Z32" s="76"/>
      <c r="AA32" s="76"/>
      <c r="AB32" s="76"/>
      <c r="AC32" s="76"/>
      <c r="AD32" s="76"/>
      <c r="AE32" s="76"/>
      <c r="AF32" s="76"/>
      <c r="AG32" s="76"/>
      <c r="AH32" s="76"/>
      <c r="AI32" s="76"/>
      <c r="AJ32" s="76"/>
      <c r="AK32" s="76"/>
      <c r="AL32" s="76"/>
      <c r="AM32" s="76"/>
      <c r="AN32" s="76"/>
    </row>
    <row r="33" spans="2:40" ht="18" customHeight="1">
      <c r="B33" s="918"/>
      <c r="C33" s="919"/>
      <c r="D33" s="920"/>
      <c r="E33" s="918"/>
      <c r="F33" s="919"/>
      <c r="G33" s="920"/>
      <c r="H33" s="827" t="s">
        <v>104</v>
      </c>
      <c r="I33" s="813"/>
      <c r="J33" s="982"/>
      <c r="K33" s="160"/>
      <c r="L33" s="803" t="s">
        <v>142</v>
      </c>
      <c r="M33" s="803"/>
      <c r="N33" s="265" t="s">
        <v>609</v>
      </c>
      <c r="O33" s="810"/>
      <c r="P33" s="810"/>
      <c r="Q33" s="810"/>
      <c r="R33" s="237" t="s">
        <v>115</v>
      </c>
      <c r="S33" s="276"/>
      <c r="T33" s="813" t="s">
        <v>152</v>
      </c>
      <c r="U33" s="813"/>
      <c r="V33" s="813"/>
      <c r="W33" s="813"/>
      <c r="X33" s="982"/>
      <c r="Y33" s="76"/>
      <c r="Z33" s="76"/>
      <c r="AA33" s="76"/>
      <c r="AB33" s="76"/>
      <c r="AC33" s="76"/>
      <c r="AD33" s="76"/>
      <c r="AE33" s="76"/>
      <c r="AF33" s="76"/>
      <c r="AG33" s="76"/>
      <c r="AH33" s="76"/>
      <c r="AI33" s="76"/>
      <c r="AJ33" s="76"/>
      <c r="AK33" s="76"/>
      <c r="AL33" s="76"/>
      <c r="AM33" s="76"/>
      <c r="AN33" s="76"/>
    </row>
    <row r="34" spans="2:40" ht="18" customHeight="1">
      <c r="B34" s="918"/>
      <c r="C34" s="919"/>
      <c r="D34" s="920"/>
      <c r="E34" s="918"/>
      <c r="F34" s="919"/>
      <c r="G34" s="920"/>
      <c r="H34" s="827" t="s">
        <v>105</v>
      </c>
      <c r="I34" s="813"/>
      <c r="J34" s="982"/>
      <c r="K34" s="983" t="s">
        <v>145</v>
      </c>
      <c r="L34" s="835"/>
      <c r="M34" s="810"/>
      <c r="N34" s="810"/>
      <c r="O34" s="810"/>
      <c r="P34" s="234" t="s">
        <v>115</v>
      </c>
      <c r="Q34" s="820"/>
      <c r="R34" s="820"/>
      <c r="S34" s="234" t="s">
        <v>307</v>
      </c>
      <c r="T34" s="234"/>
      <c r="U34" s="234"/>
      <c r="V34" s="234"/>
      <c r="W34" s="234"/>
      <c r="X34" s="236"/>
      <c r="Y34" s="76"/>
      <c r="Z34" s="76"/>
      <c r="AA34" s="76"/>
      <c r="AB34" s="76"/>
      <c r="AC34" s="76"/>
      <c r="AD34" s="76"/>
      <c r="AE34" s="76"/>
      <c r="AF34" s="76"/>
      <c r="AG34" s="76"/>
      <c r="AH34" s="76"/>
      <c r="AI34" s="76"/>
      <c r="AJ34" s="76"/>
      <c r="AK34" s="76"/>
      <c r="AL34" s="76"/>
      <c r="AM34" s="76"/>
      <c r="AN34" s="76"/>
    </row>
    <row r="35" spans="2:40" ht="18" customHeight="1">
      <c r="B35" s="918"/>
      <c r="C35" s="919"/>
      <c r="D35" s="920"/>
      <c r="E35" s="918"/>
      <c r="F35" s="919"/>
      <c r="G35" s="920"/>
      <c r="H35" s="907" t="s">
        <v>106</v>
      </c>
      <c r="I35" s="824"/>
      <c r="J35" s="908"/>
      <c r="K35" s="139"/>
      <c r="L35" s="829" t="s">
        <v>142</v>
      </c>
      <c r="M35" s="829"/>
      <c r="N35" s="206"/>
      <c r="O35" s="139"/>
      <c r="P35" s="206" t="s">
        <v>152</v>
      </c>
      <c r="Q35" s="206"/>
      <c r="R35" s="206"/>
      <c r="S35" s="206"/>
      <c r="T35" s="206"/>
      <c r="U35" s="206"/>
      <c r="V35" s="206"/>
      <c r="W35" s="206"/>
      <c r="X35" s="208"/>
      <c r="Y35" s="76"/>
      <c r="Z35" s="76"/>
      <c r="AA35" s="76"/>
      <c r="AB35" s="76"/>
      <c r="AC35" s="76"/>
      <c r="AD35" s="76"/>
      <c r="AE35" s="76"/>
      <c r="AF35" s="76"/>
      <c r="AG35" s="76"/>
      <c r="AH35" s="76"/>
      <c r="AI35" s="76"/>
      <c r="AJ35" s="76"/>
      <c r="AK35" s="76"/>
      <c r="AL35" s="76"/>
      <c r="AM35" s="76"/>
      <c r="AN35" s="76"/>
    </row>
    <row r="36" spans="2:40" ht="18" customHeight="1">
      <c r="B36" s="918"/>
      <c r="C36" s="919"/>
      <c r="D36" s="920"/>
      <c r="E36" s="918"/>
      <c r="F36" s="919"/>
      <c r="G36" s="920"/>
      <c r="H36" s="1001"/>
      <c r="I36" s="825"/>
      <c r="J36" s="1002"/>
      <c r="K36" s="906" t="s">
        <v>141</v>
      </c>
      <c r="L36" s="906"/>
      <c r="M36" s="230"/>
      <c r="N36" s="211" t="s">
        <v>149</v>
      </c>
      <c r="O36" s="231"/>
      <c r="P36" s="906" t="s">
        <v>150</v>
      </c>
      <c r="Q36" s="906"/>
      <c r="R36" s="230"/>
      <c r="S36" s="211" t="s">
        <v>149</v>
      </c>
      <c r="T36" s="231"/>
      <c r="U36" s="906" t="s">
        <v>151</v>
      </c>
      <c r="V36" s="906"/>
      <c r="W36" s="212"/>
      <c r="X36" s="214"/>
      <c r="Y36" s="76"/>
      <c r="Z36" s="76"/>
      <c r="AA36" s="76"/>
      <c r="AB36" s="76"/>
      <c r="AC36" s="76"/>
      <c r="AD36" s="76"/>
      <c r="AE36" s="76"/>
      <c r="AF36" s="76"/>
      <c r="AG36" s="76"/>
      <c r="AH36" s="76"/>
      <c r="AI36" s="76"/>
      <c r="AJ36" s="76"/>
      <c r="AK36" s="76"/>
      <c r="AL36" s="76"/>
      <c r="AM36" s="76"/>
      <c r="AN36" s="76"/>
    </row>
    <row r="37" spans="2:40" ht="18" customHeight="1">
      <c r="B37" s="918"/>
      <c r="C37" s="919"/>
      <c r="D37" s="920"/>
      <c r="E37" s="918"/>
      <c r="F37" s="919"/>
      <c r="G37" s="920"/>
      <c r="H37" s="1001"/>
      <c r="I37" s="825"/>
      <c r="J37" s="1002"/>
      <c r="K37" s="906" t="s">
        <v>144</v>
      </c>
      <c r="L37" s="906"/>
      <c r="M37" s="230"/>
      <c r="N37" s="211" t="s">
        <v>149</v>
      </c>
      <c r="O37" s="231"/>
      <c r="P37" s="906" t="s">
        <v>150</v>
      </c>
      <c r="Q37" s="906"/>
      <c r="R37" s="230"/>
      <c r="S37" s="211" t="s">
        <v>149</v>
      </c>
      <c r="T37" s="231"/>
      <c r="U37" s="906" t="s">
        <v>151</v>
      </c>
      <c r="V37" s="906"/>
      <c r="W37" s="212"/>
      <c r="X37" s="214"/>
      <c r="Y37" s="76"/>
      <c r="Z37" s="76"/>
      <c r="AA37" s="76"/>
      <c r="AB37" s="76"/>
      <c r="AC37" s="76"/>
      <c r="AD37" s="76"/>
      <c r="AE37" s="76"/>
      <c r="AF37" s="76"/>
      <c r="AG37" s="76"/>
      <c r="AH37" s="76"/>
      <c r="AI37" s="76"/>
      <c r="AJ37" s="76"/>
      <c r="AK37" s="76"/>
      <c r="AL37" s="76"/>
      <c r="AM37" s="76"/>
      <c r="AN37" s="76"/>
    </row>
    <row r="38" spans="2:40" ht="18" customHeight="1">
      <c r="B38" s="918"/>
      <c r="C38" s="919"/>
      <c r="D38" s="920"/>
      <c r="E38" s="918"/>
      <c r="F38" s="919"/>
      <c r="G38" s="920"/>
      <c r="H38" s="859"/>
      <c r="I38" s="826"/>
      <c r="J38" s="860"/>
      <c r="K38" s="808" t="s">
        <v>143</v>
      </c>
      <c r="L38" s="808"/>
      <c r="M38" s="233"/>
      <c r="N38" s="80" t="s">
        <v>149</v>
      </c>
      <c r="O38" s="233"/>
      <c r="P38" s="808" t="s">
        <v>150</v>
      </c>
      <c r="Q38" s="808"/>
      <c r="R38" s="233"/>
      <c r="S38" s="80" t="s">
        <v>149</v>
      </c>
      <c r="T38" s="233"/>
      <c r="U38" s="808" t="s">
        <v>151</v>
      </c>
      <c r="V38" s="808"/>
      <c r="W38" s="220"/>
      <c r="X38" s="217"/>
      <c r="Y38" s="76"/>
      <c r="Z38" s="76"/>
      <c r="AA38" s="76"/>
      <c r="AB38" s="76"/>
      <c r="AC38" s="76"/>
      <c r="AD38" s="76"/>
      <c r="AE38" s="76"/>
      <c r="AF38" s="76"/>
      <c r="AG38" s="76"/>
      <c r="AH38" s="76"/>
      <c r="AI38" s="76"/>
      <c r="AJ38" s="76"/>
      <c r="AK38" s="76"/>
      <c r="AL38" s="76"/>
      <c r="AM38" s="76"/>
      <c r="AN38" s="76"/>
    </row>
    <row r="39" spans="2:40" ht="18" customHeight="1">
      <c r="B39" s="918"/>
      <c r="C39" s="919"/>
      <c r="D39" s="920"/>
      <c r="E39" s="918"/>
      <c r="F39" s="919"/>
      <c r="G39" s="920"/>
      <c r="H39" s="907" t="s">
        <v>107</v>
      </c>
      <c r="I39" s="824"/>
      <c r="J39" s="908"/>
      <c r="K39" s="139"/>
      <c r="L39" s="805" t="s">
        <v>142</v>
      </c>
      <c r="M39" s="805"/>
      <c r="N39" s="206"/>
      <c r="O39" s="139"/>
      <c r="P39" s="206" t="s">
        <v>152</v>
      </c>
      <c r="Q39" s="206"/>
      <c r="R39" s="206"/>
      <c r="S39" s="206"/>
      <c r="T39" s="206"/>
      <c r="U39" s="206"/>
      <c r="V39" s="206"/>
      <c r="W39" s="206"/>
      <c r="X39" s="208"/>
      <c r="Y39" s="76"/>
      <c r="Z39" s="76"/>
      <c r="AA39" s="76"/>
      <c r="AB39" s="76"/>
      <c r="AC39" s="76"/>
      <c r="AD39" s="76"/>
      <c r="AE39" s="76"/>
      <c r="AF39" s="76"/>
      <c r="AG39" s="76"/>
      <c r="AH39" s="76"/>
      <c r="AI39" s="76"/>
      <c r="AJ39" s="76"/>
      <c r="AK39" s="76"/>
      <c r="AL39" s="76"/>
      <c r="AM39" s="76"/>
      <c r="AN39" s="76"/>
    </row>
    <row r="40" spans="2:40" ht="18" customHeight="1">
      <c r="B40" s="918"/>
      <c r="C40" s="919"/>
      <c r="D40" s="920"/>
      <c r="E40" s="918"/>
      <c r="F40" s="919"/>
      <c r="G40" s="920"/>
      <c r="H40" s="859"/>
      <c r="I40" s="826"/>
      <c r="J40" s="860"/>
      <c r="K40" s="808" t="s">
        <v>146</v>
      </c>
      <c r="L40" s="808"/>
      <c r="M40" s="238"/>
      <c r="N40" s="80" t="s">
        <v>149</v>
      </c>
      <c r="O40" s="232"/>
      <c r="P40" s="808" t="s">
        <v>150</v>
      </c>
      <c r="Q40" s="808"/>
      <c r="R40" s="232"/>
      <c r="S40" s="80" t="s">
        <v>149</v>
      </c>
      <c r="T40" s="232"/>
      <c r="U40" s="808" t="s">
        <v>151</v>
      </c>
      <c r="V40" s="808"/>
      <c r="W40" s="220"/>
      <c r="X40" s="217"/>
      <c r="Y40" s="76"/>
      <c r="Z40" s="76"/>
      <c r="AA40" s="76"/>
      <c r="AB40" s="76"/>
      <c r="AC40" s="76"/>
      <c r="AD40" s="76"/>
      <c r="AE40" s="76"/>
      <c r="AF40" s="76"/>
      <c r="AG40" s="76"/>
      <c r="AH40" s="76"/>
      <c r="AI40" s="76"/>
      <c r="AJ40" s="76"/>
      <c r="AK40" s="76"/>
      <c r="AL40" s="76"/>
      <c r="AM40" s="76"/>
      <c r="AN40" s="76"/>
    </row>
    <row r="41" spans="2:40" ht="18" customHeight="1">
      <c r="B41" s="918"/>
      <c r="C41" s="919"/>
      <c r="D41" s="920"/>
      <c r="E41" s="918"/>
      <c r="F41" s="919"/>
      <c r="G41" s="920"/>
      <c r="H41" s="907" t="s">
        <v>160</v>
      </c>
      <c r="I41" s="824"/>
      <c r="J41" s="908"/>
      <c r="K41" s="139"/>
      <c r="L41" s="805" t="s">
        <v>142</v>
      </c>
      <c r="M41" s="805"/>
      <c r="N41" s="206"/>
      <c r="O41" s="139"/>
      <c r="P41" s="206" t="s">
        <v>152</v>
      </c>
      <c r="Q41" s="206"/>
      <c r="R41" s="206"/>
      <c r="S41" s="206"/>
      <c r="T41" s="206"/>
      <c r="U41" s="206"/>
      <c r="V41" s="206"/>
      <c r="W41" s="206"/>
      <c r="X41" s="208"/>
      <c r="Y41" s="76"/>
      <c r="Z41" s="76"/>
      <c r="AA41" s="76"/>
      <c r="AB41" s="76"/>
      <c r="AC41" s="76"/>
      <c r="AD41" s="76"/>
      <c r="AE41" s="76"/>
      <c r="AF41" s="76"/>
      <c r="AG41" s="76"/>
      <c r="AH41" s="76"/>
      <c r="AI41" s="76"/>
      <c r="AJ41" s="76"/>
      <c r="AK41" s="76"/>
      <c r="AL41" s="76"/>
      <c r="AM41" s="76"/>
      <c r="AN41" s="76"/>
    </row>
    <row r="42" spans="2:40" ht="18" customHeight="1">
      <c r="B42" s="918"/>
      <c r="C42" s="919"/>
      <c r="D42" s="920"/>
      <c r="E42" s="918"/>
      <c r="F42" s="919"/>
      <c r="G42" s="920"/>
      <c r="H42" s="859"/>
      <c r="I42" s="826"/>
      <c r="J42" s="860"/>
      <c r="K42" s="808" t="s">
        <v>147</v>
      </c>
      <c r="L42" s="808"/>
      <c r="M42" s="985"/>
      <c r="N42" s="985"/>
      <c r="O42" s="985"/>
      <c r="P42" s="985"/>
      <c r="Q42" s="985"/>
      <c r="R42" s="985"/>
      <c r="S42" s="985"/>
      <c r="T42" s="985"/>
      <c r="U42" s="985"/>
      <c r="V42" s="985"/>
      <c r="W42" s="985"/>
      <c r="X42" s="986"/>
      <c r="Y42" s="79"/>
      <c r="Z42" s="76"/>
      <c r="AA42" s="76"/>
      <c r="AB42" s="76"/>
      <c r="AC42" s="76"/>
      <c r="AD42" s="76"/>
      <c r="AE42" s="76"/>
      <c r="AF42" s="76"/>
      <c r="AG42" s="76"/>
      <c r="AH42" s="76"/>
      <c r="AI42" s="76"/>
      <c r="AJ42" s="76"/>
      <c r="AK42" s="76"/>
      <c r="AL42" s="76"/>
      <c r="AM42" s="76"/>
      <c r="AN42" s="76"/>
    </row>
    <row r="43" spans="2:40" ht="18" customHeight="1">
      <c r="B43" s="918"/>
      <c r="C43" s="919"/>
      <c r="D43" s="920"/>
      <c r="E43" s="918" t="s">
        <v>108</v>
      </c>
      <c r="F43" s="919"/>
      <c r="G43" s="920"/>
      <c r="H43" s="861" t="s">
        <v>901</v>
      </c>
      <c r="I43" s="862"/>
      <c r="J43" s="863"/>
      <c r="K43" s="160"/>
      <c r="L43" s="984" t="s">
        <v>162</v>
      </c>
      <c r="M43" s="984"/>
      <c r="N43" s="984"/>
      <c r="O43" s="160"/>
      <c r="P43" s="984" t="s">
        <v>153</v>
      </c>
      <c r="Q43" s="984"/>
      <c r="R43" s="372"/>
      <c r="S43" s="984" t="s">
        <v>801</v>
      </c>
      <c r="T43" s="984"/>
      <c r="U43" s="984"/>
      <c r="V43" s="984"/>
      <c r="W43" s="234"/>
      <c r="X43" s="236"/>
      <c r="Y43" s="76"/>
      <c r="Z43" s="76"/>
      <c r="AA43" s="76"/>
      <c r="AB43" s="76"/>
      <c r="AC43" s="76"/>
      <c r="AD43" s="76"/>
      <c r="AE43" s="76"/>
      <c r="AF43" s="76"/>
      <c r="AG43" s="76"/>
      <c r="AH43" s="76"/>
      <c r="AI43" s="76"/>
      <c r="AJ43" s="76"/>
      <c r="AK43" s="76"/>
      <c r="AL43" s="76"/>
      <c r="AM43" s="76"/>
      <c r="AN43" s="76"/>
    </row>
    <row r="44" spans="2:40" ht="18" customHeight="1">
      <c r="B44" s="921"/>
      <c r="C44" s="922"/>
      <c r="D44" s="923"/>
      <c r="E44" s="921"/>
      <c r="F44" s="922"/>
      <c r="G44" s="923"/>
      <c r="H44" s="861" t="s">
        <v>109</v>
      </c>
      <c r="I44" s="862"/>
      <c r="J44" s="863"/>
      <c r="K44" s="160"/>
      <c r="L44" s="984" t="s">
        <v>148</v>
      </c>
      <c r="M44" s="984"/>
      <c r="N44" s="984"/>
      <c r="O44" s="160"/>
      <c r="P44" s="984" t="s">
        <v>153</v>
      </c>
      <c r="Q44" s="984"/>
      <c r="R44" s="160"/>
      <c r="S44" s="234" t="s">
        <v>154</v>
      </c>
      <c r="T44" s="234"/>
      <c r="U44" s="992"/>
      <c r="V44" s="992"/>
      <c r="W44" s="992"/>
      <c r="X44" s="993"/>
      <c r="Y44" s="79"/>
      <c r="Z44" s="76"/>
      <c r="AA44" s="76"/>
      <c r="AB44" s="76"/>
      <c r="AC44" s="76"/>
      <c r="AD44" s="76"/>
      <c r="AE44" s="76"/>
      <c r="AF44" s="76"/>
      <c r="AG44" s="76"/>
      <c r="AH44" s="76"/>
      <c r="AI44" s="76"/>
      <c r="AJ44" s="76"/>
      <c r="AK44" s="76"/>
      <c r="AL44" s="76"/>
      <c r="AM44" s="76"/>
      <c r="AN44" s="76"/>
    </row>
    <row r="45" spans="2:40" ht="18" customHeight="1">
      <c r="B45" s="239" t="s">
        <v>172</v>
      </c>
      <c r="C45" s="240"/>
      <c r="D45" s="240"/>
      <c r="E45" s="240"/>
      <c r="F45" s="240"/>
      <c r="G45" s="240"/>
      <c r="H45" s="240"/>
      <c r="I45" s="240"/>
      <c r="J45" s="240"/>
      <c r="K45" s="240"/>
      <c r="L45" s="240"/>
      <c r="M45" s="240"/>
      <c r="N45" s="240"/>
      <c r="O45" s="240"/>
      <c r="P45" s="240"/>
      <c r="Q45" s="240"/>
      <c r="R45" s="240"/>
      <c r="S45" s="240"/>
      <c r="T45" s="240"/>
      <c r="U45" s="240"/>
      <c r="V45" s="240"/>
      <c r="W45" s="240"/>
      <c r="X45" s="240"/>
    </row>
    <row r="46" spans="2:40" ht="18" customHeight="1">
      <c r="B46" s="938" t="s">
        <v>168</v>
      </c>
      <c r="C46" s="939"/>
      <c r="D46" s="939"/>
      <c r="E46" s="804" t="s">
        <v>173</v>
      </c>
      <c r="F46" s="806"/>
      <c r="G46" s="841"/>
      <c r="H46" s="841"/>
      <c r="I46" s="841"/>
      <c r="J46" s="841"/>
      <c r="K46" s="804" t="s">
        <v>174</v>
      </c>
      <c r="L46" s="806"/>
      <c r="M46" s="987"/>
      <c r="N46" s="841"/>
      <c r="O46" s="841"/>
      <c r="P46" s="841"/>
      <c r="Q46" s="842"/>
      <c r="R46" s="804" t="s">
        <v>180</v>
      </c>
      <c r="S46" s="806"/>
      <c r="T46" s="987"/>
      <c r="U46" s="841"/>
      <c r="V46" s="841"/>
      <c r="W46" s="841"/>
      <c r="X46" s="842"/>
    </row>
    <row r="47" spans="2:40" ht="18" customHeight="1">
      <c r="B47" s="941"/>
      <c r="C47" s="942"/>
      <c r="D47" s="942"/>
      <c r="E47" s="807"/>
      <c r="F47" s="809"/>
      <c r="G47" s="834"/>
      <c r="H47" s="834"/>
      <c r="I47" s="834"/>
      <c r="J47" s="834"/>
      <c r="K47" s="807"/>
      <c r="L47" s="809"/>
      <c r="M47" s="958"/>
      <c r="N47" s="834"/>
      <c r="O47" s="834"/>
      <c r="P47" s="834"/>
      <c r="Q47" s="988"/>
      <c r="R47" s="807"/>
      <c r="S47" s="809"/>
      <c r="T47" s="958"/>
      <c r="U47" s="834"/>
      <c r="V47" s="834"/>
      <c r="W47" s="834"/>
      <c r="X47" s="988"/>
    </row>
    <row r="48" spans="2:40" ht="18" customHeight="1">
      <c r="B48" s="938" t="s">
        <v>170</v>
      </c>
      <c r="C48" s="939"/>
      <c r="D48" s="940"/>
      <c r="E48" s="841"/>
      <c r="F48" s="931" t="s">
        <v>182</v>
      </c>
      <c r="G48" s="931"/>
      <c r="H48" s="841"/>
      <c r="I48" s="931" t="s">
        <v>181</v>
      </c>
      <c r="J48" s="931"/>
      <c r="K48" s="841"/>
      <c r="L48" s="933" t="s">
        <v>183</v>
      </c>
      <c r="M48" s="841"/>
      <c r="N48" s="829" t="s">
        <v>154</v>
      </c>
      <c r="O48" s="841"/>
      <c r="P48" s="841"/>
      <c r="Q48" s="842"/>
      <c r="R48" s="804" t="s">
        <v>184</v>
      </c>
      <c r="S48" s="806"/>
      <c r="T48" s="956"/>
      <c r="U48" s="957"/>
      <c r="V48" s="957"/>
      <c r="W48" s="829" t="s">
        <v>619</v>
      </c>
      <c r="X48" s="830"/>
    </row>
    <row r="49" spans="2:25" ht="18" customHeight="1">
      <c r="B49" s="941"/>
      <c r="C49" s="942"/>
      <c r="D49" s="943"/>
      <c r="E49" s="834"/>
      <c r="F49" s="932"/>
      <c r="G49" s="932"/>
      <c r="H49" s="834"/>
      <c r="I49" s="932"/>
      <c r="J49" s="932"/>
      <c r="K49" s="834"/>
      <c r="L49" s="896"/>
      <c r="M49" s="834"/>
      <c r="N49" s="832"/>
      <c r="O49" s="834"/>
      <c r="P49" s="834"/>
      <c r="Q49" s="988"/>
      <c r="R49" s="807"/>
      <c r="S49" s="809"/>
      <c r="T49" s="958"/>
      <c r="U49" s="834"/>
      <c r="V49" s="834"/>
      <c r="W49" s="832" t="s">
        <v>620</v>
      </c>
      <c r="X49" s="833"/>
    </row>
    <row r="50" spans="2:25" ht="18" customHeight="1">
      <c r="B50" s="938" t="s">
        <v>169</v>
      </c>
      <c r="C50" s="939"/>
      <c r="D50" s="940"/>
      <c r="E50" s="841"/>
      <c r="F50" s="841"/>
      <c r="G50" s="841"/>
      <c r="H50" s="805" t="s">
        <v>178</v>
      </c>
      <c r="I50" s="805"/>
      <c r="J50" s="804" t="s">
        <v>175</v>
      </c>
      <c r="K50" s="805"/>
      <c r="L50" s="806"/>
      <c r="M50" s="937"/>
      <c r="N50" s="937"/>
      <c r="O50" s="937"/>
      <c r="P50" s="805" t="s">
        <v>178</v>
      </c>
      <c r="Q50" s="805"/>
      <c r="R50" s="804" t="s">
        <v>177</v>
      </c>
      <c r="S50" s="806"/>
      <c r="T50" s="841"/>
      <c r="U50" s="841"/>
      <c r="V50" s="841"/>
      <c r="W50" s="805" t="s">
        <v>179</v>
      </c>
      <c r="X50" s="806"/>
    </row>
    <row r="51" spans="2:25" ht="18" customHeight="1">
      <c r="B51" s="941"/>
      <c r="C51" s="942"/>
      <c r="D51" s="943"/>
      <c r="E51" s="834"/>
      <c r="F51" s="834"/>
      <c r="G51" s="834"/>
      <c r="H51" s="808"/>
      <c r="I51" s="808"/>
      <c r="J51" s="831" t="s">
        <v>176</v>
      </c>
      <c r="K51" s="832"/>
      <c r="L51" s="833"/>
      <c r="M51" s="80" t="s">
        <v>186</v>
      </c>
      <c r="N51" s="834"/>
      <c r="O51" s="834"/>
      <c r="P51" s="808" t="s">
        <v>179</v>
      </c>
      <c r="Q51" s="808"/>
      <c r="R51" s="807"/>
      <c r="S51" s="809"/>
      <c r="T51" s="834"/>
      <c r="U51" s="834"/>
      <c r="V51" s="834"/>
      <c r="W51" s="808"/>
      <c r="X51" s="809"/>
    </row>
    <row r="52" spans="2:25" ht="18" customHeight="1">
      <c r="B52" s="938" t="s">
        <v>762</v>
      </c>
      <c r="C52" s="939"/>
      <c r="D52" s="940"/>
      <c r="E52" s="950" t="s">
        <v>203</v>
      </c>
      <c r="F52" s="951"/>
      <c r="G52" s="951" t="s">
        <v>204</v>
      </c>
      <c r="H52" s="952"/>
      <c r="I52" s="950" t="s">
        <v>206</v>
      </c>
      <c r="J52" s="951"/>
      <c r="K52" s="815" t="s">
        <v>211</v>
      </c>
      <c r="L52" s="815"/>
      <c r="M52" s="1004" t="s">
        <v>763</v>
      </c>
      <c r="N52" s="1005"/>
      <c r="O52" s="1005"/>
      <c r="P52" s="1005"/>
      <c r="Q52" s="1005"/>
      <c r="R52" s="1005"/>
      <c r="S52" s="1005"/>
      <c r="T52" s="1005"/>
      <c r="U52" s="1005"/>
      <c r="V52" s="1005"/>
      <c r="W52" s="1005"/>
      <c r="X52" s="1006"/>
    </row>
    <row r="53" spans="2:25" ht="18" customHeight="1">
      <c r="B53" s="941"/>
      <c r="C53" s="942"/>
      <c r="D53" s="943"/>
      <c r="E53" s="953">
        <v>0</v>
      </c>
      <c r="F53" s="954"/>
      <c r="G53" s="954"/>
      <c r="H53" s="955"/>
      <c r="I53" s="953"/>
      <c r="J53" s="954"/>
      <c r="K53" s="1003">
        <f>SUM(E53:J53)</f>
        <v>0</v>
      </c>
      <c r="L53" s="1003"/>
      <c r="M53" s="1007"/>
      <c r="N53" s="1008"/>
      <c r="O53" s="1008"/>
      <c r="P53" s="1008"/>
      <c r="Q53" s="1008"/>
      <c r="R53" s="1008"/>
      <c r="S53" s="1008"/>
      <c r="T53" s="1008"/>
      <c r="U53" s="1008"/>
      <c r="V53" s="1008"/>
      <c r="W53" s="1008"/>
      <c r="X53" s="1009"/>
    </row>
    <row r="54" spans="2:25" ht="18" customHeight="1">
      <c r="B54" s="938" t="s">
        <v>764</v>
      </c>
      <c r="C54" s="939"/>
      <c r="D54" s="940"/>
      <c r="E54" s="944"/>
      <c r="F54" s="945"/>
      <c r="G54" s="945"/>
      <c r="H54" s="945"/>
      <c r="I54" s="945"/>
      <c r="J54" s="945"/>
      <c r="K54" s="945"/>
      <c r="L54" s="945"/>
      <c r="M54" s="945"/>
      <c r="N54" s="945"/>
      <c r="O54" s="945"/>
      <c r="P54" s="945"/>
      <c r="Q54" s="945"/>
      <c r="R54" s="945"/>
      <c r="S54" s="945"/>
      <c r="T54" s="945"/>
      <c r="U54" s="945"/>
      <c r="V54" s="945"/>
      <c r="W54" s="945"/>
      <c r="X54" s="946"/>
    </row>
    <row r="55" spans="2:25" ht="18" customHeight="1">
      <c r="B55" s="941"/>
      <c r="C55" s="942"/>
      <c r="D55" s="943"/>
      <c r="E55" s="947"/>
      <c r="F55" s="948"/>
      <c r="G55" s="948"/>
      <c r="H55" s="948"/>
      <c r="I55" s="948"/>
      <c r="J55" s="948"/>
      <c r="K55" s="948"/>
      <c r="L55" s="948"/>
      <c r="M55" s="948"/>
      <c r="N55" s="948"/>
      <c r="O55" s="948"/>
      <c r="P55" s="948"/>
      <c r="Q55" s="948"/>
      <c r="R55" s="948"/>
      <c r="S55" s="948"/>
      <c r="T55" s="948"/>
      <c r="U55" s="948"/>
      <c r="V55" s="948"/>
      <c r="W55" s="948"/>
      <c r="X55" s="949"/>
    </row>
    <row r="56" spans="2:25" ht="18" customHeight="1">
      <c r="B56" s="1010" t="s">
        <v>765</v>
      </c>
      <c r="C56" s="852"/>
      <c r="D56" s="1011"/>
      <c r="E56" s="371"/>
      <c r="F56" s="984" t="s">
        <v>768</v>
      </c>
      <c r="G56" s="984"/>
      <c r="H56" s="414"/>
      <c r="I56" s="372"/>
      <c r="J56" s="984" t="s">
        <v>769</v>
      </c>
      <c r="K56" s="984"/>
      <c r="L56" s="415"/>
      <c r="M56" s="372"/>
      <c r="N56" s="803" t="s">
        <v>770</v>
      </c>
      <c r="O56" s="803"/>
      <c r="P56" s="803"/>
      <c r="Q56" s="803"/>
      <c r="R56" s="803"/>
      <c r="S56" s="416"/>
      <c r="T56" s="372"/>
      <c r="U56" s="813" t="s">
        <v>771</v>
      </c>
      <c r="V56" s="813"/>
      <c r="W56" s="813"/>
      <c r="X56" s="982"/>
      <c r="Y56" s="209"/>
    </row>
    <row r="57" spans="2:25" ht="18.75" customHeight="1">
      <c r="B57" s="811" t="s">
        <v>766</v>
      </c>
      <c r="C57" s="811"/>
      <c r="D57" s="811"/>
      <c r="E57" s="1012" t="s">
        <v>772</v>
      </c>
      <c r="F57" s="1013"/>
      <c r="G57" s="1013"/>
      <c r="H57" s="1013"/>
      <c r="I57" s="414" t="s">
        <v>758</v>
      </c>
      <c r="J57" s="1013"/>
      <c r="K57" s="1013"/>
      <c r="L57" s="1013"/>
      <c r="M57" s="1013"/>
      <c r="N57" s="1013"/>
      <c r="O57" s="1013"/>
      <c r="P57" s="1013"/>
      <c r="Q57" s="1013"/>
      <c r="R57" s="1013"/>
      <c r="S57" s="1013"/>
      <c r="T57" s="1013"/>
      <c r="U57" s="1013"/>
      <c r="V57" s="1013"/>
      <c r="W57" s="1013"/>
      <c r="X57" s="1014"/>
    </row>
    <row r="58" spans="2:25" ht="18" customHeight="1">
      <c r="B58" s="941" t="s">
        <v>767</v>
      </c>
      <c r="C58" s="942"/>
      <c r="D58" s="943"/>
      <c r="E58" s="413" t="s">
        <v>773</v>
      </c>
      <c r="F58" s="1015"/>
      <c r="G58" s="1015"/>
      <c r="H58" s="413" t="s">
        <v>774</v>
      </c>
      <c r="I58" s="1016" t="s">
        <v>775</v>
      </c>
      <c r="J58" s="1016"/>
      <c r="K58" s="1017"/>
      <c r="L58" s="1017"/>
      <c r="M58" s="412" t="s">
        <v>776</v>
      </c>
      <c r="N58" s="412"/>
      <c r="O58" s="412"/>
      <c r="P58" s="412"/>
      <c r="Q58" s="412"/>
      <c r="R58" s="412"/>
      <c r="S58" s="412"/>
      <c r="T58" s="412"/>
      <c r="U58" s="412"/>
      <c r="V58" s="412"/>
      <c r="W58" s="412"/>
      <c r="X58" s="417"/>
    </row>
    <row r="59" spans="2:25" ht="18" customHeight="1">
      <c r="B59" s="870" t="s">
        <v>780</v>
      </c>
      <c r="C59" s="871"/>
      <c r="D59" s="872"/>
      <c r="E59" s="418"/>
      <c r="F59" s="359"/>
      <c r="G59" s="950" t="s">
        <v>203</v>
      </c>
      <c r="H59" s="951"/>
      <c r="I59" s="951" t="s">
        <v>204</v>
      </c>
      <c r="J59" s="952"/>
      <c r="K59" s="815" t="s">
        <v>205</v>
      </c>
      <c r="L59" s="815"/>
      <c r="M59" s="950" t="s">
        <v>206</v>
      </c>
      <c r="N59" s="951"/>
      <c r="O59" s="951" t="s">
        <v>207</v>
      </c>
      <c r="P59" s="951"/>
      <c r="Q59" s="951" t="s">
        <v>208</v>
      </c>
      <c r="R59" s="951"/>
      <c r="S59" s="951" t="s">
        <v>209</v>
      </c>
      <c r="T59" s="952"/>
      <c r="U59" s="815" t="s">
        <v>210</v>
      </c>
      <c r="V59" s="815"/>
      <c r="W59" s="815" t="s">
        <v>211</v>
      </c>
      <c r="X59" s="815"/>
    </row>
    <row r="60" spans="2:25" ht="18" customHeight="1">
      <c r="B60" s="873"/>
      <c r="C60" s="874"/>
      <c r="D60" s="875"/>
      <c r="E60" s="1022" t="s">
        <v>213</v>
      </c>
      <c r="F60" s="1023"/>
      <c r="G60" s="953"/>
      <c r="H60" s="954"/>
      <c r="I60" s="954"/>
      <c r="J60" s="955"/>
      <c r="K60" s="1003">
        <f>SUM(G60:J60)</f>
        <v>0</v>
      </c>
      <c r="L60" s="1003"/>
      <c r="M60" s="953"/>
      <c r="N60" s="954"/>
      <c r="O60" s="954"/>
      <c r="P60" s="954"/>
      <c r="Q60" s="954"/>
      <c r="R60" s="954"/>
      <c r="S60" s="954"/>
      <c r="T60" s="955"/>
      <c r="U60" s="1003">
        <f>SUM(M60:T60)</f>
        <v>0</v>
      </c>
      <c r="V60" s="1003"/>
      <c r="W60" s="1003">
        <f>SUM(K60,U60)</f>
        <v>0</v>
      </c>
      <c r="X60" s="1003"/>
    </row>
    <row r="61" spans="2:25" ht="18" customHeight="1" thickBot="1">
      <c r="B61" s="873"/>
      <c r="C61" s="874"/>
      <c r="D61" s="875"/>
      <c r="E61" s="1022" t="s">
        <v>212</v>
      </c>
      <c r="F61" s="1023"/>
      <c r="G61" s="1024"/>
      <c r="H61" s="1025"/>
      <c r="I61" s="1025"/>
      <c r="J61" s="1026"/>
      <c r="K61" s="1027">
        <f>SUM(G61:J61)</f>
        <v>0</v>
      </c>
      <c r="L61" s="1027"/>
      <c r="M61" s="1024"/>
      <c r="N61" s="1025"/>
      <c r="O61" s="1025"/>
      <c r="P61" s="1025"/>
      <c r="Q61" s="1025"/>
      <c r="R61" s="1025"/>
      <c r="S61" s="1025"/>
      <c r="T61" s="1026"/>
      <c r="U61" s="1027">
        <f>SUM(M61:T61)</f>
        <v>0</v>
      </c>
      <c r="V61" s="1027"/>
      <c r="W61" s="1027">
        <f>SUM(K61,U61)</f>
        <v>0</v>
      </c>
      <c r="X61" s="1027"/>
    </row>
    <row r="62" spans="2:25" ht="18" customHeight="1" thickTop="1">
      <c r="B62" s="873"/>
      <c r="C62" s="874"/>
      <c r="D62" s="875"/>
      <c r="E62" s="1022" t="s">
        <v>781</v>
      </c>
      <c r="F62" s="1023"/>
      <c r="G62" s="1018">
        <f>G61-G60</f>
        <v>0</v>
      </c>
      <c r="H62" s="1019"/>
      <c r="I62" s="1019">
        <f t="shared" ref="I62" si="0">I61-I60</f>
        <v>0</v>
      </c>
      <c r="J62" s="1020"/>
      <c r="K62" s="1021">
        <f t="shared" ref="K62" si="1">K61-K60</f>
        <v>0</v>
      </c>
      <c r="L62" s="1021"/>
      <c r="M62" s="1018">
        <f t="shared" ref="M62" si="2">M61-M60</f>
        <v>0</v>
      </c>
      <c r="N62" s="1019"/>
      <c r="O62" s="1019">
        <f t="shared" ref="O62" si="3">O61-O60</f>
        <v>0</v>
      </c>
      <c r="P62" s="1019"/>
      <c r="Q62" s="1019">
        <f t="shared" ref="Q62" si="4">Q61-Q60</f>
        <v>0</v>
      </c>
      <c r="R62" s="1019"/>
      <c r="S62" s="1019">
        <f t="shared" ref="S62" si="5">S61-S60</f>
        <v>0</v>
      </c>
      <c r="T62" s="1020"/>
      <c r="U62" s="1021">
        <f t="shared" ref="U62" si="6">U61-U60</f>
        <v>0</v>
      </c>
      <c r="V62" s="1021"/>
      <c r="W62" s="1021">
        <f t="shared" ref="W62" si="7">W61-W60</f>
        <v>0</v>
      </c>
      <c r="X62" s="1021"/>
    </row>
    <row r="63" spans="2:25" ht="18" customHeight="1">
      <c r="B63" s="876"/>
      <c r="C63" s="877"/>
      <c r="D63" s="878"/>
      <c r="E63" s="260"/>
      <c r="F63" s="366"/>
      <c r="G63" s="1029" t="s">
        <v>214</v>
      </c>
      <c r="H63" s="1029"/>
      <c r="I63" s="1029"/>
      <c r="J63" s="1029"/>
      <c r="K63" s="1029"/>
      <c r="L63" s="1029"/>
      <c r="M63" s="1029"/>
      <c r="N63" s="1029"/>
      <c r="O63" s="1029"/>
      <c r="P63" s="1029"/>
      <c r="Q63" s="1029"/>
      <c r="R63" s="1029"/>
      <c r="S63" s="1029"/>
      <c r="T63" s="1029"/>
      <c r="U63" s="1029"/>
      <c r="V63" s="1029"/>
      <c r="W63" s="1029"/>
      <c r="X63" s="1030"/>
    </row>
    <row r="64" spans="2:25" ht="18" customHeight="1">
      <c r="B64" s="915" t="s">
        <v>200</v>
      </c>
      <c r="C64" s="916"/>
      <c r="D64" s="917"/>
      <c r="E64" s="241"/>
      <c r="F64" s="293"/>
      <c r="G64" s="242"/>
      <c r="H64" s="909"/>
      <c r="I64" s="909"/>
      <c r="J64" s="909"/>
      <c r="K64" s="909"/>
      <c r="L64" s="909"/>
      <c r="M64" s="909"/>
      <c r="N64" s="909"/>
      <c r="O64" s="803" t="s">
        <v>188</v>
      </c>
      <c r="P64" s="803"/>
      <c r="Q64" s="803"/>
      <c r="R64" s="803"/>
      <c r="S64" s="803"/>
      <c r="T64" s="803"/>
      <c r="U64" s="803"/>
      <c r="V64" s="803"/>
      <c r="W64" s="803"/>
      <c r="X64" s="814"/>
    </row>
    <row r="65" spans="2:38" ht="18" customHeight="1">
      <c r="B65" s="918"/>
      <c r="C65" s="919"/>
      <c r="D65" s="920"/>
      <c r="E65" s="210"/>
      <c r="F65" s="928"/>
      <c r="G65" s="928"/>
      <c r="H65" s="929"/>
      <c r="I65" s="929"/>
      <c r="J65" s="929"/>
      <c r="K65" s="929"/>
      <c r="L65" s="929"/>
      <c r="M65" s="929"/>
      <c r="N65" s="930"/>
      <c r="O65" s="815" t="s">
        <v>189</v>
      </c>
      <c r="P65" s="815"/>
      <c r="Q65" s="815"/>
      <c r="R65" s="815" t="s">
        <v>177</v>
      </c>
      <c r="S65" s="815"/>
      <c r="T65" s="815"/>
      <c r="U65" s="815"/>
      <c r="V65" s="815" t="s">
        <v>190</v>
      </c>
      <c r="W65" s="815"/>
      <c r="X65" s="815"/>
    </row>
    <row r="66" spans="2:38" ht="18" customHeight="1">
      <c r="B66" s="918"/>
      <c r="C66" s="919"/>
      <c r="D66" s="920"/>
      <c r="E66" s="924" t="s">
        <v>201</v>
      </c>
      <c r="F66" s="925"/>
      <c r="G66" s="925"/>
      <c r="H66" s="925"/>
      <c r="I66" s="925"/>
      <c r="J66" s="925"/>
      <c r="K66" s="925"/>
      <c r="L66" s="925"/>
      <c r="M66" s="925"/>
      <c r="N66" s="926"/>
      <c r="O66" s="815" t="s">
        <v>191</v>
      </c>
      <c r="P66" s="815"/>
      <c r="Q66" s="815"/>
      <c r="R66" s="911"/>
      <c r="S66" s="911"/>
      <c r="T66" s="912"/>
      <c r="U66" s="243" t="s">
        <v>179</v>
      </c>
      <c r="V66" s="910" t="str">
        <f>IFERROR(R66/R68,"")</f>
        <v/>
      </c>
      <c r="W66" s="910"/>
      <c r="X66" s="910"/>
    </row>
    <row r="67" spans="2:38" ht="18" customHeight="1">
      <c r="B67" s="918"/>
      <c r="C67" s="919"/>
      <c r="D67" s="920"/>
      <c r="E67" s="927" t="s">
        <v>202</v>
      </c>
      <c r="F67" s="818"/>
      <c r="G67" s="818"/>
      <c r="H67" s="818"/>
      <c r="I67" s="818"/>
      <c r="J67" s="818"/>
      <c r="K67" s="818"/>
      <c r="L67" s="818"/>
      <c r="M67" s="818"/>
      <c r="N67" s="819"/>
      <c r="O67" s="815" t="s">
        <v>192</v>
      </c>
      <c r="P67" s="815"/>
      <c r="Q67" s="815"/>
      <c r="R67" s="913"/>
      <c r="S67" s="913"/>
      <c r="T67" s="914"/>
      <c r="U67" s="243" t="s">
        <v>179</v>
      </c>
      <c r="V67" s="910" t="str">
        <f>IFERROR(R67/R68,"")</f>
        <v/>
      </c>
      <c r="W67" s="910"/>
      <c r="X67" s="910"/>
    </row>
    <row r="68" spans="2:38" ht="15.75" customHeight="1">
      <c r="B68" s="921"/>
      <c r="C68" s="922"/>
      <c r="D68" s="923"/>
      <c r="E68" s="240"/>
      <c r="F68" s="244"/>
      <c r="G68" s="244"/>
      <c r="H68" s="244"/>
      <c r="I68" s="244"/>
      <c r="J68" s="244"/>
      <c r="K68" s="244"/>
      <c r="L68" s="244"/>
      <c r="M68" s="244"/>
      <c r="N68" s="212"/>
      <c r="O68" s="815" t="s">
        <v>193</v>
      </c>
      <c r="P68" s="815"/>
      <c r="Q68" s="815"/>
      <c r="R68" s="898">
        <f>SUM(R66:T67)</f>
        <v>0</v>
      </c>
      <c r="S68" s="898"/>
      <c r="T68" s="899"/>
      <c r="U68" s="243" t="s">
        <v>179</v>
      </c>
      <c r="V68" s="910">
        <v>1</v>
      </c>
      <c r="W68" s="910"/>
      <c r="X68" s="910"/>
    </row>
    <row r="69" spans="2:38" ht="18" customHeight="1">
      <c r="B69" s="870" t="s">
        <v>252</v>
      </c>
      <c r="C69" s="871"/>
      <c r="D69" s="872"/>
      <c r="E69" s="987"/>
      <c r="F69" s="841"/>
      <c r="G69" s="841"/>
      <c r="H69" s="841"/>
      <c r="I69" s="359" t="s">
        <v>256</v>
      </c>
      <c r="J69" s="359"/>
      <c r="K69" s="359"/>
      <c r="L69" s="359"/>
      <c r="M69" s="359"/>
      <c r="N69" s="359"/>
      <c r="O69" s="883" t="s">
        <v>910</v>
      </c>
      <c r="P69" s="884"/>
      <c r="Q69" s="884"/>
      <c r="R69" s="885"/>
      <c r="S69" s="541"/>
      <c r="T69" s="247" t="s">
        <v>253</v>
      </c>
      <c r="U69" s="247"/>
      <c r="V69" s="359"/>
      <c r="W69" s="359"/>
      <c r="X69" s="208"/>
      <c r="AH69" s="800"/>
      <c r="AI69" s="800"/>
      <c r="AK69" s="800"/>
      <c r="AL69" s="800"/>
    </row>
    <row r="70" spans="2:38" ht="18" customHeight="1">
      <c r="B70" s="873"/>
      <c r="C70" s="874"/>
      <c r="D70" s="875"/>
      <c r="E70" s="258" t="s">
        <v>911</v>
      </c>
      <c r="F70" s="247"/>
      <c r="G70" s="247"/>
      <c r="H70" s="247"/>
      <c r="I70" s="247"/>
      <c r="J70" s="247"/>
      <c r="K70" s="247"/>
      <c r="L70" s="247"/>
      <c r="M70" s="247"/>
      <c r="N70" s="259"/>
      <c r="O70" s="886"/>
      <c r="P70" s="887"/>
      <c r="Q70" s="887"/>
      <c r="R70" s="888"/>
      <c r="S70" s="539"/>
      <c r="T70" s="540" t="s">
        <v>254</v>
      </c>
      <c r="U70" s="540"/>
      <c r="V70" s="362"/>
      <c r="W70" s="362"/>
      <c r="X70" s="364"/>
      <c r="AH70" s="801"/>
      <c r="AI70" s="801"/>
    </row>
    <row r="71" spans="2:38" ht="18" customHeight="1">
      <c r="B71" s="873"/>
      <c r="C71" s="874"/>
      <c r="D71" s="875"/>
      <c r="E71" s="958">
        <f>I53*3.3</f>
        <v>0</v>
      </c>
      <c r="F71" s="834"/>
      <c r="G71" s="834"/>
      <c r="H71" s="834"/>
      <c r="I71" s="540" t="s">
        <v>912</v>
      </c>
      <c r="J71" s="362"/>
      <c r="K71" s="362"/>
      <c r="L71" s="362"/>
      <c r="M71" s="362"/>
      <c r="N71" s="362"/>
      <c r="O71" s="886"/>
      <c r="P71" s="887"/>
      <c r="Q71" s="887"/>
      <c r="R71" s="888"/>
      <c r="S71" s="538"/>
      <c r="T71" s="540" t="s">
        <v>255</v>
      </c>
      <c r="U71" s="540"/>
      <c r="V71" s="362"/>
      <c r="W71" s="362"/>
      <c r="X71" s="364"/>
    </row>
    <row r="72" spans="2:38" ht="18" customHeight="1">
      <c r="B72" s="870" t="s">
        <v>257</v>
      </c>
      <c r="C72" s="871"/>
      <c r="D72" s="872"/>
      <c r="G72" s="76"/>
      <c r="H72" s="542" t="s">
        <v>913</v>
      </c>
      <c r="I72" s="77"/>
      <c r="J72" s="77"/>
      <c r="K72" s="77"/>
      <c r="L72" s="77"/>
      <c r="M72" s="77"/>
      <c r="N72" s="77"/>
      <c r="O72" s="77"/>
      <c r="P72" s="77"/>
      <c r="Q72" s="77"/>
      <c r="R72" s="77"/>
      <c r="S72" s="77"/>
      <c r="T72" s="77"/>
      <c r="U72" s="77"/>
      <c r="V72" s="77"/>
      <c r="W72" s="77"/>
      <c r="X72" s="78"/>
    </row>
    <row r="73" spans="2:38" ht="18" customHeight="1">
      <c r="B73" s="873"/>
      <c r="C73" s="874"/>
      <c r="D73" s="875"/>
      <c r="E73" s="1031"/>
      <c r="F73" s="843"/>
      <c r="G73" s="1032"/>
      <c r="H73" s="1033" t="s">
        <v>258</v>
      </c>
      <c r="I73" s="906"/>
      <c r="J73" s="843"/>
      <c r="K73" s="843"/>
      <c r="L73" s="843"/>
      <c r="M73" s="843"/>
      <c r="N73" s="843"/>
      <c r="O73" s="906" t="s">
        <v>263</v>
      </c>
      <c r="P73" s="906"/>
      <c r="Q73" s="1034"/>
      <c r="R73" s="1034"/>
      <c r="S73" s="1034"/>
      <c r="T73" s="362" t="s">
        <v>139</v>
      </c>
      <c r="V73" s="373"/>
      <c r="W73" s="818" t="s">
        <v>621</v>
      </c>
      <c r="X73" s="819"/>
    </row>
    <row r="74" spans="2:38" ht="18" customHeight="1">
      <c r="B74" s="873"/>
      <c r="C74" s="874"/>
      <c r="D74" s="875"/>
      <c r="E74" s="1031"/>
      <c r="F74" s="843"/>
      <c r="G74" s="1032"/>
      <c r="H74" s="261" t="s">
        <v>259</v>
      </c>
      <c r="I74" s="362"/>
      <c r="J74" s="362"/>
      <c r="K74" s="843"/>
      <c r="L74" s="843"/>
      <c r="M74" s="973" t="s">
        <v>261</v>
      </c>
      <c r="N74" s="973"/>
      <c r="O74" s="973"/>
      <c r="P74" s="973"/>
      <c r="Q74" s="843"/>
      <c r="R74" s="843"/>
      <c r="S74" s="362" t="s">
        <v>262</v>
      </c>
      <c r="T74" s="362"/>
      <c r="U74" s="362"/>
      <c r="V74" s="373"/>
      <c r="W74" s="818" t="s">
        <v>622</v>
      </c>
      <c r="X74" s="819"/>
    </row>
    <row r="75" spans="2:38" ht="18" customHeight="1">
      <c r="B75" s="876"/>
      <c r="C75" s="877"/>
      <c r="D75" s="878"/>
      <c r="E75" s="366"/>
      <c r="F75" s="366"/>
      <c r="G75" s="366"/>
      <c r="H75" s="262" t="s">
        <v>264</v>
      </c>
      <c r="I75" s="366"/>
      <c r="J75" s="366"/>
      <c r="K75" s="366"/>
      <c r="L75" s="366"/>
      <c r="M75" s="366"/>
      <c r="N75" s="366"/>
      <c r="O75" s="366"/>
      <c r="P75" s="366"/>
      <c r="Q75" s="366"/>
      <c r="R75" s="366"/>
      <c r="S75" s="366"/>
      <c r="T75" s="366"/>
      <c r="U75" s="366"/>
      <c r="V75" s="366"/>
      <c r="W75" s="366"/>
      <c r="X75" s="367"/>
    </row>
    <row r="76" spans="2:38" ht="18" customHeight="1">
      <c r="B76" s="989" t="s">
        <v>268</v>
      </c>
      <c r="C76" s="990"/>
      <c r="D76" s="991"/>
      <c r="E76" s="372"/>
      <c r="F76" s="360" t="s">
        <v>266</v>
      </c>
      <c r="G76" s="820"/>
      <c r="H76" s="820"/>
      <c r="I76" s="363" t="s">
        <v>265</v>
      </c>
      <c r="J76" s="363"/>
      <c r="K76" s="372"/>
      <c r="L76" s="360" t="s">
        <v>187</v>
      </c>
      <c r="M76" s="365"/>
      <c r="N76" s="1010" t="s">
        <v>267</v>
      </c>
      <c r="O76" s="852"/>
      <c r="P76" s="1011"/>
      <c r="Q76" s="371"/>
      <c r="R76" s="360" t="s">
        <v>266</v>
      </c>
      <c r="S76" s="820"/>
      <c r="T76" s="820"/>
      <c r="U76" s="363" t="s">
        <v>265</v>
      </c>
      <c r="V76" s="372"/>
      <c r="W76" s="360" t="s">
        <v>187</v>
      </c>
      <c r="X76" s="365"/>
    </row>
    <row r="77" spans="2:38" ht="18" customHeight="1">
      <c r="B77" s="915" t="s">
        <v>595</v>
      </c>
      <c r="C77" s="916"/>
      <c r="D77" s="917"/>
      <c r="E77" s="900" t="s">
        <v>197</v>
      </c>
      <c r="F77" s="901"/>
      <c r="G77" s="901"/>
      <c r="H77" s="165"/>
      <c r="I77" s="935" t="s">
        <v>195</v>
      </c>
      <c r="J77" s="935"/>
      <c r="K77" s="165"/>
      <c r="L77" s="303" t="s">
        <v>433</v>
      </c>
      <c r="M77" s="847"/>
      <c r="N77" s="847"/>
      <c r="O77" s="849" t="s">
        <v>196</v>
      </c>
      <c r="P77" s="849"/>
      <c r="Q77" s="275"/>
      <c r="R77" s="263" t="s">
        <v>611</v>
      </c>
      <c r="S77" s="165"/>
      <c r="T77" s="263" t="s">
        <v>610</v>
      </c>
      <c r="U77" s="165"/>
      <c r="V77" s="263" t="s">
        <v>611</v>
      </c>
      <c r="W77" s="165"/>
      <c r="X77" s="264" t="s">
        <v>612</v>
      </c>
    </row>
    <row r="78" spans="2:38" ht="18" customHeight="1">
      <c r="B78" s="918"/>
      <c r="C78" s="919"/>
      <c r="D78" s="920"/>
      <c r="E78" s="902" t="s">
        <v>198</v>
      </c>
      <c r="F78" s="903"/>
      <c r="G78" s="903"/>
      <c r="H78" s="170"/>
      <c r="I78" s="936" t="s">
        <v>195</v>
      </c>
      <c r="J78" s="936"/>
      <c r="K78" s="170"/>
      <c r="L78" s="304" t="s">
        <v>433</v>
      </c>
      <c r="M78" s="848"/>
      <c r="N78" s="848"/>
      <c r="O78" s="850" t="s">
        <v>196</v>
      </c>
      <c r="P78" s="850"/>
      <c r="Q78" s="170"/>
      <c r="R78" s="267" t="s">
        <v>611</v>
      </c>
      <c r="S78" s="170"/>
      <c r="T78" s="267" t="s">
        <v>610</v>
      </c>
      <c r="U78" s="170"/>
      <c r="V78" s="267" t="s">
        <v>611</v>
      </c>
      <c r="W78" s="170"/>
      <c r="X78" s="266" t="s">
        <v>612</v>
      </c>
    </row>
    <row r="79" spans="2:38" ht="18" customHeight="1">
      <c r="B79" s="921"/>
      <c r="C79" s="922"/>
      <c r="D79" s="923"/>
      <c r="E79" s="904" t="s">
        <v>199</v>
      </c>
      <c r="F79" s="905"/>
      <c r="G79" s="905"/>
      <c r="H79" s="246"/>
      <c r="I79" s="934" t="s">
        <v>195</v>
      </c>
      <c r="J79" s="934"/>
      <c r="K79" s="246"/>
      <c r="L79" s="305" t="s">
        <v>433</v>
      </c>
      <c r="M79" s="838"/>
      <c r="N79" s="838"/>
      <c r="O79" s="851" t="s">
        <v>196</v>
      </c>
      <c r="P79" s="851"/>
      <c r="Q79" s="204"/>
      <c r="R79" s="124" t="s">
        <v>611</v>
      </c>
      <c r="S79" s="204"/>
      <c r="T79" s="124" t="s">
        <v>610</v>
      </c>
      <c r="U79" s="204"/>
      <c r="V79" s="124" t="s">
        <v>611</v>
      </c>
      <c r="W79" s="204"/>
      <c r="X79" s="125" t="s">
        <v>612</v>
      </c>
    </row>
    <row r="80" spans="2:38" ht="18" customHeight="1">
      <c r="B80" s="802" t="s">
        <v>171</v>
      </c>
      <c r="C80" s="802"/>
      <c r="D80" s="802"/>
      <c r="E80" s="249" t="s">
        <v>215</v>
      </c>
      <c r="F80" s="206"/>
      <c r="G80" s="206"/>
      <c r="H80" s="206"/>
      <c r="I80" s="206"/>
      <c r="J80" s="206"/>
      <c r="K80" s="206"/>
      <c r="L80" s="206"/>
      <c r="M80" s="206"/>
      <c r="N80" s="206"/>
      <c r="O80" s="206"/>
      <c r="P80" s="206"/>
      <c r="Q80" s="206"/>
      <c r="R80" s="206"/>
      <c r="S80" s="206"/>
      <c r="T80" s="206"/>
      <c r="U80" s="206"/>
      <c r="V80" s="206"/>
      <c r="W80" s="206"/>
      <c r="X80" s="208"/>
    </row>
    <row r="81" spans="2:36" ht="18" customHeight="1">
      <c r="B81" s="802"/>
      <c r="C81" s="802"/>
      <c r="D81" s="802"/>
      <c r="E81" s="811" t="s">
        <v>216</v>
      </c>
      <c r="F81" s="811"/>
      <c r="G81" s="811"/>
      <c r="H81" s="811"/>
      <c r="I81" s="811"/>
      <c r="J81" s="811" t="s">
        <v>217</v>
      </c>
      <c r="K81" s="811"/>
      <c r="L81" s="811"/>
      <c r="M81" s="811"/>
      <c r="N81" s="811"/>
      <c r="O81" s="811"/>
      <c r="P81" s="811"/>
      <c r="Q81" s="811"/>
      <c r="R81" s="811"/>
      <c r="S81" s="895" t="s">
        <v>224</v>
      </c>
      <c r="T81" s="895"/>
      <c r="U81" s="895"/>
      <c r="V81" s="895"/>
      <c r="W81" s="895"/>
      <c r="X81" s="895"/>
    </row>
    <row r="82" spans="2:36" ht="18" customHeight="1">
      <c r="B82" s="802"/>
      <c r="C82" s="802"/>
      <c r="D82" s="802"/>
      <c r="E82" s="812" t="s">
        <v>220</v>
      </c>
      <c r="F82" s="812"/>
      <c r="G82" s="812"/>
      <c r="H82" s="812"/>
      <c r="I82" s="812"/>
      <c r="J82" s="812" t="s">
        <v>218</v>
      </c>
      <c r="K82" s="812"/>
      <c r="L82" s="812"/>
      <c r="M82" s="827"/>
      <c r="N82" s="856"/>
      <c r="O82" s="857"/>
      <c r="P82" s="858"/>
      <c r="Q82" s="814" t="s">
        <v>222</v>
      </c>
      <c r="R82" s="815"/>
      <c r="S82" s="816"/>
      <c r="T82" s="816"/>
      <c r="U82" s="816"/>
      <c r="V82" s="817"/>
      <c r="W82" s="814" t="s">
        <v>223</v>
      </c>
      <c r="X82" s="815"/>
    </row>
    <row r="83" spans="2:36" ht="18" customHeight="1">
      <c r="B83" s="802"/>
      <c r="C83" s="802"/>
      <c r="D83" s="802"/>
      <c r="E83" s="812" t="s">
        <v>221</v>
      </c>
      <c r="F83" s="812"/>
      <c r="G83" s="812"/>
      <c r="H83" s="812"/>
      <c r="I83" s="812"/>
      <c r="J83" s="812" t="s">
        <v>219</v>
      </c>
      <c r="K83" s="812"/>
      <c r="L83" s="812"/>
      <c r="M83" s="827"/>
      <c r="N83" s="856"/>
      <c r="O83" s="857"/>
      <c r="P83" s="858"/>
      <c r="Q83" s="814" t="s">
        <v>179</v>
      </c>
      <c r="R83" s="815"/>
      <c r="S83" s="816"/>
      <c r="T83" s="816"/>
      <c r="U83" s="816"/>
      <c r="V83" s="817"/>
      <c r="W83" s="814" t="s">
        <v>179</v>
      </c>
      <c r="X83" s="815"/>
    </row>
    <row r="84" spans="2:36" ht="18" customHeight="1">
      <c r="B84" s="802"/>
      <c r="C84" s="802"/>
      <c r="D84" s="802"/>
      <c r="E84" s="853" t="s">
        <v>286</v>
      </c>
      <c r="F84" s="854"/>
      <c r="G84" s="854"/>
      <c r="H84" s="854"/>
      <c r="I84" s="854"/>
      <c r="J84" s="854"/>
      <c r="K84" s="854"/>
      <c r="L84" s="854"/>
      <c r="M84" s="854"/>
      <c r="N84" s="854"/>
      <c r="O84" s="854"/>
      <c r="P84" s="854"/>
      <c r="Q84" s="854"/>
      <c r="R84" s="854"/>
      <c r="S84" s="854"/>
      <c r="T84" s="854"/>
      <c r="U84" s="854"/>
      <c r="V84" s="854"/>
      <c r="W84" s="854"/>
      <c r="X84" s="855"/>
    </row>
    <row r="85" spans="2:36" ht="18" customHeight="1">
      <c r="B85" s="802"/>
      <c r="C85" s="802"/>
      <c r="D85" s="802"/>
      <c r="E85" s="813" t="s">
        <v>225</v>
      </c>
      <c r="F85" s="813"/>
      <c r="G85" s="810"/>
      <c r="H85" s="810"/>
      <c r="I85" s="810"/>
      <c r="J85" s="250" t="s">
        <v>179</v>
      </c>
      <c r="K85" s="813" t="s">
        <v>227</v>
      </c>
      <c r="L85" s="813"/>
      <c r="M85" s="810"/>
      <c r="N85" s="810"/>
      <c r="O85" s="810"/>
      <c r="P85" s="250" t="s">
        <v>179</v>
      </c>
      <c r="Q85" s="813" t="s">
        <v>226</v>
      </c>
      <c r="R85" s="813"/>
      <c r="S85" s="810"/>
      <c r="T85" s="810"/>
      <c r="U85" s="810"/>
      <c r="V85" s="250" t="s">
        <v>179</v>
      </c>
      <c r="W85" s="234"/>
      <c r="X85" s="236"/>
    </row>
    <row r="86" spans="2:36" ht="18" customHeight="1">
      <c r="B86" s="802"/>
      <c r="C86" s="802"/>
      <c r="D86" s="802"/>
      <c r="E86" s="813" t="s">
        <v>228</v>
      </c>
      <c r="F86" s="813"/>
      <c r="G86" s="810"/>
      <c r="H86" s="810"/>
      <c r="I86" s="810"/>
      <c r="J86" s="250" t="s">
        <v>179</v>
      </c>
      <c r="K86" s="813" t="s">
        <v>229</v>
      </c>
      <c r="L86" s="813"/>
      <c r="M86" s="810"/>
      <c r="N86" s="810"/>
      <c r="O86" s="810"/>
      <c r="P86" s="250" t="s">
        <v>179</v>
      </c>
      <c r="Q86" s="852"/>
      <c r="R86" s="852"/>
      <c r="S86" s="813"/>
      <c r="T86" s="813"/>
      <c r="U86" s="813"/>
      <c r="V86" s="234"/>
      <c r="W86" s="234"/>
      <c r="X86" s="236"/>
      <c r="AG86" s="76"/>
      <c r="AH86" s="76"/>
      <c r="AI86" s="76"/>
      <c r="AJ86" s="76"/>
    </row>
    <row r="87" spans="2:36" ht="18" customHeight="1">
      <c r="B87" s="802" t="s">
        <v>667</v>
      </c>
      <c r="C87" s="802"/>
      <c r="D87" s="802"/>
      <c r="E87" s="824" t="s">
        <v>287</v>
      </c>
      <c r="F87" s="824"/>
      <c r="G87" s="824"/>
      <c r="H87" s="824"/>
      <c r="I87" s="824"/>
      <c r="J87" s="823" t="s">
        <v>288</v>
      </c>
      <c r="K87" s="803"/>
      <c r="L87" s="803"/>
      <c r="M87" s="803"/>
      <c r="N87" s="803"/>
      <c r="O87" s="803"/>
      <c r="P87" s="803"/>
      <c r="Q87" s="814"/>
      <c r="R87" s="803" t="s">
        <v>232</v>
      </c>
      <c r="S87" s="803"/>
      <c r="T87" s="803"/>
      <c r="U87" s="803"/>
      <c r="V87" s="803"/>
      <c r="W87" s="803"/>
      <c r="X87" s="814"/>
      <c r="AG87" s="79"/>
      <c r="AH87" s="79"/>
      <c r="AI87" s="1028"/>
      <c r="AJ87" s="1028"/>
    </row>
    <row r="88" spans="2:36" ht="18" customHeight="1">
      <c r="B88" s="802"/>
      <c r="C88" s="802"/>
      <c r="D88" s="802"/>
      <c r="E88" s="825"/>
      <c r="F88" s="825"/>
      <c r="G88" s="825"/>
      <c r="H88" s="825"/>
      <c r="I88" s="825"/>
      <c r="J88" s="823" t="s">
        <v>230</v>
      </c>
      <c r="K88" s="803"/>
      <c r="L88" s="803"/>
      <c r="M88" s="820"/>
      <c r="N88" s="820"/>
      <c r="O88" s="820"/>
      <c r="P88" s="250" t="s">
        <v>233</v>
      </c>
      <c r="Q88" s="243"/>
      <c r="R88" s="803" t="s">
        <v>230</v>
      </c>
      <c r="S88" s="803"/>
      <c r="T88" s="803"/>
      <c r="U88" s="820"/>
      <c r="V88" s="820"/>
      <c r="W88" s="820"/>
      <c r="X88" s="243" t="s">
        <v>233</v>
      </c>
    </row>
    <row r="89" spans="2:36" ht="18" customHeight="1">
      <c r="B89" s="802"/>
      <c r="C89" s="802"/>
      <c r="D89" s="802"/>
      <c r="E89" s="826"/>
      <c r="F89" s="826"/>
      <c r="G89" s="826"/>
      <c r="H89" s="826"/>
      <c r="I89" s="826"/>
      <c r="J89" s="823" t="s">
        <v>231</v>
      </c>
      <c r="K89" s="803"/>
      <c r="L89" s="803"/>
      <c r="M89" s="820"/>
      <c r="N89" s="820"/>
      <c r="O89" s="820"/>
      <c r="P89" s="250" t="s">
        <v>233</v>
      </c>
      <c r="Q89" s="243"/>
      <c r="R89" s="803" t="s">
        <v>231</v>
      </c>
      <c r="S89" s="803"/>
      <c r="T89" s="803"/>
      <c r="U89" s="820"/>
      <c r="V89" s="820"/>
      <c r="W89" s="820"/>
      <c r="X89" s="243" t="s">
        <v>233</v>
      </c>
    </row>
    <row r="90" spans="2:36" ht="18" customHeight="1">
      <c r="B90" s="802"/>
      <c r="C90" s="802"/>
      <c r="D90" s="802"/>
      <c r="E90" s="828" t="s">
        <v>668</v>
      </c>
      <c r="F90" s="829"/>
      <c r="G90" s="829"/>
      <c r="H90" s="829"/>
      <c r="I90" s="830"/>
      <c r="J90" s="347"/>
      <c r="K90" s="241" t="s">
        <v>669</v>
      </c>
      <c r="L90" s="241"/>
      <c r="M90" s="346"/>
      <c r="N90" s="346"/>
      <c r="O90" s="346"/>
      <c r="P90" s="241" t="s">
        <v>670</v>
      </c>
      <c r="Q90" s="241"/>
      <c r="R90" s="346"/>
      <c r="S90" s="346"/>
      <c r="T90" s="241" t="s">
        <v>154</v>
      </c>
      <c r="U90" s="241"/>
      <c r="V90" s="346"/>
      <c r="W90" s="346"/>
      <c r="X90" s="349"/>
    </row>
    <row r="91" spans="2:36" ht="18" customHeight="1">
      <c r="B91" s="802"/>
      <c r="C91" s="802"/>
      <c r="D91" s="802"/>
      <c r="E91" s="831"/>
      <c r="F91" s="832"/>
      <c r="G91" s="832"/>
      <c r="H91" s="832"/>
      <c r="I91" s="833"/>
      <c r="J91" s="354"/>
      <c r="K91" s="216" t="s">
        <v>671</v>
      </c>
      <c r="L91" s="216"/>
      <c r="M91" s="351"/>
      <c r="N91" s="351"/>
      <c r="O91" s="351"/>
      <c r="P91" s="348"/>
      <c r="Q91" s="348"/>
      <c r="R91" s="348"/>
      <c r="S91" s="348"/>
      <c r="T91" s="348"/>
      <c r="U91" s="351"/>
      <c r="V91" s="351"/>
      <c r="W91" s="351"/>
      <c r="X91" s="350"/>
    </row>
    <row r="92" spans="2:36" ht="18" customHeight="1">
      <c r="B92" s="802"/>
      <c r="C92" s="802"/>
      <c r="D92" s="802"/>
      <c r="E92" s="828" t="s">
        <v>672</v>
      </c>
      <c r="F92" s="829"/>
      <c r="G92" s="829"/>
      <c r="H92" s="829"/>
      <c r="I92" s="830"/>
      <c r="J92" s="347"/>
      <c r="K92" s="241" t="s">
        <v>669</v>
      </c>
      <c r="L92" s="241"/>
      <c r="M92" s="346"/>
      <c r="N92" s="346"/>
      <c r="O92" s="346"/>
      <c r="P92" s="241" t="s">
        <v>670</v>
      </c>
      <c r="Q92" s="241"/>
      <c r="R92" s="346"/>
      <c r="S92" s="346"/>
      <c r="T92" s="241" t="s">
        <v>154</v>
      </c>
      <c r="U92" s="241"/>
      <c r="V92" s="346"/>
      <c r="W92" s="346"/>
      <c r="X92" s="349"/>
    </row>
    <row r="93" spans="2:36" ht="18" customHeight="1">
      <c r="B93" s="802"/>
      <c r="C93" s="802"/>
      <c r="D93" s="802"/>
      <c r="E93" s="831"/>
      <c r="F93" s="832"/>
      <c r="G93" s="832"/>
      <c r="H93" s="832"/>
      <c r="I93" s="833"/>
      <c r="J93" s="354"/>
      <c r="K93" s="216" t="s">
        <v>572</v>
      </c>
      <c r="L93" s="216"/>
      <c r="M93" s="834"/>
      <c r="N93" s="834"/>
      <c r="O93" s="834"/>
      <c r="P93" s="834"/>
      <c r="Q93" s="834"/>
      <c r="R93" s="834"/>
      <c r="S93" s="834"/>
      <c r="T93" s="834"/>
      <c r="U93" s="834"/>
      <c r="V93" s="834"/>
      <c r="W93" s="834"/>
      <c r="X93" s="350" t="s">
        <v>673</v>
      </c>
    </row>
    <row r="94" spans="2:36" ht="18" customHeight="1">
      <c r="B94" s="802"/>
      <c r="C94" s="802"/>
      <c r="D94" s="802"/>
      <c r="E94" s="803" t="s">
        <v>674</v>
      </c>
      <c r="F94" s="803"/>
      <c r="G94" s="803"/>
      <c r="H94" s="803"/>
      <c r="I94" s="803"/>
      <c r="J94" s="347"/>
      <c r="K94" s="241" t="s">
        <v>666</v>
      </c>
      <c r="L94" s="241"/>
      <c r="M94" s="346"/>
      <c r="N94" s="343"/>
      <c r="O94" s="374" t="s">
        <v>187</v>
      </c>
      <c r="P94" s="344"/>
      <c r="Q94" s="344"/>
      <c r="R94" s="353"/>
      <c r="S94" s="353"/>
      <c r="T94" s="353"/>
      <c r="U94" s="343"/>
      <c r="V94" s="346"/>
      <c r="W94" s="346"/>
      <c r="X94" s="345"/>
      <c r="AA94" s="117" t="s">
        <v>318</v>
      </c>
      <c r="AE94" s="117" t="s">
        <v>341</v>
      </c>
    </row>
    <row r="95" spans="2:36" ht="18" customHeight="1">
      <c r="B95" s="802"/>
      <c r="C95" s="802"/>
      <c r="D95" s="802"/>
      <c r="E95" s="803" t="s">
        <v>675</v>
      </c>
      <c r="F95" s="803"/>
      <c r="G95" s="803"/>
      <c r="H95" s="803"/>
      <c r="I95" s="803"/>
      <c r="J95" s="347"/>
      <c r="K95" s="241" t="s">
        <v>677</v>
      </c>
      <c r="L95" s="241"/>
      <c r="M95" s="346"/>
      <c r="N95" s="346"/>
      <c r="O95" s="346"/>
      <c r="P95" s="241" t="s">
        <v>678</v>
      </c>
      <c r="Q95" s="241"/>
      <c r="R95" s="343"/>
      <c r="S95" s="375"/>
      <c r="T95" s="346"/>
      <c r="U95" s="241" t="s">
        <v>676</v>
      </c>
      <c r="V95" s="241"/>
      <c r="W95" s="346"/>
      <c r="X95" s="376"/>
      <c r="AA95" s="117" t="s">
        <v>319</v>
      </c>
      <c r="AE95" s="117" t="s">
        <v>342</v>
      </c>
    </row>
    <row r="96" spans="2:36" ht="18" customHeight="1">
      <c r="B96" s="802"/>
      <c r="C96" s="802"/>
      <c r="D96" s="802"/>
      <c r="E96" s="804" t="s">
        <v>227</v>
      </c>
      <c r="F96" s="805"/>
      <c r="G96" s="805"/>
      <c r="H96" s="805"/>
      <c r="I96" s="806"/>
      <c r="J96" s="347"/>
      <c r="K96" s="241" t="s">
        <v>679</v>
      </c>
      <c r="L96" s="241"/>
      <c r="M96" s="346"/>
      <c r="N96" s="346"/>
      <c r="O96" s="346"/>
      <c r="P96" s="353"/>
      <c r="Q96" s="344"/>
      <c r="R96" s="353"/>
      <c r="S96" s="353"/>
      <c r="T96" s="353"/>
      <c r="U96" s="343"/>
      <c r="V96" s="346"/>
      <c r="W96" s="346"/>
      <c r="X96" s="345"/>
      <c r="AA96" s="117" t="s">
        <v>320</v>
      </c>
      <c r="AE96" s="117" t="s">
        <v>343</v>
      </c>
    </row>
    <row r="97" spans="2:31" ht="18" customHeight="1">
      <c r="B97" s="802"/>
      <c r="C97" s="802"/>
      <c r="D97" s="802"/>
      <c r="E97" s="807"/>
      <c r="F97" s="808"/>
      <c r="G97" s="808"/>
      <c r="H97" s="808"/>
      <c r="I97" s="809"/>
      <c r="J97" s="347"/>
      <c r="K97" s="241" t="s">
        <v>680</v>
      </c>
      <c r="L97" s="241"/>
      <c r="M97" s="346"/>
      <c r="N97" s="346"/>
      <c r="O97" s="346"/>
      <c r="P97" s="803"/>
      <c r="Q97" s="803"/>
      <c r="R97" s="803"/>
      <c r="S97" s="803"/>
      <c r="T97" s="803"/>
      <c r="U97" s="803"/>
      <c r="V97" s="803"/>
      <c r="W97" s="346" t="s">
        <v>673</v>
      </c>
      <c r="X97" s="345"/>
      <c r="AA97" s="117" t="s">
        <v>321</v>
      </c>
      <c r="AE97" s="112" t="s">
        <v>344</v>
      </c>
    </row>
    <row r="98" spans="2:31" ht="18" customHeight="1">
      <c r="B98" s="870" t="s">
        <v>234</v>
      </c>
      <c r="C98" s="871"/>
      <c r="D98" s="872"/>
      <c r="E98" s="803" t="s">
        <v>659</v>
      </c>
      <c r="F98" s="803"/>
      <c r="G98" s="803"/>
      <c r="H98" s="803"/>
      <c r="I98" s="803"/>
      <c r="J98" s="347"/>
      <c r="K98" s="241" t="s">
        <v>660</v>
      </c>
      <c r="L98" s="241"/>
      <c r="M98" s="241"/>
      <c r="N98" s="488"/>
      <c r="O98" s="374" t="s">
        <v>661</v>
      </c>
      <c r="P98" s="374"/>
      <c r="Q98" s="486"/>
      <c r="R98" s="488"/>
      <c r="S98" s="374" t="s">
        <v>662</v>
      </c>
      <c r="T98" s="374"/>
      <c r="U98" s="486"/>
      <c r="V98" s="485"/>
      <c r="W98" s="241" t="s">
        <v>154</v>
      </c>
      <c r="X98" s="357"/>
      <c r="AA98" s="117" t="s">
        <v>322</v>
      </c>
    </row>
    <row r="99" spans="2:31" ht="18" customHeight="1">
      <c r="B99" s="873"/>
      <c r="C99" s="874"/>
      <c r="D99" s="875"/>
      <c r="E99" s="804" t="s">
        <v>663</v>
      </c>
      <c r="F99" s="805"/>
      <c r="G99" s="805"/>
      <c r="H99" s="805"/>
      <c r="I99" s="806"/>
      <c r="J99" s="994"/>
      <c r="K99" s="995"/>
      <c r="L99" s="995"/>
      <c r="M99" s="995"/>
      <c r="N99" s="995"/>
      <c r="O99" s="995"/>
      <c r="P99" s="995"/>
      <c r="Q99" s="995"/>
      <c r="R99" s="995"/>
      <c r="S99" s="995"/>
      <c r="T99" s="995"/>
      <c r="U99" s="995"/>
      <c r="V99" s="995"/>
      <c r="W99" s="995"/>
      <c r="X99" s="996"/>
      <c r="AA99" s="117" t="s">
        <v>323</v>
      </c>
    </row>
    <row r="100" spans="2:31" ht="18" customHeight="1">
      <c r="B100" s="873"/>
      <c r="C100" s="874"/>
      <c r="D100" s="875"/>
      <c r="E100" s="807"/>
      <c r="F100" s="808"/>
      <c r="G100" s="808"/>
      <c r="H100" s="808"/>
      <c r="I100" s="809"/>
      <c r="J100" s="997"/>
      <c r="K100" s="998"/>
      <c r="L100" s="998"/>
      <c r="M100" s="998"/>
      <c r="N100" s="998"/>
      <c r="O100" s="998"/>
      <c r="P100" s="998"/>
      <c r="Q100" s="998"/>
      <c r="R100" s="998"/>
      <c r="S100" s="998"/>
      <c r="T100" s="998"/>
      <c r="U100" s="998"/>
      <c r="V100" s="998"/>
      <c r="W100" s="998"/>
      <c r="X100" s="999"/>
      <c r="AA100" s="117" t="s">
        <v>324</v>
      </c>
    </row>
    <row r="101" spans="2:31" ht="18" customHeight="1">
      <c r="B101" s="873"/>
      <c r="C101" s="874"/>
      <c r="D101" s="875"/>
      <c r="E101" s="823" t="s">
        <v>664</v>
      </c>
      <c r="F101" s="803"/>
      <c r="G101" s="803"/>
      <c r="H101" s="803"/>
      <c r="I101" s="803"/>
      <c r="J101" s="342"/>
      <c r="K101" s="374" t="s">
        <v>666</v>
      </c>
      <c r="L101" s="835" t="s">
        <v>777</v>
      </c>
      <c r="M101" s="835"/>
      <c r="N101" s="835"/>
      <c r="O101" s="835"/>
      <c r="P101" s="343"/>
      <c r="Q101" s="343" t="s">
        <v>778</v>
      </c>
      <c r="R101" s="343"/>
      <c r="S101" s="343" t="s">
        <v>779</v>
      </c>
      <c r="T101" s="342"/>
      <c r="U101" s="374" t="s">
        <v>187</v>
      </c>
      <c r="V101" s="343"/>
      <c r="W101" s="343"/>
      <c r="X101" s="341"/>
      <c r="AA101" s="117" t="s">
        <v>325</v>
      </c>
    </row>
    <row r="102" spans="2:31" ht="18" customHeight="1">
      <c r="B102" s="873"/>
      <c r="C102" s="874"/>
      <c r="D102" s="875"/>
      <c r="E102" s="808" t="s">
        <v>665</v>
      </c>
      <c r="F102" s="808"/>
      <c r="G102" s="808"/>
      <c r="H102" s="808"/>
      <c r="I102" s="808"/>
      <c r="J102" s="342"/>
      <c r="K102" s="374" t="s">
        <v>666</v>
      </c>
      <c r="L102" s="835" t="s">
        <v>777</v>
      </c>
      <c r="M102" s="835"/>
      <c r="N102" s="835"/>
      <c r="O102" s="835"/>
      <c r="P102" s="372"/>
      <c r="Q102" s="372" t="s">
        <v>778</v>
      </c>
      <c r="R102" s="372"/>
      <c r="S102" s="372" t="s">
        <v>779</v>
      </c>
      <c r="T102" s="342"/>
      <c r="U102" s="374" t="s">
        <v>187</v>
      </c>
      <c r="V102" s="343"/>
      <c r="W102" s="343"/>
      <c r="X102" s="341"/>
      <c r="AA102" s="117" t="s">
        <v>326</v>
      </c>
    </row>
    <row r="103" spans="2:31" ht="18" customHeight="1">
      <c r="B103" s="873"/>
      <c r="C103" s="874"/>
      <c r="D103" s="875"/>
      <c r="E103" s="803" t="s">
        <v>235</v>
      </c>
      <c r="F103" s="803"/>
      <c r="G103" s="803"/>
      <c r="H103" s="803"/>
      <c r="I103" s="803"/>
      <c r="J103" s="823" t="s">
        <v>236</v>
      </c>
      <c r="K103" s="803"/>
      <c r="L103" s="803"/>
      <c r="M103" s="803"/>
      <c r="N103" s="814"/>
      <c r="O103" s="823" t="s">
        <v>237</v>
      </c>
      <c r="P103" s="803"/>
      <c r="Q103" s="803"/>
      <c r="R103" s="803"/>
      <c r="S103" s="814"/>
      <c r="T103" s="803" t="s">
        <v>238</v>
      </c>
      <c r="U103" s="803"/>
      <c r="V103" s="803"/>
      <c r="W103" s="803"/>
      <c r="X103" s="814"/>
    </row>
    <row r="104" spans="2:31" ht="18" customHeight="1">
      <c r="B104" s="873"/>
      <c r="C104" s="874"/>
      <c r="D104" s="875"/>
      <c r="E104" s="823" t="s">
        <v>251</v>
      </c>
      <c r="F104" s="803"/>
      <c r="G104" s="803"/>
      <c r="H104" s="803"/>
      <c r="I104" s="803"/>
      <c r="J104" s="251"/>
      <c r="K104" s="241" t="s">
        <v>239</v>
      </c>
      <c r="L104" s="241"/>
      <c r="M104" s="241"/>
      <c r="N104" s="252"/>
      <c r="O104" s="251"/>
      <c r="P104" s="241" t="s">
        <v>239</v>
      </c>
      <c r="Q104" s="241"/>
      <c r="R104" s="241"/>
      <c r="S104" s="252"/>
      <c r="T104" s="205"/>
      <c r="U104" s="241" t="s">
        <v>239</v>
      </c>
      <c r="V104" s="241"/>
      <c r="W104" s="241"/>
      <c r="X104" s="252"/>
      <c r="AA104" s="117" t="s">
        <v>308</v>
      </c>
      <c r="AE104" s="112" t="s">
        <v>345</v>
      </c>
    </row>
    <row r="105" spans="2:31" ht="18" customHeight="1">
      <c r="B105" s="873"/>
      <c r="C105" s="874"/>
      <c r="D105" s="875"/>
      <c r="E105" s="823"/>
      <c r="F105" s="803"/>
      <c r="G105" s="803"/>
      <c r="H105" s="803"/>
      <c r="I105" s="803"/>
      <c r="J105" s="253"/>
      <c r="K105" s="896" t="s">
        <v>240</v>
      </c>
      <c r="L105" s="896"/>
      <c r="M105" s="896"/>
      <c r="N105" s="897"/>
      <c r="O105" s="253"/>
      <c r="P105" s="216"/>
      <c r="Q105" s="216"/>
      <c r="R105" s="216"/>
      <c r="S105" s="254"/>
      <c r="T105" s="80"/>
      <c r="U105" s="216"/>
      <c r="V105" s="216"/>
      <c r="W105" s="216"/>
      <c r="X105" s="254"/>
      <c r="AA105" s="117" t="s">
        <v>309</v>
      </c>
      <c r="AE105" s="117" t="s">
        <v>332</v>
      </c>
    </row>
    <row r="106" spans="2:31" ht="18" customHeight="1">
      <c r="B106" s="873"/>
      <c r="C106" s="874"/>
      <c r="D106" s="875"/>
      <c r="E106" s="859" t="s">
        <v>436</v>
      </c>
      <c r="F106" s="826"/>
      <c r="G106" s="860"/>
      <c r="H106" s="823" t="s">
        <v>249</v>
      </c>
      <c r="I106" s="803"/>
      <c r="J106" s="251"/>
      <c r="K106" s="241" t="s">
        <v>241</v>
      </c>
      <c r="L106" s="241"/>
      <c r="M106" s="241"/>
      <c r="N106" s="252"/>
      <c r="O106" s="251"/>
      <c r="P106" s="241" t="s">
        <v>244</v>
      </c>
      <c r="Q106" s="241"/>
      <c r="R106" s="241"/>
      <c r="S106" s="252"/>
      <c r="T106" s="205"/>
      <c r="U106" s="241" t="s">
        <v>244</v>
      </c>
      <c r="V106" s="241"/>
      <c r="W106" s="241"/>
      <c r="X106" s="252"/>
      <c r="AA106" s="117" t="s">
        <v>310</v>
      </c>
      <c r="AE106" s="117" t="s">
        <v>333</v>
      </c>
    </row>
    <row r="107" spans="2:31" ht="18" customHeight="1">
      <c r="B107" s="873"/>
      <c r="C107" s="874"/>
      <c r="D107" s="875"/>
      <c r="E107" s="861"/>
      <c r="F107" s="862"/>
      <c r="G107" s="863"/>
      <c r="H107" s="823"/>
      <c r="I107" s="803"/>
      <c r="J107" s="253"/>
      <c r="K107" s="216" t="s">
        <v>242</v>
      </c>
      <c r="L107" s="216"/>
      <c r="M107" s="216"/>
      <c r="N107" s="254"/>
      <c r="O107" s="253"/>
      <c r="P107" s="216" t="s">
        <v>242</v>
      </c>
      <c r="Q107" s="216"/>
      <c r="R107" s="216"/>
      <c r="S107" s="254"/>
      <c r="T107" s="80"/>
      <c r="U107" s="216" t="s">
        <v>247</v>
      </c>
      <c r="V107" s="216"/>
      <c r="W107" s="216"/>
      <c r="X107" s="254"/>
      <c r="AA107" s="117" t="s">
        <v>311</v>
      </c>
      <c r="AE107" s="117" t="s">
        <v>334</v>
      </c>
    </row>
    <row r="108" spans="2:31" ht="18" customHeight="1">
      <c r="B108" s="873"/>
      <c r="C108" s="874"/>
      <c r="D108" s="875"/>
      <c r="E108" s="861"/>
      <c r="F108" s="862"/>
      <c r="G108" s="863"/>
      <c r="H108" s="807" t="s">
        <v>250</v>
      </c>
      <c r="I108" s="808"/>
      <c r="J108" s="255"/>
      <c r="K108" s="210" t="s">
        <v>242</v>
      </c>
      <c r="L108" s="210"/>
      <c r="M108" s="210"/>
      <c r="N108" s="256"/>
      <c r="O108" s="255"/>
      <c r="P108" s="210" t="s">
        <v>242</v>
      </c>
      <c r="Q108" s="210"/>
      <c r="R108" s="210"/>
      <c r="S108" s="256"/>
      <c r="T108" s="211"/>
      <c r="U108" s="210" t="s">
        <v>247</v>
      </c>
      <c r="V108" s="210"/>
      <c r="W108" s="210"/>
      <c r="X108" s="256"/>
      <c r="AA108" s="117" t="s">
        <v>312</v>
      </c>
      <c r="AE108" s="117" t="s">
        <v>335</v>
      </c>
    </row>
    <row r="109" spans="2:31" ht="18" customHeight="1">
      <c r="B109" s="873"/>
      <c r="C109" s="874"/>
      <c r="D109" s="875"/>
      <c r="E109" s="861"/>
      <c r="F109" s="862"/>
      <c r="G109" s="863"/>
      <c r="H109" s="823"/>
      <c r="I109" s="803"/>
      <c r="J109" s="255"/>
      <c r="K109" s="821" t="s">
        <v>243</v>
      </c>
      <c r="L109" s="821"/>
      <c r="M109" s="821"/>
      <c r="N109" s="822"/>
      <c r="O109" s="255"/>
      <c r="P109" s="821" t="s">
        <v>246</v>
      </c>
      <c r="Q109" s="821"/>
      <c r="R109" s="821"/>
      <c r="S109" s="822"/>
      <c r="T109" s="211"/>
      <c r="U109" s="821" t="s">
        <v>248</v>
      </c>
      <c r="V109" s="821"/>
      <c r="W109" s="821"/>
      <c r="X109" s="822"/>
      <c r="AA109" s="117" t="s">
        <v>313</v>
      </c>
      <c r="AE109" s="117" t="s">
        <v>336</v>
      </c>
    </row>
    <row r="110" spans="2:31" ht="18" customHeight="1">
      <c r="B110" s="873"/>
      <c r="C110" s="874"/>
      <c r="D110" s="875"/>
      <c r="E110" s="861"/>
      <c r="F110" s="862"/>
      <c r="G110" s="863"/>
      <c r="H110" s="823"/>
      <c r="I110" s="803"/>
      <c r="J110" s="255"/>
      <c r="K110" s="210" t="s">
        <v>244</v>
      </c>
      <c r="L110" s="210"/>
      <c r="M110" s="210"/>
      <c r="N110" s="256"/>
      <c r="O110" s="255"/>
      <c r="P110" s="210" t="s">
        <v>244</v>
      </c>
      <c r="Q110" s="210"/>
      <c r="R110" s="210"/>
      <c r="S110" s="256"/>
      <c r="T110" s="211"/>
      <c r="U110" s="210" t="s">
        <v>244</v>
      </c>
      <c r="V110" s="210"/>
      <c r="W110" s="210"/>
      <c r="X110" s="256"/>
      <c r="AA110" s="117" t="s">
        <v>314</v>
      </c>
      <c r="AE110" s="117" t="s">
        <v>337</v>
      </c>
    </row>
    <row r="111" spans="2:31" ht="18" customHeight="1">
      <c r="B111" s="876"/>
      <c r="C111" s="877"/>
      <c r="D111" s="878"/>
      <c r="E111" s="861"/>
      <c r="F111" s="862"/>
      <c r="G111" s="863"/>
      <c r="H111" s="823"/>
      <c r="I111" s="803"/>
      <c r="J111" s="253"/>
      <c r="K111" s="216" t="s">
        <v>245</v>
      </c>
      <c r="L111" s="216"/>
      <c r="M111" s="216"/>
      <c r="N111" s="254"/>
      <c r="O111" s="257"/>
      <c r="P111" s="210"/>
      <c r="Q111" s="210"/>
      <c r="R111" s="210"/>
      <c r="S111" s="256"/>
      <c r="T111" s="211"/>
      <c r="U111" s="210"/>
      <c r="V111" s="210"/>
      <c r="W111" s="210"/>
      <c r="X111" s="256"/>
      <c r="AA111" s="117" t="s">
        <v>315</v>
      </c>
      <c r="AE111" s="117" t="s">
        <v>338</v>
      </c>
    </row>
    <row r="112" spans="2:31" ht="18" customHeight="1">
      <c r="B112" s="864" t="s">
        <v>269</v>
      </c>
      <c r="C112" s="865"/>
      <c r="D112" s="866"/>
      <c r="E112" s="889" t="s">
        <v>270</v>
      </c>
      <c r="F112" s="890"/>
      <c r="G112" s="890"/>
      <c r="H112" s="891"/>
      <c r="I112" s="165"/>
      <c r="J112" s="81" t="s">
        <v>283</v>
      </c>
      <c r="K112" s="81"/>
      <c r="L112" s="894"/>
      <c r="M112" s="894"/>
      <c r="N112" s="894"/>
      <c r="O112" s="894"/>
      <c r="P112" s="894"/>
      <c r="Q112" s="245" t="s">
        <v>284</v>
      </c>
      <c r="R112" s="165"/>
      <c r="S112" s="245" t="s">
        <v>272</v>
      </c>
      <c r="T112" s="263"/>
      <c r="U112" s="263"/>
      <c r="V112" s="263"/>
      <c r="W112" s="263"/>
      <c r="X112" s="264"/>
      <c r="AA112" s="117" t="s">
        <v>316</v>
      </c>
      <c r="AE112" s="117" t="s">
        <v>339</v>
      </c>
    </row>
    <row r="113" spans="2:31" ht="18" customHeight="1">
      <c r="B113" s="867"/>
      <c r="C113" s="868"/>
      <c r="D113" s="869"/>
      <c r="E113" s="882" t="s">
        <v>271</v>
      </c>
      <c r="F113" s="839"/>
      <c r="G113" s="839"/>
      <c r="H113" s="839"/>
      <c r="I113" s="204"/>
      <c r="J113" s="248" t="s">
        <v>283</v>
      </c>
      <c r="K113" s="248"/>
      <c r="L113" s="838"/>
      <c r="M113" s="838"/>
      <c r="N113" s="838"/>
      <c r="O113" s="838"/>
      <c r="P113" s="838"/>
      <c r="Q113" s="248" t="s">
        <v>284</v>
      </c>
      <c r="R113" s="204"/>
      <c r="S113" s="248" t="s">
        <v>272</v>
      </c>
      <c r="T113" s="124"/>
      <c r="U113" s="124"/>
      <c r="V113" s="124"/>
      <c r="W113" s="124"/>
      <c r="X113" s="125"/>
      <c r="AA113" s="117" t="s">
        <v>317</v>
      </c>
      <c r="AE113" s="117" t="s">
        <v>340</v>
      </c>
    </row>
    <row r="114" spans="2:31" ht="18" customHeight="1">
      <c r="B114" s="870" t="s">
        <v>273</v>
      </c>
      <c r="C114" s="871"/>
      <c r="D114" s="872"/>
      <c r="E114" s="139"/>
      <c r="F114" s="206" t="s">
        <v>274</v>
      </c>
      <c r="G114" s="206"/>
      <c r="H114" s="206"/>
      <c r="I114" s="139"/>
      <c r="J114" s="206" t="s">
        <v>275</v>
      </c>
      <c r="K114" s="206"/>
      <c r="L114" s="206"/>
      <c r="M114" s="206"/>
      <c r="N114" s="206"/>
      <c r="O114" s="883" t="s">
        <v>276</v>
      </c>
      <c r="P114" s="884"/>
      <c r="Q114" s="885"/>
      <c r="R114" s="841"/>
      <c r="S114" s="841"/>
      <c r="T114" s="841"/>
      <c r="U114" s="841"/>
      <c r="V114" s="841"/>
      <c r="W114" s="841"/>
      <c r="X114" s="842"/>
      <c r="AA114" s="117" t="s">
        <v>327</v>
      </c>
    </row>
    <row r="115" spans="2:31" ht="18" customHeight="1">
      <c r="B115" s="873"/>
      <c r="C115" s="874"/>
      <c r="D115" s="875"/>
      <c r="E115" s="892" t="s">
        <v>348</v>
      </c>
      <c r="F115" s="893"/>
      <c r="G115" s="893"/>
      <c r="H115" s="893"/>
      <c r="I115" s="230"/>
      <c r="J115" s="563" t="s">
        <v>934</v>
      </c>
      <c r="K115" s="561"/>
      <c r="L115" s="561"/>
      <c r="M115" s="562"/>
      <c r="N115" s="212"/>
      <c r="O115" s="886"/>
      <c r="P115" s="887"/>
      <c r="Q115" s="888"/>
      <c r="R115" s="843"/>
      <c r="S115" s="843"/>
      <c r="T115" s="843"/>
      <c r="U115" s="843"/>
      <c r="V115" s="843"/>
      <c r="W115" s="843"/>
      <c r="X115" s="844"/>
      <c r="AA115" s="117" t="s">
        <v>328</v>
      </c>
    </row>
    <row r="116" spans="2:31" ht="18" customHeight="1">
      <c r="B116" s="876"/>
      <c r="C116" s="877"/>
      <c r="D116" s="878"/>
      <c r="E116" s="882" t="s">
        <v>277</v>
      </c>
      <c r="F116" s="839"/>
      <c r="G116" s="840"/>
      <c r="H116" s="837"/>
      <c r="I116" s="838"/>
      <c r="J116" s="838"/>
      <c r="K116" s="838"/>
      <c r="L116" s="838"/>
      <c r="M116" s="839" t="s">
        <v>346</v>
      </c>
      <c r="N116" s="840"/>
      <c r="O116" s="879" t="s">
        <v>278</v>
      </c>
      <c r="P116" s="880"/>
      <c r="Q116" s="881"/>
      <c r="R116" s="845"/>
      <c r="S116" s="845"/>
      <c r="T116" s="845"/>
      <c r="U116" s="124" t="s">
        <v>285</v>
      </c>
      <c r="V116" s="845"/>
      <c r="W116" s="845"/>
      <c r="X116" s="846"/>
      <c r="AA116" s="117" t="s">
        <v>329</v>
      </c>
    </row>
    <row r="117" spans="2:31" ht="18" customHeight="1">
      <c r="B117" s="989" t="s">
        <v>279</v>
      </c>
      <c r="C117" s="990"/>
      <c r="D117" s="991"/>
      <c r="E117" s="827" t="s">
        <v>282</v>
      </c>
      <c r="F117" s="813"/>
      <c r="G117" s="813"/>
      <c r="H117" s="813"/>
      <c r="I117" s="813"/>
      <c r="J117" s="813"/>
      <c r="K117" s="820"/>
      <c r="L117" s="820"/>
      <c r="M117" s="234" t="s">
        <v>280</v>
      </c>
      <c r="N117" s="803" t="s">
        <v>281</v>
      </c>
      <c r="O117" s="803"/>
      <c r="P117" s="803"/>
      <c r="Q117" s="803"/>
      <c r="R117" s="820"/>
      <c r="S117" s="820"/>
      <c r="T117" s="234" t="s">
        <v>260</v>
      </c>
      <c r="U117" s="234"/>
      <c r="V117" s="234"/>
      <c r="W117" s="234"/>
      <c r="X117" s="236"/>
      <c r="AA117" s="117" t="s">
        <v>330</v>
      </c>
    </row>
    <row r="118" spans="2:31" ht="18" customHeight="1">
      <c r="E118" s="240"/>
      <c r="F118" s="240"/>
      <c r="G118" s="240"/>
      <c r="H118" s="240"/>
      <c r="I118" s="240"/>
      <c r="J118" s="240"/>
      <c r="K118" s="240"/>
      <c r="L118" s="240"/>
      <c r="M118" s="240"/>
      <c r="N118" s="240"/>
      <c r="O118" s="240"/>
      <c r="P118" s="240"/>
      <c r="Q118" s="240"/>
      <c r="R118" s="240"/>
      <c r="S118" s="240"/>
      <c r="T118" s="240"/>
      <c r="U118" s="240"/>
      <c r="V118" s="240"/>
      <c r="W118" s="240"/>
      <c r="X118" s="240"/>
      <c r="AA118" s="117" t="s">
        <v>331</v>
      </c>
    </row>
    <row r="119" spans="2:31" ht="18" customHeight="1">
      <c r="E119" s="240"/>
      <c r="F119" s="240"/>
      <c r="G119" s="240"/>
      <c r="H119" s="240"/>
      <c r="I119" s="240"/>
      <c r="J119" s="240"/>
      <c r="K119" s="240"/>
      <c r="L119" s="240"/>
      <c r="M119" s="240"/>
      <c r="N119" s="240"/>
      <c r="O119" s="240"/>
      <c r="P119" s="240"/>
      <c r="Q119" s="240"/>
      <c r="R119" s="240"/>
      <c r="S119" s="240"/>
      <c r="T119" s="240"/>
      <c r="U119" s="240"/>
      <c r="V119" s="240"/>
      <c r="W119" s="240"/>
      <c r="X119" s="240"/>
    </row>
  </sheetData>
  <sheetProtection selectLockedCells="1"/>
  <mergeCells count="353">
    <mergeCell ref="E71:H71"/>
    <mergeCell ref="AI87:AJ87"/>
    <mergeCell ref="B76:D76"/>
    <mergeCell ref="N76:P76"/>
    <mergeCell ref="S43:V43"/>
    <mergeCell ref="W62:X62"/>
    <mergeCell ref="G63:X63"/>
    <mergeCell ref="B59:D63"/>
    <mergeCell ref="B69:D71"/>
    <mergeCell ref="E69:H69"/>
    <mergeCell ref="O69:R71"/>
    <mergeCell ref="B72:D75"/>
    <mergeCell ref="E73:G74"/>
    <mergeCell ref="H73:I73"/>
    <mergeCell ref="J73:N73"/>
    <mergeCell ref="Q73:S73"/>
    <mergeCell ref="K74:L74"/>
    <mergeCell ref="M74:P74"/>
    <mergeCell ref="Q74:R74"/>
    <mergeCell ref="W74:X74"/>
    <mergeCell ref="E62:F62"/>
    <mergeCell ref="G62:H62"/>
    <mergeCell ref="I62:J62"/>
    <mergeCell ref="K62:L62"/>
    <mergeCell ref="M62:N62"/>
    <mergeCell ref="O62:P62"/>
    <mergeCell ref="Q62:R62"/>
    <mergeCell ref="S62:T62"/>
    <mergeCell ref="U62:V62"/>
    <mergeCell ref="W60:X60"/>
    <mergeCell ref="E61:F61"/>
    <mergeCell ref="G61:H61"/>
    <mergeCell ref="I61:J61"/>
    <mergeCell ref="K61:L61"/>
    <mergeCell ref="M61:N61"/>
    <mergeCell ref="O61:P61"/>
    <mergeCell ref="Q61:R61"/>
    <mergeCell ref="S61:T61"/>
    <mergeCell ref="U61:V61"/>
    <mergeCell ref="W61:X61"/>
    <mergeCell ref="E60:F60"/>
    <mergeCell ref="G60:H60"/>
    <mergeCell ref="I60:J60"/>
    <mergeCell ref="K60:L60"/>
    <mergeCell ref="M60:N60"/>
    <mergeCell ref="O60:P60"/>
    <mergeCell ref="Q60:R60"/>
    <mergeCell ref="S60:T60"/>
    <mergeCell ref="U60:V60"/>
    <mergeCell ref="G59:H59"/>
    <mergeCell ref="I59:J59"/>
    <mergeCell ref="K59:L59"/>
    <mergeCell ref="M59:N59"/>
    <mergeCell ref="O59:P59"/>
    <mergeCell ref="Q59:R59"/>
    <mergeCell ref="S59:T59"/>
    <mergeCell ref="U59:V59"/>
    <mergeCell ref="W59:X59"/>
    <mergeCell ref="I53:J53"/>
    <mergeCell ref="K52:L52"/>
    <mergeCell ref="K53:L53"/>
    <mergeCell ref="M52:X53"/>
    <mergeCell ref="B56:D56"/>
    <mergeCell ref="B58:D58"/>
    <mergeCell ref="B57:D57"/>
    <mergeCell ref="F56:G56"/>
    <mergeCell ref="J56:K56"/>
    <mergeCell ref="N56:R56"/>
    <mergeCell ref="U56:X56"/>
    <mergeCell ref="E57:F57"/>
    <mergeCell ref="G57:H57"/>
    <mergeCell ref="J57:X57"/>
    <mergeCell ref="F58:G58"/>
    <mergeCell ref="I58:J58"/>
    <mergeCell ref="K58:L58"/>
    <mergeCell ref="E6:F7"/>
    <mergeCell ref="G6:X7"/>
    <mergeCell ref="N48:N49"/>
    <mergeCell ref="O48:Q49"/>
    <mergeCell ref="I19:L19"/>
    <mergeCell ref="Q8:R8"/>
    <mergeCell ref="M10:N10"/>
    <mergeCell ref="S10:T10"/>
    <mergeCell ref="O10:R10"/>
    <mergeCell ref="U10:V10"/>
    <mergeCell ref="L28:M28"/>
    <mergeCell ref="L29:M29"/>
    <mergeCell ref="P23:Q23"/>
    <mergeCell ref="U26:V26"/>
    <mergeCell ref="K36:L36"/>
    <mergeCell ref="P44:Q44"/>
    <mergeCell ref="P43:Q43"/>
    <mergeCell ref="E48:E49"/>
    <mergeCell ref="M48:M49"/>
    <mergeCell ref="H28:J28"/>
    <mergeCell ref="H29:J32"/>
    <mergeCell ref="E46:F47"/>
    <mergeCell ref="H41:J42"/>
    <mergeCell ref="H35:J38"/>
    <mergeCell ref="B117:D117"/>
    <mergeCell ref="B22:D44"/>
    <mergeCell ref="L33:M33"/>
    <mergeCell ref="M34:O34"/>
    <mergeCell ref="U37:V37"/>
    <mergeCell ref="U31:V31"/>
    <mergeCell ref="O33:Q33"/>
    <mergeCell ref="P32:Q32"/>
    <mergeCell ref="L35:M35"/>
    <mergeCell ref="U36:V36"/>
    <mergeCell ref="B46:D47"/>
    <mergeCell ref="T46:X47"/>
    <mergeCell ref="B50:D51"/>
    <mergeCell ref="E50:G51"/>
    <mergeCell ref="H50:I51"/>
    <mergeCell ref="P36:Q36"/>
    <mergeCell ref="B48:D49"/>
    <mergeCell ref="K42:L42"/>
    <mergeCell ref="U44:X44"/>
    <mergeCell ref="B98:D111"/>
    <mergeCell ref="E99:I100"/>
    <mergeCell ref="J99:X100"/>
    <mergeCell ref="B52:D53"/>
    <mergeCell ref="P26:Q26"/>
    <mergeCell ref="H43:J43"/>
    <mergeCell ref="H22:J22"/>
    <mergeCell ref="H23:J23"/>
    <mergeCell ref="L44:N44"/>
    <mergeCell ref="G46:J47"/>
    <mergeCell ref="H44:J44"/>
    <mergeCell ref="E22:G27"/>
    <mergeCell ref="E43:G44"/>
    <mergeCell ref="E28:G42"/>
    <mergeCell ref="L41:M41"/>
    <mergeCell ref="M42:X42"/>
    <mergeCell ref="L43:N43"/>
    <mergeCell ref="P38:Q38"/>
    <mergeCell ref="U38:V38"/>
    <mergeCell ref="K37:L37"/>
    <mergeCell ref="P37:Q37"/>
    <mergeCell ref="L39:M39"/>
    <mergeCell ref="K40:L40"/>
    <mergeCell ref="P40:Q40"/>
    <mergeCell ref="U40:V40"/>
    <mergeCell ref="R46:S47"/>
    <mergeCell ref="M46:Q47"/>
    <mergeCell ref="K46:L47"/>
    <mergeCell ref="K38:L38"/>
    <mergeCell ref="U32:V32"/>
    <mergeCell ref="T33:X33"/>
    <mergeCell ref="H33:J33"/>
    <mergeCell ref="H34:J34"/>
    <mergeCell ref="K22:L22"/>
    <mergeCell ref="K23:L23"/>
    <mergeCell ref="K24:L24"/>
    <mergeCell ref="K25:L25"/>
    <mergeCell ref="K26:L26"/>
    <mergeCell ref="K34:L34"/>
    <mergeCell ref="P22:Q22"/>
    <mergeCell ref="P24:Q24"/>
    <mergeCell ref="P25:Q25"/>
    <mergeCell ref="P31:Q31"/>
    <mergeCell ref="K31:L31"/>
    <mergeCell ref="K32:L32"/>
    <mergeCell ref="L14:N14"/>
    <mergeCell ref="L15:N15"/>
    <mergeCell ref="O15:P15"/>
    <mergeCell ref="O14:P14"/>
    <mergeCell ref="H25:J25"/>
    <mergeCell ref="H26:J26"/>
    <mergeCell ref="U27:V27"/>
    <mergeCell ref="P30:Q30"/>
    <mergeCell ref="U30:V30"/>
    <mergeCell ref="K30:L30"/>
    <mergeCell ref="P27:Q27"/>
    <mergeCell ref="H24:J24"/>
    <mergeCell ref="H27:J27"/>
    <mergeCell ref="K27:L27"/>
    <mergeCell ref="U22:V22"/>
    <mergeCell ref="U23:V23"/>
    <mergeCell ref="U24:V24"/>
    <mergeCell ref="U25:V25"/>
    <mergeCell ref="W48:X48"/>
    <mergeCell ref="W49:X49"/>
    <mergeCell ref="T48:V48"/>
    <mergeCell ref="T49:V49"/>
    <mergeCell ref="B1:X2"/>
    <mergeCell ref="E4:X5"/>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B77:D79"/>
    <mergeCell ref="E66:N66"/>
    <mergeCell ref="E67:N67"/>
    <mergeCell ref="F65:G65"/>
    <mergeCell ref="H65:N65"/>
    <mergeCell ref="F48:G49"/>
    <mergeCell ref="I48:J49"/>
    <mergeCell ref="L48:L49"/>
    <mergeCell ref="I79:J79"/>
    <mergeCell ref="B64:D68"/>
    <mergeCell ref="I77:J77"/>
    <mergeCell ref="I78:J78"/>
    <mergeCell ref="M50:O50"/>
    <mergeCell ref="N51:O51"/>
    <mergeCell ref="J50:L50"/>
    <mergeCell ref="J51:L51"/>
    <mergeCell ref="O65:Q65"/>
    <mergeCell ref="B54:D55"/>
    <mergeCell ref="E54:X55"/>
    <mergeCell ref="E52:F52"/>
    <mergeCell ref="G52:H52"/>
    <mergeCell ref="E53:F53"/>
    <mergeCell ref="G53:H53"/>
    <mergeCell ref="I52:J52"/>
    <mergeCell ref="E77:G77"/>
    <mergeCell ref="E78:G78"/>
    <mergeCell ref="E79:G79"/>
    <mergeCell ref="O73:P73"/>
    <mergeCell ref="G76:H76"/>
    <mergeCell ref="S76:T76"/>
    <mergeCell ref="H39:J40"/>
    <mergeCell ref="R65:U65"/>
    <mergeCell ref="H64:N64"/>
    <mergeCell ref="R48:S49"/>
    <mergeCell ref="H48:H49"/>
    <mergeCell ref="K48:K49"/>
    <mergeCell ref="O64:X64"/>
    <mergeCell ref="V68:X68"/>
    <mergeCell ref="V66:X66"/>
    <mergeCell ref="V67:X67"/>
    <mergeCell ref="R66:T66"/>
    <mergeCell ref="R67:T67"/>
    <mergeCell ref="W50:X51"/>
    <mergeCell ref="T50:V51"/>
    <mergeCell ref="P50:Q50"/>
    <mergeCell ref="P51:Q51"/>
    <mergeCell ref="R50:S51"/>
    <mergeCell ref="V65:X65"/>
    <mergeCell ref="N83:P83"/>
    <mergeCell ref="S81:X81"/>
    <mergeCell ref="J81:R81"/>
    <mergeCell ref="L102:O102"/>
    <mergeCell ref="K105:N105"/>
    <mergeCell ref="R68:T68"/>
    <mergeCell ref="O66:Q66"/>
    <mergeCell ref="O67:Q67"/>
    <mergeCell ref="O68:Q68"/>
    <mergeCell ref="J103:N103"/>
    <mergeCell ref="O103:S103"/>
    <mergeCell ref="T103:X103"/>
    <mergeCell ref="E103:I103"/>
    <mergeCell ref="E104:I105"/>
    <mergeCell ref="H106:I107"/>
    <mergeCell ref="H108:I111"/>
    <mergeCell ref="E106:G111"/>
    <mergeCell ref="K109:N109"/>
    <mergeCell ref="B112:D113"/>
    <mergeCell ref="B114:D116"/>
    <mergeCell ref="O116:Q116"/>
    <mergeCell ref="E116:G116"/>
    <mergeCell ref="O114:Q115"/>
    <mergeCell ref="E112:H112"/>
    <mergeCell ref="E113:H113"/>
    <mergeCell ref="L113:P113"/>
    <mergeCell ref="E115:H115"/>
    <mergeCell ref="L112:P112"/>
    <mergeCell ref="AA11:AA27"/>
    <mergeCell ref="Q34:R34"/>
    <mergeCell ref="H116:L116"/>
    <mergeCell ref="M116:N116"/>
    <mergeCell ref="R114:X115"/>
    <mergeCell ref="R116:T116"/>
    <mergeCell ref="V116:X116"/>
    <mergeCell ref="Q85:R85"/>
    <mergeCell ref="M77:N77"/>
    <mergeCell ref="M78:N78"/>
    <mergeCell ref="M79:N79"/>
    <mergeCell ref="O77:P77"/>
    <mergeCell ref="O78:P78"/>
    <mergeCell ref="O79:P79"/>
    <mergeCell ref="G86:I86"/>
    <mergeCell ref="K86:L86"/>
    <mergeCell ref="M86:O86"/>
    <mergeCell ref="Q86:R86"/>
    <mergeCell ref="E84:X84"/>
    <mergeCell ref="S83:V83"/>
    <mergeCell ref="J82:M82"/>
    <mergeCell ref="J83:M83"/>
    <mergeCell ref="N82:P82"/>
    <mergeCell ref="W82:X82"/>
    <mergeCell ref="K117:L117"/>
    <mergeCell ref="R117:S117"/>
    <mergeCell ref="P109:S109"/>
    <mergeCell ref="U109:X109"/>
    <mergeCell ref="R88:T88"/>
    <mergeCell ref="J88:L88"/>
    <mergeCell ref="J89:L89"/>
    <mergeCell ref="R89:T89"/>
    <mergeCell ref="E87:I89"/>
    <mergeCell ref="M88:O88"/>
    <mergeCell ref="M89:O89"/>
    <mergeCell ref="U88:W88"/>
    <mergeCell ref="U89:W89"/>
    <mergeCell ref="J87:Q87"/>
    <mergeCell ref="R87:X87"/>
    <mergeCell ref="E117:J117"/>
    <mergeCell ref="N117:Q117"/>
    <mergeCell ref="E98:I98"/>
    <mergeCell ref="E101:I101"/>
    <mergeCell ref="E102:I102"/>
    <mergeCell ref="E90:I91"/>
    <mergeCell ref="E92:I93"/>
    <mergeCell ref="M93:W93"/>
    <mergeCell ref="L101:O101"/>
    <mergeCell ref="AK69:AL69"/>
    <mergeCell ref="AH70:AI70"/>
    <mergeCell ref="AH69:AI69"/>
    <mergeCell ref="B80:D86"/>
    <mergeCell ref="E94:I94"/>
    <mergeCell ref="E95:I95"/>
    <mergeCell ref="E96:I97"/>
    <mergeCell ref="P97:V97"/>
    <mergeCell ref="B87:D97"/>
    <mergeCell ref="G85:I85"/>
    <mergeCell ref="E81:I81"/>
    <mergeCell ref="E82:I82"/>
    <mergeCell ref="E83:I83"/>
    <mergeCell ref="S86:U86"/>
    <mergeCell ref="S85:U85"/>
    <mergeCell ref="Q82:R82"/>
    <mergeCell ref="Q83:R83"/>
    <mergeCell ref="S82:V82"/>
    <mergeCell ref="E85:F85"/>
    <mergeCell ref="W73:X73"/>
    <mergeCell ref="K85:L85"/>
    <mergeCell ref="M85:O85"/>
    <mergeCell ref="E86:F86"/>
    <mergeCell ref="W83:X83"/>
  </mergeCells>
  <phoneticPr fontId="2"/>
  <conditionalFormatting sqref="E4:X5 I8:K8 S8:T8 O8:O9 O10:R10 U10:V10">
    <cfRule type="containsBlanks" dxfId="179" priority="53">
      <formula>LEN(TRIM(E4))=0</formula>
    </cfRule>
  </conditionalFormatting>
  <conditionalFormatting sqref="E8 H13:H14 H16 H19 K28:K29 O28:O29 K33 O33 S33 M34 Q34 K35 K39 O39 K41 O41 K43:K44 O43:O44 R44 E48 H48 K48 M48 F65 H77:H79 K77:K79 M77:N79 J104:J111 O104 O106:O110 T104 T106:T110 E114 I112:I115 R112:R114 H116">
    <cfRule type="containsBlanks" dxfId="178" priority="51">
      <formula>LEN(TRIM(E8))=0</formula>
    </cfRule>
  </conditionalFormatting>
  <conditionalFormatting sqref="O35">
    <cfRule type="containsBlanks" dxfId="177" priority="50">
      <formula>LEN(TRIM(O35))=0</formula>
    </cfRule>
  </conditionalFormatting>
  <conditionalFormatting sqref="Q77">
    <cfRule type="containsBlanks" dxfId="176" priority="49">
      <formula>LEN(TRIM(Q77))=0</formula>
    </cfRule>
  </conditionalFormatting>
  <conditionalFormatting sqref="G6">
    <cfRule type="containsBlanks" dxfId="175" priority="48">
      <formula>LEN(TRIM(G6))=0</formula>
    </cfRule>
  </conditionalFormatting>
  <conditionalFormatting sqref="N48:O48">
    <cfRule type="containsBlanks" dxfId="174" priority="47">
      <formula>LEN(TRIM(N48))=0</formula>
    </cfRule>
  </conditionalFormatting>
  <conditionalFormatting sqref="N98">
    <cfRule type="containsBlanks" dxfId="173" priority="45">
      <formula>LEN(TRIM(N98))=0</formula>
    </cfRule>
  </conditionalFormatting>
  <conditionalFormatting sqref="R98">
    <cfRule type="containsBlanks" dxfId="172" priority="44">
      <formula>LEN(TRIM(R98))=0</formula>
    </cfRule>
  </conditionalFormatting>
  <conditionalFormatting sqref="V98">
    <cfRule type="containsBlanks" dxfId="171" priority="43">
      <formula>LEN(TRIM(V98))=0</formula>
    </cfRule>
  </conditionalFormatting>
  <conditionalFormatting sqref="J98">
    <cfRule type="containsBlanks" dxfId="170" priority="42">
      <formula>LEN(TRIM(J98))=0</formula>
    </cfRule>
  </conditionalFormatting>
  <conditionalFormatting sqref="J101">
    <cfRule type="containsBlanks" dxfId="169" priority="41">
      <formula>LEN(TRIM(J101))=0</formula>
    </cfRule>
  </conditionalFormatting>
  <conditionalFormatting sqref="T101">
    <cfRule type="containsBlanks" dxfId="168" priority="40">
      <formula>LEN(TRIM(T101))=0</formula>
    </cfRule>
  </conditionalFormatting>
  <conditionalFormatting sqref="J102">
    <cfRule type="containsBlanks" dxfId="167" priority="39">
      <formula>LEN(TRIM(J102))=0</formula>
    </cfRule>
  </conditionalFormatting>
  <conditionalFormatting sqref="T102">
    <cfRule type="containsBlanks" dxfId="166" priority="38">
      <formula>LEN(TRIM(T102))=0</formula>
    </cfRule>
  </conditionalFormatting>
  <conditionalFormatting sqref="J90">
    <cfRule type="containsBlanks" dxfId="165" priority="37">
      <formula>LEN(TRIM(J90))=0</formula>
    </cfRule>
  </conditionalFormatting>
  <conditionalFormatting sqref="O90">
    <cfRule type="containsBlanks" dxfId="164" priority="36">
      <formula>LEN(TRIM(O90))=0</formula>
    </cfRule>
  </conditionalFormatting>
  <conditionalFormatting sqref="S90">
    <cfRule type="containsBlanks" dxfId="163" priority="35">
      <formula>LEN(TRIM(S90))=0</formula>
    </cfRule>
  </conditionalFormatting>
  <conditionalFormatting sqref="J91">
    <cfRule type="containsBlanks" dxfId="162" priority="34">
      <formula>LEN(TRIM(J91))=0</formula>
    </cfRule>
  </conditionalFormatting>
  <conditionalFormatting sqref="J92">
    <cfRule type="containsBlanks" dxfId="161" priority="33">
      <formula>LEN(TRIM(J92))=0</formula>
    </cfRule>
  </conditionalFormatting>
  <conditionalFormatting sqref="O92">
    <cfRule type="containsBlanks" dxfId="160" priority="32">
      <formula>LEN(TRIM(O92))=0</formula>
    </cfRule>
  </conditionalFormatting>
  <conditionalFormatting sqref="S92">
    <cfRule type="containsBlanks" dxfId="159" priority="31">
      <formula>LEN(TRIM(S92))=0</formula>
    </cfRule>
  </conditionalFormatting>
  <conditionalFormatting sqref="J93">
    <cfRule type="containsBlanks" dxfId="158" priority="30">
      <formula>LEN(TRIM(J93))=0</formula>
    </cfRule>
  </conditionalFormatting>
  <conditionalFormatting sqref="J94">
    <cfRule type="containsBlanks" dxfId="157" priority="29">
      <formula>LEN(TRIM(J94))=0</formula>
    </cfRule>
  </conditionalFormatting>
  <conditionalFormatting sqref="N94">
    <cfRule type="containsBlanks" dxfId="156" priority="28">
      <formula>LEN(TRIM(N94))=0</formula>
    </cfRule>
  </conditionalFormatting>
  <conditionalFormatting sqref="J95">
    <cfRule type="containsBlanks" dxfId="155" priority="27">
      <formula>LEN(TRIM(J95))=0</formula>
    </cfRule>
  </conditionalFormatting>
  <conditionalFormatting sqref="O95">
    <cfRule type="containsBlanks" dxfId="154" priority="26">
      <formula>LEN(TRIM(O95))=0</formula>
    </cfRule>
  </conditionalFormatting>
  <conditionalFormatting sqref="T95">
    <cfRule type="containsBlanks" dxfId="153" priority="25">
      <formula>LEN(TRIM(T95))=0</formula>
    </cfRule>
  </conditionalFormatting>
  <conditionalFormatting sqref="J96">
    <cfRule type="containsBlanks" dxfId="152" priority="24">
      <formula>LEN(TRIM(J96))=0</formula>
    </cfRule>
  </conditionalFormatting>
  <conditionalFormatting sqref="J97">
    <cfRule type="containsBlanks" dxfId="151" priority="23">
      <formula>LEN(TRIM(J97))=0</formula>
    </cfRule>
  </conditionalFormatting>
  <conditionalFormatting sqref="E56">
    <cfRule type="containsBlanks" dxfId="150" priority="22">
      <formula>LEN(TRIM(E56))=0</formula>
    </cfRule>
  </conditionalFormatting>
  <conditionalFormatting sqref="I56">
    <cfRule type="containsBlanks" dxfId="149" priority="21">
      <formula>LEN(TRIM(I56))=0</formula>
    </cfRule>
  </conditionalFormatting>
  <conditionalFormatting sqref="M56">
    <cfRule type="containsBlanks" dxfId="148" priority="20">
      <formula>LEN(TRIM(M56))=0</formula>
    </cfRule>
  </conditionalFormatting>
  <conditionalFormatting sqref="T56">
    <cfRule type="containsBlanks" dxfId="147" priority="19">
      <formula>LEN(TRIM(T56))=0</formula>
    </cfRule>
  </conditionalFormatting>
  <conditionalFormatting sqref="K58:L58 F58:G58 G57:H57 J57:X57 E54">
    <cfRule type="containsBlanks" dxfId="146" priority="18">
      <formula>LEN(TRIM(E54))=0</formula>
    </cfRule>
  </conditionalFormatting>
  <conditionalFormatting sqref="E50:G51 M50:O50 N51:O51 E53:J53 T48:V51 T46:X47 M46:Q47 G46:J47">
    <cfRule type="containsBlanks" dxfId="145" priority="17">
      <formula>LEN(TRIM(E46))=0</formula>
    </cfRule>
  </conditionalFormatting>
  <conditionalFormatting sqref="M36:M38 O36:O38 R36:R38 T36:T38 T40 R40 O40 M40 M30:M32 O30:O32 R30:R32 T30:T32 T22:T27 R22:R27 O22:O27 M22:M27">
    <cfRule type="containsBlanks" dxfId="144" priority="16">
      <formula>LEN(TRIM(M22))=0</formula>
    </cfRule>
  </conditionalFormatting>
  <conditionalFormatting sqref="O14:P15 R14:S14 U14:V14 R15 T15:U15 W15">
    <cfRule type="containsBlanks" dxfId="143" priority="15">
      <formula>LEN(TRIM(O14))=0</formula>
    </cfRule>
  </conditionalFormatting>
  <conditionalFormatting sqref="U44:X44">
    <cfRule type="containsBlanks" dxfId="142" priority="14">
      <formula>LEN(TRIM(U44))=0</formula>
    </cfRule>
  </conditionalFormatting>
  <conditionalFormatting sqref="H65:N65 R66:T67 Q78:Q79 S77:S79 U77:U79 W77:W79">
    <cfRule type="containsBlanks" dxfId="141" priority="13">
      <formula>LEN(TRIM(H65))=0</formula>
    </cfRule>
  </conditionalFormatting>
  <conditionalFormatting sqref="N82:P83 S82:V83 M85:O86 S85:U85 G85:I86">
    <cfRule type="containsBlanks" dxfId="140" priority="12">
      <formula>LEN(TRIM(G82))=0</formula>
    </cfRule>
  </conditionalFormatting>
  <conditionalFormatting sqref="M88:O89 U88:W89">
    <cfRule type="containsBlanks" dxfId="139" priority="11">
      <formula>LEN(TRIM(M88))=0</formula>
    </cfRule>
  </conditionalFormatting>
  <conditionalFormatting sqref="P101:P102 R101:R102">
    <cfRule type="containsBlanks" dxfId="138" priority="10">
      <formula>LEN(TRIM(P101))=0</formula>
    </cfRule>
  </conditionalFormatting>
  <conditionalFormatting sqref="L112:P113">
    <cfRule type="containsBlanks" dxfId="137" priority="9">
      <formula>LEN(TRIM(L112))=0</formula>
    </cfRule>
  </conditionalFormatting>
  <conditionalFormatting sqref="R116:T116 V116:X116 R117:S117 K117:L117">
    <cfRule type="containsBlanks" dxfId="136" priority="8">
      <formula>LEN(TRIM(K116))=0</formula>
    </cfRule>
  </conditionalFormatting>
  <conditionalFormatting sqref="M60:T61 G60:J61">
    <cfRule type="containsBlanks" dxfId="135" priority="7">
      <formula>LEN(TRIM(G60))=0</formula>
    </cfRule>
  </conditionalFormatting>
  <conditionalFormatting sqref="E73 E76 K76 Q76 V76 V73:V74">
    <cfRule type="containsBlanks" dxfId="134" priority="6">
      <formula>LEN(TRIM(E73))=0</formula>
    </cfRule>
  </conditionalFormatting>
  <conditionalFormatting sqref="E69:H69 J73:N73 K74:L74 Q73:S73 Q74:R74 G76:H76 S76:T76">
    <cfRule type="containsBlanks" dxfId="133" priority="5">
      <formula>LEN(TRIM(E69))=0</formula>
    </cfRule>
  </conditionalFormatting>
  <conditionalFormatting sqref="R43">
    <cfRule type="containsBlanks" dxfId="132" priority="4">
      <formula>LEN(TRIM(R43))=0</formula>
    </cfRule>
  </conditionalFormatting>
  <conditionalFormatting sqref="S69:S71">
    <cfRule type="containsBlanks" dxfId="131" priority="3">
      <formula>LEN(TRIM(S69))=0</formula>
    </cfRule>
  </conditionalFormatting>
  <conditionalFormatting sqref="E71:H71">
    <cfRule type="containsBlanks" dxfId="130" priority="2">
      <formula>LEN(TRIM(E71))=0</formula>
    </cfRule>
  </conditionalFormatting>
  <conditionalFormatting sqref="M115">
    <cfRule type="containsBlanks" dxfId="129" priority="1">
      <formula>LEN(TRIM(M115))=0</formula>
    </cfRule>
  </conditionalFormatting>
  <dataValidations count="10">
    <dataValidation type="list" allowBlank="1" showInputMessage="1" showErrorMessage="1" sqref="E8:G8">
      <formula1>"JR,京急,相鉄,東急,市営地下鉄,シーサイドライン"</formula1>
    </dataValidation>
    <dataValidation type="list" allowBlank="1" showInputMessage="1" showErrorMessage="1" sqref="J106:J111 H13">
      <formula1>$AB$1</formula1>
    </dataValidation>
    <dataValidation type="list" allowBlank="1" showInputMessage="1" showErrorMessage="1" sqref="O33:Q33 Q34 M34:O34">
      <formula1>$AB$13:$AB$29</formula1>
    </dataValidation>
    <dataValidation type="list" allowBlank="1" showInputMessage="1" showErrorMessage="1" sqref="E73:G74 F65:G65">
      <formula1>"有,無"</formula1>
    </dataValidation>
    <dataValidation type="list" allowBlank="1" showInputMessage="1" showErrorMessage="1" sqref="H14 H16 H19 K28:K29 O28:O29 S33 K33 K35 K39 O39 O41 K41 K43:K44 O43:O44 R43:R44 M48:M49 K48:K49 H48:H49 E48:E49 E114 H77:H79 K76:K79 J104:J105 O104 O106:O110 T104:T110 I112:I114 O35 R112:R113 N98 R98 V98 J101:J102 T101:T102 S90 O90 J90:J98 S92 O92 N94 T95 O95 E56 I56 M56 T56 S69:S71 V76 E76 Q76 I69">
      <formula1>$AB$1:$AB$2</formula1>
    </dataValidation>
    <dataValidation type="list" allowBlank="1" showInputMessage="1" showErrorMessage="1" sqref="M77:N79">
      <formula1>"有償,無償"</formula1>
    </dataValidation>
    <dataValidation type="list" allowBlank="1" showInputMessage="1" showErrorMessage="1" sqref="V73:V74">
      <formula1>"○, "</formula1>
    </dataValidation>
    <dataValidation type="list" allowBlank="1" showInputMessage="1" showErrorMessage="1" sqref="R114:X115">
      <formula1>$AA$105:$AA$118</formula1>
    </dataValidation>
    <dataValidation type="list" allowBlank="1" showInputMessage="1" showErrorMessage="1" sqref="H116">
      <formula1>$AE$105:$AE$113</formula1>
    </dataValidation>
    <dataValidation type="list" allowBlank="1" showInputMessage="1" showErrorMessage="1" sqref="I115 M115">
      <formula1>"〇,　"</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rowBreaks count="2" manualBreakCount="2">
    <brk id="44" max="24" man="1"/>
    <brk id="86" max="2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X742"/>
  <sheetViews>
    <sheetView view="pageBreakPreview" zoomScale="85" zoomScaleNormal="100" zoomScaleSheetLayoutView="85" zoomScalePageLayoutView="85" workbookViewId="0">
      <selection activeCell="E14" sqref="E14:H14"/>
    </sheetView>
  </sheetViews>
  <sheetFormatPr defaultColWidth="3.625" defaultRowHeight="18" customHeight="1"/>
  <cols>
    <col min="1" max="1" width="3.625" style="40"/>
    <col min="2" max="6" width="3.625" style="38"/>
    <col min="7" max="7" width="3.625" style="38" customWidth="1"/>
    <col min="8" max="8" width="3.625" style="38"/>
    <col min="9" max="12" width="3.625" style="45"/>
    <col min="13" max="17" width="3.625" style="38"/>
    <col min="18" max="18" width="4.125" style="38" bestFit="1" customWidth="1"/>
    <col min="19" max="25" width="3.625" style="38"/>
    <col min="26" max="26" width="3" style="38" customWidth="1"/>
    <col min="27" max="28" width="3.625" style="38"/>
    <col min="29" max="34" width="3.625" style="38" customWidth="1"/>
    <col min="35" max="35" width="2.625" style="38" customWidth="1"/>
    <col min="36" max="37" width="6.5" style="40" customWidth="1"/>
    <col min="38" max="48" width="3.625" style="38"/>
    <col min="49" max="50" width="0" style="38" hidden="1" customWidth="1"/>
    <col min="51" max="16384" width="3.625" style="38"/>
  </cols>
  <sheetData>
    <row r="1" spans="1:50" ht="18" customHeight="1">
      <c r="B1" s="202" t="s">
        <v>569</v>
      </c>
      <c r="Y1" s="1119"/>
      <c r="Z1" s="1119"/>
      <c r="AA1" s="1119"/>
      <c r="AD1" s="50" t="s">
        <v>567</v>
      </c>
      <c r="AX1" s="38" t="s">
        <v>194</v>
      </c>
    </row>
    <row r="2" spans="1:50" ht="18" customHeight="1">
      <c r="B2" s="1047" t="s">
        <v>352</v>
      </c>
      <c r="C2" s="1048"/>
      <c r="D2" s="1049"/>
      <c r="E2" s="1053" t="s">
        <v>362</v>
      </c>
      <c r="F2" s="1048"/>
      <c r="G2" s="1048"/>
      <c r="H2" s="1049"/>
      <c r="I2" s="1086" t="s">
        <v>353</v>
      </c>
      <c r="J2" s="1087"/>
      <c r="K2" s="1087"/>
      <c r="L2" s="1088"/>
      <c r="M2" s="1047" t="s">
        <v>354</v>
      </c>
      <c r="N2" s="1048"/>
      <c r="O2" s="1048"/>
      <c r="P2" s="1049"/>
      <c r="Q2" s="1053" t="s">
        <v>894</v>
      </c>
      <c r="R2" s="1054"/>
      <c r="S2" s="1054"/>
      <c r="T2" s="1055"/>
      <c r="U2" s="1053" t="s">
        <v>987</v>
      </c>
      <c r="V2" s="1054"/>
      <c r="W2" s="1054"/>
      <c r="X2" s="1055"/>
      <c r="Y2" s="1053" t="s">
        <v>363</v>
      </c>
      <c r="Z2" s="1054"/>
      <c r="AA2" s="1055"/>
      <c r="AJ2" s="603"/>
      <c r="AK2" s="603"/>
      <c r="AX2" s="38" t="s">
        <v>187</v>
      </c>
    </row>
    <row r="3" spans="1:50" ht="18" customHeight="1">
      <c r="B3" s="1050"/>
      <c r="C3" s="1051"/>
      <c r="D3" s="1052"/>
      <c r="E3" s="1050"/>
      <c r="F3" s="1051"/>
      <c r="G3" s="1051"/>
      <c r="H3" s="1052"/>
      <c r="I3" s="1089"/>
      <c r="J3" s="1090"/>
      <c r="K3" s="1090"/>
      <c r="L3" s="1091"/>
      <c r="M3" s="1050"/>
      <c r="N3" s="1051"/>
      <c r="O3" s="1051"/>
      <c r="P3" s="1052"/>
      <c r="Q3" s="1056"/>
      <c r="R3" s="1057"/>
      <c r="S3" s="1057"/>
      <c r="T3" s="1058"/>
      <c r="U3" s="1056"/>
      <c r="V3" s="1057"/>
      <c r="W3" s="1057"/>
      <c r="X3" s="1058"/>
      <c r="Y3" s="1056"/>
      <c r="Z3" s="1057"/>
      <c r="AA3" s="1058"/>
      <c r="AJ3" s="603"/>
      <c r="AK3" s="603"/>
    </row>
    <row r="4" spans="1:50" ht="18" customHeight="1">
      <c r="A4" s="1120" t="s">
        <v>899</v>
      </c>
      <c r="B4" s="1077" t="s">
        <v>356</v>
      </c>
      <c r="C4" s="1078"/>
      <c r="D4" s="1079"/>
      <c r="E4" s="1077" t="s">
        <v>896</v>
      </c>
      <c r="F4" s="1078"/>
      <c r="G4" s="1078"/>
      <c r="H4" s="1079"/>
      <c r="I4" s="1092" t="s">
        <v>900</v>
      </c>
      <c r="J4" s="1093"/>
      <c r="K4" s="1093"/>
      <c r="L4" s="1094"/>
      <c r="M4" s="1059">
        <v>43922</v>
      </c>
      <c r="N4" s="1060"/>
      <c r="O4" s="1060"/>
      <c r="P4" s="1061"/>
      <c r="Q4" s="1071" t="s">
        <v>194</v>
      </c>
      <c r="R4" s="1073" t="s">
        <v>898</v>
      </c>
      <c r="S4" s="1073"/>
      <c r="T4" s="1075" t="s">
        <v>895</v>
      </c>
      <c r="U4" s="1071" t="s">
        <v>194</v>
      </c>
      <c r="V4" s="1073" t="s">
        <v>898</v>
      </c>
      <c r="W4" s="1073"/>
      <c r="X4" s="1075" t="s">
        <v>895</v>
      </c>
      <c r="Y4" s="1065">
        <v>1000</v>
      </c>
      <c r="Z4" s="1066"/>
      <c r="AA4" s="1067"/>
      <c r="AB4" s="37"/>
      <c r="AJ4" s="603"/>
      <c r="AK4" s="603"/>
    </row>
    <row r="5" spans="1:50" ht="18" customHeight="1">
      <c r="A5" s="1120"/>
      <c r="B5" s="1083"/>
      <c r="C5" s="1084"/>
      <c r="D5" s="1085"/>
      <c r="E5" s="1080">
        <v>60</v>
      </c>
      <c r="F5" s="1081"/>
      <c r="G5" s="1081"/>
      <c r="H5" s="1082"/>
      <c r="I5" s="1095" t="s">
        <v>897</v>
      </c>
      <c r="J5" s="1096"/>
      <c r="K5" s="1096"/>
      <c r="L5" s="1097"/>
      <c r="M5" s="1062"/>
      <c r="N5" s="1063"/>
      <c r="O5" s="1063"/>
      <c r="P5" s="1064"/>
      <c r="Q5" s="1072"/>
      <c r="R5" s="1074"/>
      <c r="S5" s="1074"/>
      <c r="T5" s="1076"/>
      <c r="U5" s="1072"/>
      <c r="V5" s="1074"/>
      <c r="W5" s="1074"/>
      <c r="X5" s="1076"/>
      <c r="Y5" s="1068"/>
      <c r="Z5" s="1069"/>
      <c r="AA5" s="1070"/>
      <c r="AB5" s="37"/>
      <c r="AJ5" s="603"/>
      <c r="AK5" s="603"/>
    </row>
    <row r="6" spans="1:50" ht="18" customHeight="1">
      <c r="A6" s="1120"/>
      <c r="B6" s="1116"/>
      <c r="C6" s="1117"/>
      <c r="D6" s="1118"/>
      <c r="E6" s="1116"/>
      <c r="F6" s="1117"/>
      <c r="G6" s="1117"/>
      <c r="H6" s="1118"/>
      <c r="I6" s="1044"/>
      <c r="J6" s="1045"/>
      <c r="K6" s="1045"/>
      <c r="L6" s="1046"/>
      <c r="M6" s="1104"/>
      <c r="N6" s="1105"/>
      <c r="O6" s="1105"/>
      <c r="P6" s="1106"/>
      <c r="Q6" s="1035"/>
      <c r="R6" s="1037"/>
      <c r="S6" s="1037"/>
      <c r="T6" s="1039" t="s">
        <v>895</v>
      </c>
      <c r="U6" s="1035"/>
      <c r="V6" s="1037"/>
      <c r="W6" s="1037"/>
      <c r="X6" s="1039" t="s">
        <v>895</v>
      </c>
      <c r="Y6" s="1110"/>
      <c r="Z6" s="1111"/>
      <c r="AA6" s="1112"/>
    </row>
    <row r="7" spans="1:50" ht="18" customHeight="1">
      <c r="A7" s="1120"/>
      <c r="B7" s="1098"/>
      <c r="C7" s="1099"/>
      <c r="D7" s="1100"/>
      <c r="E7" s="1101"/>
      <c r="F7" s="1102"/>
      <c r="G7" s="1102"/>
      <c r="H7" s="1103"/>
      <c r="I7" s="1041"/>
      <c r="J7" s="1042"/>
      <c r="K7" s="1042"/>
      <c r="L7" s="1043"/>
      <c r="M7" s="1107"/>
      <c r="N7" s="1108"/>
      <c r="O7" s="1108"/>
      <c r="P7" s="1109"/>
      <c r="Q7" s="1036"/>
      <c r="R7" s="1038"/>
      <c r="S7" s="1038"/>
      <c r="T7" s="1040"/>
      <c r="U7" s="1036"/>
      <c r="V7" s="1038"/>
      <c r="W7" s="1038"/>
      <c r="X7" s="1040"/>
      <c r="Y7" s="1113"/>
      <c r="Z7" s="1114"/>
      <c r="AA7" s="1115"/>
    </row>
    <row r="8" spans="1:50" ht="18" customHeight="1">
      <c r="A8" s="1120"/>
      <c r="B8" s="1116"/>
      <c r="C8" s="1117"/>
      <c r="D8" s="1118"/>
      <c r="E8" s="1116"/>
      <c r="F8" s="1117"/>
      <c r="G8" s="1117"/>
      <c r="H8" s="1118"/>
      <c r="I8" s="1044"/>
      <c r="J8" s="1045"/>
      <c r="K8" s="1045"/>
      <c r="L8" s="1046"/>
      <c r="M8" s="1104"/>
      <c r="N8" s="1105"/>
      <c r="O8" s="1105"/>
      <c r="P8" s="1106"/>
      <c r="Q8" s="1035"/>
      <c r="R8" s="1037"/>
      <c r="S8" s="1037"/>
      <c r="T8" s="1039" t="s">
        <v>895</v>
      </c>
      <c r="U8" s="1035"/>
      <c r="V8" s="1037"/>
      <c r="W8" s="1037"/>
      <c r="X8" s="1039" t="s">
        <v>895</v>
      </c>
      <c r="Y8" s="1110"/>
      <c r="Z8" s="1111"/>
      <c r="AA8" s="1112"/>
    </row>
    <row r="9" spans="1:50" ht="18" customHeight="1">
      <c r="A9" s="1120"/>
      <c r="B9" s="1098"/>
      <c r="C9" s="1099"/>
      <c r="D9" s="1100"/>
      <c r="E9" s="1101"/>
      <c r="F9" s="1102"/>
      <c r="G9" s="1102"/>
      <c r="H9" s="1103"/>
      <c r="I9" s="1041"/>
      <c r="J9" s="1042"/>
      <c r="K9" s="1042"/>
      <c r="L9" s="1043"/>
      <c r="M9" s="1107"/>
      <c r="N9" s="1108"/>
      <c r="O9" s="1108"/>
      <c r="P9" s="1109"/>
      <c r="Q9" s="1036"/>
      <c r="R9" s="1038"/>
      <c r="S9" s="1038"/>
      <c r="T9" s="1040"/>
      <c r="U9" s="1036"/>
      <c r="V9" s="1038"/>
      <c r="W9" s="1038"/>
      <c r="X9" s="1040"/>
      <c r="Y9" s="1113"/>
      <c r="Z9" s="1114"/>
      <c r="AA9" s="1115"/>
    </row>
    <row r="10" spans="1:50" ht="18" customHeight="1">
      <c r="A10" s="1120"/>
      <c r="B10" s="1116"/>
      <c r="C10" s="1117"/>
      <c r="D10" s="1118"/>
      <c r="E10" s="1116"/>
      <c r="F10" s="1117"/>
      <c r="G10" s="1117"/>
      <c r="H10" s="1118"/>
      <c r="I10" s="1044"/>
      <c r="J10" s="1045"/>
      <c r="K10" s="1045"/>
      <c r="L10" s="1046"/>
      <c r="M10" s="1104"/>
      <c r="N10" s="1105"/>
      <c r="O10" s="1105"/>
      <c r="P10" s="1106"/>
      <c r="Q10" s="1035"/>
      <c r="R10" s="1037"/>
      <c r="S10" s="1037"/>
      <c r="T10" s="1039" t="s">
        <v>895</v>
      </c>
      <c r="U10" s="1035"/>
      <c r="V10" s="1037"/>
      <c r="W10" s="1037"/>
      <c r="X10" s="1039" t="s">
        <v>895</v>
      </c>
      <c r="Y10" s="1110"/>
      <c r="Z10" s="1111"/>
      <c r="AA10" s="1112"/>
    </row>
    <row r="11" spans="1:50" ht="18" customHeight="1">
      <c r="A11" s="1120"/>
      <c r="B11" s="1098"/>
      <c r="C11" s="1099"/>
      <c r="D11" s="1100"/>
      <c r="E11" s="1101"/>
      <c r="F11" s="1102"/>
      <c r="G11" s="1102"/>
      <c r="H11" s="1103"/>
      <c r="I11" s="1041"/>
      <c r="J11" s="1042"/>
      <c r="K11" s="1042"/>
      <c r="L11" s="1043"/>
      <c r="M11" s="1107"/>
      <c r="N11" s="1108"/>
      <c r="O11" s="1108"/>
      <c r="P11" s="1109"/>
      <c r="Q11" s="1036"/>
      <c r="R11" s="1038"/>
      <c r="S11" s="1038"/>
      <c r="T11" s="1040"/>
      <c r="U11" s="1036"/>
      <c r="V11" s="1038"/>
      <c r="W11" s="1038"/>
      <c r="X11" s="1040"/>
      <c r="Y11" s="1113"/>
      <c r="Z11" s="1114"/>
      <c r="AA11" s="1115"/>
    </row>
    <row r="12" spans="1:50" ht="18" customHeight="1">
      <c r="A12" s="1120"/>
      <c r="B12" s="1116"/>
      <c r="C12" s="1117"/>
      <c r="D12" s="1118"/>
      <c r="E12" s="1116"/>
      <c r="F12" s="1117"/>
      <c r="G12" s="1117"/>
      <c r="H12" s="1118"/>
      <c r="I12" s="1044"/>
      <c r="J12" s="1045"/>
      <c r="K12" s="1045"/>
      <c r="L12" s="1046"/>
      <c r="M12" s="1104"/>
      <c r="N12" s="1105"/>
      <c r="O12" s="1105"/>
      <c r="P12" s="1106"/>
      <c r="Q12" s="1035"/>
      <c r="R12" s="1037"/>
      <c r="S12" s="1037"/>
      <c r="T12" s="1039" t="s">
        <v>895</v>
      </c>
      <c r="U12" s="1035"/>
      <c r="V12" s="1037"/>
      <c r="W12" s="1037"/>
      <c r="X12" s="1039" t="s">
        <v>895</v>
      </c>
      <c r="Y12" s="1110"/>
      <c r="Z12" s="1111"/>
      <c r="AA12" s="1112"/>
      <c r="AL12" s="48"/>
    </row>
    <row r="13" spans="1:50" ht="18" customHeight="1">
      <c r="A13" s="1120"/>
      <c r="B13" s="1098"/>
      <c r="C13" s="1099"/>
      <c r="D13" s="1100"/>
      <c r="E13" s="1101"/>
      <c r="F13" s="1102"/>
      <c r="G13" s="1102"/>
      <c r="H13" s="1103"/>
      <c r="I13" s="1041"/>
      <c r="J13" s="1042"/>
      <c r="K13" s="1042"/>
      <c r="L13" s="1043"/>
      <c r="M13" s="1107"/>
      <c r="N13" s="1108"/>
      <c r="O13" s="1108"/>
      <c r="P13" s="1109"/>
      <c r="Q13" s="1036"/>
      <c r="R13" s="1038"/>
      <c r="S13" s="1038"/>
      <c r="T13" s="1040"/>
      <c r="U13" s="1036"/>
      <c r="V13" s="1038"/>
      <c r="W13" s="1038"/>
      <c r="X13" s="1040"/>
      <c r="Y13" s="1113"/>
      <c r="Z13" s="1114"/>
      <c r="AA13" s="1115"/>
    </row>
    <row r="14" spans="1:50" ht="18" customHeight="1">
      <c r="A14" s="1120"/>
      <c r="B14" s="1116"/>
      <c r="C14" s="1117"/>
      <c r="D14" s="1118"/>
      <c r="E14" s="1116"/>
      <c r="F14" s="1117"/>
      <c r="G14" s="1117"/>
      <c r="H14" s="1118"/>
      <c r="I14" s="1044"/>
      <c r="J14" s="1045"/>
      <c r="K14" s="1045"/>
      <c r="L14" s="1046"/>
      <c r="M14" s="1104"/>
      <c r="N14" s="1105"/>
      <c r="O14" s="1105"/>
      <c r="P14" s="1106"/>
      <c r="Q14" s="1035"/>
      <c r="R14" s="1037"/>
      <c r="S14" s="1037"/>
      <c r="T14" s="1039" t="s">
        <v>895</v>
      </c>
      <c r="U14" s="1035"/>
      <c r="V14" s="1037"/>
      <c r="W14" s="1037"/>
      <c r="X14" s="1039" t="s">
        <v>895</v>
      </c>
      <c r="Y14" s="1110"/>
      <c r="Z14" s="1111"/>
      <c r="AA14" s="1112"/>
      <c r="AB14" s="39"/>
    </row>
    <row r="15" spans="1:50" ht="18" customHeight="1">
      <c r="A15" s="1120"/>
      <c r="B15" s="1098"/>
      <c r="C15" s="1099"/>
      <c r="D15" s="1100"/>
      <c r="E15" s="1101"/>
      <c r="F15" s="1102"/>
      <c r="G15" s="1102"/>
      <c r="H15" s="1103"/>
      <c r="I15" s="1041"/>
      <c r="J15" s="1042"/>
      <c r="K15" s="1042"/>
      <c r="L15" s="1043"/>
      <c r="M15" s="1107"/>
      <c r="N15" s="1108"/>
      <c r="O15" s="1108"/>
      <c r="P15" s="1109"/>
      <c r="Q15" s="1036"/>
      <c r="R15" s="1038"/>
      <c r="S15" s="1038"/>
      <c r="T15" s="1040"/>
      <c r="U15" s="1036"/>
      <c r="V15" s="1038"/>
      <c r="W15" s="1038"/>
      <c r="X15" s="1040"/>
      <c r="Y15" s="1113"/>
      <c r="Z15" s="1114"/>
      <c r="AA15" s="1115"/>
    </row>
    <row r="16" spans="1:50" ht="18" customHeight="1">
      <c r="A16" s="1120"/>
      <c r="B16" s="1116"/>
      <c r="C16" s="1117"/>
      <c r="D16" s="1118"/>
      <c r="E16" s="1116"/>
      <c r="F16" s="1117"/>
      <c r="G16" s="1117"/>
      <c r="H16" s="1118"/>
      <c r="I16" s="1044"/>
      <c r="J16" s="1045"/>
      <c r="K16" s="1045"/>
      <c r="L16" s="1046"/>
      <c r="M16" s="1104"/>
      <c r="N16" s="1105"/>
      <c r="O16" s="1105"/>
      <c r="P16" s="1106"/>
      <c r="Q16" s="1035"/>
      <c r="R16" s="1037"/>
      <c r="S16" s="1037"/>
      <c r="T16" s="1039" t="s">
        <v>895</v>
      </c>
      <c r="U16" s="1035"/>
      <c r="V16" s="1037"/>
      <c r="W16" s="1037"/>
      <c r="X16" s="1039" t="s">
        <v>895</v>
      </c>
      <c r="Y16" s="1110"/>
      <c r="Z16" s="1111"/>
      <c r="AA16" s="1112"/>
    </row>
    <row r="17" spans="1:27" ht="18" customHeight="1">
      <c r="A17" s="1120"/>
      <c r="B17" s="1098"/>
      <c r="C17" s="1099"/>
      <c r="D17" s="1100"/>
      <c r="E17" s="1101"/>
      <c r="F17" s="1102"/>
      <c r="G17" s="1102"/>
      <c r="H17" s="1103"/>
      <c r="I17" s="1041"/>
      <c r="J17" s="1042"/>
      <c r="K17" s="1042"/>
      <c r="L17" s="1043"/>
      <c r="M17" s="1107"/>
      <c r="N17" s="1108"/>
      <c r="O17" s="1108"/>
      <c r="P17" s="1109"/>
      <c r="Q17" s="1036"/>
      <c r="R17" s="1038"/>
      <c r="S17" s="1038"/>
      <c r="T17" s="1040"/>
      <c r="U17" s="1036"/>
      <c r="V17" s="1038"/>
      <c r="W17" s="1038"/>
      <c r="X17" s="1040"/>
      <c r="Y17" s="1113"/>
      <c r="Z17" s="1114"/>
      <c r="AA17" s="1115"/>
    </row>
    <row r="18" spans="1:27" ht="18" customHeight="1">
      <c r="A18" s="1120"/>
      <c r="B18" s="1116"/>
      <c r="C18" s="1117"/>
      <c r="D18" s="1118"/>
      <c r="E18" s="1116"/>
      <c r="F18" s="1117"/>
      <c r="G18" s="1117"/>
      <c r="H18" s="1118"/>
      <c r="I18" s="1044"/>
      <c r="J18" s="1045"/>
      <c r="K18" s="1045"/>
      <c r="L18" s="1046"/>
      <c r="M18" s="1104"/>
      <c r="N18" s="1105"/>
      <c r="O18" s="1105"/>
      <c r="P18" s="1106"/>
      <c r="Q18" s="1035"/>
      <c r="R18" s="1037"/>
      <c r="S18" s="1037"/>
      <c r="T18" s="1039" t="s">
        <v>895</v>
      </c>
      <c r="U18" s="1035"/>
      <c r="V18" s="1037"/>
      <c r="W18" s="1037"/>
      <c r="X18" s="1039" t="s">
        <v>895</v>
      </c>
      <c r="Y18" s="1110"/>
      <c r="Z18" s="1111"/>
      <c r="AA18" s="1112"/>
    </row>
    <row r="19" spans="1:27" ht="18" customHeight="1">
      <c r="A19" s="1120"/>
      <c r="B19" s="1098"/>
      <c r="C19" s="1099"/>
      <c r="D19" s="1100"/>
      <c r="E19" s="1101"/>
      <c r="F19" s="1102"/>
      <c r="G19" s="1102"/>
      <c r="H19" s="1103"/>
      <c r="I19" s="1041"/>
      <c r="J19" s="1042"/>
      <c r="K19" s="1042"/>
      <c r="L19" s="1043"/>
      <c r="M19" s="1107"/>
      <c r="N19" s="1108"/>
      <c r="O19" s="1108"/>
      <c r="P19" s="1109"/>
      <c r="Q19" s="1036"/>
      <c r="R19" s="1038"/>
      <c r="S19" s="1038"/>
      <c r="T19" s="1040"/>
      <c r="U19" s="1036"/>
      <c r="V19" s="1038"/>
      <c r="W19" s="1038"/>
      <c r="X19" s="1040"/>
      <c r="Y19" s="1113"/>
      <c r="Z19" s="1114"/>
      <c r="AA19" s="1115"/>
    </row>
    <row r="20" spans="1:27" ht="18" customHeight="1">
      <c r="A20" s="1120"/>
      <c r="B20" s="1116"/>
      <c r="C20" s="1117"/>
      <c r="D20" s="1118"/>
      <c r="E20" s="1116"/>
      <c r="F20" s="1117"/>
      <c r="G20" s="1117"/>
      <c r="H20" s="1118"/>
      <c r="I20" s="1044"/>
      <c r="J20" s="1045"/>
      <c r="K20" s="1045"/>
      <c r="L20" s="1046"/>
      <c r="M20" s="1104"/>
      <c r="N20" s="1105"/>
      <c r="O20" s="1105"/>
      <c r="P20" s="1106"/>
      <c r="Q20" s="1035"/>
      <c r="R20" s="1037"/>
      <c r="S20" s="1037"/>
      <c r="T20" s="1039" t="s">
        <v>895</v>
      </c>
      <c r="U20" s="1035"/>
      <c r="V20" s="1037"/>
      <c r="W20" s="1037"/>
      <c r="X20" s="1039" t="s">
        <v>895</v>
      </c>
      <c r="Y20" s="1110"/>
      <c r="Z20" s="1111"/>
      <c r="AA20" s="1112"/>
    </row>
    <row r="21" spans="1:27" ht="18" customHeight="1">
      <c r="A21" s="1120"/>
      <c r="B21" s="1098"/>
      <c r="C21" s="1099"/>
      <c r="D21" s="1100"/>
      <c r="E21" s="1101"/>
      <c r="F21" s="1102"/>
      <c r="G21" s="1102"/>
      <c r="H21" s="1103"/>
      <c r="I21" s="1041"/>
      <c r="J21" s="1042"/>
      <c r="K21" s="1042"/>
      <c r="L21" s="1043"/>
      <c r="M21" s="1107"/>
      <c r="N21" s="1108"/>
      <c r="O21" s="1108"/>
      <c r="P21" s="1109"/>
      <c r="Q21" s="1036"/>
      <c r="R21" s="1038"/>
      <c r="S21" s="1038"/>
      <c r="T21" s="1040"/>
      <c r="U21" s="1036"/>
      <c r="V21" s="1038"/>
      <c r="W21" s="1038"/>
      <c r="X21" s="1040"/>
      <c r="Y21" s="1113"/>
      <c r="Z21" s="1114"/>
      <c r="AA21" s="1115"/>
    </row>
    <row r="22" spans="1:27" ht="18" customHeight="1">
      <c r="A22" s="1120"/>
      <c r="B22" s="1116"/>
      <c r="C22" s="1117"/>
      <c r="D22" s="1118"/>
      <c r="E22" s="1116"/>
      <c r="F22" s="1117"/>
      <c r="G22" s="1117"/>
      <c r="H22" s="1118"/>
      <c r="I22" s="1044"/>
      <c r="J22" s="1045"/>
      <c r="K22" s="1045"/>
      <c r="L22" s="1046"/>
      <c r="M22" s="1104"/>
      <c r="N22" s="1105"/>
      <c r="O22" s="1105"/>
      <c r="P22" s="1106"/>
      <c r="Q22" s="1035"/>
      <c r="R22" s="1037"/>
      <c r="S22" s="1037"/>
      <c r="T22" s="1039" t="s">
        <v>895</v>
      </c>
      <c r="U22" s="1035"/>
      <c r="V22" s="1037"/>
      <c r="W22" s="1037"/>
      <c r="X22" s="1039" t="s">
        <v>895</v>
      </c>
      <c r="Y22" s="1110"/>
      <c r="Z22" s="1111"/>
      <c r="AA22" s="1112"/>
    </row>
    <row r="23" spans="1:27" ht="18" customHeight="1">
      <c r="A23" s="1120"/>
      <c r="B23" s="1098"/>
      <c r="C23" s="1099"/>
      <c r="D23" s="1100"/>
      <c r="E23" s="1101"/>
      <c r="F23" s="1102"/>
      <c r="G23" s="1102"/>
      <c r="H23" s="1103"/>
      <c r="I23" s="1041"/>
      <c r="J23" s="1042"/>
      <c r="K23" s="1042"/>
      <c r="L23" s="1043"/>
      <c r="M23" s="1107"/>
      <c r="N23" s="1108"/>
      <c r="O23" s="1108"/>
      <c r="P23" s="1109"/>
      <c r="Q23" s="1036"/>
      <c r="R23" s="1038"/>
      <c r="S23" s="1038"/>
      <c r="T23" s="1040"/>
      <c r="U23" s="1036"/>
      <c r="V23" s="1038"/>
      <c r="W23" s="1038"/>
      <c r="X23" s="1040"/>
      <c r="Y23" s="1113"/>
      <c r="Z23" s="1114"/>
      <c r="AA23" s="1115"/>
    </row>
    <row r="24" spans="1:27" ht="18" customHeight="1">
      <c r="A24" s="1120"/>
      <c r="B24" s="1116"/>
      <c r="C24" s="1117"/>
      <c r="D24" s="1118"/>
      <c r="E24" s="1116"/>
      <c r="F24" s="1117"/>
      <c r="G24" s="1117"/>
      <c r="H24" s="1118"/>
      <c r="I24" s="1044"/>
      <c r="J24" s="1045"/>
      <c r="K24" s="1045"/>
      <c r="L24" s="1046"/>
      <c r="M24" s="1104"/>
      <c r="N24" s="1105"/>
      <c r="O24" s="1105"/>
      <c r="P24" s="1106"/>
      <c r="Q24" s="1035"/>
      <c r="R24" s="1037"/>
      <c r="S24" s="1037"/>
      <c r="T24" s="1039" t="s">
        <v>895</v>
      </c>
      <c r="U24" s="1035"/>
      <c r="V24" s="1037"/>
      <c r="W24" s="1037"/>
      <c r="X24" s="1039" t="s">
        <v>895</v>
      </c>
      <c r="Y24" s="1110"/>
      <c r="Z24" s="1111"/>
      <c r="AA24" s="1112"/>
    </row>
    <row r="25" spans="1:27" ht="18" customHeight="1">
      <c r="A25" s="1120"/>
      <c r="B25" s="1098"/>
      <c r="C25" s="1099"/>
      <c r="D25" s="1100"/>
      <c r="E25" s="1101"/>
      <c r="F25" s="1102"/>
      <c r="G25" s="1102"/>
      <c r="H25" s="1103"/>
      <c r="I25" s="1041"/>
      <c r="J25" s="1042"/>
      <c r="K25" s="1042"/>
      <c r="L25" s="1043"/>
      <c r="M25" s="1107"/>
      <c r="N25" s="1108"/>
      <c r="O25" s="1108"/>
      <c r="P25" s="1109"/>
      <c r="Q25" s="1036"/>
      <c r="R25" s="1038"/>
      <c r="S25" s="1038"/>
      <c r="T25" s="1040"/>
      <c r="U25" s="1036"/>
      <c r="V25" s="1038"/>
      <c r="W25" s="1038"/>
      <c r="X25" s="1040"/>
      <c r="Y25" s="1113"/>
      <c r="Z25" s="1114"/>
      <c r="AA25" s="1115"/>
    </row>
    <row r="26" spans="1:27" ht="18" customHeight="1">
      <c r="A26" s="1120"/>
      <c r="B26" s="1116"/>
      <c r="C26" s="1117"/>
      <c r="D26" s="1118"/>
      <c r="E26" s="1116"/>
      <c r="F26" s="1117"/>
      <c r="G26" s="1117"/>
      <c r="H26" s="1118"/>
      <c r="I26" s="1044"/>
      <c r="J26" s="1045"/>
      <c r="K26" s="1045"/>
      <c r="L26" s="1046"/>
      <c r="M26" s="1104"/>
      <c r="N26" s="1105"/>
      <c r="O26" s="1105"/>
      <c r="P26" s="1106"/>
      <c r="Q26" s="1035"/>
      <c r="R26" s="1037"/>
      <c r="S26" s="1037"/>
      <c r="T26" s="1039" t="s">
        <v>895</v>
      </c>
      <c r="U26" s="1035"/>
      <c r="V26" s="1037"/>
      <c r="W26" s="1037"/>
      <c r="X26" s="1039" t="s">
        <v>895</v>
      </c>
      <c r="Y26" s="1110"/>
      <c r="Z26" s="1111"/>
      <c r="AA26" s="1112"/>
    </row>
    <row r="27" spans="1:27" ht="18" customHeight="1">
      <c r="A27" s="1120"/>
      <c r="B27" s="1098"/>
      <c r="C27" s="1099"/>
      <c r="D27" s="1100"/>
      <c r="E27" s="1101"/>
      <c r="F27" s="1102"/>
      <c r="G27" s="1102"/>
      <c r="H27" s="1103"/>
      <c r="I27" s="1041"/>
      <c r="J27" s="1042"/>
      <c r="K27" s="1042"/>
      <c r="L27" s="1043"/>
      <c r="M27" s="1107"/>
      <c r="N27" s="1108"/>
      <c r="O27" s="1108"/>
      <c r="P27" s="1109"/>
      <c r="Q27" s="1036"/>
      <c r="R27" s="1038"/>
      <c r="S27" s="1038"/>
      <c r="T27" s="1040"/>
      <c r="U27" s="1036"/>
      <c r="V27" s="1038"/>
      <c r="W27" s="1038"/>
      <c r="X27" s="1040"/>
      <c r="Y27" s="1113"/>
      <c r="Z27" s="1114"/>
      <c r="AA27" s="1115"/>
    </row>
    <row r="28" spans="1:27" ht="18" customHeight="1">
      <c r="A28" s="1120"/>
      <c r="B28" s="1116"/>
      <c r="C28" s="1117"/>
      <c r="D28" s="1118"/>
      <c r="E28" s="1116"/>
      <c r="F28" s="1117"/>
      <c r="G28" s="1117"/>
      <c r="H28" s="1118"/>
      <c r="I28" s="1044"/>
      <c r="J28" s="1045"/>
      <c r="K28" s="1045"/>
      <c r="L28" s="1046"/>
      <c r="M28" s="193"/>
      <c r="N28" s="194"/>
      <c r="O28" s="195"/>
      <c r="P28" s="196"/>
      <c r="Q28" s="1035"/>
      <c r="R28" s="1037"/>
      <c r="S28" s="1037"/>
      <c r="T28" s="1039" t="s">
        <v>895</v>
      </c>
      <c r="U28" s="1035"/>
      <c r="V28" s="1037"/>
      <c r="W28" s="1037"/>
      <c r="X28" s="1039" t="s">
        <v>895</v>
      </c>
      <c r="Y28" s="1110"/>
      <c r="Z28" s="1111"/>
      <c r="AA28" s="1112"/>
    </row>
    <row r="29" spans="1:27" ht="18" customHeight="1">
      <c r="A29" s="1120"/>
      <c r="B29" s="1098"/>
      <c r="C29" s="1099"/>
      <c r="D29" s="1100"/>
      <c r="E29" s="1101"/>
      <c r="F29" s="1102"/>
      <c r="G29" s="1102"/>
      <c r="H29" s="1103"/>
      <c r="I29" s="1041"/>
      <c r="J29" s="1042"/>
      <c r="K29" s="1042"/>
      <c r="L29" s="1043"/>
      <c r="M29" s="197"/>
      <c r="N29" s="198"/>
      <c r="O29" s="198"/>
      <c r="P29" s="199"/>
      <c r="Q29" s="1036"/>
      <c r="R29" s="1038"/>
      <c r="S29" s="1038"/>
      <c r="T29" s="1040"/>
      <c r="U29" s="1036"/>
      <c r="V29" s="1038"/>
      <c r="W29" s="1038"/>
      <c r="X29" s="1040"/>
      <c r="Y29" s="1113"/>
      <c r="Z29" s="1114"/>
      <c r="AA29" s="1115"/>
    </row>
    <row r="30" spans="1:27" ht="18" customHeight="1">
      <c r="A30" s="1120"/>
      <c r="B30" s="1116"/>
      <c r="C30" s="1117"/>
      <c r="D30" s="1118"/>
      <c r="E30" s="1116"/>
      <c r="F30" s="1117"/>
      <c r="G30" s="1117"/>
      <c r="H30" s="1118"/>
      <c r="I30" s="1044"/>
      <c r="J30" s="1045"/>
      <c r="K30" s="1045"/>
      <c r="L30" s="1046"/>
      <c r="M30" s="1104"/>
      <c r="N30" s="1105"/>
      <c r="O30" s="1105"/>
      <c r="P30" s="1106"/>
      <c r="Q30" s="1035"/>
      <c r="R30" s="1037"/>
      <c r="S30" s="1037"/>
      <c r="T30" s="1039" t="s">
        <v>895</v>
      </c>
      <c r="U30" s="1035"/>
      <c r="V30" s="1037"/>
      <c r="W30" s="1037"/>
      <c r="X30" s="1039" t="s">
        <v>895</v>
      </c>
      <c r="Y30" s="1110"/>
      <c r="Z30" s="1111"/>
      <c r="AA30" s="1112"/>
    </row>
    <row r="31" spans="1:27" ht="18" customHeight="1">
      <c r="A31" s="1120"/>
      <c r="B31" s="1098"/>
      <c r="C31" s="1099"/>
      <c r="D31" s="1100"/>
      <c r="E31" s="1101"/>
      <c r="F31" s="1102"/>
      <c r="G31" s="1102"/>
      <c r="H31" s="1103"/>
      <c r="I31" s="1041"/>
      <c r="J31" s="1042"/>
      <c r="K31" s="1042"/>
      <c r="L31" s="1043"/>
      <c r="M31" s="1107"/>
      <c r="N31" s="1108"/>
      <c r="O31" s="1108"/>
      <c r="P31" s="1109"/>
      <c r="Q31" s="1036"/>
      <c r="R31" s="1038"/>
      <c r="S31" s="1038"/>
      <c r="T31" s="1040"/>
      <c r="U31" s="1036"/>
      <c r="V31" s="1038"/>
      <c r="W31" s="1038"/>
      <c r="X31" s="1040"/>
      <c r="Y31" s="1113"/>
      <c r="Z31" s="1114"/>
      <c r="AA31" s="1115"/>
    </row>
    <row r="32" spans="1:27" ht="18" customHeight="1">
      <c r="A32" s="1120"/>
      <c r="B32" s="1116"/>
      <c r="C32" s="1117"/>
      <c r="D32" s="1118"/>
      <c r="E32" s="1116"/>
      <c r="F32" s="1117"/>
      <c r="G32" s="1117"/>
      <c r="H32" s="1118"/>
      <c r="I32" s="1044"/>
      <c r="J32" s="1045"/>
      <c r="K32" s="1045"/>
      <c r="L32" s="1046"/>
      <c r="M32" s="1104"/>
      <c r="N32" s="1105"/>
      <c r="O32" s="1105"/>
      <c r="P32" s="1106"/>
      <c r="Q32" s="1035"/>
      <c r="R32" s="1037"/>
      <c r="S32" s="1037"/>
      <c r="T32" s="1039" t="s">
        <v>895</v>
      </c>
      <c r="U32" s="1035"/>
      <c r="V32" s="1037"/>
      <c r="W32" s="1037"/>
      <c r="X32" s="1039" t="s">
        <v>895</v>
      </c>
      <c r="Y32" s="1110"/>
      <c r="Z32" s="1111"/>
      <c r="AA32" s="1112"/>
    </row>
    <row r="33" spans="1:38" ht="18" customHeight="1">
      <c r="A33" s="1120"/>
      <c r="B33" s="1098"/>
      <c r="C33" s="1099"/>
      <c r="D33" s="1100"/>
      <c r="E33" s="1101"/>
      <c r="F33" s="1102"/>
      <c r="G33" s="1102"/>
      <c r="H33" s="1103"/>
      <c r="I33" s="1041"/>
      <c r="J33" s="1042"/>
      <c r="K33" s="1042"/>
      <c r="L33" s="1043"/>
      <c r="M33" s="1107"/>
      <c r="N33" s="1108"/>
      <c r="O33" s="1108"/>
      <c r="P33" s="1109"/>
      <c r="Q33" s="1036"/>
      <c r="R33" s="1038"/>
      <c r="S33" s="1038"/>
      <c r="T33" s="1040"/>
      <c r="U33" s="1036"/>
      <c r="V33" s="1038"/>
      <c r="W33" s="1038"/>
      <c r="X33" s="1040"/>
      <c r="Y33" s="1113"/>
      <c r="Z33" s="1114"/>
      <c r="AA33" s="1115"/>
    </row>
    <row r="34" spans="1:38" ht="18" customHeight="1">
      <c r="A34" s="1120"/>
      <c r="B34" s="1116"/>
      <c r="C34" s="1117"/>
      <c r="D34" s="1118"/>
      <c r="E34" s="1116"/>
      <c r="F34" s="1117"/>
      <c r="G34" s="1117"/>
      <c r="H34" s="1118"/>
      <c r="I34" s="1044"/>
      <c r="J34" s="1045"/>
      <c r="K34" s="1045"/>
      <c r="L34" s="1046"/>
      <c r="M34" s="1104"/>
      <c r="N34" s="1105"/>
      <c r="O34" s="1105"/>
      <c r="P34" s="1106"/>
      <c r="Q34" s="1035"/>
      <c r="R34" s="1037"/>
      <c r="S34" s="1037"/>
      <c r="T34" s="1039" t="s">
        <v>895</v>
      </c>
      <c r="U34" s="1035"/>
      <c r="V34" s="1037"/>
      <c r="W34" s="1037"/>
      <c r="X34" s="1039" t="s">
        <v>895</v>
      </c>
      <c r="Y34" s="1110"/>
      <c r="Z34" s="1111"/>
      <c r="AA34" s="1112"/>
      <c r="AJ34" s="38"/>
      <c r="AK34" s="38"/>
    </row>
    <row r="35" spans="1:38" ht="18" customHeight="1">
      <c r="A35" s="1120"/>
      <c r="B35" s="1098"/>
      <c r="C35" s="1099"/>
      <c r="D35" s="1100"/>
      <c r="E35" s="1101"/>
      <c r="F35" s="1102"/>
      <c r="G35" s="1102"/>
      <c r="H35" s="1103"/>
      <c r="I35" s="1041"/>
      <c r="J35" s="1042"/>
      <c r="K35" s="1042"/>
      <c r="L35" s="1043"/>
      <c r="M35" s="1107"/>
      <c r="N35" s="1108"/>
      <c r="O35" s="1108"/>
      <c r="P35" s="1109"/>
      <c r="Q35" s="1036"/>
      <c r="R35" s="1038"/>
      <c r="S35" s="1038"/>
      <c r="T35" s="1040"/>
      <c r="U35" s="1036"/>
      <c r="V35" s="1038"/>
      <c r="W35" s="1038"/>
      <c r="X35" s="1040"/>
      <c r="Y35" s="1113"/>
      <c r="Z35" s="1114"/>
      <c r="AA35" s="1115"/>
      <c r="AJ35" s="38"/>
      <c r="AK35" s="38"/>
    </row>
    <row r="36" spans="1:38" ht="18" customHeight="1">
      <c r="A36" s="1120"/>
      <c r="B36" s="1116"/>
      <c r="C36" s="1117"/>
      <c r="D36" s="1118"/>
      <c r="E36" s="1116"/>
      <c r="F36" s="1117"/>
      <c r="G36" s="1117"/>
      <c r="H36" s="1118"/>
      <c r="I36" s="1044"/>
      <c r="J36" s="1045"/>
      <c r="K36" s="1045"/>
      <c r="L36" s="1046"/>
      <c r="M36" s="1104"/>
      <c r="N36" s="1105"/>
      <c r="O36" s="1105"/>
      <c r="P36" s="1106"/>
      <c r="Q36" s="1035"/>
      <c r="R36" s="1037"/>
      <c r="S36" s="1037"/>
      <c r="T36" s="1039" t="s">
        <v>895</v>
      </c>
      <c r="U36" s="1035"/>
      <c r="V36" s="1037"/>
      <c r="W36" s="1037"/>
      <c r="X36" s="1039" t="s">
        <v>895</v>
      </c>
      <c r="Y36" s="1110"/>
      <c r="Z36" s="1111"/>
      <c r="AA36" s="1112"/>
      <c r="AJ36" s="38"/>
      <c r="AK36" s="38"/>
    </row>
    <row r="37" spans="1:38" ht="18" customHeight="1">
      <c r="A37" s="1120"/>
      <c r="B37" s="1098"/>
      <c r="C37" s="1099"/>
      <c r="D37" s="1100"/>
      <c r="E37" s="1101"/>
      <c r="F37" s="1102"/>
      <c r="G37" s="1102"/>
      <c r="H37" s="1103"/>
      <c r="I37" s="1041"/>
      <c r="J37" s="1042"/>
      <c r="K37" s="1042"/>
      <c r="L37" s="1043"/>
      <c r="M37" s="1107"/>
      <c r="N37" s="1108"/>
      <c r="O37" s="1108"/>
      <c r="P37" s="1109"/>
      <c r="Q37" s="1036"/>
      <c r="R37" s="1038"/>
      <c r="S37" s="1038"/>
      <c r="T37" s="1040"/>
      <c r="U37" s="1036"/>
      <c r="V37" s="1038"/>
      <c r="W37" s="1038"/>
      <c r="X37" s="1040"/>
      <c r="Y37" s="1113"/>
      <c r="Z37" s="1114"/>
      <c r="AA37" s="1115"/>
      <c r="AJ37" s="38"/>
      <c r="AK37" s="38"/>
    </row>
    <row r="38" spans="1:38" ht="18" customHeight="1">
      <c r="A38" s="1120"/>
      <c r="B38" s="1116"/>
      <c r="C38" s="1117"/>
      <c r="D38" s="1118"/>
      <c r="E38" s="1116"/>
      <c r="F38" s="1117"/>
      <c r="G38" s="1117"/>
      <c r="H38" s="1118"/>
      <c r="I38" s="1044"/>
      <c r="J38" s="1045"/>
      <c r="K38" s="1045"/>
      <c r="L38" s="1046"/>
      <c r="M38" s="1104"/>
      <c r="N38" s="1105"/>
      <c r="O38" s="1105"/>
      <c r="P38" s="1106"/>
      <c r="Q38" s="1035"/>
      <c r="R38" s="1037"/>
      <c r="S38" s="1037"/>
      <c r="T38" s="1039" t="s">
        <v>895</v>
      </c>
      <c r="U38" s="1035"/>
      <c r="V38" s="1037"/>
      <c r="W38" s="1037"/>
      <c r="X38" s="1039" t="s">
        <v>895</v>
      </c>
      <c r="Y38" s="1110"/>
      <c r="Z38" s="1111"/>
      <c r="AA38" s="1112"/>
      <c r="AJ38" s="38"/>
      <c r="AK38" s="38"/>
    </row>
    <row r="39" spans="1:38" ht="18" customHeight="1">
      <c r="A39" s="1120"/>
      <c r="B39" s="1098"/>
      <c r="C39" s="1099"/>
      <c r="D39" s="1100"/>
      <c r="E39" s="1101"/>
      <c r="F39" s="1102"/>
      <c r="G39" s="1102"/>
      <c r="H39" s="1103"/>
      <c r="I39" s="1041"/>
      <c r="J39" s="1042"/>
      <c r="K39" s="1042"/>
      <c r="L39" s="1043"/>
      <c r="M39" s="1107"/>
      <c r="N39" s="1108"/>
      <c r="O39" s="1108"/>
      <c r="P39" s="1109"/>
      <c r="Q39" s="1036"/>
      <c r="R39" s="1038"/>
      <c r="S39" s="1038"/>
      <c r="T39" s="1040"/>
      <c r="U39" s="1036"/>
      <c r="V39" s="1038"/>
      <c r="W39" s="1038"/>
      <c r="X39" s="1040"/>
      <c r="Y39" s="1113"/>
      <c r="Z39" s="1114"/>
      <c r="AA39" s="1115"/>
      <c r="AJ39" s="38"/>
      <c r="AK39" s="38"/>
    </row>
    <row r="40" spans="1:38" ht="18" customHeight="1">
      <c r="A40" s="1120"/>
      <c r="B40" s="1116"/>
      <c r="C40" s="1117"/>
      <c r="D40" s="1118"/>
      <c r="E40" s="1116"/>
      <c r="F40" s="1117"/>
      <c r="G40" s="1117"/>
      <c r="H40" s="1118"/>
      <c r="I40" s="1044"/>
      <c r="J40" s="1045"/>
      <c r="K40" s="1045"/>
      <c r="L40" s="1046"/>
      <c r="M40" s="1104"/>
      <c r="N40" s="1105"/>
      <c r="O40" s="1105"/>
      <c r="P40" s="1106"/>
      <c r="Q40" s="1035"/>
      <c r="R40" s="1037"/>
      <c r="S40" s="1037"/>
      <c r="T40" s="1039" t="s">
        <v>895</v>
      </c>
      <c r="U40" s="1035"/>
      <c r="V40" s="1037"/>
      <c r="W40" s="1037"/>
      <c r="X40" s="1039" t="s">
        <v>895</v>
      </c>
      <c r="Y40" s="1110"/>
      <c r="Z40" s="1111"/>
      <c r="AA40" s="1112"/>
      <c r="AB40" s="39"/>
      <c r="AJ40" s="38"/>
      <c r="AK40" s="38"/>
    </row>
    <row r="41" spans="1:38" ht="18" customHeight="1">
      <c r="A41" s="1120"/>
      <c r="B41" s="1098"/>
      <c r="C41" s="1099"/>
      <c r="D41" s="1100"/>
      <c r="E41" s="1101"/>
      <c r="F41" s="1102"/>
      <c r="G41" s="1102"/>
      <c r="H41" s="1103"/>
      <c r="I41" s="1041"/>
      <c r="J41" s="1042"/>
      <c r="K41" s="1042"/>
      <c r="L41" s="1043"/>
      <c r="M41" s="1107"/>
      <c r="N41" s="1108"/>
      <c r="O41" s="1108"/>
      <c r="P41" s="1109"/>
      <c r="Q41" s="1036"/>
      <c r="R41" s="1038"/>
      <c r="S41" s="1038"/>
      <c r="T41" s="1040"/>
      <c r="U41" s="1036"/>
      <c r="V41" s="1038"/>
      <c r="W41" s="1038"/>
      <c r="X41" s="1040"/>
      <c r="Y41" s="1113"/>
      <c r="Z41" s="1114"/>
      <c r="AA41" s="1115"/>
      <c r="AJ41" s="38"/>
      <c r="AK41" s="38"/>
    </row>
    <row r="42" spans="1:38" ht="18" customHeight="1">
      <c r="A42" s="1120"/>
      <c r="B42" s="1116"/>
      <c r="C42" s="1117"/>
      <c r="D42" s="1118"/>
      <c r="E42" s="1116"/>
      <c r="F42" s="1117"/>
      <c r="G42" s="1117"/>
      <c r="H42" s="1118"/>
      <c r="I42" s="1044"/>
      <c r="J42" s="1045"/>
      <c r="K42" s="1045"/>
      <c r="L42" s="1046"/>
      <c r="M42" s="1104"/>
      <c r="N42" s="1105"/>
      <c r="O42" s="1105"/>
      <c r="P42" s="1106"/>
      <c r="Q42" s="1035"/>
      <c r="R42" s="1037"/>
      <c r="S42" s="1037"/>
      <c r="T42" s="1039" t="s">
        <v>895</v>
      </c>
      <c r="U42" s="1035"/>
      <c r="V42" s="1037"/>
      <c r="W42" s="1037"/>
      <c r="X42" s="1039" t="s">
        <v>895</v>
      </c>
      <c r="Y42" s="1110"/>
      <c r="Z42" s="1111"/>
      <c r="AA42" s="1112"/>
      <c r="AE42" s="277" t="s">
        <v>352</v>
      </c>
      <c r="AF42" s="278"/>
      <c r="AG42" s="278"/>
      <c r="AH42" s="278"/>
      <c r="AI42" s="278"/>
      <c r="AJ42" s="279"/>
      <c r="AK42" s="280" t="s">
        <v>431</v>
      </c>
      <c r="AL42" s="280" t="s">
        <v>432</v>
      </c>
    </row>
    <row r="43" spans="1:38" ht="18" customHeight="1">
      <c r="A43" s="1120"/>
      <c r="B43" s="1098"/>
      <c r="C43" s="1099"/>
      <c r="D43" s="1100"/>
      <c r="E43" s="1101"/>
      <c r="F43" s="1102"/>
      <c r="G43" s="1102"/>
      <c r="H43" s="1103"/>
      <c r="I43" s="1041"/>
      <c r="J43" s="1042"/>
      <c r="K43" s="1042"/>
      <c r="L43" s="1043"/>
      <c r="M43" s="1107"/>
      <c r="N43" s="1108"/>
      <c r="O43" s="1108"/>
      <c r="P43" s="1109"/>
      <c r="Q43" s="1036"/>
      <c r="R43" s="1038"/>
      <c r="S43" s="1038"/>
      <c r="T43" s="1040"/>
      <c r="U43" s="1036"/>
      <c r="V43" s="1038"/>
      <c r="W43" s="1038"/>
      <c r="X43" s="1040"/>
      <c r="Y43" s="1113"/>
      <c r="Z43" s="1114"/>
      <c r="AA43" s="1115"/>
      <c r="AE43" s="281" t="s">
        <v>361</v>
      </c>
      <c r="AF43" s="278"/>
      <c r="AG43" s="278"/>
      <c r="AH43" s="278"/>
      <c r="AI43" s="278"/>
      <c r="AJ43" s="279"/>
      <c r="AK43" s="560">
        <f>COUNTIF(B:D,AE43)</f>
        <v>0</v>
      </c>
      <c r="AL43" s="560">
        <f>COUNTIFS($B$4:$B$826,AE43,$I$4:$I$826,"*横浜市*")</f>
        <v>0</v>
      </c>
    </row>
    <row r="44" spans="1:38" ht="18" customHeight="1">
      <c r="B44" s="200"/>
      <c r="C44" s="200"/>
      <c r="D44" s="200"/>
      <c r="E44" s="200"/>
      <c r="F44" s="200"/>
      <c r="G44" s="200"/>
      <c r="H44" s="200"/>
      <c r="I44" s="201"/>
      <c r="J44" s="201"/>
      <c r="K44" s="201"/>
      <c r="L44" s="201"/>
      <c r="M44" s="200"/>
      <c r="N44" s="200"/>
      <c r="O44" s="200"/>
      <c r="P44" s="200"/>
      <c r="Q44" s="200"/>
      <c r="R44" s="200"/>
      <c r="S44" s="200"/>
      <c r="T44" s="200"/>
      <c r="U44" s="200"/>
      <c r="V44" s="200"/>
      <c r="W44" s="200"/>
      <c r="X44" s="200"/>
      <c r="Y44" s="200"/>
      <c r="Z44" s="200"/>
      <c r="AA44" s="200"/>
      <c r="AE44" s="281" t="s">
        <v>630</v>
      </c>
      <c r="AF44" s="278"/>
      <c r="AG44" s="278"/>
      <c r="AH44" s="278"/>
      <c r="AI44" s="278"/>
      <c r="AJ44" s="279"/>
      <c r="AK44" s="560">
        <f>COUNTIF(B:D,AE44)</f>
        <v>0</v>
      </c>
      <c r="AL44" s="560">
        <f t="shared" ref="AL44:AL59" si="0">COUNTIFS($B$4:$B$826,AE44,$I$4:$I$826,"*横浜市*")</f>
        <v>0</v>
      </c>
    </row>
    <row r="45" spans="1:38" ht="18" customHeight="1">
      <c r="A45" s="489"/>
      <c r="B45" s="531" t="s">
        <v>823</v>
      </c>
      <c r="C45" s="200"/>
      <c r="D45" s="200"/>
      <c r="E45" s="200"/>
      <c r="F45" s="200"/>
      <c r="G45" s="200"/>
      <c r="H45" s="200"/>
      <c r="I45" s="201"/>
      <c r="J45" s="201"/>
      <c r="K45" s="201"/>
      <c r="L45" s="201"/>
      <c r="M45" s="200"/>
      <c r="N45" s="200"/>
      <c r="O45" s="200"/>
      <c r="P45" s="200"/>
      <c r="Q45" s="200"/>
      <c r="R45" s="200"/>
      <c r="S45" s="200"/>
      <c r="T45" s="200"/>
      <c r="U45" s="200"/>
      <c r="V45" s="200"/>
      <c r="W45" s="200"/>
      <c r="X45" s="200"/>
      <c r="Y45" s="200"/>
      <c r="Z45" s="200"/>
      <c r="AA45" s="200"/>
      <c r="AE45" s="281" t="s">
        <v>631</v>
      </c>
      <c r="AF45" s="278"/>
      <c r="AG45" s="282"/>
      <c r="AH45" s="282"/>
      <c r="AI45" s="278"/>
      <c r="AJ45" s="279"/>
      <c r="AK45" s="560">
        <f>COUNTIF(B:D,AE45)</f>
        <v>0</v>
      </c>
      <c r="AL45" s="560">
        <f t="shared" si="0"/>
        <v>0</v>
      </c>
    </row>
    <row r="46" spans="1:38" ht="18" customHeight="1">
      <c r="B46" s="443" t="s">
        <v>893</v>
      </c>
      <c r="C46" s="200"/>
      <c r="D46" s="200"/>
      <c r="E46" s="200"/>
      <c r="F46" s="200"/>
      <c r="G46" s="200"/>
      <c r="H46" s="200"/>
      <c r="I46" s="201"/>
      <c r="J46" s="201"/>
      <c r="K46" s="201"/>
      <c r="L46" s="201"/>
      <c r="M46" s="200"/>
      <c r="N46" s="200"/>
      <c r="O46" s="200"/>
      <c r="P46" s="200"/>
      <c r="Q46" s="200"/>
      <c r="R46" s="200"/>
      <c r="S46" s="200"/>
      <c r="T46" s="200"/>
      <c r="U46" s="200"/>
      <c r="V46" s="200"/>
      <c r="W46" s="200"/>
      <c r="X46" s="200"/>
      <c r="Y46" s="200"/>
      <c r="Z46" s="200"/>
      <c r="AA46" s="200"/>
      <c r="AE46" s="281" t="s">
        <v>632</v>
      </c>
      <c r="AF46" s="278"/>
      <c r="AG46" s="282"/>
      <c r="AH46" s="282"/>
      <c r="AI46" s="278"/>
      <c r="AJ46" s="279"/>
      <c r="AK46" s="560">
        <f>COUNTIF(B:D,AE46)</f>
        <v>0</v>
      </c>
      <c r="AL46" s="560">
        <f t="shared" si="0"/>
        <v>0</v>
      </c>
    </row>
    <row r="47" spans="1:38" ht="18" customHeight="1">
      <c r="A47" s="38"/>
      <c r="B47" s="40"/>
      <c r="C47" s="1121" t="s">
        <v>825</v>
      </c>
      <c r="D47" s="857"/>
      <c r="E47" s="436"/>
      <c r="F47" s="931" t="s">
        <v>824</v>
      </c>
      <c r="G47" s="931"/>
      <c r="H47" s="931"/>
      <c r="I47" s="931"/>
      <c r="J47" s="438"/>
      <c r="K47" s="439"/>
      <c r="L47" s="439"/>
      <c r="M47" s="439"/>
      <c r="N47" s="439"/>
      <c r="O47" s="436"/>
      <c r="P47" s="931" t="s">
        <v>826</v>
      </c>
      <c r="Q47" s="931"/>
      <c r="R47" s="931"/>
      <c r="S47" s="931"/>
      <c r="T47" s="931"/>
      <c r="U47" s="931"/>
      <c r="V47" s="931"/>
      <c r="W47" s="931"/>
      <c r="X47" s="931"/>
      <c r="Y47" s="931"/>
      <c r="Z47" s="1122"/>
      <c r="AA47" s="200"/>
      <c r="AB47" s="200"/>
      <c r="AE47" s="281" t="s">
        <v>355</v>
      </c>
      <c r="AF47" s="278"/>
      <c r="AG47" s="282"/>
      <c r="AH47" s="282"/>
      <c r="AI47" s="278"/>
      <c r="AJ47" s="279"/>
      <c r="AK47" s="560">
        <f>COUNTIF(B:D,AE47)</f>
        <v>0</v>
      </c>
      <c r="AL47" s="560">
        <f t="shared" si="0"/>
        <v>0</v>
      </c>
    </row>
    <row r="48" spans="1:38" ht="18" customHeight="1">
      <c r="A48" s="38"/>
      <c r="B48" s="40"/>
      <c r="C48" s="857"/>
      <c r="D48" s="857"/>
      <c r="E48" s="388"/>
      <c r="F48" s="818" t="s">
        <v>827</v>
      </c>
      <c r="G48" s="818"/>
      <c r="H48" s="818"/>
      <c r="I48" s="818"/>
      <c r="J48" s="818"/>
      <c r="K48" s="818"/>
      <c r="L48" s="818"/>
      <c r="M48" s="201"/>
      <c r="N48" s="200"/>
      <c r="Z48" s="440"/>
      <c r="AA48" s="200"/>
      <c r="AB48" s="200"/>
      <c r="AE48" s="281" t="s">
        <v>356</v>
      </c>
      <c r="AF48" s="278"/>
      <c r="AG48" s="282"/>
      <c r="AH48" s="282"/>
      <c r="AI48" s="278"/>
      <c r="AJ48" s="279"/>
      <c r="AK48" s="560">
        <f>COUNTIF(B$6:D$1048576,AE48)</f>
        <v>0</v>
      </c>
      <c r="AL48" s="560">
        <f t="shared" si="0"/>
        <v>0</v>
      </c>
    </row>
    <row r="49" spans="1:38" ht="18" customHeight="1">
      <c r="A49" s="38"/>
      <c r="B49" s="40"/>
      <c r="C49" s="857"/>
      <c r="D49" s="857"/>
      <c r="E49" s="487"/>
      <c r="F49" s="932" t="s">
        <v>902</v>
      </c>
      <c r="G49" s="932"/>
      <c r="H49" s="932"/>
      <c r="I49" s="932"/>
      <c r="J49" s="932"/>
      <c r="K49" s="932"/>
      <c r="L49" s="932"/>
      <c r="M49" s="932"/>
      <c r="N49" s="932"/>
      <c r="O49" s="932"/>
      <c r="P49" s="932"/>
      <c r="Q49" s="441"/>
      <c r="R49" s="441"/>
      <c r="S49" s="441"/>
      <c r="T49" s="441"/>
      <c r="U49" s="441"/>
      <c r="V49" s="441"/>
      <c r="W49" s="441"/>
      <c r="X49" s="441"/>
      <c r="Y49" s="441"/>
      <c r="Z49" s="442"/>
      <c r="AA49" s="200"/>
      <c r="AB49" s="200"/>
      <c r="AE49" s="281" t="s">
        <v>426</v>
      </c>
      <c r="AF49" s="278"/>
      <c r="AG49" s="282"/>
      <c r="AH49" s="282"/>
      <c r="AI49" s="278"/>
      <c r="AJ49" s="279"/>
      <c r="AK49" s="560">
        <f t="shared" ref="AK49:AK59" si="1">COUNTIF(B:D,AE49)</f>
        <v>0</v>
      </c>
      <c r="AL49" s="560">
        <f t="shared" si="0"/>
        <v>0</v>
      </c>
    </row>
    <row r="50" spans="1:38" ht="18" customHeight="1">
      <c r="A50" s="38"/>
      <c r="B50" s="40"/>
      <c r="C50" s="1121" t="s">
        <v>829</v>
      </c>
      <c r="D50" s="857"/>
      <c r="E50" s="436"/>
      <c r="F50" s="931" t="s">
        <v>824</v>
      </c>
      <c r="G50" s="931"/>
      <c r="H50" s="931"/>
      <c r="I50" s="931"/>
      <c r="J50" s="438"/>
      <c r="K50" s="439"/>
      <c r="L50" s="439"/>
      <c r="M50" s="439"/>
      <c r="N50" s="439"/>
      <c r="O50" s="436"/>
      <c r="P50" s="931" t="s">
        <v>826</v>
      </c>
      <c r="Q50" s="931"/>
      <c r="R50" s="931"/>
      <c r="S50" s="931"/>
      <c r="T50" s="931"/>
      <c r="U50" s="931"/>
      <c r="V50" s="931"/>
      <c r="W50" s="931"/>
      <c r="X50" s="931"/>
      <c r="Y50" s="931"/>
      <c r="Z50" s="1122"/>
      <c r="AA50" s="200"/>
      <c r="AB50" s="200"/>
      <c r="AE50" s="281" t="s">
        <v>427</v>
      </c>
      <c r="AF50" s="278"/>
      <c r="AG50" s="282"/>
      <c r="AH50" s="282"/>
      <c r="AI50" s="278"/>
      <c r="AJ50" s="279"/>
      <c r="AK50" s="560">
        <f t="shared" si="1"/>
        <v>0</v>
      </c>
      <c r="AL50" s="560">
        <f t="shared" si="0"/>
        <v>0</v>
      </c>
    </row>
    <row r="51" spans="1:38" ht="18" customHeight="1">
      <c r="A51" s="38"/>
      <c r="B51" s="40"/>
      <c r="C51" s="857"/>
      <c r="D51" s="857"/>
      <c r="E51" s="388"/>
      <c r="F51" s="818" t="s">
        <v>827</v>
      </c>
      <c r="G51" s="818"/>
      <c r="H51" s="818"/>
      <c r="I51" s="818"/>
      <c r="J51" s="818"/>
      <c r="K51" s="818"/>
      <c r="L51" s="818"/>
      <c r="M51" s="201"/>
      <c r="N51" s="200"/>
      <c r="Z51" s="440"/>
      <c r="AA51" s="200"/>
      <c r="AB51" s="200"/>
      <c r="AE51" s="283" t="s">
        <v>428</v>
      </c>
      <c r="AF51" s="278"/>
      <c r="AG51" s="282"/>
      <c r="AH51" s="278"/>
      <c r="AI51" s="284"/>
      <c r="AJ51" s="279"/>
      <c r="AK51" s="560">
        <f t="shared" si="1"/>
        <v>0</v>
      </c>
      <c r="AL51" s="560">
        <f t="shared" si="0"/>
        <v>0</v>
      </c>
    </row>
    <row r="52" spans="1:38" ht="18" customHeight="1">
      <c r="A52" s="38"/>
      <c r="B52" s="40"/>
      <c r="C52" s="857"/>
      <c r="D52" s="857"/>
      <c r="E52" s="487"/>
      <c r="F52" s="932" t="s">
        <v>828</v>
      </c>
      <c r="G52" s="932"/>
      <c r="H52" s="932"/>
      <c r="I52" s="932"/>
      <c r="J52" s="932"/>
      <c r="K52" s="932"/>
      <c r="L52" s="932"/>
      <c r="M52" s="932"/>
      <c r="N52" s="932"/>
      <c r="O52" s="932"/>
      <c r="P52" s="932"/>
      <c r="Q52" s="435"/>
      <c r="R52" s="932" t="s">
        <v>830</v>
      </c>
      <c r="S52" s="932"/>
      <c r="T52" s="932"/>
      <c r="U52" s="932"/>
      <c r="V52" s="932"/>
      <c r="W52" s="932"/>
      <c r="X52" s="932"/>
      <c r="Y52" s="932"/>
      <c r="Z52" s="442"/>
      <c r="AA52" s="200"/>
      <c r="AB52" s="200"/>
      <c r="AE52" s="281" t="s">
        <v>357</v>
      </c>
      <c r="AF52" s="278"/>
      <c r="AG52" s="282"/>
      <c r="AH52" s="278"/>
      <c r="AI52" s="278"/>
      <c r="AJ52" s="279"/>
      <c r="AK52" s="560">
        <f t="shared" si="1"/>
        <v>0</v>
      </c>
      <c r="AL52" s="560">
        <f t="shared" si="0"/>
        <v>0</v>
      </c>
    </row>
    <row r="53" spans="1:38" ht="18" customHeight="1">
      <c r="B53" s="200"/>
      <c r="C53" s="200"/>
      <c r="D53" s="200"/>
      <c r="E53" s="200"/>
      <c r="F53" s="200"/>
      <c r="G53" s="200"/>
      <c r="H53" s="200"/>
      <c r="I53" s="201"/>
      <c r="J53" s="201"/>
      <c r="K53" s="201"/>
      <c r="L53" s="201"/>
      <c r="M53" s="200"/>
      <c r="N53" s="200"/>
      <c r="O53" s="200"/>
      <c r="P53" s="200"/>
      <c r="Q53" s="200"/>
      <c r="R53" s="200"/>
      <c r="S53" s="200"/>
      <c r="T53" s="200"/>
      <c r="U53" s="200"/>
      <c r="V53" s="200"/>
      <c r="W53" s="200"/>
      <c r="X53" s="200"/>
      <c r="Y53" s="200"/>
      <c r="Z53" s="200"/>
      <c r="AA53" s="200"/>
      <c r="AE53" s="281" t="s">
        <v>429</v>
      </c>
      <c r="AF53" s="278"/>
      <c r="AG53" s="282"/>
      <c r="AH53" s="282"/>
      <c r="AI53" s="278"/>
      <c r="AJ53" s="279"/>
      <c r="AK53" s="560">
        <f t="shared" si="1"/>
        <v>0</v>
      </c>
      <c r="AL53" s="560">
        <f t="shared" si="0"/>
        <v>0</v>
      </c>
    </row>
    <row r="54" spans="1:38" ht="18" customHeight="1">
      <c r="B54" s="443" t="s">
        <v>831</v>
      </c>
      <c r="C54" s="200"/>
      <c r="D54" s="200"/>
      <c r="E54" s="200"/>
      <c r="F54" s="200"/>
      <c r="G54" s="200"/>
      <c r="H54" s="200"/>
      <c r="I54" s="201"/>
      <c r="J54" s="201"/>
      <c r="K54" s="201"/>
      <c r="L54" s="201"/>
      <c r="M54" s="200"/>
      <c r="N54" s="200"/>
      <c r="O54" s="200"/>
      <c r="P54" s="200"/>
      <c r="Q54" s="200"/>
      <c r="R54" s="200"/>
      <c r="S54" s="200"/>
      <c r="T54" s="200"/>
      <c r="U54" s="200"/>
      <c r="V54" s="200"/>
      <c r="W54" s="200"/>
      <c r="X54" s="200"/>
      <c r="Y54" s="200"/>
      <c r="Z54" s="200"/>
      <c r="AA54" s="200"/>
      <c r="AE54" s="281" t="s">
        <v>430</v>
      </c>
      <c r="AF54" s="278"/>
      <c r="AG54" s="282"/>
      <c r="AH54" s="282"/>
      <c r="AI54" s="278"/>
      <c r="AJ54" s="279"/>
      <c r="AK54" s="560">
        <f t="shared" si="1"/>
        <v>0</v>
      </c>
      <c r="AL54" s="560">
        <f t="shared" si="0"/>
        <v>0</v>
      </c>
    </row>
    <row r="55" spans="1:38" ht="18" customHeight="1">
      <c r="B55" s="437"/>
      <c r="C55" s="1121" t="s">
        <v>825</v>
      </c>
      <c r="D55" s="857"/>
      <c r="E55" s="436"/>
      <c r="F55" s="931" t="s">
        <v>824</v>
      </c>
      <c r="G55" s="931"/>
      <c r="H55" s="931"/>
      <c r="I55" s="931"/>
      <c r="J55" s="438"/>
      <c r="K55" s="439"/>
      <c r="L55" s="439"/>
      <c r="M55" s="439"/>
      <c r="N55" s="439"/>
      <c r="O55" s="436"/>
      <c r="P55" s="931" t="s">
        <v>826</v>
      </c>
      <c r="Q55" s="931"/>
      <c r="R55" s="931"/>
      <c r="S55" s="931"/>
      <c r="T55" s="931"/>
      <c r="U55" s="931"/>
      <c r="V55" s="931"/>
      <c r="W55" s="931"/>
      <c r="X55" s="931"/>
      <c r="Y55" s="931"/>
      <c r="Z55" s="1122"/>
      <c r="AA55" s="200"/>
      <c r="AE55" s="277" t="s">
        <v>360</v>
      </c>
      <c r="AF55" s="278"/>
      <c r="AG55" s="282"/>
      <c r="AH55" s="282"/>
      <c r="AI55" s="278"/>
      <c r="AJ55" s="279"/>
      <c r="AK55" s="560">
        <f t="shared" si="1"/>
        <v>0</v>
      </c>
      <c r="AL55" s="560">
        <f t="shared" si="0"/>
        <v>0</v>
      </c>
    </row>
    <row r="56" spans="1:38" ht="18" customHeight="1">
      <c r="B56" s="437"/>
      <c r="C56" s="857"/>
      <c r="D56" s="857"/>
      <c r="E56" s="388"/>
      <c r="F56" s="818" t="s">
        <v>827</v>
      </c>
      <c r="G56" s="818"/>
      <c r="H56" s="818"/>
      <c r="I56" s="818"/>
      <c r="J56" s="818"/>
      <c r="K56" s="818"/>
      <c r="L56" s="818"/>
      <c r="M56" s="201"/>
      <c r="N56" s="200"/>
      <c r="Z56" s="440"/>
      <c r="AA56" s="200"/>
      <c r="AE56" s="277" t="s">
        <v>359</v>
      </c>
      <c r="AF56" s="278"/>
      <c r="AG56" s="282"/>
      <c r="AH56" s="282"/>
      <c r="AI56" s="278"/>
      <c r="AJ56" s="279"/>
      <c r="AK56" s="560">
        <f t="shared" si="1"/>
        <v>0</v>
      </c>
      <c r="AL56" s="560">
        <f t="shared" si="0"/>
        <v>0</v>
      </c>
    </row>
    <row r="57" spans="1:38" ht="18" customHeight="1">
      <c r="B57" s="437"/>
      <c r="C57" s="857"/>
      <c r="D57" s="857"/>
      <c r="E57" s="487"/>
      <c r="F57" s="932" t="s">
        <v>828</v>
      </c>
      <c r="G57" s="932"/>
      <c r="H57" s="932"/>
      <c r="I57" s="932"/>
      <c r="J57" s="932"/>
      <c r="K57" s="932"/>
      <c r="L57" s="932"/>
      <c r="M57" s="932"/>
      <c r="N57" s="932"/>
      <c r="O57" s="932"/>
      <c r="P57" s="932"/>
      <c r="Q57" s="441"/>
      <c r="R57" s="441"/>
      <c r="S57" s="441"/>
      <c r="T57" s="441"/>
      <c r="U57" s="441"/>
      <c r="V57" s="441"/>
      <c r="W57" s="441"/>
      <c r="X57" s="441"/>
      <c r="Y57" s="441"/>
      <c r="Z57" s="442"/>
      <c r="AA57" s="200"/>
      <c r="AE57" s="1123" t="s">
        <v>930</v>
      </c>
      <c r="AF57" s="1124"/>
      <c r="AG57" s="1124"/>
      <c r="AH57" s="1124"/>
      <c r="AI57" s="1124"/>
      <c r="AJ57" s="1125"/>
      <c r="AK57" s="560">
        <f t="shared" si="1"/>
        <v>0</v>
      </c>
      <c r="AL57" s="560">
        <f t="shared" si="0"/>
        <v>0</v>
      </c>
    </row>
    <row r="58" spans="1:38" ht="18" customHeight="1">
      <c r="B58" s="437"/>
      <c r="C58" s="1121" t="s">
        <v>829</v>
      </c>
      <c r="D58" s="857"/>
      <c r="E58" s="436"/>
      <c r="F58" s="931" t="s">
        <v>824</v>
      </c>
      <c r="G58" s="931"/>
      <c r="H58" s="931"/>
      <c r="I58" s="931"/>
      <c r="J58" s="438"/>
      <c r="K58" s="439"/>
      <c r="L58" s="439"/>
      <c r="M58" s="439"/>
      <c r="N58" s="439"/>
      <c r="O58" s="436"/>
      <c r="P58" s="931" t="s">
        <v>826</v>
      </c>
      <c r="Q58" s="931"/>
      <c r="R58" s="931"/>
      <c r="S58" s="931"/>
      <c r="T58" s="931"/>
      <c r="U58" s="931"/>
      <c r="V58" s="931"/>
      <c r="W58" s="931"/>
      <c r="X58" s="931"/>
      <c r="Y58" s="931"/>
      <c r="Z58" s="1122"/>
      <c r="AA58" s="200"/>
      <c r="AE58" s="277" t="s">
        <v>358</v>
      </c>
      <c r="AF58" s="278"/>
      <c r="AG58" s="282"/>
      <c r="AH58" s="282"/>
      <c r="AI58" s="278"/>
      <c r="AJ58" s="279"/>
      <c r="AK58" s="560">
        <f t="shared" si="1"/>
        <v>0</v>
      </c>
      <c r="AL58" s="560">
        <f t="shared" si="0"/>
        <v>0</v>
      </c>
    </row>
    <row r="59" spans="1:38" ht="18" customHeight="1">
      <c r="B59" s="437"/>
      <c r="C59" s="857"/>
      <c r="D59" s="857"/>
      <c r="E59" s="388"/>
      <c r="F59" s="818" t="s">
        <v>827</v>
      </c>
      <c r="G59" s="818"/>
      <c r="H59" s="818"/>
      <c r="I59" s="818"/>
      <c r="J59" s="818"/>
      <c r="K59" s="818"/>
      <c r="L59" s="818"/>
      <c r="M59" s="201"/>
      <c r="N59" s="200"/>
      <c r="Z59" s="440"/>
      <c r="AA59" s="200"/>
      <c r="AE59" s="277" t="s">
        <v>154</v>
      </c>
      <c r="AF59" s="278"/>
      <c r="AG59" s="282"/>
      <c r="AH59" s="282"/>
      <c r="AI59" s="278"/>
      <c r="AJ59" s="279"/>
      <c r="AK59" s="560">
        <f t="shared" si="1"/>
        <v>0</v>
      </c>
      <c r="AL59" s="560">
        <f t="shared" si="0"/>
        <v>0</v>
      </c>
    </row>
    <row r="60" spans="1:38" ht="18" customHeight="1">
      <c r="B60" s="437"/>
      <c r="C60" s="857"/>
      <c r="D60" s="857"/>
      <c r="E60" s="487"/>
      <c r="F60" s="932" t="s">
        <v>828</v>
      </c>
      <c r="G60" s="932"/>
      <c r="H60" s="932"/>
      <c r="I60" s="932"/>
      <c r="J60" s="932"/>
      <c r="K60" s="932"/>
      <c r="L60" s="932"/>
      <c r="M60" s="932"/>
      <c r="N60" s="932"/>
      <c r="O60" s="932"/>
      <c r="P60" s="932"/>
      <c r="Q60" s="435"/>
      <c r="R60" s="932" t="s">
        <v>830</v>
      </c>
      <c r="S60" s="932"/>
      <c r="T60" s="932"/>
      <c r="U60" s="932"/>
      <c r="V60" s="932"/>
      <c r="W60" s="932"/>
      <c r="X60" s="932"/>
      <c r="Y60" s="932"/>
      <c r="Z60" s="442"/>
      <c r="AA60" s="200"/>
      <c r="AE60" s="277"/>
      <c r="AF60" s="278"/>
      <c r="AG60" s="278"/>
      <c r="AH60" s="278"/>
      <c r="AI60" s="278"/>
      <c r="AJ60" s="279" t="s">
        <v>193</v>
      </c>
      <c r="AK60" s="560">
        <f>SUM(AK43:AK59)</f>
        <v>0</v>
      </c>
      <c r="AL60" s="560">
        <f>SUM(AL43:AL59)</f>
        <v>0</v>
      </c>
    </row>
    <row r="61" spans="1:38" ht="18" customHeight="1">
      <c r="B61" s="200"/>
      <c r="C61" s="200"/>
      <c r="D61" s="200"/>
      <c r="E61" s="200"/>
      <c r="F61" s="200"/>
      <c r="G61" s="200"/>
      <c r="H61" s="200"/>
      <c r="I61" s="201"/>
      <c r="J61" s="201"/>
      <c r="K61" s="201"/>
      <c r="L61" s="201"/>
      <c r="M61" s="200"/>
      <c r="N61" s="200"/>
      <c r="O61" s="200"/>
      <c r="P61" s="200"/>
      <c r="Q61" s="200"/>
      <c r="R61" s="200"/>
      <c r="S61" s="200"/>
      <c r="T61" s="200"/>
      <c r="U61" s="200"/>
      <c r="V61" s="200"/>
      <c r="W61" s="200"/>
      <c r="X61" s="200"/>
      <c r="Y61" s="200"/>
      <c r="Z61" s="200"/>
      <c r="AA61" s="200"/>
    </row>
    <row r="62" spans="1:38" ht="18" customHeight="1">
      <c r="B62" s="200"/>
      <c r="C62" s="200"/>
      <c r="D62" s="200"/>
      <c r="E62" s="200"/>
      <c r="F62" s="200"/>
      <c r="G62" s="200"/>
      <c r="H62" s="200"/>
      <c r="I62" s="201"/>
      <c r="J62" s="201"/>
      <c r="K62" s="201"/>
      <c r="L62" s="201"/>
      <c r="M62" s="200"/>
      <c r="N62" s="200"/>
      <c r="O62" s="200"/>
      <c r="P62" s="200"/>
      <c r="Q62" s="200"/>
      <c r="R62" s="200"/>
      <c r="S62" s="200"/>
      <c r="T62" s="200"/>
      <c r="U62" s="200"/>
      <c r="V62" s="200"/>
      <c r="W62" s="200"/>
      <c r="X62" s="200"/>
      <c r="Y62" s="200"/>
      <c r="Z62" s="200"/>
      <c r="AA62" s="200"/>
    </row>
    <row r="63" spans="1:38" ht="18" customHeight="1">
      <c r="B63" s="200"/>
      <c r="C63" s="200"/>
      <c r="D63" s="200"/>
      <c r="E63" s="200"/>
      <c r="F63" s="200"/>
      <c r="G63" s="200"/>
      <c r="H63" s="200"/>
      <c r="I63" s="201"/>
      <c r="J63" s="201"/>
      <c r="K63" s="201"/>
      <c r="L63" s="201"/>
      <c r="M63" s="200"/>
      <c r="N63" s="200"/>
      <c r="O63" s="200"/>
      <c r="P63" s="200"/>
      <c r="Q63" s="200"/>
      <c r="R63" s="200"/>
      <c r="S63" s="200"/>
      <c r="T63" s="200"/>
      <c r="U63" s="200"/>
      <c r="V63" s="200"/>
      <c r="W63" s="200"/>
      <c r="X63" s="200"/>
      <c r="Y63" s="200"/>
      <c r="Z63" s="200"/>
      <c r="AA63" s="200"/>
    </row>
    <row r="64" spans="1:38" ht="18" customHeight="1">
      <c r="B64" s="200"/>
      <c r="C64" s="200"/>
      <c r="D64" s="200"/>
      <c r="E64" s="200"/>
      <c r="F64" s="200"/>
      <c r="G64" s="200"/>
      <c r="H64" s="200"/>
      <c r="I64" s="201"/>
      <c r="J64" s="201"/>
      <c r="K64" s="201"/>
      <c r="L64" s="201"/>
      <c r="M64" s="200"/>
      <c r="N64" s="200"/>
      <c r="O64" s="200"/>
      <c r="P64" s="200"/>
      <c r="Q64" s="200"/>
      <c r="R64" s="200"/>
      <c r="S64" s="200"/>
      <c r="T64" s="200"/>
      <c r="U64" s="200"/>
      <c r="V64" s="200"/>
      <c r="W64" s="200"/>
      <c r="X64" s="200"/>
      <c r="Y64" s="200"/>
      <c r="Z64" s="200"/>
      <c r="AA64" s="200"/>
    </row>
    <row r="65" spans="2:27" ht="18" customHeight="1">
      <c r="B65" s="200"/>
      <c r="C65" s="200"/>
      <c r="D65" s="200"/>
      <c r="E65" s="200"/>
      <c r="F65" s="200"/>
      <c r="G65" s="200"/>
      <c r="H65" s="200"/>
      <c r="I65" s="201"/>
      <c r="J65" s="201"/>
      <c r="K65" s="201"/>
      <c r="L65" s="201"/>
      <c r="M65" s="200"/>
      <c r="N65" s="200"/>
      <c r="O65" s="200"/>
      <c r="P65" s="200"/>
      <c r="Q65" s="200"/>
      <c r="R65" s="200"/>
      <c r="S65" s="200"/>
      <c r="T65" s="200"/>
      <c r="U65" s="200"/>
      <c r="V65" s="200"/>
      <c r="W65" s="200"/>
      <c r="X65" s="200"/>
      <c r="Y65" s="200"/>
      <c r="Z65" s="200"/>
      <c r="AA65" s="200"/>
    </row>
    <row r="66" spans="2:27" ht="18" customHeight="1">
      <c r="B66" s="200"/>
      <c r="C66" s="200"/>
      <c r="D66" s="200"/>
      <c r="E66" s="200"/>
      <c r="F66" s="200"/>
      <c r="G66" s="200"/>
      <c r="H66" s="200"/>
      <c r="I66" s="201"/>
      <c r="J66" s="201"/>
      <c r="K66" s="201"/>
      <c r="L66" s="201"/>
      <c r="M66" s="200"/>
      <c r="N66" s="200"/>
      <c r="O66" s="200"/>
      <c r="P66" s="200"/>
      <c r="Q66" s="200"/>
      <c r="R66" s="200"/>
      <c r="S66" s="200"/>
      <c r="T66" s="200"/>
      <c r="U66" s="200"/>
      <c r="V66" s="200"/>
      <c r="W66" s="200"/>
      <c r="X66" s="200"/>
      <c r="Y66" s="200"/>
      <c r="Z66" s="200"/>
      <c r="AA66" s="200"/>
    </row>
    <row r="67" spans="2:27" ht="18" customHeight="1">
      <c r="B67" s="200"/>
      <c r="C67" s="200"/>
      <c r="D67" s="200"/>
      <c r="E67" s="200"/>
      <c r="F67" s="200"/>
      <c r="G67" s="200"/>
      <c r="H67" s="200"/>
      <c r="I67" s="201"/>
      <c r="J67" s="201"/>
      <c r="K67" s="201"/>
      <c r="L67" s="201"/>
      <c r="M67" s="200"/>
      <c r="N67" s="200"/>
      <c r="O67" s="200"/>
      <c r="P67" s="200"/>
      <c r="Q67" s="200"/>
      <c r="R67" s="200"/>
      <c r="S67" s="200"/>
      <c r="T67" s="200"/>
      <c r="U67" s="200"/>
      <c r="V67" s="200"/>
      <c r="W67" s="200"/>
      <c r="X67" s="200"/>
      <c r="Y67" s="200"/>
      <c r="Z67" s="200"/>
      <c r="AA67" s="200"/>
    </row>
    <row r="68" spans="2:27" ht="18" customHeight="1">
      <c r="B68" s="200"/>
      <c r="C68" s="200"/>
      <c r="D68" s="200"/>
      <c r="E68" s="200"/>
      <c r="F68" s="200"/>
      <c r="G68" s="200"/>
      <c r="H68" s="200"/>
      <c r="I68" s="201"/>
      <c r="J68" s="201"/>
      <c r="K68" s="201"/>
      <c r="L68" s="201"/>
      <c r="M68" s="200"/>
      <c r="N68" s="200"/>
      <c r="O68" s="200"/>
      <c r="P68" s="200"/>
      <c r="Q68" s="200"/>
      <c r="R68" s="200"/>
      <c r="S68" s="200"/>
      <c r="T68" s="200"/>
      <c r="U68" s="200"/>
      <c r="V68" s="200"/>
      <c r="W68" s="200"/>
      <c r="X68" s="200"/>
      <c r="Y68" s="200"/>
      <c r="Z68" s="200"/>
      <c r="AA68" s="200"/>
    </row>
    <row r="69" spans="2:27" ht="18" customHeight="1">
      <c r="B69" s="200"/>
      <c r="C69" s="200"/>
      <c r="D69" s="200"/>
      <c r="E69" s="200"/>
      <c r="F69" s="200"/>
      <c r="G69" s="200"/>
      <c r="H69" s="200"/>
      <c r="I69" s="201"/>
      <c r="J69" s="201"/>
      <c r="K69" s="201"/>
      <c r="L69" s="201"/>
      <c r="M69" s="200"/>
      <c r="N69" s="200"/>
      <c r="O69" s="200"/>
      <c r="P69" s="200"/>
      <c r="Q69" s="200"/>
      <c r="R69" s="200"/>
      <c r="S69" s="200"/>
      <c r="T69" s="200"/>
      <c r="U69" s="200"/>
      <c r="V69" s="200"/>
      <c r="W69" s="200"/>
      <c r="X69" s="200"/>
      <c r="Y69" s="200"/>
      <c r="Z69" s="200"/>
      <c r="AA69" s="200"/>
    </row>
    <row r="70" spans="2:27" ht="18" customHeight="1">
      <c r="B70" s="200"/>
      <c r="C70" s="200"/>
      <c r="D70" s="200"/>
      <c r="E70" s="200"/>
      <c r="F70" s="200"/>
      <c r="G70" s="200"/>
      <c r="H70" s="200"/>
      <c r="I70" s="201"/>
      <c r="J70" s="201"/>
      <c r="K70" s="201"/>
      <c r="L70" s="201"/>
      <c r="M70" s="200"/>
      <c r="N70" s="200"/>
      <c r="O70" s="200"/>
      <c r="P70" s="200"/>
      <c r="Q70" s="200"/>
      <c r="R70" s="200"/>
      <c r="S70" s="200"/>
      <c r="T70" s="200"/>
      <c r="U70" s="200"/>
      <c r="V70" s="200"/>
      <c r="W70" s="200"/>
      <c r="X70" s="200"/>
      <c r="Y70" s="200"/>
      <c r="Z70" s="200"/>
      <c r="AA70" s="200"/>
    </row>
    <row r="71" spans="2:27" ht="18" customHeight="1">
      <c r="B71" s="200"/>
      <c r="C71" s="200"/>
      <c r="D71" s="200"/>
      <c r="E71" s="200"/>
      <c r="F71" s="200"/>
      <c r="G71" s="200"/>
      <c r="H71" s="200"/>
      <c r="I71" s="201"/>
      <c r="J71" s="201"/>
      <c r="K71" s="201"/>
      <c r="L71" s="201"/>
      <c r="M71" s="200"/>
      <c r="N71" s="200"/>
      <c r="O71" s="200"/>
      <c r="P71" s="200"/>
      <c r="Q71" s="200"/>
      <c r="R71" s="200"/>
      <c r="S71" s="200"/>
      <c r="T71" s="200"/>
      <c r="U71" s="200"/>
      <c r="V71" s="200"/>
      <c r="W71" s="200"/>
      <c r="X71" s="200"/>
      <c r="Y71" s="200"/>
      <c r="Z71" s="200"/>
      <c r="AA71" s="200"/>
    </row>
    <row r="72" spans="2:27" ht="18" customHeight="1">
      <c r="B72" s="200"/>
      <c r="C72" s="200"/>
      <c r="D72" s="200"/>
      <c r="E72" s="200"/>
      <c r="F72" s="200"/>
      <c r="G72" s="200"/>
      <c r="H72" s="200"/>
      <c r="I72" s="201"/>
      <c r="J72" s="201"/>
      <c r="K72" s="201"/>
      <c r="L72" s="201"/>
      <c r="M72" s="200"/>
      <c r="N72" s="200"/>
      <c r="O72" s="200"/>
      <c r="P72" s="200"/>
      <c r="Q72" s="200"/>
      <c r="R72" s="200"/>
      <c r="S72" s="200"/>
      <c r="T72" s="200"/>
      <c r="U72" s="200"/>
      <c r="V72" s="200"/>
      <c r="W72" s="200"/>
      <c r="X72" s="200"/>
      <c r="Y72" s="200"/>
      <c r="Z72" s="200"/>
      <c r="AA72" s="200"/>
    </row>
    <row r="73" spans="2:27" ht="18" customHeight="1">
      <c r="B73" s="200"/>
      <c r="C73" s="200"/>
      <c r="D73" s="200"/>
      <c r="E73" s="200"/>
      <c r="F73" s="200"/>
      <c r="G73" s="200"/>
      <c r="H73" s="200"/>
      <c r="I73" s="201"/>
      <c r="J73" s="201"/>
      <c r="K73" s="201"/>
      <c r="L73" s="201"/>
      <c r="M73" s="200"/>
      <c r="N73" s="200"/>
      <c r="O73" s="200"/>
      <c r="P73" s="200"/>
      <c r="Q73" s="200"/>
      <c r="R73" s="200"/>
      <c r="S73" s="200"/>
      <c r="T73" s="200"/>
      <c r="U73" s="200"/>
      <c r="V73" s="200"/>
      <c r="W73" s="200"/>
      <c r="X73" s="200"/>
      <c r="Y73" s="200"/>
      <c r="Z73" s="200"/>
      <c r="AA73" s="200"/>
    </row>
    <row r="74" spans="2:27" ht="18" customHeight="1">
      <c r="B74" s="200"/>
      <c r="C74" s="200"/>
      <c r="D74" s="200"/>
      <c r="E74" s="200"/>
      <c r="F74" s="200"/>
      <c r="G74" s="200"/>
      <c r="H74" s="200"/>
      <c r="I74" s="201"/>
      <c r="J74" s="201"/>
      <c r="K74" s="201"/>
      <c r="L74" s="201"/>
      <c r="M74" s="200"/>
      <c r="N74" s="200"/>
      <c r="O74" s="200"/>
      <c r="P74" s="200"/>
      <c r="Q74" s="200"/>
      <c r="R74" s="200"/>
      <c r="S74" s="200"/>
      <c r="T74" s="200"/>
      <c r="U74" s="200"/>
      <c r="V74" s="200"/>
      <c r="W74" s="200"/>
      <c r="X74" s="200"/>
      <c r="Y74" s="200"/>
      <c r="Z74" s="200"/>
      <c r="AA74" s="200"/>
    </row>
    <row r="75" spans="2:27" ht="18" customHeight="1">
      <c r="B75" s="200"/>
      <c r="C75" s="200"/>
      <c r="D75" s="200"/>
      <c r="E75" s="200"/>
      <c r="F75" s="200"/>
      <c r="G75" s="200"/>
      <c r="H75" s="200"/>
      <c r="I75" s="201"/>
      <c r="J75" s="201"/>
      <c r="K75" s="201"/>
      <c r="L75" s="201"/>
      <c r="M75" s="200"/>
      <c r="N75" s="200"/>
      <c r="O75" s="200"/>
      <c r="P75" s="200"/>
      <c r="Q75" s="200"/>
      <c r="R75" s="200"/>
      <c r="S75" s="200"/>
      <c r="T75" s="200"/>
      <c r="U75" s="200"/>
      <c r="V75" s="200"/>
      <c r="W75" s="200"/>
      <c r="X75" s="200"/>
      <c r="Y75" s="200"/>
      <c r="Z75" s="200"/>
      <c r="AA75" s="200"/>
    </row>
    <row r="76" spans="2:27" ht="18" customHeight="1">
      <c r="B76" s="200"/>
      <c r="C76" s="200"/>
      <c r="D76" s="200"/>
      <c r="E76" s="200"/>
      <c r="F76" s="200"/>
      <c r="G76" s="200"/>
      <c r="H76" s="200"/>
      <c r="I76" s="201"/>
      <c r="J76" s="201"/>
      <c r="K76" s="201"/>
      <c r="L76" s="201"/>
      <c r="M76" s="200"/>
      <c r="N76" s="200"/>
      <c r="O76" s="200"/>
      <c r="P76" s="200"/>
      <c r="Q76" s="200"/>
      <c r="R76" s="200"/>
      <c r="S76" s="200"/>
      <c r="T76" s="200"/>
      <c r="U76" s="200"/>
      <c r="V76" s="200"/>
      <c r="W76" s="200"/>
      <c r="X76" s="200"/>
      <c r="Y76" s="200"/>
      <c r="Z76" s="200"/>
      <c r="AA76" s="200"/>
    </row>
    <row r="77" spans="2:27" ht="18" customHeight="1">
      <c r="B77" s="200"/>
      <c r="C77" s="200"/>
      <c r="D77" s="200"/>
      <c r="E77" s="200"/>
      <c r="F77" s="200"/>
      <c r="G77" s="200"/>
      <c r="H77" s="200"/>
      <c r="I77" s="201"/>
      <c r="J77" s="201"/>
      <c r="K77" s="201"/>
      <c r="L77" s="201"/>
      <c r="M77" s="200"/>
      <c r="N77" s="200"/>
      <c r="O77" s="200"/>
      <c r="P77" s="200"/>
      <c r="Q77" s="200"/>
      <c r="R77" s="200"/>
      <c r="S77" s="200"/>
      <c r="T77" s="200"/>
      <c r="U77" s="200"/>
      <c r="V77" s="200"/>
      <c r="W77" s="200"/>
      <c r="X77" s="200"/>
      <c r="Y77" s="200"/>
      <c r="Z77" s="200"/>
      <c r="AA77" s="200"/>
    </row>
    <row r="78" spans="2:27" ht="18" customHeight="1">
      <c r="B78" s="200"/>
      <c r="C78" s="200"/>
      <c r="D78" s="200"/>
      <c r="E78" s="200"/>
      <c r="F78" s="200"/>
      <c r="G78" s="200"/>
      <c r="H78" s="200"/>
      <c r="I78" s="201"/>
      <c r="J78" s="201"/>
      <c r="K78" s="201"/>
      <c r="L78" s="201"/>
      <c r="M78" s="200"/>
      <c r="N78" s="200"/>
      <c r="O78" s="200"/>
      <c r="P78" s="200"/>
      <c r="Q78" s="200"/>
      <c r="R78" s="200"/>
      <c r="S78" s="200"/>
      <c r="T78" s="200"/>
      <c r="U78" s="200"/>
      <c r="V78" s="200"/>
      <c r="W78" s="200"/>
      <c r="X78" s="200"/>
      <c r="Y78" s="200"/>
      <c r="Z78" s="200"/>
      <c r="AA78" s="200"/>
    </row>
    <row r="79" spans="2:27" ht="18" customHeight="1">
      <c r="B79" s="200"/>
      <c r="C79" s="200"/>
      <c r="D79" s="200"/>
      <c r="E79" s="200"/>
      <c r="F79" s="200"/>
      <c r="G79" s="200"/>
      <c r="H79" s="200"/>
      <c r="I79" s="201"/>
      <c r="J79" s="201"/>
      <c r="K79" s="201"/>
      <c r="L79" s="201"/>
      <c r="M79" s="200"/>
      <c r="N79" s="200"/>
      <c r="O79" s="200"/>
      <c r="P79" s="200"/>
      <c r="Q79" s="200"/>
      <c r="R79" s="200"/>
      <c r="S79" s="200"/>
      <c r="T79" s="200"/>
      <c r="U79" s="200"/>
      <c r="V79" s="200"/>
      <c r="W79" s="200"/>
      <c r="X79" s="200"/>
      <c r="Y79" s="200"/>
      <c r="Z79" s="200"/>
      <c r="AA79" s="200"/>
    </row>
    <row r="80" spans="2:27" ht="18" customHeight="1">
      <c r="B80" s="200"/>
      <c r="C80" s="200"/>
      <c r="D80" s="200"/>
      <c r="E80" s="200"/>
      <c r="F80" s="200"/>
      <c r="G80" s="200"/>
      <c r="H80" s="200"/>
      <c r="I80" s="201"/>
      <c r="J80" s="201"/>
      <c r="K80" s="201"/>
      <c r="L80" s="201"/>
      <c r="M80" s="200"/>
      <c r="N80" s="200"/>
      <c r="O80" s="200"/>
      <c r="P80" s="200"/>
      <c r="Q80" s="200"/>
      <c r="R80" s="200"/>
      <c r="S80" s="200"/>
      <c r="T80" s="200"/>
      <c r="U80" s="200"/>
      <c r="V80" s="200"/>
      <c r="W80" s="200"/>
      <c r="X80" s="200"/>
      <c r="Y80" s="200"/>
      <c r="Z80" s="200"/>
      <c r="AA80" s="200"/>
    </row>
    <row r="81" spans="2:27" ht="18" customHeight="1">
      <c r="B81" s="200"/>
      <c r="C81" s="200"/>
      <c r="D81" s="200"/>
      <c r="E81" s="200"/>
      <c r="F81" s="200"/>
      <c r="G81" s="200"/>
      <c r="H81" s="200"/>
      <c r="I81" s="201"/>
      <c r="J81" s="201"/>
      <c r="K81" s="201"/>
      <c r="L81" s="201"/>
      <c r="M81" s="200"/>
      <c r="N81" s="200"/>
      <c r="O81" s="200"/>
      <c r="P81" s="200"/>
      <c r="Q81" s="200"/>
      <c r="R81" s="200"/>
      <c r="S81" s="200"/>
      <c r="T81" s="200"/>
      <c r="U81" s="200"/>
      <c r="V81" s="200"/>
      <c r="W81" s="200"/>
      <c r="X81" s="200"/>
      <c r="Y81" s="200"/>
      <c r="Z81" s="200"/>
      <c r="AA81" s="200"/>
    </row>
    <row r="82" spans="2:27" ht="18" customHeight="1">
      <c r="B82" s="200"/>
      <c r="C82" s="200"/>
      <c r="D82" s="200"/>
      <c r="E82" s="200"/>
      <c r="F82" s="200"/>
      <c r="G82" s="200"/>
      <c r="H82" s="200"/>
      <c r="I82" s="201"/>
      <c r="J82" s="201"/>
      <c r="K82" s="201"/>
      <c r="L82" s="201"/>
      <c r="M82" s="200"/>
      <c r="N82" s="200"/>
      <c r="O82" s="200"/>
      <c r="P82" s="200"/>
      <c r="Q82" s="200"/>
      <c r="R82" s="200"/>
      <c r="S82" s="200"/>
      <c r="T82" s="200"/>
      <c r="U82" s="200"/>
      <c r="V82" s="200"/>
      <c r="W82" s="200"/>
      <c r="X82" s="200"/>
      <c r="Y82" s="200"/>
      <c r="Z82" s="200"/>
      <c r="AA82" s="200"/>
    </row>
    <row r="83" spans="2:27" ht="18" customHeight="1">
      <c r="B83" s="200"/>
      <c r="C83" s="200"/>
      <c r="D83" s="200"/>
      <c r="E83" s="200"/>
      <c r="F83" s="200"/>
      <c r="G83" s="200"/>
      <c r="H83" s="200"/>
      <c r="I83" s="201"/>
      <c r="J83" s="201"/>
      <c r="K83" s="201"/>
      <c r="L83" s="201"/>
      <c r="M83" s="200"/>
      <c r="N83" s="200"/>
      <c r="O83" s="200"/>
      <c r="P83" s="200"/>
      <c r="Q83" s="200"/>
      <c r="R83" s="200"/>
      <c r="S83" s="200"/>
      <c r="T83" s="200"/>
      <c r="U83" s="200"/>
      <c r="V83" s="200"/>
      <c r="W83" s="200"/>
      <c r="X83" s="200"/>
      <c r="Y83" s="200"/>
      <c r="Z83" s="200"/>
      <c r="AA83" s="200"/>
    </row>
    <row r="84" spans="2:27" ht="18" customHeight="1">
      <c r="B84" s="200"/>
      <c r="C84" s="200"/>
      <c r="D84" s="200"/>
      <c r="E84" s="200"/>
      <c r="F84" s="200"/>
      <c r="G84" s="200"/>
      <c r="H84" s="200"/>
      <c r="I84" s="201"/>
      <c r="J84" s="201"/>
      <c r="K84" s="201"/>
      <c r="L84" s="201"/>
      <c r="M84" s="200"/>
      <c r="N84" s="200"/>
      <c r="O84" s="200"/>
      <c r="P84" s="200"/>
      <c r="Q84" s="200"/>
      <c r="R84" s="200"/>
      <c r="S84" s="200"/>
      <c r="T84" s="200"/>
      <c r="U84" s="200"/>
      <c r="V84" s="200"/>
      <c r="W84" s="200"/>
      <c r="X84" s="200"/>
      <c r="Y84" s="200"/>
      <c r="Z84" s="200"/>
      <c r="AA84" s="200"/>
    </row>
    <row r="85" spans="2:27" ht="18" customHeight="1">
      <c r="B85" s="200"/>
      <c r="C85" s="200"/>
      <c r="D85" s="200"/>
      <c r="E85" s="200"/>
      <c r="F85" s="200"/>
      <c r="G85" s="200"/>
      <c r="H85" s="200"/>
      <c r="I85" s="201"/>
      <c r="J85" s="201"/>
      <c r="K85" s="201"/>
      <c r="L85" s="201"/>
      <c r="M85" s="200"/>
      <c r="N85" s="200"/>
      <c r="O85" s="200"/>
      <c r="P85" s="200"/>
      <c r="Q85" s="200"/>
      <c r="R85" s="200"/>
      <c r="S85" s="200"/>
      <c r="T85" s="200"/>
      <c r="U85" s="200"/>
      <c r="V85" s="200"/>
      <c r="W85" s="200"/>
      <c r="X85" s="200"/>
      <c r="Y85" s="200"/>
      <c r="Z85" s="200"/>
      <c r="AA85" s="200"/>
    </row>
    <row r="86" spans="2:27" ht="18" customHeight="1">
      <c r="B86" s="200"/>
      <c r="C86" s="200"/>
      <c r="D86" s="200"/>
      <c r="E86" s="200"/>
      <c r="F86" s="200"/>
      <c r="G86" s="200"/>
      <c r="H86" s="200"/>
      <c r="I86" s="201"/>
      <c r="J86" s="201"/>
      <c r="K86" s="201"/>
      <c r="L86" s="201"/>
      <c r="M86" s="200"/>
      <c r="N86" s="200"/>
      <c r="O86" s="200"/>
      <c r="P86" s="200"/>
      <c r="Q86" s="200"/>
      <c r="R86" s="200"/>
      <c r="S86" s="200"/>
      <c r="T86" s="200"/>
      <c r="U86" s="200"/>
      <c r="V86" s="200"/>
      <c r="W86" s="200"/>
      <c r="X86" s="200"/>
      <c r="Y86" s="200"/>
      <c r="Z86" s="200"/>
      <c r="AA86" s="200"/>
    </row>
    <row r="87" spans="2:27" ht="18" customHeight="1">
      <c r="B87" s="200"/>
      <c r="C87" s="200"/>
      <c r="D87" s="200"/>
      <c r="E87" s="200"/>
      <c r="F87" s="200"/>
      <c r="G87" s="200"/>
      <c r="H87" s="200"/>
      <c r="I87" s="201"/>
      <c r="J87" s="201"/>
      <c r="K87" s="201"/>
      <c r="L87" s="201"/>
      <c r="M87" s="200"/>
      <c r="N87" s="200"/>
      <c r="O87" s="200"/>
      <c r="P87" s="200"/>
      <c r="Q87" s="200"/>
      <c r="R87" s="200"/>
      <c r="S87" s="200"/>
      <c r="T87" s="200"/>
      <c r="U87" s="200"/>
      <c r="V87" s="200"/>
      <c r="W87" s="200"/>
      <c r="X87" s="200"/>
      <c r="Y87" s="200"/>
      <c r="Z87" s="200"/>
      <c r="AA87" s="200"/>
    </row>
    <row r="88" spans="2:27" ht="18" customHeight="1">
      <c r="B88" s="200"/>
      <c r="C88" s="200"/>
      <c r="D88" s="200"/>
      <c r="E88" s="200"/>
      <c r="F88" s="200"/>
      <c r="G88" s="200"/>
      <c r="H88" s="200"/>
      <c r="I88" s="201"/>
      <c r="J88" s="201"/>
      <c r="K88" s="201"/>
      <c r="L88" s="201"/>
      <c r="M88" s="200"/>
      <c r="N88" s="200"/>
      <c r="O88" s="200"/>
      <c r="P88" s="200"/>
      <c r="Q88" s="200"/>
      <c r="R88" s="200"/>
      <c r="S88" s="200"/>
      <c r="T88" s="200"/>
      <c r="U88" s="200"/>
      <c r="V88" s="200"/>
      <c r="W88" s="200"/>
      <c r="X88" s="200"/>
      <c r="Y88" s="200"/>
      <c r="Z88" s="200"/>
      <c r="AA88" s="200"/>
    </row>
    <row r="89" spans="2:27" ht="18" customHeight="1">
      <c r="B89" s="200"/>
      <c r="C89" s="200"/>
      <c r="D89" s="200"/>
      <c r="E89" s="200"/>
      <c r="F89" s="200"/>
      <c r="G89" s="200"/>
      <c r="H89" s="200"/>
      <c r="I89" s="201"/>
      <c r="J89" s="201"/>
      <c r="K89" s="201"/>
      <c r="L89" s="201"/>
      <c r="M89" s="200"/>
      <c r="N89" s="200"/>
      <c r="O89" s="200"/>
      <c r="P89" s="200"/>
      <c r="Q89" s="200"/>
      <c r="R89" s="200"/>
      <c r="S89" s="200"/>
      <c r="T89" s="200"/>
      <c r="U89" s="200"/>
      <c r="V89" s="200"/>
      <c r="W89" s="200"/>
      <c r="X89" s="200"/>
      <c r="Y89" s="200"/>
      <c r="Z89" s="200"/>
      <c r="AA89" s="200"/>
    </row>
    <row r="90" spans="2:27" ht="18" customHeight="1">
      <c r="B90" s="200"/>
      <c r="C90" s="200"/>
      <c r="D90" s="200"/>
      <c r="E90" s="200"/>
      <c r="F90" s="200"/>
      <c r="G90" s="200"/>
      <c r="H90" s="200"/>
      <c r="I90" s="201"/>
      <c r="J90" s="201"/>
      <c r="K90" s="201"/>
      <c r="L90" s="201"/>
      <c r="M90" s="200"/>
      <c r="N90" s="200"/>
      <c r="O90" s="200"/>
      <c r="P90" s="200"/>
      <c r="Q90" s="200"/>
      <c r="R90" s="200"/>
      <c r="S90" s="200"/>
      <c r="T90" s="200"/>
      <c r="U90" s="200"/>
      <c r="V90" s="200"/>
      <c r="W90" s="200"/>
      <c r="X90" s="200"/>
      <c r="Y90" s="200"/>
      <c r="Z90" s="200"/>
      <c r="AA90" s="200"/>
    </row>
    <row r="91" spans="2:27" ht="18" customHeight="1">
      <c r="B91" s="200"/>
      <c r="C91" s="200"/>
      <c r="D91" s="200"/>
      <c r="E91" s="200"/>
      <c r="F91" s="200"/>
      <c r="G91" s="200"/>
      <c r="H91" s="200"/>
      <c r="I91" s="201"/>
      <c r="J91" s="201"/>
      <c r="K91" s="201"/>
      <c r="L91" s="201"/>
      <c r="M91" s="200"/>
      <c r="N91" s="200"/>
      <c r="O91" s="200"/>
      <c r="P91" s="200"/>
      <c r="Q91" s="200"/>
      <c r="R91" s="200"/>
      <c r="S91" s="200"/>
      <c r="T91" s="200"/>
      <c r="U91" s="200"/>
      <c r="V91" s="200"/>
      <c r="W91" s="200"/>
      <c r="X91" s="200"/>
      <c r="Y91" s="200"/>
      <c r="Z91" s="200"/>
      <c r="AA91" s="200"/>
    </row>
    <row r="92" spans="2:27" ht="18" customHeight="1">
      <c r="B92" s="200"/>
      <c r="C92" s="200"/>
      <c r="D92" s="200"/>
      <c r="E92" s="200"/>
      <c r="F92" s="200"/>
      <c r="G92" s="200"/>
      <c r="H92" s="200"/>
      <c r="I92" s="201"/>
      <c r="J92" s="201"/>
      <c r="K92" s="201"/>
      <c r="L92" s="201"/>
      <c r="M92" s="200"/>
      <c r="N92" s="200"/>
      <c r="O92" s="200"/>
      <c r="P92" s="200"/>
      <c r="Q92" s="200"/>
      <c r="R92" s="200"/>
      <c r="S92" s="200"/>
      <c r="T92" s="200"/>
      <c r="U92" s="200"/>
      <c r="V92" s="200"/>
      <c r="W92" s="200"/>
      <c r="X92" s="200"/>
      <c r="Y92" s="200"/>
      <c r="Z92" s="200"/>
      <c r="AA92" s="200"/>
    </row>
    <row r="93" spans="2:27" ht="18" customHeight="1">
      <c r="B93" s="200"/>
      <c r="C93" s="200"/>
      <c r="D93" s="200"/>
      <c r="E93" s="200"/>
      <c r="F93" s="200"/>
      <c r="G93" s="200"/>
      <c r="H93" s="200"/>
      <c r="I93" s="201"/>
      <c r="J93" s="201"/>
      <c r="K93" s="201"/>
      <c r="L93" s="201"/>
      <c r="M93" s="200"/>
      <c r="N93" s="200"/>
      <c r="O93" s="200"/>
      <c r="P93" s="200"/>
      <c r="Q93" s="200"/>
      <c r="R93" s="200"/>
      <c r="S93" s="200"/>
      <c r="T93" s="200"/>
      <c r="U93" s="200"/>
      <c r="V93" s="200"/>
      <c r="W93" s="200"/>
      <c r="X93" s="200"/>
      <c r="Y93" s="200"/>
      <c r="Z93" s="200"/>
      <c r="AA93" s="200"/>
    </row>
    <row r="94" spans="2:27" ht="18" customHeight="1">
      <c r="B94" s="200"/>
      <c r="C94" s="200"/>
      <c r="D94" s="200"/>
      <c r="E94" s="200"/>
      <c r="F94" s="200"/>
      <c r="G94" s="200"/>
      <c r="H94" s="200"/>
      <c r="I94" s="201"/>
      <c r="J94" s="201"/>
      <c r="K94" s="201"/>
      <c r="L94" s="201"/>
      <c r="M94" s="200"/>
      <c r="N94" s="200"/>
      <c r="O94" s="200"/>
      <c r="P94" s="200"/>
      <c r="Q94" s="200"/>
      <c r="R94" s="200"/>
      <c r="S94" s="200"/>
      <c r="T94" s="200"/>
      <c r="U94" s="200"/>
      <c r="V94" s="200"/>
      <c r="W94" s="200"/>
      <c r="X94" s="200"/>
      <c r="Y94" s="200"/>
      <c r="Z94" s="200"/>
      <c r="AA94" s="200"/>
    </row>
    <row r="95" spans="2:27" ht="18" customHeight="1">
      <c r="B95" s="200"/>
      <c r="C95" s="200"/>
      <c r="D95" s="200"/>
      <c r="E95" s="200"/>
      <c r="F95" s="200"/>
      <c r="G95" s="200"/>
      <c r="H95" s="200"/>
      <c r="I95" s="201"/>
      <c r="J95" s="201"/>
      <c r="K95" s="201"/>
      <c r="L95" s="201"/>
      <c r="M95" s="200"/>
      <c r="N95" s="200"/>
      <c r="O95" s="200"/>
      <c r="P95" s="200"/>
      <c r="Q95" s="200"/>
      <c r="R95" s="200"/>
      <c r="S95" s="200"/>
      <c r="T95" s="200"/>
      <c r="U95" s="200"/>
      <c r="V95" s="200"/>
      <c r="W95" s="200"/>
      <c r="X95" s="200"/>
      <c r="Y95" s="200"/>
      <c r="Z95" s="200"/>
      <c r="AA95" s="200"/>
    </row>
    <row r="96" spans="2:27" ht="18" customHeight="1">
      <c r="B96" s="200"/>
      <c r="C96" s="200"/>
      <c r="D96" s="200"/>
      <c r="E96" s="200"/>
      <c r="F96" s="200"/>
      <c r="G96" s="200"/>
      <c r="H96" s="200"/>
      <c r="I96" s="201"/>
      <c r="J96" s="201"/>
      <c r="K96" s="201"/>
      <c r="L96" s="201"/>
      <c r="M96" s="200"/>
      <c r="N96" s="200"/>
      <c r="O96" s="200"/>
      <c r="P96" s="200"/>
      <c r="Q96" s="200"/>
      <c r="R96" s="200"/>
      <c r="S96" s="200"/>
      <c r="T96" s="200"/>
      <c r="U96" s="200"/>
      <c r="V96" s="200"/>
      <c r="W96" s="200"/>
      <c r="X96" s="200"/>
      <c r="Y96" s="200"/>
      <c r="Z96" s="200"/>
      <c r="AA96" s="200"/>
    </row>
    <row r="97" spans="2:27" ht="18" customHeight="1">
      <c r="B97" s="200"/>
      <c r="C97" s="200"/>
      <c r="D97" s="200"/>
      <c r="E97" s="200"/>
      <c r="F97" s="200"/>
      <c r="G97" s="200"/>
      <c r="H97" s="200"/>
      <c r="I97" s="201"/>
      <c r="J97" s="201"/>
      <c r="K97" s="201"/>
      <c r="L97" s="201"/>
      <c r="M97" s="200"/>
      <c r="N97" s="200"/>
      <c r="O97" s="200"/>
      <c r="P97" s="200"/>
      <c r="Q97" s="200"/>
      <c r="R97" s="200"/>
      <c r="S97" s="200"/>
      <c r="T97" s="200"/>
      <c r="U97" s="200"/>
      <c r="V97" s="200"/>
      <c r="W97" s="200"/>
      <c r="X97" s="200"/>
      <c r="Y97" s="200"/>
      <c r="Z97" s="200"/>
      <c r="AA97" s="200"/>
    </row>
    <row r="98" spans="2:27" ht="18" customHeight="1">
      <c r="B98" s="200"/>
      <c r="C98" s="200"/>
      <c r="D98" s="200"/>
      <c r="E98" s="200"/>
      <c r="F98" s="200"/>
      <c r="G98" s="200"/>
      <c r="H98" s="200"/>
      <c r="I98" s="201"/>
      <c r="J98" s="201"/>
      <c r="K98" s="201"/>
      <c r="L98" s="201"/>
      <c r="M98" s="200"/>
      <c r="N98" s="200"/>
      <c r="O98" s="200"/>
      <c r="P98" s="200"/>
      <c r="Q98" s="200"/>
      <c r="R98" s="200"/>
      <c r="S98" s="200"/>
      <c r="T98" s="200"/>
      <c r="U98" s="200"/>
      <c r="V98" s="200"/>
      <c r="W98" s="200"/>
      <c r="X98" s="200"/>
      <c r="Y98" s="200"/>
      <c r="Z98" s="200"/>
      <c r="AA98" s="200"/>
    </row>
    <row r="99" spans="2:27" ht="18" customHeight="1">
      <c r="B99" s="200"/>
      <c r="C99" s="200"/>
      <c r="D99" s="200"/>
      <c r="E99" s="200"/>
      <c r="F99" s="200"/>
      <c r="G99" s="200"/>
      <c r="H99" s="200"/>
      <c r="I99" s="201"/>
      <c r="J99" s="201"/>
      <c r="K99" s="201"/>
      <c r="L99" s="201"/>
      <c r="M99" s="200"/>
      <c r="N99" s="200"/>
      <c r="O99" s="200"/>
      <c r="P99" s="200"/>
      <c r="Q99" s="200"/>
      <c r="R99" s="200"/>
      <c r="S99" s="200"/>
      <c r="T99" s="200"/>
      <c r="U99" s="200"/>
      <c r="V99" s="200"/>
      <c r="W99" s="200"/>
      <c r="X99" s="200"/>
      <c r="Y99" s="200"/>
      <c r="Z99" s="200"/>
      <c r="AA99" s="200"/>
    </row>
    <row r="100" spans="2:27" ht="18" customHeight="1">
      <c r="B100" s="200"/>
      <c r="C100" s="200"/>
      <c r="D100" s="200"/>
      <c r="E100" s="200"/>
      <c r="F100" s="200"/>
      <c r="G100" s="200"/>
      <c r="H100" s="200"/>
      <c r="I100" s="201"/>
      <c r="J100" s="201"/>
      <c r="K100" s="201"/>
      <c r="L100" s="201"/>
      <c r="M100" s="200"/>
      <c r="N100" s="200"/>
      <c r="O100" s="200"/>
      <c r="P100" s="200"/>
      <c r="Q100" s="200"/>
      <c r="R100" s="200"/>
      <c r="S100" s="200"/>
      <c r="T100" s="200"/>
      <c r="U100" s="200"/>
      <c r="V100" s="200"/>
      <c r="W100" s="200"/>
      <c r="X100" s="200"/>
      <c r="Y100" s="200"/>
      <c r="Z100" s="200"/>
      <c r="AA100" s="200"/>
    </row>
    <row r="101" spans="2:27" ht="18" customHeight="1">
      <c r="B101" s="200"/>
      <c r="C101" s="200"/>
      <c r="D101" s="200"/>
      <c r="E101" s="200"/>
      <c r="F101" s="200"/>
      <c r="G101" s="200"/>
      <c r="H101" s="200"/>
      <c r="I101" s="201"/>
      <c r="J101" s="201"/>
      <c r="K101" s="201"/>
      <c r="L101" s="201"/>
      <c r="M101" s="200"/>
      <c r="N101" s="200"/>
      <c r="O101" s="200"/>
      <c r="P101" s="200"/>
      <c r="Q101" s="200"/>
      <c r="R101" s="200"/>
      <c r="S101" s="200"/>
      <c r="T101" s="200"/>
      <c r="U101" s="200"/>
      <c r="V101" s="200"/>
      <c r="W101" s="200"/>
      <c r="X101" s="200"/>
      <c r="Y101" s="200"/>
      <c r="Z101" s="200"/>
      <c r="AA101" s="200"/>
    </row>
    <row r="102" spans="2:27" ht="18" customHeight="1">
      <c r="B102" s="200"/>
      <c r="C102" s="200"/>
      <c r="D102" s="200"/>
      <c r="E102" s="200"/>
      <c r="F102" s="200"/>
      <c r="G102" s="200"/>
      <c r="H102" s="200"/>
      <c r="I102" s="201"/>
      <c r="J102" s="201"/>
      <c r="K102" s="201"/>
      <c r="L102" s="201"/>
      <c r="M102" s="200"/>
      <c r="N102" s="200"/>
      <c r="O102" s="200"/>
      <c r="P102" s="200"/>
      <c r="Q102" s="200"/>
      <c r="R102" s="200"/>
      <c r="S102" s="200"/>
      <c r="T102" s="200"/>
      <c r="U102" s="200"/>
      <c r="V102" s="200"/>
      <c r="W102" s="200"/>
      <c r="X102" s="200"/>
      <c r="Y102" s="200"/>
      <c r="Z102" s="200"/>
      <c r="AA102" s="200"/>
    </row>
    <row r="103" spans="2:27" ht="18" customHeight="1">
      <c r="B103" s="200"/>
      <c r="C103" s="200"/>
      <c r="D103" s="200"/>
      <c r="E103" s="200"/>
      <c r="F103" s="200"/>
      <c r="G103" s="200"/>
      <c r="H103" s="200"/>
      <c r="I103" s="201"/>
      <c r="J103" s="201"/>
      <c r="K103" s="201"/>
      <c r="L103" s="201"/>
      <c r="M103" s="200"/>
      <c r="N103" s="200"/>
      <c r="O103" s="200"/>
      <c r="P103" s="200"/>
      <c r="Q103" s="200"/>
      <c r="R103" s="200"/>
      <c r="S103" s="200"/>
      <c r="T103" s="200"/>
      <c r="U103" s="200"/>
      <c r="V103" s="200"/>
      <c r="W103" s="200"/>
      <c r="X103" s="200"/>
      <c r="Y103" s="200"/>
      <c r="Z103" s="200"/>
      <c r="AA103" s="200"/>
    </row>
    <row r="104" spans="2:27" ht="18" customHeight="1">
      <c r="B104" s="200"/>
      <c r="C104" s="200"/>
      <c r="D104" s="200"/>
      <c r="E104" s="200"/>
      <c r="F104" s="200"/>
      <c r="G104" s="200"/>
      <c r="H104" s="200"/>
      <c r="I104" s="201"/>
      <c r="J104" s="201"/>
      <c r="K104" s="201"/>
      <c r="L104" s="201"/>
      <c r="M104" s="200"/>
      <c r="N104" s="200"/>
      <c r="O104" s="200"/>
      <c r="P104" s="200"/>
      <c r="Q104" s="200"/>
      <c r="R104" s="200"/>
      <c r="S104" s="200"/>
      <c r="T104" s="200"/>
      <c r="U104" s="200"/>
      <c r="V104" s="200"/>
      <c r="W104" s="200"/>
      <c r="X104" s="200"/>
      <c r="Y104" s="200"/>
      <c r="Z104" s="200"/>
      <c r="AA104" s="200"/>
    </row>
    <row r="105" spans="2:27" ht="18" customHeight="1">
      <c r="B105" s="200"/>
      <c r="C105" s="200"/>
      <c r="D105" s="200"/>
      <c r="E105" s="200"/>
      <c r="F105" s="200"/>
      <c r="G105" s="200"/>
      <c r="H105" s="200"/>
      <c r="I105" s="201"/>
      <c r="J105" s="201"/>
      <c r="K105" s="201"/>
      <c r="L105" s="201"/>
      <c r="M105" s="200"/>
      <c r="N105" s="200"/>
      <c r="O105" s="200"/>
      <c r="P105" s="200"/>
      <c r="Q105" s="200"/>
      <c r="R105" s="200"/>
      <c r="S105" s="200"/>
      <c r="T105" s="200"/>
      <c r="U105" s="200"/>
      <c r="V105" s="200"/>
      <c r="W105" s="200"/>
      <c r="X105" s="200"/>
      <c r="Y105" s="200"/>
      <c r="Z105" s="200"/>
      <c r="AA105" s="200"/>
    </row>
    <row r="106" spans="2:27" ht="18" customHeight="1">
      <c r="B106" s="200"/>
      <c r="C106" s="200"/>
      <c r="D106" s="200"/>
      <c r="E106" s="200"/>
      <c r="F106" s="200"/>
      <c r="G106" s="200"/>
      <c r="H106" s="200"/>
      <c r="I106" s="201"/>
      <c r="J106" s="201"/>
      <c r="K106" s="201"/>
      <c r="L106" s="201"/>
      <c r="M106" s="200"/>
      <c r="N106" s="200"/>
      <c r="O106" s="200"/>
      <c r="P106" s="200"/>
      <c r="Q106" s="200"/>
      <c r="R106" s="200"/>
      <c r="S106" s="200"/>
      <c r="T106" s="200"/>
      <c r="U106" s="200"/>
      <c r="V106" s="200"/>
      <c r="W106" s="200"/>
      <c r="X106" s="200"/>
      <c r="Y106" s="200"/>
      <c r="Z106" s="200"/>
      <c r="AA106" s="200"/>
    </row>
    <row r="107" spans="2:27" ht="18" customHeight="1">
      <c r="B107" s="200"/>
      <c r="C107" s="200"/>
      <c r="D107" s="200"/>
      <c r="E107" s="200"/>
      <c r="F107" s="200"/>
      <c r="G107" s="200"/>
      <c r="H107" s="200"/>
      <c r="I107" s="201"/>
      <c r="J107" s="201"/>
      <c r="K107" s="201"/>
      <c r="L107" s="201"/>
      <c r="M107" s="200"/>
      <c r="N107" s="200"/>
      <c r="O107" s="200"/>
      <c r="P107" s="200"/>
      <c r="Q107" s="200"/>
      <c r="R107" s="200"/>
      <c r="S107" s="200"/>
      <c r="T107" s="200"/>
      <c r="U107" s="200"/>
      <c r="V107" s="200"/>
      <c r="W107" s="200"/>
      <c r="X107" s="200"/>
      <c r="Y107" s="200"/>
      <c r="Z107" s="200"/>
      <c r="AA107" s="200"/>
    </row>
    <row r="108" spans="2:27" ht="18" customHeight="1">
      <c r="B108" s="200"/>
      <c r="C108" s="200"/>
      <c r="D108" s="200"/>
      <c r="E108" s="200"/>
      <c r="F108" s="200"/>
      <c r="G108" s="200"/>
      <c r="H108" s="200"/>
      <c r="I108" s="201"/>
      <c r="J108" s="201"/>
      <c r="K108" s="201"/>
      <c r="L108" s="201"/>
      <c r="M108" s="200"/>
      <c r="N108" s="200"/>
      <c r="O108" s="200"/>
      <c r="P108" s="200"/>
      <c r="Q108" s="200"/>
      <c r="R108" s="200"/>
      <c r="S108" s="200"/>
      <c r="T108" s="200"/>
      <c r="U108" s="200"/>
      <c r="V108" s="200"/>
      <c r="W108" s="200"/>
      <c r="X108" s="200"/>
      <c r="Y108" s="200"/>
      <c r="Z108" s="200"/>
      <c r="AA108" s="200"/>
    </row>
    <row r="109" spans="2:27" ht="18" customHeight="1">
      <c r="B109" s="200"/>
      <c r="C109" s="200"/>
      <c r="D109" s="200"/>
      <c r="E109" s="200"/>
      <c r="F109" s="200"/>
      <c r="G109" s="200"/>
      <c r="H109" s="200"/>
      <c r="I109" s="201"/>
      <c r="J109" s="201"/>
      <c r="K109" s="201"/>
      <c r="L109" s="201"/>
      <c r="M109" s="200"/>
      <c r="N109" s="200"/>
      <c r="O109" s="200"/>
      <c r="P109" s="200"/>
      <c r="Q109" s="200"/>
      <c r="R109" s="200"/>
      <c r="S109" s="200"/>
      <c r="T109" s="200"/>
      <c r="U109" s="200"/>
      <c r="V109" s="200"/>
      <c r="W109" s="200"/>
      <c r="X109" s="200"/>
      <c r="Y109" s="200"/>
      <c r="Z109" s="200"/>
      <c r="AA109" s="200"/>
    </row>
    <row r="110" spans="2:27" ht="18" customHeight="1">
      <c r="B110" s="200"/>
      <c r="C110" s="200"/>
      <c r="D110" s="200"/>
      <c r="E110" s="200"/>
      <c r="F110" s="200"/>
      <c r="G110" s="200"/>
      <c r="H110" s="200"/>
      <c r="I110" s="201"/>
      <c r="J110" s="201"/>
      <c r="K110" s="201"/>
      <c r="L110" s="201"/>
      <c r="M110" s="200"/>
      <c r="N110" s="200"/>
      <c r="O110" s="200"/>
      <c r="P110" s="200"/>
      <c r="Q110" s="200"/>
      <c r="R110" s="200"/>
      <c r="S110" s="200"/>
      <c r="T110" s="200"/>
      <c r="U110" s="200"/>
      <c r="V110" s="200"/>
      <c r="W110" s="200"/>
      <c r="X110" s="200"/>
      <c r="Y110" s="200"/>
      <c r="Z110" s="200"/>
      <c r="AA110" s="200"/>
    </row>
    <row r="111" spans="2:27" ht="18" customHeight="1">
      <c r="B111" s="200"/>
      <c r="C111" s="200"/>
      <c r="D111" s="200"/>
      <c r="E111" s="200"/>
      <c r="F111" s="200"/>
      <c r="G111" s="200"/>
      <c r="H111" s="200"/>
      <c r="I111" s="201"/>
      <c r="J111" s="201"/>
      <c r="K111" s="201"/>
      <c r="L111" s="201"/>
      <c r="M111" s="200"/>
      <c r="N111" s="200"/>
      <c r="O111" s="200"/>
      <c r="P111" s="200"/>
      <c r="Q111" s="200"/>
      <c r="R111" s="200"/>
      <c r="S111" s="200"/>
      <c r="T111" s="200"/>
      <c r="U111" s="200"/>
      <c r="V111" s="200"/>
      <c r="W111" s="200"/>
      <c r="X111" s="200"/>
      <c r="Y111" s="200"/>
      <c r="Z111" s="200"/>
      <c r="AA111" s="200"/>
    </row>
    <row r="112" spans="2:27" ht="18" customHeight="1">
      <c r="B112" s="200"/>
      <c r="C112" s="200"/>
      <c r="D112" s="200"/>
      <c r="E112" s="200"/>
      <c r="F112" s="200"/>
      <c r="G112" s="200"/>
      <c r="H112" s="200"/>
      <c r="I112" s="201"/>
      <c r="J112" s="201"/>
      <c r="K112" s="201"/>
      <c r="L112" s="201"/>
      <c r="M112" s="200"/>
      <c r="N112" s="200"/>
      <c r="O112" s="200"/>
      <c r="P112" s="200"/>
      <c r="Q112" s="200"/>
      <c r="R112" s="200"/>
      <c r="S112" s="200"/>
      <c r="T112" s="200"/>
      <c r="U112" s="200"/>
      <c r="V112" s="200"/>
      <c r="W112" s="200"/>
      <c r="X112" s="200"/>
      <c r="Y112" s="200"/>
      <c r="Z112" s="200"/>
      <c r="AA112" s="200"/>
    </row>
    <row r="113" spans="2:27" ht="18" customHeight="1">
      <c r="B113" s="200"/>
      <c r="C113" s="200"/>
      <c r="D113" s="200"/>
      <c r="E113" s="200"/>
      <c r="F113" s="200"/>
      <c r="G113" s="200"/>
      <c r="H113" s="200"/>
      <c r="I113" s="201"/>
      <c r="J113" s="201"/>
      <c r="K113" s="201"/>
      <c r="L113" s="201"/>
      <c r="M113" s="200"/>
      <c r="N113" s="200"/>
      <c r="O113" s="200"/>
      <c r="P113" s="200"/>
      <c r="Q113" s="200"/>
      <c r="R113" s="200"/>
      <c r="S113" s="200"/>
      <c r="T113" s="200"/>
      <c r="U113" s="200"/>
      <c r="V113" s="200"/>
      <c r="W113" s="200"/>
      <c r="X113" s="200"/>
      <c r="Y113" s="200"/>
      <c r="Z113" s="200"/>
      <c r="AA113" s="200"/>
    </row>
    <row r="114" spans="2:27" ht="18" customHeight="1">
      <c r="B114" s="200"/>
      <c r="C114" s="200"/>
      <c r="D114" s="200"/>
      <c r="E114" s="200"/>
      <c r="F114" s="200"/>
      <c r="G114" s="200"/>
      <c r="H114" s="200"/>
      <c r="I114" s="201"/>
      <c r="J114" s="201"/>
      <c r="K114" s="201"/>
      <c r="L114" s="201"/>
      <c r="M114" s="200"/>
      <c r="N114" s="200"/>
      <c r="O114" s="200"/>
      <c r="P114" s="200"/>
      <c r="Q114" s="200"/>
      <c r="R114" s="200"/>
      <c r="S114" s="200"/>
      <c r="T114" s="200"/>
      <c r="U114" s="200"/>
      <c r="V114" s="200"/>
      <c r="W114" s="200"/>
      <c r="X114" s="200"/>
      <c r="Y114" s="200"/>
      <c r="Z114" s="200"/>
      <c r="AA114" s="200"/>
    </row>
    <row r="115" spans="2:27" ht="18" customHeight="1">
      <c r="B115" s="200"/>
      <c r="C115" s="200"/>
      <c r="D115" s="200"/>
      <c r="E115" s="200"/>
      <c r="F115" s="200"/>
      <c r="G115" s="200"/>
      <c r="H115" s="200"/>
      <c r="I115" s="201"/>
      <c r="J115" s="201"/>
      <c r="K115" s="201"/>
      <c r="L115" s="201"/>
      <c r="M115" s="200"/>
      <c r="N115" s="200"/>
      <c r="O115" s="200"/>
      <c r="P115" s="200"/>
      <c r="Q115" s="200"/>
      <c r="R115" s="200"/>
      <c r="S115" s="200"/>
      <c r="T115" s="200"/>
      <c r="U115" s="200"/>
      <c r="V115" s="200"/>
      <c r="W115" s="200"/>
      <c r="X115" s="200"/>
      <c r="Y115" s="200"/>
      <c r="Z115" s="200"/>
      <c r="AA115" s="200"/>
    </row>
    <row r="116" spans="2:27" ht="18" customHeight="1">
      <c r="B116" s="200"/>
      <c r="C116" s="200"/>
      <c r="D116" s="200"/>
      <c r="E116" s="200"/>
      <c r="F116" s="200"/>
      <c r="G116" s="200"/>
      <c r="H116" s="200"/>
      <c r="I116" s="201"/>
      <c r="J116" s="201"/>
      <c r="K116" s="201"/>
      <c r="L116" s="201"/>
      <c r="M116" s="200"/>
      <c r="N116" s="200"/>
      <c r="O116" s="200"/>
      <c r="P116" s="200"/>
      <c r="Q116" s="200"/>
      <c r="R116" s="200"/>
      <c r="S116" s="200"/>
      <c r="T116" s="200"/>
      <c r="U116" s="200"/>
      <c r="V116" s="200"/>
      <c r="W116" s="200"/>
      <c r="X116" s="200"/>
      <c r="Y116" s="200"/>
      <c r="Z116" s="200"/>
      <c r="AA116" s="200"/>
    </row>
    <row r="117" spans="2:27" ht="18" customHeight="1">
      <c r="B117" s="200"/>
      <c r="C117" s="200"/>
      <c r="D117" s="200"/>
      <c r="E117" s="200"/>
      <c r="F117" s="200"/>
      <c r="G117" s="200"/>
      <c r="H117" s="200"/>
      <c r="I117" s="201"/>
      <c r="J117" s="201"/>
      <c r="K117" s="201"/>
      <c r="L117" s="201"/>
      <c r="M117" s="200"/>
      <c r="N117" s="200"/>
      <c r="O117" s="200"/>
      <c r="P117" s="200"/>
      <c r="Q117" s="200"/>
      <c r="R117" s="200"/>
      <c r="S117" s="200"/>
      <c r="T117" s="200"/>
      <c r="U117" s="200"/>
      <c r="V117" s="200"/>
      <c r="W117" s="200"/>
      <c r="X117" s="200"/>
      <c r="Y117" s="200"/>
      <c r="Z117" s="200"/>
      <c r="AA117" s="200"/>
    </row>
    <row r="118" spans="2:27" ht="18" customHeight="1">
      <c r="B118" s="200"/>
      <c r="C118" s="200"/>
      <c r="D118" s="200"/>
      <c r="E118" s="200"/>
      <c r="F118" s="200"/>
      <c r="G118" s="200"/>
      <c r="H118" s="200"/>
      <c r="I118" s="201"/>
      <c r="J118" s="201"/>
      <c r="K118" s="201"/>
      <c r="L118" s="201"/>
      <c r="M118" s="200"/>
      <c r="N118" s="200"/>
      <c r="O118" s="200"/>
      <c r="P118" s="200"/>
      <c r="Q118" s="200"/>
      <c r="R118" s="200"/>
      <c r="S118" s="200"/>
      <c r="T118" s="200"/>
      <c r="U118" s="200"/>
      <c r="V118" s="200"/>
      <c r="W118" s="200"/>
      <c r="X118" s="200"/>
      <c r="Y118" s="200"/>
      <c r="Z118" s="200"/>
      <c r="AA118" s="200"/>
    </row>
    <row r="119" spans="2:27" ht="18" customHeight="1">
      <c r="B119" s="200"/>
      <c r="C119" s="200"/>
      <c r="D119" s="200"/>
      <c r="E119" s="200"/>
      <c r="F119" s="200"/>
      <c r="G119" s="200"/>
      <c r="H119" s="200"/>
      <c r="I119" s="201"/>
      <c r="J119" s="201"/>
      <c r="K119" s="201"/>
      <c r="L119" s="201"/>
      <c r="M119" s="200"/>
      <c r="N119" s="200"/>
      <c r="O119" s="200"/>
      <c r="P119" s="200"/>
      <c r="Q119" s="200"/>
      <c r="R119" s="200"/>
      <c r="S119" s="200"/>
      <c r="T119" s="200"/>
      <c r="U119" s="200"/>
      <c r="V119" s="200"/>
      <c r="W119" s="200"/>
      <c r="X119" s="200"/>
      <c r="Y119" s="200"/>
      <c r="Z119" s="200"/>
      <c r="AA119" s="200"/>
    </row>
    <row r="120" spans="2:27" ht="18" customHeight="1">
      <c r="B120" s="200"/>
      <c r="C120" s="200"/>
      <c r="D120" s="200"/>
      <c r="E120" s="200"/>
      <c r="F120" s="200"/>
      <c r="G120" s="200"/>
      <c r="H120" s="200"/>
      <c r="I120" s="201"/>
      <c r="J120" s="201"/>
      <c r="K120" s="201"/>
      <c r="L120" s="201"/>
      <c r="M120" s="200"/>
      <c r="N120" s="200"/>
      <c r="O120" s="200"/>
      <c r="P120" s="200"/>
      <c r="Q120" s="200"/>
      <c r="R120" s="200"/>
      <c r="S120" s="200"/>
      <c r="T120" s="200"/>
      <c r="U120" s="200"/>
      <c r="V120" s="200"/>
      <c r="W120" s="200"/>
      <c r="X120" s="200"/>
      <c r="Y120" s="200"/>
      <c r="Z120" s="200"/>
      <c r="AA120" s="200"/>
    </row>
    <row r="121" spans="2:27" ht="18" customHeight="1">
      <c r="B121" s="200"/>
      <c r="C121" s="200"/>
      <c r="D121" s="200"/>
      <c r="E121" s="200"/>
      <c r="F121" s="200"/>
      <c r="G121" s="200"/>
      <c r="H121" s="200"/>
      <c r="I121" s="201"/>
      <c r="J121" s="201"/>
      <c r="K121" s="201"/>
      <c r="L121" s="201"/>
      <c r="M121" s="200"/>
      <c r="N121" s="200"/>
      <c r="O121" s="200"/>
      <c r="P121" s="200"/>
      <c r="Q121" s="200"/>
      <c r="R121" s="200"/>
      <c r="S121" s="200"/>
      <c r="T121" s="200"/>
      <c r="U121" s="200"/>
      <c r="V121" s="200"/>
      <c r="W121" s="200"/>
      <c r="X121" s="200"/>
      <c r="Y121" s="200"/>
      <c r="Z121" s="200"/>
      <c r="AA121" s="200"/>
    </row>
    <row r="122" spans="2:27" ht="18" customHeight="1">
      <c r="B122" s="200"/>
      <c r="C122" s="200"/>
      <c r="D122" s="200"/>
      <c r="E122" s="200"/>
      <c r="F122" s="200"/>
      <c r="G122" s="200"/>
      <c r="H122" s="200"/>
      <c r="I122" s="201"/>
      <c r="J122" s="201"/>
      <c r="K122" s="201"/>
      <c r="L122" s="201"/>
      <c r="M122" s="200"/>
      <c r="N122" s="200"/>
      <c r="O122" s="200"/>
      <c r="P122" s="200"/>
      <c r="Q122" s="200"/>
      <c r="R122" s="200"/>
      <c r="S122" s="200"/>
      <c r="T122" s="200"/>
      <c r="U122" s="200"/>
      <c r="V122" s="200"/>
      <c r="W122" s="200"/>
      <c r="X122" s="200"/>
      <c r="Y122" s="200"/>
      <c r="Z122" s="200"/>
      <c r="AA122" s="200"/>
    </row>
    <row r="123" spans="2:27" ht="18" customHeight="1">
      <c r="B123" s="200"/>
      <c r="C123" s="200"/>
      <c r="D123" s="200"/>
      <c r="E123" s="200"/>
      <c r="F123" s="200"/>
      <c r="G123" s="200"/>
      <c r="H123" s="200"/>
      <c r="I123" s="201"/>
      <c r="J123" s="201"/>
      <c r="K123" s="201"/>
      <c r="L123" s="201"/>
      <c r="M123" s="200"/>
      <c r="N123" s="200"/>
      <c r="O123" s="200"/>
      <c r="P123" s="200"/>
      <c r="Q123" s="200"/>
      <c r="R123" s="200"/>
      <c r="S123" s="200"/>
      <c r="T123" s="200"/>
      <c r="U123" s="200"/>
      <c r="V123" s="200"/>
      <c r="W123" s="200"/>
      <c r="X123" s="200"/>
      <c r="Y123" s="200"/>
      <c r="Z123" s="200"/>
      <c r="AA123" s="200"/>
    </row>
    <row r="124" spans="2:27" ht="18" customHeight="1">
      <c r="B124" s="200"/>
      <c r="C124" s="200"/>
      <c r="D124" s="200"/>
      <c r="E124" s="200"/>
      <c r="F124" s="200"/>
      <c r="G124" s="200"/>
      <c r="H124" s="200"/>
      <c r="I124" s="201"/>
      <c r="J124" s="201"/>
      <c r="K124" s="201"/>
      <c r="L124" s="201"/>
      <c r="M124" s="200"/>
      <c r="N124" s="200"/>
      <c r="O124" s="200"/>
      <c r="P124" s="200"/>
      <c r="Q124" s="200"/>
      <c r="R124" s="200"/>
      <c r="S124" s="200"/>
      <c r="T124" s="200"/>
      <c r="U124" s="200"/>
      <c r="V124" s="200"/>
      <c r="W124" s="200"/>
      <c r="X124" s="200"/>
      <c r="Y124" s="200"/>
      <c r="Z124" s="200"/>
      <c r="AA124" s="200"/>
    </row>
    <row r="125" spans="2:27" ht="18" customHeight="1">
      <c r="B125" s="200"/>
      <c r="C125" s="200"/>
      <c r="D125" s="200"/>
      <c r="E125" s="200"/>
      <c r="F125" s="200"/>
      <c r="G125" s="200"/>
      <c r="H125" s="200"/>
      <c r="I125" s="201"/>
      <c r="J125" s="201"/>
      <c r="K125" s="201"/>
      <c r="L125" s="201"/>
      <c r="M125" s="200"/>
      <c r="N125" s="200"/>
      <c r="O125" s="200"/>
      <c r="P125" s="200"/>
      <c r="Q125" s="200"/>
      <c r="R125" s="200"/>
      <c r="S125" s="200"/>
      <c r="T125" s="200"/>
      <c r="U125" s="200"/>
      <c r="V125" s="200"/>
      <c r="W125" s="200"/>
      <c r="X125" s="200"/>
      <c r="Y125" s="200"/>
      <c r="Z125" s="200"/>
      <c r="AA125" s="200"/>
    </row>
    <row r="126" spans="2:27" ht="18" customHeight="1">
      <c r="B126" s="200"/>
      <c r="C126" s="200"/>
      <c r="D126" s="200"/>
      <c r="E126" s="200"/>
      <c r="F126" s="200"/>
      <c r="G126" s="200"/>
      <c r="H126" s="200"/>
      <c r="I126" s="201"/>
      <c r="J126" s="201"/>
      <c r="K126" s="201"/>
      <c r="L126" s="201"/>
      <c r="M126" s="200"/>
      <c r="N126" s="200"/>
      <c r="O126" s="200"/>
      <c r="P126" s="200"/>
      <c r="Q126" s="200"/>
      <c r="R126" s="200"/>
      <c r="S126" s="200"/>
      <c r="T126" s="200"/>
      <c r="U126" s="200"/>
      <c r="V126" s="200"/>
      <c r="W126" s="200"/>
      <c r="X126" s="200"/>
      <c r="Y126" s="200"/>
      <c r="Z126" s="200"/>
      <c r="AA126" s="200"/>
    </row>
    <row r="127" spans="2:27" ht="18" customHeight="1">
      <c r="B127" s="200"/>
      <c r="C127" s="200"/>
      <c r="D127" s="200"/>
      <c r="E127" s="200"/>
      <c r="F127" s="200"/>
      <c r="G127" s="200"/>
      <c r="H127" s="200"/>
      <c r="I127" s="201"/>
      <c r="J127" s="201"/>
      <c r="K127" s="201"/>
      <c r="L127" s="201"/>
      <c r="M127" s="200"/>
      <c r="N127" s="200"/>
      <c r="O127" s="200"/>
      <c r="P127" s="200"/>
      <c r="Q127" s="200"/>
      <c r="R127" s="200"/>
      <c r="S127" s="200"/>
      <c r="T127" s="200"/>
      <c r="U127" s="200"/>
      <c r="V127" s="200"/>
      <c r="W127" s="200"/>
      <c r="X127" s="200"/>
      <c r="Y127" s="200"/>
      <c r="Z127" s="200"/>
      <c r="AA127" s="200"/>
    </row>
    <row r="128" spans="2:27" ht="18" customHeight="1">
      <c r="B128" s="200"/>
      <c r="C128" s="200"/>
      <c r="D128" s="200"/>
      <c r="E128" s="200"/>
      <c r="F128" s="200"/>
      <c r="G128" s="200"/>
      <c r="H128" s="200"/>
      <c r="I128" s="201"/>
      <c r="J128" s="201"/>
      <c r="K128" s="201"/>
      <c r="L128" s="201"/>
      <c r="M128" s="200"/>
      <c r="N128" s="200"/>
      <c r="O128" s="200"/>
      <c r="P128" s="200"/>
      <c r="Q128" s="200"/>
      <c r="R128" s="200"/>
      <c r="S128" s="200"/>
      <c r="T128" s="200"/>
      <c r="U128" s="200"/>
      <c r="V128" s="200"/>
      <c r="W128" s="200"/>
      <c r="X128" s="200"/>
      <c r="Y128" s="200"/>
      <c r="Z128" s="200"/>
      <c r="AA128" s="200"/>
    </row>
    <row r="129" spans="2:27" ht="18" customHeight="1">
      <c r="B129" s="200"/>
      <c r="C129" s="200"/>
      <c r="D129" s="200"/>
      <c r="E129" s="200"/>
      <c r="F129" s="200"/>
      <c r="G129" s="200"/>
      <c r="H129" s="200"/>
      <c r="I129" s="201"/>
      <c r="J129" s="201"/>
      <c r="K129" s="201"/>
      <c r="L129" s="201"/>
      <c r="M129" s="200"/>
      <c r="N129" s="200"/>
      <c r="O129" s="200"/>
      <c r="P129" s="200"/>
      <c r="Q129" s="200"/>
      <c r="R129" s="200"/>
      <c r="S129" s="200"/>
      <c r="T129" s="200"/>
      <c r="U129" s="200"/>
      <c r="V129" s="200"/>
      <c r="W129" s="200"/>
      <c r="X129" s="200"/>
      <c r="Y129" s="200"/>
      <c r="Z129" s="200"/>
      <c r="AA129" s="200"/>
    </row>
    <row r="130" spans="2:27" ht="18" customHeight="1">
      <c r="B130" s="200"/>
      <c r="C130" s="200"/>
      <c r="D130" s="200"/>
      <c r="E130" s="200"/>
      <c r="F130" s="200"/>
      <c r="G130" s="200"/>
      <c r="H130" s="200"/>
      <c r="I130" s="201"/>
      <c r="J130" s="201"/>
      <c r="K130" s="201"/>
      <c r="L130" s="201"/>
      <c r="M130" s="200"/>
      <c r="N130" s="200"/>
      <c r="O130" s="200"/>
      <c r="P130" s="200"/>
      <c r="Q130" s="200"/>
      <c r="R130" s="200"/>
      <c r="S130" s="200"/>
      <c r="T130" s="200"/>
      <c r="U130" s="200"/>
      <c r="V130" s="200"/>
      <c r="W130" s="200"/>
      <c r="X130" s="200"/>
      <c r="Y130" s="200"/>
      <c r="Z130" s="200"/>
      <c r="AA130" s="200"/>
    </row>
    <row r="131" spans="2:27" ht="18" customHeight="1">
      <c r="B131" s="200"/>
      <c r="C131" s="200"/>
      <c r="D131" s="200"/>
      <c r="E131" s="200"/>
      <c r="F131" s="200"/>
      <c r="G131" s="200"/>
      <c r="H131" s="200"/>
      <c r="I131" s="201"/>
      <c r="J131" s="201"/>
      <c r="K131" s="201"/>
      <c r="L131" s="201"/>
      <c r="M131" s="200"/>
      <c r="N131" s="200"/>
      <c r="O131" s="200"/>
      <c r="P131" s="200"/>
      <c r="Q131" s="200"/>
      <c r="R131" s="200"/>
      <c r="S131" s="200"/>
      <c r="T131" s="200"/>
      <c r="U131" s="200"/>
      <c r="V131" s="200"/>
      <c r="W131" s="200"/>
      <c r="X131" s="200"/>
      <c r="Y131" s="200"/>
      <c r="Z131" s="200"/>
      <c r="AA131" s="200"/>
    </row>
    <row r="132" spans="2:27" ht="18" customHeight="1">
      <c r="B132" s="200"/>
      <c r="C132" s="200"/>
      <c r="D132" s="200"/>
      <c r="E132" s="200"/>
      <c r="F132" s="200"/>
      <c r="G132" s="200"/>
      <c r="H132" s="200"/>
      <c r="I132" s="201"/>
      <c r="J132" s="201"/>
      <c r="K132" s="201"/>
      <c r="L132" s="201"/>
      <c r="M132" s="200"/>
      <c r="N132" s="200"/>
      <c r="O132" s="200"/>
      <c r="P132" s="200"/>
      <c r="Q132" s="200"/>
      <c r="R132" s="200"/>
      <c r="S132" s="200"/>
      <c r="T132" s="200"/>
      <c r="U132" s="200"/>
      <c r="V132" s="200"/>
      <c r="W132" s="200"/>
      <c r="X132" s="200"/>
      <c r="Y132" s="200"/>
      <c r="Z132" s="200"/>
      <c r="AA132" s="200"/>
    </row>
    <row r="133" spans="2:27" ht="18" customHeight="1">
      <c r="B133" s="200"/>
      <c r="C133" s="200"/>
      <c r="D133" s="200"/>
      <c r="E133" s="200"/>
      <c r="F133" s="200"/>
      <c r="G133" s="200"/>
      <c r="H133" s="200"/>
      <c r="I133" s="201"/>
      <c r="J133" s="201"/>
      <c r="K133" s="201"/>
      <c r="L133" s="201"/>
      <c r="M133" s="200"/>
      <c r="N133" s="200"/>
      <c r="O133" s="200"/>
      <c r="P133" s="200"/>
      <c r="Q133" s="200"/>
      <c r="R133" s="200"/>
      <c r="S133" s="200"/>
      <c r="T133" s="200"/>
      <c r="U133" s="200"/>
      <c r="V133" s="200"/>
      <c r="W133" s="200"/>
      <c r="X133" s="200"/>
      <c r="Y133" s="200"/>
      <c r="Z133" s="200"/>
      <c r="AA133" s="200"/>
    </row>
    <row r="134" spans="2:27" ht="18" customHeight="1">
      <c r="B134" s="200"/>
      <c r="C134" s="200"/>
      <c r="D134" s="200"/>
      <c r="E134" s="200"/>
      <c r="F134" s="200"/>
      <c r="G134" s="200"/>
      <c r="H134" s="200"/>
      <c r="I134" s="201"/>
      <c r="J134" s="201"/>
      <c r="K134" s="201"/>
      <c r="L134" s="201"/>
      <c r="M134" s="200"/>
      <c r="N134" s="200"/>
      <c r="O134" s="200"/>
      <c r="P134" s="200"/>
      <c r="Q134" s="200"/>
      <c r="R134" s="200"/>
      <c r="S134" s="200"/>
      <c r="T134" s="200"/>
      <c r="U134" s="200"/>
      <c r="V134" s="200"/>
      <c r="W134" s="200"/>
      <c r="X134" s="200"/>
      <c r="Y134" s="200"/>
      <c r="Z134" s="200"/>
      <c r="AA134" s="200"/>
    </row>
    <row r="135" spans="2:27" ht="18" customHeight="1">
      <c r="B135" s="200"/>
      <c r="C135" s="200"/>
      <c r="D135" s="200"/>
      <c r="E135" s="200"/>
      <c r="F135" s="200"/>
      <c r="G135" s="200"/>
      <c r="H135" s="200"/>
      <c r="I135" s="201"/>
      <c r="J135" s="201"/>
      <c r="K135" s="201"/>
      <c r="L135" s="201"/>
      <c r="M135" s="200"/>
      <c r="N135" s="200"/>
      <c r="O135" s="200"/>
      <c r="P135" s="200"/>
      <c r="Q135" s="200"/>
      <c r="R135" s="200"/>
      <c r="S135" s="200"/>
      <c r="T135" s="200"/>
      <c r="U135" s="200"/>
      <c r="V135" s="200"/>
      <c r="W135" s="200"/>
      <c r="X135" s="200"/>
      <c r="Y135" s="200"/>
      <c r="Z135" s="200"/>
      <c r="AA135" s="200"/>
    </row>
    <row r="136" spans="2:27" ht="18" customHeight="1">
      <c r="B136" s="200"/>
      <c r="C136" s="200"/>
      <c r="D136" s="200"/>
      <c r="E136" s="200"/>
      <c r="F136" s="200"/>
      <c r="G136" s="200"/>
      <c r="H136" s="200"/>
      <c r="I136" s="201"/>
      <c r="J136" s="201"/>
      <c r="K136" s="201"/>
      <c r="L136" s="201"/>
      <c r="M136" s="200"/>
      <c r="N136" s="200"/>
      <c r="O136" s="200"/>
      <c r="P136" s="200"/>
      <c r="Q136" s="200"/>
      <c r="R136" s="200"/>
      <c r="S136" s="200"/>
      <c r="T136" s="200"/>
      <c r="U136" s="200"/>
      <c r="V136" s="200"/>
      <c r="W136" s="200"/>
      <c r="X136" s="200"/>
      <c r="Y136" s="200"/>
      <c r="Z136" s="200"/>
      <c r="AA136" s="200"/>
    </row>
    <row r="137" spans="2:27" ht="18" customHeight="1">
      <c r="B137" s="200"/>
      <c r="C137" s="200"/>
      <c r="D137" s="200"/>
      <c r="E137" s="200"/>
      <c r="F137" s="200"/>
      <c r="G137" s="200"/>
      <c r="H137" s="200"/>
      <c r="I137" s="201"/>
      <c r="J137" s="201"/>
      <c r="K137" s="201"/>
      <c r="L137" s="201"/>
      <c r="M137" s="200"/>
      <c r="N137" s="200"/>
      <c r="O137" s="200"/>
      <c r="P137" s="200"/>
      <c r="Q137" s="200"/>
      <c r="R137" s="200"/>
      <c r="S137" s="200"/>
      <c r="T137" s="200"/>
      <c r="U137" s="200"/>
      <c r="V137" s="200"/>
      <c r="W137" s="200"/>
      <c r="X137" s="200"/>
      <c r="Y137" s="200"/>
      <c r="Z137" s="200"/>
      <c r="AA137" s="200"/>
    </row>
    <row r="138" spans="2:27" ht="18" customHeight="1">
      <c r="B138" s="200"/>
      <c r="C138" s="200"/>
      <c r="D138" s="200"/>
      <c r="E138" s="200"/>
      <c r="F138" s="200"/>
      <c r="G138" s="200"/>
      <c r="H138" s="200"/>
      <c r="I138" s="201"/>
      <c r="J138" s="201"/>
      <c r="K138" s="201"/>
      <c r="L138" s="201"/>
      <c r="M138" s="200"/>
      <c r="N138" s="200"/>
      <c r="O138" s="200"/>
      <c r="P138" s="200"/>
      <c r="Q138" s="200"/>
      <c r="R138" s="200"/>
      <c r="S138" s="200"/>
      <c r="T138" s="200"/>
      <c r="U138" s="200"/>
      <c r="V138" s="200"/>
      <c r="W138" s="200"/>
      <c r="X138" s="200"/>
      <c r="Y138" s="200"/>
      <c r="Z138" s="200"/>
      <c r="AA138" s="200"/>
    </row>
    <row r="139" spans="2:27" ht="18" customHeight="1">
      <c r="B139" s="200"/>
      <c r="C139" s="200"/>
      <c r="D139" s="200"/>
      <c r="E139" s="200"/>
      <c r="F139" s="200"/>
      <c r="G139" s="200"/>
      <c r="H139" s="200"/>
      <c r="I139" s="201"/>
      <c r="J139" s="201"/>
      <c r="K139" s="201"/>
      <c r="L139" s="201"/>
      <c r="M139" s="200"/>
      <c r="N139" s="200"/>
      <c r="O139" s="200"/>
      <c r="P139" s="200"/>
      <c r="Q139" s="200"/>
      <c r="R139" s="200"/>
      <c r="S139" s="200"/>
      <c r="T139" s="200"/>
      <c r="U139" s="200"/>
      <c r="V139" s="200"/>
      <c r="W139" s="200"/>
      <c r="X139" s="200"/>
      <c r="Y139" s="200"/>
      <c r="Z139" s="200"/>
      <c r="AA139" s="200"/>
    </row>
    <row r="140" spans="2:27" ht="18" customHeight="1">
      <c r="B140" s="200"/>
      <c r="C140" s="200"/>
      <c r="D140" s="200"/>
      <c r="E140" s="200"/>
      <c r="F140" s="200"/>
      <c r="G140" s="200"/>
      <c r="H140" s="200"/>
      <c r="I140" s="201"/>
      <c r="J140" s="201"/>
      <c r="K140" s="201"/>
      <c r="L140" s="201"/>
      <c r="M140" s="200"/>
      <c r="N140" s="200"/>
      <c r="O140" s="200"/>
      <c r="P140" s="200"/>
      <c r="Q140" s="200"/>
      <c r="R140" s="200"/>
      <c r="S140" s="200"/>
      <c r="T140" s="200"/>
      <c r="U140" s="200"/>
      <c r="V140" s="200"/>
      <c r="W140" s="200"/>
      <c r="X140" s="200"/>
      <c r="Y140" s="200"/>
      <c r="Z140" s="200"/>
      <c r="AA140" s="200"/>
    </row>
    <row r="141" spans="2:27" ht="18" customHeight="1">
      <c r="B141" s="200"/>
      <c r="C141" s="200"/>
      <c r="D141" s="200"/>
      <c r="E141" s="200"/>
      <c r="F141" s="200"/>
      <c r="G141" s="200"/>
      <c r="H141" s="200"/>
      <c r="I141" s="201"/>
      <c r="J141" s="201"/>
      <c r="K141" s="201"/>
      <c r="L141" s="201"/>
      <c r="M141" s="200"/>
      <c r="N141" s="200"/>
      <c r="O141" s="200"/>
      <c r="P141" s="200"/>
      <c r="Q141" s="200"/>
      <c r="R141" s="200"/>
      <c r="S141" s="200"/>
      <c r="T141" s="200"/>
      <c r="U141" s="200"/>
      <c r="V141" s="200"/>
      <c r="W141" s="200"/>
      <c r="X141" s="200"/>
      <c r="Y141" s="200"/>
      <c r="Z141" s="200"/>
      <c r="AA141" s="200"/>
    </row>
    <row r="142" spans="2:27" ht="18" customHeight="1">
      <c r="B142" s="200"/>
      <c r="C142" s="200"/>
      <c r="D142" s="200"/>
      <c r="E142" s="200"/>
      <c r="F142" s="200"/>
      <c r="G142" s="200"/>
      <c r="H142" s="200"/>
      <c r="I142" s="201"/>
      <c r="J142" s="201"/>
      <c r="K142" s="201"/>
      <c r="L142" s="201"/>
      <c r="M142" s="200"/>
      <c r="N142" s="200"/>
      <c r="O142" s="200"/>
      <c r="P142" s="200"/>
      <c r="Q142" s="200"/>
      <c r="R142" s="200"/>
      <c r="S142" s="200"/>
      <c r="T142" s="200"/>
      <c r="U142" s="200"/>
      <c r="V142" s="200"/>
      <c r="W142" s="200"/>
      <c r="X142" s="200"/>
      <c r="Y142" s="200"/>
      <c r="Z142" s="200"/>
      <c r="AA142" s="200"/>
    </row>
    <row r="143" spans="2:27" ht="18" customHeight="1">
      <c r="B143" s="200"/>
      <c r="C143" s="200"/>
      <c r="D143" s="200"/>
      <c r="E143" s="200"/>
      <c r="F143" s="200"/>
      <c r="G143" s="200"/>
      <c r="H143" s="200"/>
      <c r="I143" s="201"/>
      <c r="J143" s="201"/>
      <c r="K143" s="201"/>
      <c r="L143" s="201"/>
      <c r="M143" s="200"/>
      <c r="N143" s="200"/>
      <c r="O143" s="200"/>
      <c r="P143" s="200"/>
      <c r="Q143" s="200"/>
      <c r="R143" s="200"/>
      <c r="S143" s="200"/>
      <c r="T143" s="200"/>
      <c r="U143" s="200"/>
      <c r="V143" s="200"/>
      <c r="W143" s="200"/>
      <c r="X143" s="200"/>
      <c r="Y143" s="200"/>
      <c r="Z143" s="200"/>
      <c r="AA143" s="200"/>
    </row>
    <row r="144" spans="2:27" ht="18" customHeight="1">
      <c r="B144" s="200"/>
      <c r="C144" s="200"/>
      <c r="D144" s="200"/>
      <c r="E144" s="200"/>
      <c r="F144" s="200"/>
      <c r="G144" s="200"/>
      <c r="H144" s="200"/>
      <c r="I144" s="201"/>
      <c r="J144" s="201"/>
      <c r="K144" s="201"/>
      <c r="L144" s="201"/>
      <c r="M144" s="200"/>
      <c r="N144" s="200"/>
      <c r="O144" s="200"/>
      <c r="P144" s="200"/>
      <c r="Q144" s="200"/>
      <c r="R144" s="200"/>
      <c r="S144" s="200"/>
      <c r="T144" s="200"/>
      <c r="U144" s="200"/>
      <c r="V144" s="200"/>
      <c r="W144" s="200"/>
      <c r="X144" s="200"/>
      <c r="Y144" s="200"/>
      <c r="Z144" s="200"/>
      <c r="AA144" s="200"/>
    </row>
    <row r="145" spans="2:27" ht="18" customHeight="1">
      <c r="B145" s="200"/>
      <c r="C145" s="200"/>
      <c r="D145" s="200"/>
      <c r="E145" s="200"/>
      <c r="F145" s="200"/>
      <c r="G145" s="200"/>
      <c r="H145" s="200"/>
      <c r="I145" s="201"/>
      <c r="J145" s="201"/>
      <c r="K145" s="201"/>
      <c r="L145" s="201"/>
      <c r="M145" s="200"/>
      <c r="N145" s="200"/>
      <c r="O145" s="200"/>
      <c r="P145" s="200"/>
      <c r="Q145" s="200"/>
      <c r="R145" s="200"/>
      <c r="S145" s="200"/>
      <c r="T145" s="200"/>
      <c r="U145" s="200"/>
      <c r="V145" s="200"/>
      <c r="W145" s="200"/>
      <c r="X145" s="200"/>
      <c r="Y145" s="200"/>
      <c r="Z145" s="200"/>
      <c r="AA145" s="200"/>
    </row>
    <row r="146" spans="2:27" ht="18" customHeight="1">
      <c r="B146" s="200"/>
      <c r="C146" s="200"/>
      <c r="D146" s="200"/>
      <c r="E146" s="200"/>
      <c r="F146" s="200"/>
      <c r="G146" s="200"/>
      <c r="H146" s="200"/>
      <c r="I146" s="201"/>
      <c r="J146" s="201"/>
      <c r="K146" s="201"/>
      <c r="L146" s="201"/>
      <c r="M146" s="200"/>
      <c r="N146" s="200"/>
      <c r="O146" s="200"/>
      <c r="P146" s="200"/>
      <c r="Q146" s="200"/>
      <c r="R146" s="200"/>
      <c r="S146" s="200"/>
      <c r="T146" s="200"/>
      <c r="U146" s="200"/>
      <c r="V146" s="200"/>
      <c r="W146" s="200"/>
      <c r="X146" s="200"/>
      <c r="Y146" s="200"/>
      <c r="Z146" s="200"/>
      <c r="AA146" s="200"/>
    </row>
    <row r="147" spans="2:27" ht="18" customHeight="1">
      <c r="B147" s="200"/>
      <c r="C147" s="200"/>
      <c r="D147" s="200"/>
      <c r="E147" s="200"/>
      <c r="F147" s="200"/>
      <c r="G147" s="200"/>
      <c r="H147" s="200"/>
      <c r="I147" s="201"/>
      <c r="J147" s="201"/>
      <c r="K147" s="201"/>
      <c r="L147" s="201"/>
      <c r="M147" s="200"/>
      <c r="N147" s="200"/>
      <c r="O147" s="200"/>
      <c r="P147" s="200"/>
      <c r="Q147" s="200"/>
      <c r="R147" s="200"/>
      <c r="S147" s="200"/>
      <c r="T147" s="200"/>
      <c r="U147" s="200"/>
      <c r="V147" s="200"/>
      <c r="W147" s="200"/>
      <c r="X147" s="200"/>
      <c r="Y147" s="200"/>
      <c r="Z147" s="200"/>
      <c r="AA147" s="200"/>
    </row>
    <row r="148" spans="2:27" ht="18" customHeight="1">
      <c r="B148" s="200"/>
      <c r="C148" s="200"/>
      <c r="D148" s="200"/>
      <c r="E148" s="200"/>
      <c r="F148" s="200"/>
      <c r="G148" s="200"/>
      <c r="H148" s="200"/>
      <c r="I148" s="201"/>
      <c r="J148" s="201"/>
      <c r="K148" s="201"/>
      <c r="L148" s="201"/>
      <c r="M148" s="200"/>
      <c r="N148" s="200"/>
      <c r="O148" s="200"/>
      <c r="P148" s="200"/>
      <c r="Q148" s="200"/>
      <c r="R148" s="200"/>
      <c r="S148" s="200"/>
      <c r="T148" s="200"/>
      <c r="U148" s="200"/>
      <c r="V148" s="200"/>
      <c r="W148" s="200"/>
      <c r="X148" s="200"/>
      <c r="Y148" s="200"/>
      <c r="Z148" s="200"/>
      <c r="AA148" s="200"/>
    </row>
    <row r="149" spans="2:27" ht="18" customHeight="1">
      <c r="B149" s="200"/>
      <c r="C149" s="200"/>
      <c r="D149" s="200"/>
      <c r="E149" s="200"/>
      <c r="F149" s="200"/>
      <c r="G149" s="200"/>
      <c r="H149" s="200"/>
      <c r="I149" s="201"/>
      <c r="J149" s="201"/>
      <c r="K149" s="201"/>
      <c r="L149" s="201"/>
      <c r="M149" s="200"/>
      <c r="N149" s="200"/>
      <c r="O149" s="200"/>
      <c r="P149" s="200"/>
      <c r="Q149" s="200"/>
      <c r="R149" s="200"/>
      <c r="S149" s="200"/>
      <c r="T149" s="200"/>
      <c r="U149" s="200"/>
      <c r="V149" s="200"/>
      <c r="W149" s="200"/>
      <c r="X149" s="200"/>
      <c r="Y149" s="200"/>
      <c r="Z149" s="200"/>
      <c r="AA149" s="200"/>
    </row>
    <row r="150" spans="2:27" ht="18" customHeight="1">
      <c r="B150" s="200"/>
      <c r="C150" s="200"/>
      <c r="D150" s="200"/>
      <c r="E150" s="200"/>
      <c r="F150" s="200"/>
      <c r="G150" s="200"/>
      <c r="H150" s="200"/>
      <c r="I150" s="201"/>
      <c r="J150" s="201"/>
      <c r="K150" s="201"/>
      <c r="L150" s="201"/>
      <c r="M150" s="200"/>
      <c r="N150" s="200"/>
      <c r="O150" s="200"/>
      <c r="P150" s="200"/>
      <c r="Q150" s="200"/>
      <c r="R150" s="200"/>
      <c r="S150" s="200"/>
      <c r="T150" s="200"/>
      <c r="U150" s="200"/>
      <c r="V150" s="200"/>
      <c r="W150" s="200"/>
      <c r="X150" s="200"/>
      <c r="Y150" s="200"/>
      <c r="Z150" s="200"/>
      <c r="AA150" s="200"/>
    </row>
    <row r="151" spans="2:27" ht="18" customHeight="1">
      <c r="B151" s="200"/>
      <c r="C151" s="200"/>
      <c r="D151" s="200"/>
      <c r="E151" s="200"/>
      <c r="F151" s="200"/>
      <c r="G151" s="200"/>
      <c r="H151" s="200"/>
      <c r="I151" s="201"/>
      <c r="J151" s="201"/>
      <c r="K151" s="201"/>
      <c r="L151" s="201"/>
      <c r="M151" s="200"/>
      <c r="N151" s="200"/>
      <c r="O151" s="200"/>
      <c r="P151" s="200"/>
      <c r="Q151" s="200"/>
      <c r="R151" s="200"/>
      <c r="S151" s="200"/>
      <c r="T151" s="200"/>
      <c r="U151" s="200"/>
      <c r="V151" s="200"/>
      <c r="W151" s="200"/>
      <c r="X151" s="200"/>
      <c r="Y151" s="200"/>
      <c r="Z151" s="200"/>
      <c r="AA151" s="200"/>
    </row>
    <row r="152" spans="2:27" ht="18" customHeight="1">
      <c r="B152" s="200"/>
      <c r="C152" s="200"/>
      <c r="D152" s="200"/>
      <c r="E152" s="200"/>
      <c r="F152" s="200"/>
      <c r="G152" s="200"/>
      <c r="H152" s="200"/>
      <c r="I152" s="201"/>
      <c r="J152" s="201"/>
      <c r="K152" s="201"/>
      <c r="L152" s="201"/>
      <c r="M152" s="200"/>
      <c r="N152" s="200"/>
      <c r="O152" s="200"/>
      <c r="P152" s="200"/>
      <c r="Q152" s="200"/>
      <c r="R152" s="200"/>
      <c r="S152" s="200"/>
      <c r="T152" s="200"/>
      <c r="U152" s="200"/>
      <c r="V152" s="200"/>
      <c r="W152" s="200"/>
      <c r="X152" s="200"/>
      <c r="Y152" s="200"/>
      <c r="Z152" s="200"/>
      <c r="AA152" s="200"/>
    </row>
    <row r="153" spans="2:27" ht="18" customHeight="1">
      <c r="B153" s="200"/>
      <c r="C153" s="200"/>
      <c r="D153" s="200"/>
      <c r="E153" s="200"/>
      <c r="F153" s="200"/>
      <c r="G153" s="200"/>
      <c r="H153" s="200"/>
      <c r="I153" s="201"/>
      <c r="J153" s="201"/>
      <c r="K153" s="201"/>
      <c r="L153" s="201"/>
      <c r="M153" s="200"/>
      <c r="N153" s="200"/>
      <c r="O153" s="200"/>
      <c r="P153" s="200"/>
      <c r="Q153" s="200"/>
      <c r="R153" s="200"/>
      <c r="S153" s="200"/>
      <c r="T153" s="200"/>
      <c r="U153" s="200"/>
      <c r="V153" s="200"/>
      <c r="W153" s="200"/>
      <c r="X153" s="200"/>
      <c r="Y153" s="200"/>
      <c r="Z153" s="200"/>
      <c r="AA153" s="200"/>
    </row>
    <row r="154" spans="2:27" ht="18" customHeight="1">
      <c r="B154" s="200"/>
      <c r="C154" s="200"/>
      <c r="D154" s="200"/>
      <c r="E154" s="200"/>
      <c r="F154" s="200"/>
      <c r="G154" s="200"/>
      <c r="H154" s="200"/>
      <c r="I154" s="201"/>
      <c r="J154" s="201"/>
      <c r="K154" s="201"/>
      <c r="L154" s="201"/>
      <c r="M154" s="200"/>
      <c r="N154" s="200"/>
      <c r="O154" s="200"/>
      <c r="P154" s="200"/>
      <c r="Q154" s="200"/>
      <c r="R154" s="200"/>
      <c r="S154" s="200"/>
      <c r="T154" s="200"/>
      <c r="U154" s="200"/>
      <c r="V154" s="200"/>
      <c r="W154" s="200"/>
      <c r="X154" s="200"/>
      <c r="Y154" s="200"/>
      <c r="Z154" s="200"/>
      <c r="AA154" s="200"/>
    </row>
    <row r="155" spans="2:27" ht="18" customHeight="1">
      <c r="B155" s="200"/>
      <c r="C155" s="200"/>
      <c r="D155" s="200"/>
      <c r="E155" s="200"/>
      <c r="F155" s="200"/>
      <c r="G155" s="200"/>
      <c r="H155" s="200"/>
      <c r="I155" s="201"/>
      <c r="J155" s="201"/>
      <c r="K155" s="201"/>
      <c r="L155" s="201"/>
      <c r="M155" s="200"/>
      <c r="N155" s="200"/>
      <c r="O155" s="200"/>
      <c r="P155" s="200"/>
      <c r="Q155" s="200"/>
      <c r="R155" s="200"/>
      <c r="S155" s="200"/>
      <c r="T155" s="200"/>
      <c r="U155" s="200"/>
      <c r="V155" s="200"/>
      <c r="W155" s="200"/>
      <c r="X155" s="200"/>
      <c r="Y155" s="200"/>
      <c r="Z155" s="200"/>
      <c r="AA155" s="200"/>
    </row>
    <row r="156" spans="2:27" ht="18" customHeight="1">
      <c r="B156" s="200"/>
      <c r="C156" s="200"/>
      <c r="D156" s="200"/>
      <c r="E156" s="200"/>
      <c r="F156" s="200"/>
      <c r="G156" s="200"/>
      <c r="H156" s="200"/>
      <c r="I156" s="201"/>
      <c r="J156" s="201"/>
      <c r="K156" s="201"/>
      <c r="L156" s="201"/>
      <c r="M156" s="200"/>
      <c r="N156" s="200"/>
      <c r="O156" s="200"/>
      <c r="P156" s="200"/>
      <c r="Q156" s="200"/>
      <c r="R156" s="200"/>
      <c r="S156" s="200"/>
      <c r="T156" s="200"/>
      <c r="U156" s="200"/>
      <c r="V156" s="200"/>
      <c r="W156" s="200"/>
      <c r="X156" s="200"/>
      <c r="Y156" s="200"/>
      <c r="Z156" s="200"/>
      <c r="AA156" s="200"/>
    </row>
    <row r="157" spans="2:27" ht="18" customHeight="1">
      <c r="B157" s="200"/>
      <c r="C157" s="200"/>
      <c r="D157" s="200"/>
      <c r="E157" s="200"/>
      <c r="F157" s="200"/>
      <c r="G157" s="200"/>
      <c r="H157" s="200"/>
      <c r="I157" s="201"/>
      <c r="J157" s="201"/>
      <c r="K157" s="201"/>
      <c r="L157" s="201"/>
      <c r="M157" s="200"/>
      <c r="N157" s="200"/>
      <c r="O157" s="200"/>
      <c r="P157" s="200"/>
      <c r="Q157" s="200"/>
      <c r="R157" s="200"/>
      <c r="S157" s="200"/>
      <c r="T157" s="200"/>
      <c r="U157" s="200"/>
      <c r="V157" s="200"/>
      <c r="W157" s="200"/>
      <c r="X157" s="200"/>
      <c r="Y157" s="200"/>
      <c r="Z157" s="200"/>
      <c r="AA157" s="200"/>
    </row>
    <row r="158" spans="2:27" ht="18" customHeight="1">
      <c r="B158" s="200"/>
      <c r="C158" s="200"/>
      <c r="D158" s="200"/>
      <c r="E158" s="200"/>
      <c r="F158" s="200"/>
      <c r="G158" s="200"/>
      <c r="H158" s="200"/>
      <c r="I158" s="201"/>
      <c r="J158" s="201"/>
      <c r="K158" s="201"/>
      <c r="L158" s="201"/>
      <c r="M158" s="200"/>
      <c r="N158" s="200"/>
      <c r="O158" s="200"/>
      <c r="P158" s="200"/>
      <c r="Q158" s="200"/>
      <c r="R158" s="200"/>
      <c r="S158" s="200"/>
      <c r="T158" s="200"/>
      <c r="U158" s="200"/>
      <c r="V158" s="200"/>
      <c r="W158" s="200"/>
      <c r="X158" s="200"/>
      <c r="Y158" s="200"/>
      <c r="Z158" s="200"/>
      <c r="AA158" s="200"/>
    </row>
    <row r="159" spans="2:27" ht="18" customHeight="1">
      <c r="B159" s="200"/>
      <c r="C159" s="200"/>
      <c r="D159" s="200"/>
      <c r="E159" s="200"/>
      <c r="F159" s="200"/>
      <c r="G159" s="200"/>
      <c r="H159" s="200"/>
      <c r="I159" s="201"/>
      <c r="J159" s="201"/>
      <c r="K159" s="201"/>
      <c r="L159" s="201"/>
      <c r="M159" s="200"/>
      <c r="N159" s="200"/>
      <c r="O159" s="200"/>
      <c r="P159" s="200"/>
      <c r="Q159" s="200"/>
      <c r="R159" s="200"/>
      <c r="S159" s="200"/>
      <c r="T159" s="200"/>
      <c r="U159" s="200"/>
      <c r="V159" s="200"/>
      <c r="W159" s="200"/>
      <c r="X159" s="200"/>
      <c r="Y159" s="200"/>
      <c r="Z159" s="200"/>
      <c r="AA159" s="200"/>
    </row>
    <row r="160" spans="2:27" ht="18" customHeight="1">
      <c r="B160" s="200"/>
      <c r="C160" s="200"/>
      <c r="D160" s="200"/>
      <c r="E160" s="200"/>
      <c r="F160" s="200"/>
      <c r="G160" s="200"/>
      <c r="H160" s="200"/>
      <c r="I160" s="201"/>
      <c r="J160" s="201"/>
      <c r="K160" s="201"/>
      <c r="L160" s="201"/>
      <c r="M160" s="200"/>
      <c r="N160" s="200"/>
      <c r="O160" s="200"/>
      <c r="P160" s="200"/>
      <c r="Q160" s="200"/>
      <c r="R160" s="200"/>
      <c r="S160" s="200"/>
      <c r="T160" s="200"/>
      <c r="U160" s="200"/>
      <c r="V160" s="200"/>
      <c r="W160" s="200"/>
      <c r="X160" s="200"/>
      <c r="Y160" s="200"/>
      <c r="Z160" s="200"/>
      <c r="AA160" s="200"/>
    </row>
    <row r="161" spans="2:27" ht="18" customHeight="1">
      <c r="B161" s="200"/>
      <c r="C161" s="200"/>
      <c r="D161" s="200"/>
      <c r="E161" s="200"/>
      <c r="F161" s="200"/>
      <c r="G161" s="200"/>
      <c r="H161" s="200"/>
      <c r="I161" s="201"/>
      <c r="J161" s="201"/>
      <c r="K161" s="201"/>
      <c r="L161" s="201"/>
      <c r="M161" s="200"/>
      <c r="N161" s="200"/>
      <c r="O161" s="200"/>
      <c r="P161" s="200"/>
      <c r="Q161" s="200"/>
      <c r="R161" s="200"/>
      <c r="S161" s="200"/>
      <c r="T161" s="200"/>
      <c r="U161" s="200"/>
      <c r="V161" s="200"/>
      <c r="W161" s="200"/>
      <c r="X161" s="200"/>
      <c r="Y161" s="200"/>
      <c r="Z161" s="200"/>
      <c r="AA161" s="200"/>
    </row>
    <row r="162" spans="2:27" ht="18" customHeight="1">
      <c r="B162" s="200"/>
      <c r="C162" s="200"/>
      <c r="D162" s="200"/>
      <c r="E162" s="200"/>
      <c r="F162" s="200"/>
      <c r="G162" s="200"/>
      <c r="H162" s="200"/>
      <c r="I162" s="201"/>
      <c r="J162" s="201"/>
      <c r="K162" s="201"/>
      <c r="L162" s="201"/>
      <c r="M162" s="200"/>
      <c r="N162" s="200"/>
      <c r="O162" s="200"/>
      <c r="P162" s="200"/>
      <c r="Q162" s="200"/>
      <c r="R162" s="200"/>
      <c r="S162" s="200"/>
      <c r="T162" s="200"/>
      <c r="U162" s="200"/>
      <c r="V162" s="200"/>
      <c r="W162" s="200"/>
      <c r="X162" s="200"/>
      <c r="Y162" s="200"/>
      <c r="Z162" s="200"/>
      <c r="AA162" s="200"/>
    </row>
    <row r="163" spans="2:27" ht="18" customHeight="1">
      <c r="B163" s="200"/>
      <c r="C163" s="200"/>
      <c r="D163" s="200"/>
      <c r="E163" s="200"/>
      <c r="F163" s="200"/>
      <c r="G163" s="200"/>
      <c r="H163" s="200"/>
      <c r="I163" s="201"/>
      <c r="J163" s="201"/>
      <c r="K163" s="201"/>
      <c r="L163" s="201"/>
      <c r="M163" s="200"/>
      <c r="N163" s="200"/>
      <c r="O163" s="200"/>
      <c r="P163" s="200"/>
      <c r="Q163" s="200"/>
      <c r="R163" s="200"/>
      <c r="S163" s="200"/>
      <c r="T163" s="200"/>
      <c r="U163" s="200"/>
      <c r="V163" s="200"/>
      <c r="W163" s="200"/>
      <c r="X163" s="200"/>
      <c r="Y163" s="200"/>
      <c r="Z163" s="200"/>
      <c r="AA163" s="200"/>
    </row>
    <row r="164" spans="2:27" ht="18" customHeight="1">
      <c r="B164" s="200"/>
      <c r="C164" s="200"/>
      <c r="D164" s="200"/>
      <c r="E164" s="200"/>
      <c r="F164" s="200"/>
      <c r="G164" s="200"/>
      <c r="H164" s="200"/>
      <c r="I164" s="201"/>
      <c r="J164" s="201"/>
      <c r="K164" s="201"/>
      <c r="L164" s="201"/>
      <c r="M164" s="200"/>
      <c r="N164" s="200"/>
      <c r="O164" s="200"/>
      <c r="P164" s="200"/>
      <c r="Q164" s="200"/>
      <c r="R164" s="200"/>
      <c r="S164" s="200"/>
      <c r="T164" s="200"/>
      <c r="U164" s="200"/>
      <c r="V164" s="200"/>
      <c r="W164" s="200"/>
      <c r="X164" s="200"/>
      <c r="Y164" s="200"/>
      <c r="Z164" s="200"/>
      <c r="AA164" s="200"/>
    </row>
    <row r="165" spans="2:27" ht="18" customHeight="1">
      <c r="B165" s="200"/>
      <c r="C165" s="200"/>
      <c r="D165" s="200"/>
      <c r="E165" s="200"/>
      <c r="F165" s="200"/>
      <c r="G165" s="200"/>
      <c r="H165" s="200"/>
      <c r="I165" s="201"/>
      <c r="J165" s="201"/>
      <c r="K165" s="201"/>
      <c r="L165" s="201"/>
      <c r="M165" s="200"/>
      <c r="N165" s="200"/>
      <c r="O165" s="200"/>
      <c r="P165" s="200"/>
      <c r="Q165" s="200"/>
      <c r="R165" s="200"/>
      <c r="S165" s="200"/>
      <c r="T165" s="200"/>
      <c r="U165" s="200"/>
      <c r="V165" s="200"/>
      <c r="W165" s="200"/>
      <c r="X165" s="200"/>
      <c r="Y165" s="200"/>
      <c r="Z165" s="200"/>
      <c r="AA165" s="200"/>
    </row>
    <row r="166" spans="2:27" ht="18" customHeight="1">
      <c r="B166" s="200"/>
      <c r="C166" s="200"/>
      <c r="D166" s="200"/>
      <c r="E166" s="200"/>
      <c r="F166" s="200"/>
      <c r="G166" s="200"/>
      <c r="H166" s="200"/>
      <c r="I166" s="201"/>
      <c r="J166" s="201"/>
      <c r="K166" s="201"/>
      <c r="L166" s="201"/>
      <c r="M166" s="200"/>
      <c r="N166" s="200"/>
      <c r="O166" s="200"/>
      <c r="P166" s="200"/>
      <c r="Q166" s="200"/>
      <c r="R166" s="200"/>
      <c r="S166" s="200"/>
      <c r="T166" s="200"/>
      <c r="U166" s="200"/>
      <c r="V166" s="200"/>
      <c r="W166" s="200"/>
      <c r="X166" s="200"/>
      <c r="Y166" s="200"/>
      <c r="Z166" s="200"/>
      <c r="AA166" s="200"/>
    </row>
    <row r="167" spans="2:27" ht="18" customHeight="1">
      <c r="B167" s="200"/>
      <c r="C167" s="200"/>
      <c r="D167" s="200"/>
      <c r="E167" s="200"/>
      <c r="F167" s="200"/>
      <c r="G167" s="200"/>
      <c r="H167" s="200"/>
      <c r="I167" s="201"/>
      <c r="J167" s="201"/>
      <c r="K167" s="201"/>
      <c r="L167" s="201"/>
      <c r="M167" s="200"/>
      <c r="N167" s="200"/>
      <c r="O167" s="200"/>
      <c r="P167" s="200"/>
      <c r="Q167" s="200"/>
      <c r="R167" s="200"/>
      <c r="S167" s="200"/>
      <c r="T167" s="200"/>
      <c r="U167" s="200"/>
      <c r="V167" s="200"/>
      <c r="W167" s="200"/>
      <c r="X167" s="200"/>
      <c r="Y167" s="200"/>
      <c r="Z167" s="200"/>
      <c r="AA167" s="200"/>
    </row>
    <row r="168" spans="2:27" ht="18" customHeight="1">
      <c r="B168" s="200"/>
      <c r="C168" s="200"/>
      <c r="D168" s="200"/>
      <c r="E168" s="200"/>
      <c r="F168" s="200"/>
      <c r="G168" s="200"/>
      <c r="H168" s="200"/>
      <c r="I168" s="201"/>
      <c r="J168" s="201"/>
      <c r="K168" s="201"/>
      <c r="L168" s="201"/>
      <c r="M168" s="200"/>
      <c r="N168" s="200"/>
      <c r="O168" s="200"/>
      <c r="P168" s="200"/>
      <c r="Q168" s="200"/>
      <c r="R168" s="200"/>
      <c r="S168" s="200"/>
      <c r="T168" s="200"/>
      <c r="U168" s="200"/>
      <c r="V168" s="200"/>
      <c r="W168" s="200"/>
      <c r="X168" s="200"/>
      <c r="Y168" s="200"/>
      <c r="Z168" s="200"/>
      <c r="AA168" s="200"/>
    </row>
    <row r="169" spans="2:27" ht="18" customHeight="1">
      <c r="B169" s="200"/>
      <c r="C169" s="200"/>
      <c r="D169" s="200"/>
      <c r="E169" s="200"/>
      <c r="F169" s="200"/>
      <c r="G169" s="200"/>
      <c r="H169" s="200"/>
      <c r="I169" s="201"/>
      <c r="J169" s="201"/>
      <c r="K169" s="201"/>
      <c r="L169" s="201"/>
      <c r="M169" s="200"/>
      <c r="N169" s="200"/>
      <c r="O169" s="200"/>
      <c r="P169" s="200"/>
      <c r="Q169" s="200"/>
      <c r="R169" s="200"/>
      <c r="S169" s="200"/>
      <c r="T169" s="200"/>
      <c r="U169" s="200"/>
      <c r="V169" s="200"/>
      <c r="W169" s="200"/>
      <c r="X169" s="200"/>
      <c r="Y169" s="200"/>
      <c r="Z169" s="200"/>
      <c r="AA169" s="200"/>
    </row>
    <row r="170" spans="2:27" ht="18" customHeight="1">
      <c r="B170" s="200"/>
      <c r="C170" s="200"/>
      <c r="D170" s="200"/>
      <c r="E170" s="200"/>
      <c r="F170" s="200"/>
      <c r="G170" s="200"/>
      <c r="H170" s="200"/>
      <c r="I170" s="201"/>
      <c r="J170" s="201"/>
      <c r="K170" s="201"/>
      <c r="L170" s="201"/>
      <c r="M170" s="200"/>
      <c r="N170" s="200"/>
      <c r="O170" s="200"/>
      <c r="P170" s="200"/>
      <c r="Q170" s="200"/>
      <c r="R170" s="200"/>
      <c r="S170" s="200"/>
      <c r="T170" s="200"/>
      <c r="U170" s="200"/>
      <c r="V170" s="200"/>
      <c r="W170" s="200"/>
      <c r="X170" s="200"/>
      <c r="Y170" s="200"/>
      <c r="Z170" s="200"/>
      <c r="AA170" s="200"/>
    </row>
    <row r="171" spans="2:27" ht="18" customHeight="1">
      <c r="B171" s="200"/>
      <c r="C171" s="200"/>
      <c r="D171" s="200"/>
      <c r="E171" s="200"/>
      <c r="F171" s="200"/>
      <c r="G171" s="200"/>
      <c r="H171" s="200"/>
      <c r="I171" s="201"/>
      <c r="J171" s="201"/>
      <c r="K171" s="201"/>
      <c r="L171" s="201"/>
      <c r="M171" s="200"/>
      <c r="N171" s="200"/>
      <c r="O171" s="200"/>
      <c r="P171" s="200"/>
      <c r="Q171" s="200"/>
      <c r="R171" s="200"/>
      <c r="S171" s="200"/>
      <c r="T171" s="200"/>
      <c r="U171" s="200"/>
      <c r="V171" s="200"/>
      <c r="W171" s="200"/>
      <c r="X171" s="200"/>
      <c r="Y171" s="200"/>
      <c r="Z171" s="200"/>
      <c r="AA171" s="200"/>
    </row>
    <row r="172" spans="2:27" ht="18" customHeight="1">
      <c r="B172" s="200"/>
      <c r="C172" s="200"/>
      <c r="D172" s="200"/>
      <c r="E172" s="200"/>
      <c r="F172" s="200"/>
      <c r="G172" s="200"/>
      <c r="H172" s="200"/>
      <c r="I172" s="201"/>
      <c r="J172" s="201"/>
      <c r="K172" s="201"/>
      <c r="L172" s="201"/>
      <c r="M172" s="200"/>
      <c r="N172" s="200"/>
      <c r="O172" s="200"/>
      <c r="P172" s="200"/>
      <c r="Q172" s="200"/>
      <c r="R172" s="200"/>
      <c r="S172" s="200"/>
      <c r="T172" s="200"/>
      <c r="U172" s="200"/>
      <c r="V172" s="200"/>
      <c r="W172" s="200"/>
      <c r="X172" s="200"/>
      <c r="Y172" s="200"/>
      <c r="Z172" s="200"/>
      <c r="AA172" s="200"/>
    </row>
    <row r="173" spans="2:27" ht="18" customHeight="1">
      <c r="B173" s="200"/>
      <c r="C173" s="200"/>
      <c r="D173" s="200"/>
      <c r="E173" s="200"/>
      <c r="F173" s="200"/>
      <c r="G173" s="200"/>
      <c r="H173" s="200"/>
      <c r="I173" s="201"/>
      <c r="J173" s="201"/>
      <c r="K173" s="201"/>
      <c r="L173" s="201"/>
      <c r="M173" s="200"/>
      <c r="N173" s="200"/>
      <c r="O173" s="200"/>
      <c r="P173" s="200"/>
      <c r="Q173" s="200"/>
      <c r="R173" s="200"/>
      <c r="S173" s="200"/>
      <c r="T173" s="200"/>
      <c r="U173" s="200"/>
      <c r="V173" s="200"/>
      <c r="W173" s="200"/>
      <c r="X173" s="200"/>
      <c r="Y173" s="200"/>
      <c r="Z173" s="200"/>
      <c r="AA173" s="200"/>
    </row>
    <row r="174" spans="2:27" ht="18" customHeight="1">
      <c r="B174" s="200"/>
      <c r="C174" s="200"/>
      <c r="D174" s="200"/>
      <c r="E174" s="200"/>
      <c r="F174" s="200"/>
      <c r="G174" s="200"/>
      <c r="H174" s="200"/>
      <c r="I174" s="201"/>
      <c r="J174" s="201"/>
      <c r="K174" s="201"/>
      <c r="L174" s="201"/>
      <c r="M174" s="200"/>
      <c r="N174" s="200"/>
      <c r="O174" s="200"/>
      <c r="P174" s="200"/>
      <c r="Q174" s="200"/>
      <c r="R174" s="200"/>
      <c r="S174" s="200"/>
      <c r="T174" s="200"/>
      <c r="U174" s="200"/>
      <c r="V174" s="200"/>
      <c r="W174" s="200"/>
      <c r="X174" s="200"/>
      <c r="Y174" s="200"/>
      <c r="Z174" s="200"/>
      <c r="AA174" s="200"/>
    </row>
    <row r="175" spans="2:27" ht="18" customHeight="1">
      <c r="B175" s="200"/>
      <c r="C175" s="200"/>
      <c r="D175" s="200"/>
      <c r="E175" s="200"/>
      <c r="F175" s="200"/>
      <c r="G175" s="200"/>
      <c r="H175" s="200"/>
      <c r="I175" s="201"/>
      <c r="J175" s="201"/>
      <c r="K175" s="201"/>
      <c r="L175" s="201"/>
      <c r="M175" s="200"/>
      <c r="N175" s="200"/>
      <c r="O175" s="200"/>
      <c r="P175" s="200"/>
      <c r="Q175" s="200"/>
      <c r="R175" s="200"/>
      <c r="S175" s="200"/>
      <c r="T175" s="200"/>
      <c r="U175" s="200"/>
      <c r="V175" s="200"/>
      <c r="W175" s="200"/>
      <c r="X175" s="200"/>
      <c r="Y175" s="200"/>
      <c r="Z175" s="200"/>
      <c r="AA175" s="200"/>
    </row>
    <row r="176" spans="2:27" ht="18" customHeight="1">
      <c r="B176" s="200"/>
      <c r="C176" s="200"/>
      <c r="D176" s="200"/>
      <c r="E176" s="200"/>
      <c r="F176" s="200"/>
      <c r="G176" s="200"/>
      <c r="H176" s="200"/>
      <c r="I176" s="201"/>
      <c r="J176" s="201"/>
      <c r="K176" s="201"/>
      <c r="L176" s="201"/>
      <c r="M176" s="200"/>
      <c r="N176" s="200"/>
      <c r="O176" s="200"/>
      <c r="P176" s="200"/>
      <c r="Q176" s="200"/>
      <c r="R176" s="200"/>
      <c r="S176" s="200"/>
      <c r="T176" s="200"/>
      <c r="U176" s="200"/>
      <c r="V176" s="200"/>
      <c r="W176" s="200"/>
      <c r="X176" s="200"/>
      <c r="Y176" s="200"/>
      <c r="Z176" s="200"/>
      <c r="AA176" s="200"/>
    </row>
    <row r="177" spans="2:27" ht="18" customHeight="1">
      <c r="B177" s="200"/>
      <c r="C177" s="200"/>
      <c r="D177" s="200"/>
      <c r="E177" s="200"/>
      <c r="F177" s="200"/>
      <c r="G177" s="200"/>
      <c r="H177" s="200"/>
      <c r="I177" s="201"/>
      <c r="J177" s="201"/>
      <c r="K177" s="201"/>
      <c r="L177" s="201"/>
      <c r="M177" s="200"/>
      <c r="N177" s="200"/>
      <c r="O177" s="200"/>
      <c r="P177" s="200"/>
      <c r="Q177" s="200"/>
      <c r="R177" s="200"/>
      <c r="S177" s="200"/>
      <c r="T177" s="200"/>
      <c r="U177" s="200"/>
      <c r="V177" s="200"/>
      <c r="W177" s="200"/>
      <c r="X177" s="200"/>
      <c r="Y177" s="200"/>
      <c r="Z177" s="200"/>
      <c r="AA177" s="200"/>
    </row>
    <row r="178" spans="2:27" ht="18" customHeight="1">
      <c r="B178" s="200"/>
      <c r="C178" s="200"/>
      <c r="D178" s="200"/>
      <c r="E178" s="200"/>
      <c r="F178" s="200"/>
      <c r="G178" s="200"/>
      <c r="H178" s="200"/>
      <c r="I178" s="201"/>
      <c r="J178" s="201"/>
      <c r="K178" s="201"/>
      <c r="L178" s="201"/>
      <c r="M178" s="200"/>
      <c r="N178" s="200"/>
      <c r="O178" s="200"/>
      <c r="P178" s="200"/>
      <c r="Q178" s="200"/>
      <c r="R178" s="200"/>
      <c r="S178" s="200"/>
      <c r="T178" s="200"/>
      <c r="U178" s="200"/>
      <c r="V178" s="200"/>
      <c r="W178" s="200"/>
      <c r="X178" s="200"/>
      <c r="Y178" s="200"/>
      <c r="Z178" s="200"/>
      <c r="AA178" s="200"/>
    </row>
    <row r="179" spans="2:27" ht="18" customHeight="1">
      <c r="B179" s="200"/>
      <c r="C179" s="200"/>
      <c r="D179" s="200"/>
      <c r="E179" s="200"/>
      <c r="F179" s="200"/>
      <c r="G179" s="200"/>
      <c r="H179" s="200"/>
      <c r="I179" s="201"/>
      <c r="J179" s="201"/>
      <c r="K179" s="201"/>
      <c r="L179" s="201"/>
      <c r="M179" s="200"/>
      <c r="N179" s="200"/>
      <c r="O179" s="200"/>
      <c r="P179" s="200"/>
      <c r="Q179" s="200"/>
      <c r="R179" s="200"/>
      <c r="S179" s="200"/>
      <c r="T179" s="200"/>
      <c r="U179" s="200"/>
      <c r="V179" s="200"/>
      <c r="W179" s="200"/>
      <c r="X179" s="200"/>
      <c r="Y179" s="200"/>
      <c r="Z179" s="200"/>
      <c r="AA179" s="200"/>
    </row>
    <row r="180" spans="2:27" ht="18" customHeight="1">
      <c r="B180" s="200"/>
      <c r="C180" s="200"/>
      <c r="D180" s="200"/>
      <c r="E180" s="200"/>
      <c r="F180" s="200"/>
      <c r="G180" s="200"/>
      <c r="H180" s="200"/>
      <c r="I180" s="201"/>
      <c r="J180" s="201"/>
      <c r="K180" s="201"/>
      <c r="L180" s="201"/>
      <c r="M180" s="200"/>
      <c r="N180" s="200"/>
      <c r="O180" s="200"/>
      <c r="P180" s="200"/>
      <c r="Q180" s="200"/>
      <c r="R180" s="200"/>
      <c r="S180" s="200"/>
      <c r="T180" s="200"/>
      <c r="U180" s="200"/>
      <c r="V180" s="200"/>
      <c r="W180" s="200"/>
      <c r="X180" s="200"/>
      <c r="Y180" s="200"/>
      <c r="Z180" s="200"/>
      <c r="AA180" s="200"/>
    </row>
    <row r="181" spans="2:27" ht="18" customHeight="1">
      <c r="B181" s="200"/>
      <c r="C181" s="200"/>
      <c r="D181" s="200"/>
      <c r="E181" s="200"/>
      <c r="F181" s="200"/>
      <c r="G181" s="200"/>
      <c r="H181" s="200"/>
      <c r="I181" s="201"/>
      <c r="J181" s="201"/>
      <c r="K181" s="201"/>
      <c r="L181" s="201"/>
      <c r="M181" s="200"/>
      <c r="N181" s="200"/>
      <c r="O181" s="200"/>
      <c r="P181" s="200"/>
      <c r="Q181" s="200"/>
      <c r="R181" s="200"/>
      <c r="S181" s="200"/>
      <c r="T181" s="200"/>
      <c r="U181" s="200"/>
      <c r="V181" s="200"/>
      <c r="W181" s="200"/>
      <c r="X181" s="200"/>
      <c r="Y181" s="200"/>
      <c r="Z181" s="200"/>
      <c r="AA181" s="200"/>
    </row>
    <row r="182" spans="2:27" ht="18" customHeight="1">
      <c r="B182" s="200"/>
      <c r="C182" s="200"/>
      <c r="D182" s="200"/>
      <c r="E182" s="200"/>
      <c r="F182" s="200"/>
      <c r="G182" s="200"/>
      <c r="H182" s="200"/>
      <c r="I182" s="201"/>
      <c r="J182" s="201"/>
      <c r="K182" s="201"/>
      <c r="L182" s="201"/>
      <c r="M182" s="200"/>
      <c r="N182" s="200"/>
      <c r="O182" s="200"/>
      <c r="P182" s="200"/>
      <c r="Q182" s="200"/>
      <c r="R182" s="200"/>
      <c r="S182" s="200"/>
      <c r="T182" s="200"/>
      <c r="U182" s="200"/>
      <c r="V182" s="200"/>
      <c r="W182" s="200"/>
      <c r="X182" s="200"/>
      <c r="Y182" s="200"/>
      <c r="Z182" s="200"/>
      <c r="AA182" s="200"/>
    </row>
    <row r="183" spans="2:27" ht="18" customHeight="1">
      <c r="B183" s="68"/>
      <c r="C183" s="68"/>
      <c r="D183" s="68"/>
      <c r="E183" s="68"/>
      <c r="F183" s="68"/>
      <c r="G183" s="68"/>
      <c r="H183" s="68"/>
      <c r="I183" s="69"/>
      <c r="J183" s="69"/>
      <c r="K183" s="69"/>
      <c r="L183" s="69"/>
      <c r="M183" s="68"/>
      <c r="N183" s="68"/>
      <c r="O183" s="68"/>
      <c r="P183" s="68"/>
      <c r="Q183" s="68"/>
      <c r="R183" s="68"/>
      <c r="S183" s="68"/>
      <c r="T183" s="68"/>
      <c r="U183" s="68"/>
      <c r="V183" s="68"/>
      <c r="W183" s="68"/>
      <c r="X183" s="68"/>
      <c r="Y183" s="68"/>
      <c r="Z183" s="68"/>
      <c r="AA183" s="68"/>
    </row>
    <row r="184" spans="2:27" ht="18" customHeight="1">
      <c r="B184" s="68"/>
      <c r="C184" s="68"/>
      <c r="D184" s="68"/>
      <c r="E184" s="68"/>
      <c r="F184" s="68"/>
      <c r="G184" s="68"/>
      <c r="H184" s="68"/>
      <c r="I184" s="69"/>
      <c r="J184" s="69"/>
      <c r="K184" s="69"/>
      <c r="L184" s="69"/>
      <c r="M184" s="68"/>
      <c r="N184" s="68"/>
      <c r="O184" s="68"/>
      <c r="P184" s="68"/>
      <c r="Q184" s="68"/>
      <c r="R184" s="68"/>
      <c r="S184" s="68"/>
      <c r="T184" s="68"/>
      <c r="U184" s="68"/>
      <c r="V184" s="68"/>
      <c r="W184" s="68"/>
      <c r="X184" s="68"/>
      <c r="Y184" s="68"/>
      <c r="Z184" s="68"/>
      <c r="AA184" s="68"/>
    </row>
    <row r="185" spans="2:27" ht="18" customHeight="1">
      <c r="B185" s="68"/>
      <c r="C185" s="68"/>
      <c r="D185" s="68"/>
      <c r="E185" s="68"/>
      <c r="F185" s="68"/>
      <c r="G185" s="68"/>
      <c r="H185" s="68"/>
      <c r="I185" s="69"/>
      <c r="J185" s="69"/>
      <c r="K185" s="69"/>
      <c r="L185" s="69"/>
      <c r="M185" s="68"/>
      <c r="N185" s="68"/>
      <c r="O185" s="68"/>
      <c r="P185" s="68"/>
      <c r="Q185" s="68"/>
      <c r="R185" s="68"/>
      <c r="S185" s="68"/>
      <c r="T185" s="68"/>
      <c r="U185" s="68"/>
      <c r="V185" s="68"/>
      <c r="W185" s="68"/>
      <c r="X185" s="68"/>
      <c r="Y185" s="68"/>
      <c r="Z185" s="68"/>
      <c r="AA185" s="68"/>
    </row>
    <row r="186" spans="2:27" ht="18" customHeight="1">
      <c r="B186" s="68"/>
      <c r="C186" s="68"/>
      <c r="D186" s="68"/>
      <c r="E186" s="68"/>
      <c r="F186" s="68"/>
      <c r="G186" s="68"/>
      <c r="H186" s="68"/>
      <c r="I186" s="69"/>
      <c r="J186" s="69"/>
      <c r="K186" s="69"/>
      <c r="L186" s="69"/>
      <c r="M186" s="68"/>
      <c r="N186" s="68"/>
      <c r="O186" s="68"/>
      <c r="P186" s="68"/>
      <c r="Q186" s="68"/>
      <c r="R186" s="68"/>
      <c r="S186" s="68"/>
      <c r="T186" s="68"/>
      <c r="U186" s="68"/>
      <c r="V186" s="68"/>
      <c r="W186" s="68"/>
      <c r="X186" s="68"/>
      <c r="Y186" s="68"/>
      <c r="Z186" s="68"/>
      <c r="AA186" s="68"/>
    </row>
    <row r="187" spans="2:27" ht="18" customHeight="1">
      <c r="B187" s="68"/>
      <c r="C187" s="68"/>
      <c r="D187" s="68"/>
      <c r="E187" s="68"/>
      <c r="F187" s="68"/>
      <c r="G187" s="68"/>
      <c r="H187" s="68"/>
      <c r="I187" s="69"/>
      <c r="J187" s="69"/>
      <c r="K187" s="69"/>
      <c r="L187" s="69"/>
      <c r="M187" s="68"/>
      <c r="N187" s="68"/>
      <c r="O187" s="68"/>
      <c r="P187" s="68"/>
      <c r="Q187" s="68"/>
      <c r="R187" s="68"/>
      <c r="S187" s="68"/>
      <c r="T187" s="68"/>
      <c r="U187" s="68"/>
      <c r="V187" s="68"/>
      <c r="W187" s="68"/>
      <c r="X187" s="68"/>
      <c r="Y187" s="68"/>
      <c r="Z187" s="68"/>
      <c r="AA187" s="68"/>
    </row>
    <row r="188" spans="2:27" ht="18" customHeight="1">
      <c r="B188" s="68"/>
      <c r="C188" s="68"/>
      <c r="D188" s="68"/>
      <c r="E188" s="68"/>
      <c r="F188" s="68"/>
      <c r="G188" s="68"/>
      <c r="H188" s="68"/>
      <c r="I188" s="69"/>
      <c r="J188" s="69"/>
      <c r="K188" s="69"/>
      <c r="L188" s="69"/>
      <c r="M188" s="68"/>
      <c r="N188" s="68"/>
      <c r="O188" s="68"/>
      <c r="P188" s="68"/>
      <c r="Q188" s="68"/>
      <c r="R188" s="68"/>
      <c r="S188" s="68"/>
      <c r="T188" s="68"/>
      <c r="U188" s="68"/>
      <c r="V188" s="68"/>
      <c r="W188" s="68"/>
      <c r="X188" s="68"/>
      <c r="Y188" s="68"/>
      <c r="Z188" s="68"/>
      <c r="AA188" s="68"/>
    </row>
    <row r="189" spans="2:27" ht="18" customHeight="1">
      <c r="B189" s="68"/>
      <c r="C189" s="68"/>
      <c r="D189" s="68"/>
      <c r="E189" s="68"/>
      <c r="F189" s="68"/>
      <c r="G189" s="68"/>
      <c r="H189" s="68"/>
      <c r="I189" s="69"/>
      <c r="J189" s="69"/>
      <c r="K189" s="69"/>
      <c r="L189" s="69"/>
      <c r="M189" s="68"/>
      <c r="N189" s="68"/>
      <c r="O189" s="68"/>
      <c r="P189" s="68"/>
      <c r="Q189" s="68"/>
      <c r="R189" s="68"/>
      <c r="S189" s="68"/>
      <c r="T189" s="68"/>
      <c r="U189" s="68"/>
      <c r="V189" s="68"/>
      <c r="W189" s="68"/>
      <c r="X189" s="68"/>
      <c r="Y189" s="68"/>
      <c r="Z189" s="68"/>
      <c r="AA189" s="68"/>
    </row>
    <row r="190" spans="2:27" ht="18" customHeight="1">
      <c r="B190" s="68"/>
      <c r="C190" s="68"/>
      <c r="D190" s="68"/>
      <c r="E190" s="68"/>
      <c r="F190" s="68"/>
      <c r="G190" s="68"/>
      <c r="H190" s="68"/>
      <c r="I190" s="69"/>
      <c r="J190" s="69"/>
      <c r="K190" s="69"/>
      <c r="L190" s="69"/>
      <c r="M190" s="68"/>
      <c r="N190" s="68"/>
      <c r="O190" s="68"/>
      <c r="P190" s="68"/>
      <c r="Q190" s="68"/>
      <c r="R190" s="68"/>
      <c r="S190" s="68"/>
      <c r="T190" s="68"/>
      <c r="U190" s="68"/>
      <c r="V190" s="68"/>
      <c r="W190" s="68"/>
      <c r="X190" s="68"/>
      <c r="Y190" s="68"/>
      <c r="Z190" s="68"/>
      <c r="AA190" s="68"/>
    </row>
    <row r="191" spans="2:27" ht="18" customHeight="1">
      <c r="B191" s="68"/>
      <c r="C191" s="68"/>
      <c r="D191" s="68"/>
      <c r="E191" s="68"/>
      <c r="F191" s="68"/>
      <c r="G191" s="68"/>
      <c r="H191" s="68"/>
      <c r="I191" s="69"/>
      <c r="J191" s="69"/>
      <c r="K191" s="69"/>
      <c r="L191" s="69"/>
      <c r="M191" s="68"/>
      <c r="N191" s="68"/>
      <c r="O191" s="68"/>
      <c r="P191" s="68"/>
      <c r="Q191" s="68"/>
      <c r="R191" s="68"/>
      <c r="S191" s="68"/>
      <c r="T191" s="68"/>
      <c r="U191" s="68"/>
      <c r="V191" s="68"/>
      <c r="W191" s="68"/>
      <c r="X191" s="68"/>
      <c r="Y191" s="68"/>
      <c r="Z191" s="68"/>
      <c r="AA191" s="68"/>
    </row>
    <row r="192" spans="2:27" ht="18" customHeight="1">
      <c r="B192" s="68"/>
      <c r="C192" s="68"/>
      <c r="D192" s="68"/>
      <c r="E192" s="68"/>
      <c r="F192" s="68"/>
      <c r="G192" s="68"/>
      <c r="H192" s="68"/>
      <c r="I192" s="69"/>
      <c r="J192" s="69"/>
      <c r="K192" s="69"/>
      <c r="L192" s="69"/>
      <c r="M192" s="68"/>
      <c r="N192" s="68"/>
      <c r="O192" s="68"/>
      <c r="P192" s="68"/>
      <c r="Q192" s="68"/>
      <c r="R192" s="68"/>
      <c r="S192" s="68"/>
      <c r="T192" s="68"/>
      <c r="U192" s="68"/>
      <c r="V192" s="68"/>
      <c r="W192" s="68"/>
      <c r="X192" s="68"/>
      <c r="Y192" s="68"/>
      <c r="Z192" s="68"/>
      <c r="AA192" s="68"/>
    </row>
    <row r="193" spans="2:27" ht="18" customHeight="1">
      <c r="B193" s="68"/>
      <c r="C193" s="68"/>
      <c r="D193" s="68"/>
      <c r="E193" s="68"/>
      <c r="F193" s="68"/>
      <c r="G193" s="68"/>
      <c r="H193" s="68"/>
      <c r="I193" s="69"/>
      <c r="J193" s="69"/>
      <c r="K193" s="69"/>
      <c r="L193" s="69"/>
      <c r="M193" s="68"/>
      <c r="N193" s="68"/>
      <c r="O193" s="68"/>
      <c r="P193" s="68"/>
      <c r="Q193" s="68"/>
      <c r="R193" s="68"/>
      <c r="S193" s="68"/>
      <c r="T193" s="68"/>
      <c r="U193" s="68"/>
      <c r="V193" s="68"/>
      <c r="W193" s="68"/>
      <c r="X193" s="68"/>
      <c r="Y193" s="68"/>
      <c r="Z193" s="68"/>
      <c r="AA193" s="68"/>
    </row>
    <row r="194" spans="2:27" ht="18" customHeight="1">
      <c r="B194" s="68"/>
      <c r="C194" s="68"/>
      <c r="D194" s="68"/>
      <c r="E194" s="68"/>
      <c r="F194" s="68"/>
      <c r="G194" s="68"/>
      <c r="H194" s="68"/>
      <c r="I194" s="69"/>
      <c r="J194" s="69"/>
      <c r="K194" s="69"/>
      <c r="L194" s="69"/>
      <c r="M194" s="68"/>
      <c r="N194" s="68"/>
      <c r="O194" s="68"/>
      <c r="P194" s="68"/>
      <c r="Q194" s="68"/>
      <c r="R194" s="68"/>
      <c r="S194" s="68"/>
      <c r="T194" s="68"/>
      <c r="U194" s="68"/>
      <c r="V194" s="68"/>
      <c r="W194" s="68"/>
      <c r="X194" s="68"/>
      <c r="Y194" s="68"/>
      <c r="Z194" s="68"/>
      <c r="AA194" s="68"/>
    </row>
    <row r="195" spans="2:27" ht="18" customHeight="1">
      <c r="B195" s="68"/>
      <c r="C195" s="68"/>
      <c r="D195" s="68"/>
      <c r="E195" s="68"/>
      <c r="F195" s="68"/>
      <c r="G195" s="68"/>
      <c r="H195" s="68"/>
      <c r="I195" s="69"/>
      <c r="J195" s="69"/>
      <c r="K195" s="69"/>
      <c r="L195" s="69"/>
      <c r="M195" s="68"/>
      <c r="N195" s="68"/>
      <c r="O195" s="68"/>
      <c r="P195" s="68"/>
      <c r="Q195" s="68"/>
      <c r="R195" s="68"/>
      <c r="S195" s="68"/>
      <c r="T195" s="68"/>
      <c r="U195" s="68"/>
      <c r="V195" s="68"/>
      <c r="W195" s="68"/>
      <c r="X195" s="68"/>
      <c r="Y195" s="68"/>
      <c r="Z195" s="68"/>
      <c r="AA195" s="68"/>
    </row>
    <row r="196" spans="2:27" ht="18" customHeight="1">
      <c r="B196" s="68"/>
      <c r="C196" s="68"/>
      <c r="D196" s="68"/>
      <c r="E196" s="68"/>
      <c r="F196" s="68"/>
      <c r="G196" s="68"/>
      <c r="H196" s="68"/>
      <c r="I196" s="69"/>
      <c r="J196" s="69"/>
      <c r="K196" s="69"/>
      <c r="L196" s="69"/>
      <c r="M196" s="68"/>
      <c r="N196" s="68"/>
      <c r="O196" s="68"/>
      <c r="P196" s="68"/>
      <c r="Q196" s="68"/>
      <c r="R196" s="68"/>
      <c r="S196" s="68"/>
      <c r="T196" s="68"/>
      <c r="U196" s="68"/>
      <c r="V196" s="68"/>
      <c r="W196" s="68"/>
      <c r="X196" s="68"/>
      <c r="Y196" s="68"/>
      <c r="Z196" s="68"/>
      <c r="AA196" s="68"/>
    </row>
    <row r="197" spans="2:27" ht="18" customHeight="1">
      <c r="B197" s="68"/>
      <c r="C197" s="68"/>
      <c r="D197" s="68"/>
      <c r="E197" s="68"/>
      <c r="F197" s="68"/>
      <c r="G197" s="68"/>
      <c r="H197" s="68"/>
      <c r="I197" s="69"/>
      <c r="J197" s="69"/>
      <c r="K197" s="69"/>
      <c r="L197" s="69"/>
      <c r="M197" s="68"/>
      <c r="N197" s="68"/>
      <c r="O197" s="68"/>
      <c r="P197" s="68"/>
      <c r="Q197" s="68"/>
      <c r="R197" s="68"/>
      <c r="S197" s="68"/>
      <c r="T197" s="68"/>
      <c r="U197" s="68"/>
      <c r="V197" s="68"/>
      <c r="W197" s="68"/>
      <c r="X197" s="68"/>
      <c r="Y197" s="68"/>
      <c r="Z197" s="68"/>
      <c r="AA197" s="68"/>
    </row>
    <row r="198" spans="2:27" ht="18" customHeight="1">
      <c r="B198" s="68"/>
      <c r="C198" s="68"/>
      <c r="D198" s="68"/>
      <c r="E198" s="68"/>
      <c r="F198" s="68"/>
      <c r="G198" s="68"/>
      <c r="H198" s="68"/>
      <c r="I198" s="69"/>
      <c r="J198" s="69"/>
      <c r="K198" s="69"/>
      <c r="L198" s="69"/>
      <c r="M198" s="68"/>
      <c r="N198" s="68"/>
      <c r="O198" s="68"/>
      <c r="P198" s="68"/>
      <c r="Q198" s="68"/>
      <c r="R198" s="68"/>
      <c r="S198" s="68"/>
      <c r="T198" s="68"/>
      <c r="U198" s="68"/>
      <c r="V198" s="68"/>
      <c r="W198" s="68"/>
      <c r="X198" s="68"/>
      <c r="Y198" s="68"/>
      <c r="Z198" s="68"/>
      <c r="AA198" s="68"/>
    </row>
    <row r="199" spans="2:27" ht="18" customHeight="1">
      <c r="B199" s="68"/>
      <c r="C199" s="68"/>
      <c r="D199" s="68"/>
      <c r="E199" s="68"/>
      <c r="F199" s="68"/>
      <c r="G199" s="68"/>
      <c r="H199" s="68"/>
      <c r="I199" s="69"/>
      <c r="J199" s="69"/>
      <c r="K199" s="69"/>
      <c r="L199" s="69"/>
      <c r="M199" s="68"/>
      <c r="N199" s="68"/>
      <c r="O199" s="68"/>
      <c r="P199" s="68"/>
      <c r="Q199" s="68"/>
      <c r="R199" s="68"/>
      <c r="S199" s="68"/>
      <c r="T199" s="68"/>
      <c r="U199" s="68"/>
      <c r="V199" s="68"/>
      <c r="W199" s="68"/>
      <c r="X199" s="68"/>
      <c r="Y199" s="68"/>
      <c r="Z199" s="68"/>
      <c r="AA199" s="68"/>
    </row>
    <row r="200" spans="2:27" ht="18" customHeight="1">
      <c r="B200" s="68"/>
      <c r="C200" s="68"/>
      <c r="D200" s="68"/>
      <c r="E200" s="68"/>
      <c r="F200" s="68"/>
      <c r="G200" s="68"/>
      <c r="H200" s="68"/>
      <c r="I200" s="69"/>
      <c r="J200" s="69"/>
      <c r="K200" s="69"/>
      <c r="L200" s="69"/>
      <c r="M200" s="68"/>
      <c r="N200" s="68"/>
      <c r="O200" s="68"/>
      <c r="P200" s="68"/>
      <c r="Q200" s="68"/>
      <c r="R200" s="68"/>
      <c r="S200" s="68"/>
      <c r="T200" s="68"/>
      <c r="U200" s="68"/>
      <c r="V200" s="68"/>
      <c r="W200" s="68"/>
      <c r="X200" s="68"/>
      <c r="Y200" s="68"/>
      <c r="Z200" s="68"/>
      <c r="AA200" s="68"/>
    </row>
    <row r="201" spans="2:27" ht="18" customHeight="1">
      <c r="B201" s="68"/>
      <c r="C201" s="68"/>
      <c r="D201" s="68"/>
      <c r="E201" s="68"/>
      <c r="F201" s="68"/>
      <c r="G201" s="68"/>
      <c r="H201" s="68"/>
      <c r="I201" s="69"/>
      <c r="J201" s="69"/>
      <c r="K201" s="69"/>
      <c r="L201" s="69"/>
      <c r="M201" s="68"/>
      <c r="N201" s="68"/>
      <c r="O201" s="68"/>
      <c r="P201" s="68"/>
      <c r="Q201" s="68"/>
      <c r="R201" s="68"/>
      <c r="S201" s="68"/>
      <c r="T201" s="68"/>
      <c r="U201" s="68"/>
      <c r="V201" s="68"/>
      <c r="W201" s="68"/>
      <c r="X201" s="68"/>
      <c r="Y201" s="68"/>
      <c r="Z201" s="68"/>
      <c r="AA201" s="68"/>
    </row>
    <row r="202" spans="2:27" ht="18" customHeight="1">
      <c r="B202" s="68"/>
      <c r="C202" s="68"/>
      <c r="D202" s="68"/>
      <c r="E202" s="68"/>
      <c r="F202" s="68"/>
      <c r="G202" s="68"/>
      <c r="H202" s="68"/>
      <c r="I202" s="69"/>
      <c r="J202" s="69"/>
      <c r="K202" s="69"/>
      <c r="L202" s="69"/>
      <c r="M202" s="68"/>
      <c r="N202" s="68"/>
      <c r="O202" s="68"/>
      <c r="P202" s="68"/>
      <c r="Q202" s="68"/>
      <c r="R202" s="68"/>
      <c r="S202" s="68"/>
      <c r="T202" s="68"/>
      <c r="U202" s="68"/>
      <c r="V202" s="68"/>
      <c r="W202" s="68"/>
      <c r="X202" s="68"/>
      <c r="Y202" s="68"/>
      <c r="Z202" s="68"/>
      <c r="AA202" s="68"/>
    </row>
    <row r="203" spans="2:27" ht="18" customHeight="1">
      <c r="B203" s="68"/>
      <c r="C203" s="68"/>
      <c r="D203" s="68"/>
      <c r="E203" s="68"/>
      <c r="F203" s="68"/>
      <c r="G203" s="68"/>
      <c r="H203" s="68"/>
      <c r="I203" s="69"/>
      <c r="J203" s="69"/>
      <c r="K203" s="69"/>
      <c r="L203" s="69"/>
      <c r="M203" s="68"/>
      <c r="N203" s="68"/>
      <c r="O203" s="68"/>
      <c r="P203" s="68"/>
      <c r="Q203" s="68"/>
      <c r="R203" s="68"/>
      <c r="S203" s="68"/>
      <c r="T203" s="68"/>
      <c r="U203" s="68"/>
      <c r="V203" s="68"/>
      <c r="W203" s="68"/>
      <c r="X203" s="68"/>
      <c r="Y203" s="68"/>
      <c r="Z203" s="68"/>
      <c r="AA203" s="68"/>
    </row>
    <row r="204" spans="2:27" ht="18" customHeight="1">
      <c r="B204" s="68"/>
      <c r="C204" s="68"/>
      <c r="D204" s="68"/>
      <c r="E204" s="68"/>
      <c r="F204" s="68"/>
      <c r="G204" s="68"/>
      <c r="H204" s="68"/>
      <c r="I204" s="69"/>
      <c r="J204" s="69"/>
      <c r="K204" s="69"/>
      <c r="L204" s="69"/>
      <c r="M204" s="68"/>
      <c r="N204" s="68"/>
      <c r="O204" s="68"/>
      <c r="P204" s="68"/>
      <c r="Q204" s="68"/>
      <c r="R204" s="68"/>
      <c r="S204" s="68"/>
      <c r="T204" s="68"/>
      <c r="U204" s="68"/>
      <c r="V204" s="68"/>
      <c r="W204" s="68"/>
      <c r="X204" s="68"/>
      <c r="Y204" s="68"/>
      <c r="Z204" s="68"/>
      <c r="AA204" s="68"/>
    </row>
    <row r="205" spans="2:27" ht="18" customHeight="1">
      <c r="B205" s="68"/>
      <c r="C205" s="68"/>
      <c r="D205" s="68"/>
      <c r="E205" s="68"/>
      <c r="F205" s="68"/>
      <c r="G205" s="68"/>
      <c r="H205" s="68"/>
      <c r="I205" s="69"/>
      <c r="J205" s="69"/>
      <c r="K205" s="69"/>
      <c r="L205" s="69"/>
      <c r="M205" s="68"/>
      <c r="N205" s="68"/>
      <c r="O205" s="68"/>
      <c r="P205" s="68"/>
      <c r="Q205" s="68"/>
      <c r="R205" s="68"/>
      <c r="S205" s="68"/>
      <c r="T205" s="68"/>
      <c r="U205" s="68"/>
      <c r="V205" s="68"/>
      <c r="W205" s="68"/>
      <c r="X205" s="68"/>
      <c r="Y205" s="68"/>
      <c r="Z205" s="68"/>
      <c r="AA205" s="68"/>
    </row>
    <row r="206" spans="2:27" ht="18" customHeight="1">
      <c r="B206" s="68"/>
      <c r="C206" s="68"/>
      <c r="D206" s="68"/>
      <c r="E206" s="68"/>
      <c r="F206" s="68"/>
      <c r="G206" s="68"/>
      <c r="H206" s="68"/>
      <c r="I206" s="69"/>
      <c r="J206" s="69"/>
      <c r="K206" s="69"/>
      <c r="L206" s="69"/>
      <c r="M206" s="68"/>
      <c r="N206" s="68"/>
      <c r="O206" s="68"/>
      <c r="P206" s="68"/>
      <c r="Q206" s="68"/>
      <c r="R206" s="68"/>
      <c r="S206" s="68"/>
      <c r="T206" s="68"/>
      <c r="U206" s="68"/>
      <c r="V206" s="68"/>
      <c r="W206" s="68"/>
      <c r="X206" s="68"/>
      <c r="Y206" s="68"/>
      <c r="Z206" s="68"/>
      <c r="AA206" s="68"/>
    </row>
    <row r="207" spans="2:27" ht="18" customHeight="1">
      <c r="B207" s="68"/>
      <c r="C207" s="68"/>
      <c r="D207" s="68"/>
      <c r="E207" s="68"/>
      <c r="F207" s="68"/>
      <c r="G207" s="68"/>
      <c r="H207" s="68"/>
      <c r="I207" s="69"/>
      <c r="J207" s="69"/>
      <c r="K207" s="69"/>
      <c r="L207" s="69"/>
      <c r="M207" s="68"/>
      <c r="N207" s="68"/>
      <c r="O207" s="68"/>
      <c r="P207" s="68"/>
      <c r="Q207" s="68"/>
      <c r="R207" s="68"/>
      <c r="S207" s="68"/>
      <c r="T207" s="68"/>
      <c r="U207" s="68"/>
      <c r="V207" s="68"/>
      <c r="W207" s="68"/>
      <c r="X207" s="68"/>
      <c r="Y207" s="68"/>
      <c r="Z207" s="68"/>
      <c r="AA207" s="68"/>
    </row>
    <row r="208" spans="2:27" ht="18" customHeight="1">
      <c r="B208" s="68"/>
      <c r="C208" s="68"/>
      <c r="D208" s="68"/>
      <c r="E208" s="68"/>
      <c r="F208" s="68"/>
      <c r="G208" s="68"/>
      <c r="H208" s="68"/>
      <c r="I208" s="69"/>
      <c r="J208" s="69"/>
      <c r="K208" s="69"/>
      <c r="L208" s="69"/>
      <c r="M208" s="68"/>
      <c r="N208" s="68"/>
      <c r="O208" s="68"/>
      <c r="P208" s="68"/>
      <c r="Q208" s="68"/>
      <c r="R208" s="68"/>
      <c r="S208" s="68"/>
      <c r="T208" s="68"/>
      <c r="U208" s="68"/>
      <c r="V208" s="68"/>
      <c r="W208" s="68"/>
      <c r="X208" s="68"/>
      <c r="Y208" s="68"/>
      <c r="Z208" s="68"/>
      <c r="AA208" s="68"/>
    </row>
    <row r="209" spans="2:27" ht="18" customHeight="1">
      <c r="B209" s="68"/>
      <c r="C209" s="68"/>
      <c r="D209" s="68"/>
      <c r="E209" s="68"/>
      <c r="F209" s="68"/>
      <c r="G209" s="68"/>
      <c r="H209" s="68"/>
      <c r="I209" s="69"/>
      <c r="J209" s="69"/>
      <c r="K209" s="69"/>
      <c r="L209" s="69"/>
      <c r="M209" s="68"/>
      <c r="N209" s="68"/>
      <c r="O209" s="68"/>
      <c r="P209" s="68"/>
      <c r="Q209" s="68"/>
      <c r="R209" s="68"/>
      <c r="S209" s="68"/>
      <c r="T209" s="68"/>
      <c r="U209" s="68"/>
      <c r="V209" s="68"/>
      <c r="W209" s="68"/>
      <c r="X209" s="68"/>
      <c r="Y209" s="68"/>
      <c r="Z209" s="68"/>
      <c r="AA209" s="68"/>
    </row>
    <row r="210" spans="2:27" ht="18" customHeight="1">
      <c r="B210" s="68"/>
      <c r="C210" s="68"/>
      <c r="D210" s="68"/>
      <c r="E210" s="68"/>
      <c r="F210" s="68"/>
      <c r="G210" s="68"/>
      <c r="H210" s="68"/>
      <c r="I210" s="69"/>
      <c r="J210" s="69"/>
      <c r="K210" s="69"/>
      <c r="L210" s="69"/>
      <c r="M210" s="68"/>
      <c r="N210" s="68"/>
      <c r="O210" s="68"/>
      <c r="P210" s="68"/>
      <c r="Q210" s="68"/>
      <c r="R210" s="68"/>
      <c r="S210" s="68"/>
      <c r="T210" s="68"/>
      <c r="U210" s="68"/>
      <c r="V210" s="68"/>
      <c r="W210" s="68"/>
      <c r="X210" s="68"/>
      <c r="Y210" s="68"/>
      <c r="Z210" s="68"/>
      <c r="AA210" s="68"/>
    </row>
    <row r="211" spans="2:27" ht="18" customHeight="1">
      <c r="B211" s="68"/>
      <c r="C211" s="68"/>
      <c r="D211" s="68"/>
      <c r="E211" s="68"/>
      <c r="F211" s="68"/>
      <c r="G211" s="68"/>
      <c r="H211" s="68"/>
      <c r="I211" s="69"/>
      <c r="J211" s="69"/>
      <c r="K211" s="69"/>
      <c r="L211" s="69"/>
      <c r="M211" s="68"/>
      <c r="N211" s="68"/>
      <c r="O211" s="68"/>
      <c r="P211" s="68"/>
      <c r="Q211" s="68"/>
      <c r="R211" s="68"/>
      <c r="S211" s="68"/>
      <c r="T211" s="68"/>
      <c r="U211" s="68"/>
      <c r="V211" s="68"/>
      <c r="W211" s="68"/>
      <c r="X211" s="68"/>
      <c r="Y211" s="68"/>
      <c r="Z211" s="68"/>
      <c r="AA211" s="68"/>
    </row>
    <row r="212" spans="2:27" ht="18" customHeight="1">
      <c r="B212" s="68"/>
      <c r="C212" s="68"/>
      <c r="D212" s="68"/>
      <c r="E212" s="68"/>
      <c r="F212" s="68"/>
      <c r="G212" s="68"/>
      <c r="H212" s="68"/>
      <c r="I212" s="69"/>
      <c r="J212" s="69"/>
      <c r="K212" s="69"/>
      <c r="L212" s="69"/>
      <c r="M212" s="68"/>
      <c r="N212" s="68"/>
      <c r="O212" s="68"/>
      <c r="P212" s="68"/>
      <c r="Q212" s="68"/>
      <c r="R212" s="68"/>
      <c r="S212" s="68"/>
      <c r="T212" s="68"/>
      <c r="U212" s="68"/>
      <c r="V212" s="68"/>
      <c r="W212" s="68"/>
      <c r="X212" s="68"/>
      <c r="Y212" s="68"/>
      <c r="Z212" s="68"/>
      <c r="AA212" s="68"/>
    </row>
    <row r="213" spans="2:27" ht="18" customHeight="1">
      <c r="B213" s="68"/>
      <c r="C213" s="68"/>
      <c r="D213" s="68"/>
      <c r="E213" s="68"/>
      <c r="F213" s="68"/>
      <c r="G213" s="68"/>
      <c r="H213" s="68"/>
      <c r="I213" s="69"/>
      <c r="J213" s="69"/>
      <c r="K213" s="69"/>
      <c r="L213" s="69"/>
      <c r="M213" s="68"/>
      <c r="N213" s="68"/>
      <c r="O213" s="68"/>
      <c r="P213" s="68"/>
      <c r="Q213" s="68"/>
      <c r="R213" s="68"/>
      <c r="S213" s="68"/>
      <c r="T213" s="68"/>
      <c r="U213" s="68"/>
      <c r="V213" s="68"/>
      <c r="W213" s="68"/>
      <c r="X213" s="68"/>
      <c r="Y213" s="68"/>
      <c r="Z213" s="68"/>
      <c r="AA213" s="68"/>
    </row>
    <row r="214" spans="2:27" ht="18" customHeight="1">
      <c r="B214" s="68"/>
      <c r="C214" s="68"/>
      <c r="D214" s="68"/>
      <c r="E214" s="68"/>
      <c r="F214" s="68"/>
      <c r="G214" s="68"/>
      <c r="H214" s="68"/>
      <c r="I214" s="69"/>
      <c r="J214" s="69"/>
      <c r="K214" s="69"/>
      <c r="L214" s="69"/>
      <c r="M214" s="68"/>
      <c r="N214" s="68"/>
      <c r="O214" s="68"/>
      <c r="P214" s="68"/>
      <c r="Q214" s="68"/>
      <c r="R214" s="68"/>
      <c r="S214" s="68"/>
      <c r="T214" s="68"/>
      <c r="U214" s="68"/>
      <c r="V214" s="68"/>
      <c r="W214" s="68"/>
      <c r="X214" s="68"/>
      <c r="Y214" s="68"/>
      <c r="Z214" s="68"/>
      <c r="AA214" s="68"/>
    </row>
    <row r="215" spans="2:27" ht="18" customHeight="1">
      <c r="B215" s="68"/>
      <c r="C215" s="68"/>
      <c r="D215" s="68"/>
      <c r="E215" s="68"/>
      <c r="F215" s="68"/>
      <c r="G215" s="68"/>
      <c r="H215" s="68"/>
      <c r="I215" s="69"/>
      <c r="J215" s="69"/>
      <c r="K215" s="69"/>
      <c r="L215" s="69"/>
      <c r="M215" s="68"/>
      <c r="N215" s="68"/>
      <c r="O215" s="68"/>
      <c r="P215" s="68"/>
      <c r="Q215" s="68"/>
      <c r="R215" s="68"/>
      <c r="S215" s="68"/>
      <c r="T215" s="68"/>
      <c r="U215" s="68"/>
      <c r="V215" s="68"/>
      <c r="W215" s="68"/>
      <c r="X215" s="68"/>
      <c r="Y215" s="68"/>
      <c r="Z215" s="68"/>
      <c r="AA215" s="68"/>
    </row>
    <row r="216" spans="2:27" ht="18" customHeight="1">
      <c r="B216" s="68"/>
      <c r="C216" s="68"/>
      <c r="D216" s="68"/>
      <c r="E216" s="68"/>
      <c r="F216" s="68"/>
      <c r="G216" s="68"/>
      <c r="H216" s="68"/>
      <c r="I216" s="69"/>
      <c r="J216" s="69"/>
      <c r="K216" s="69"/>
      <c r="L216" s="69"/>
      <c r="M216" s="68"/>
      <c r="N216" s="68"/>
      <c r="O216" s="68"/>
      <c r="P216" s="68"/>
      <c r="Q216" s="68"/>
      <c r="R216" s="68"/>
      <c r="S216" s="68"/>
      <c r="T216" s="68"/>
      <c r="U216" s="68"/>
      <c r="V216" s="68"/>
      <c r="W216" s="68"/>
      <c r="X216" s="68"/>
      <c r="Y216" s="68"/>
      <c r="Z216" s="68"/>
      <c r="AA216" s="68"/>
    </row>
    <row r="217" spans="2:27" ht="18" customHeight="1">
      <c r="B217" s="68"/>
      <c r="C217" s="68"/>
      <c r="D217" s="68"/>
      <c r="E217" s="68"/>
      <c r="F217" s="68"/>
      <c r="G217" s="68"/>
      <c r="H217" s="68"/>
      <c r="I217" s="69"/>
      <c r="J217" s="69"/>
      <c r="K217" s="69"/>
      <c r="L217" s="69"/>
      <c r="M217" s="68"/>
      <c r="N217" s="68"/>
      <c r="O217" s="68"/>
      <c r="P217" s="68"/>
      <c r="Q217" s="68"/>
      <c r="R217" s="68"/>
      <c r="S217" s="68"/>
      <c r="T217" s="68"/>
      <c r="U217" s="68"/>
      <c r="V217" s="68"/>
      <c r="W217" s="68"/>
      <c r="X217" s="68"/>
      <c r="Y217" s="68"/>
      <c r="Z217" s="68"/>
      <c r="AA217" s="68"/>
    </row>
    <row r="218" spans="2:27" ht="18" customHeight="1">
      <c r="B218" s="68"/>
      <c r="C218" s="68"/>
      <c r="D218" s="68"/>
      <c r="E218" s="68"/>
      <c r="F218" s="68"/>
      <c r="G218" s="68"/>
      <c r="H218" s="68"/>
      <c r="I218" s="69"/>
      <c r="J218" s="69"/>
      <c r="K218" s="69"/>
      <c r="L218" s="69"/>
      <c r="M218" s="68"/>
      <c r="N218" s="68"/>
      <c r="O218" s="68"/>
      <c r="P218" s="68"/>
      <c r="Q218" s="68"/>
      <c r="R218" s="68"/>
      <c r="S218" s="68"/>
      <c r="T218" s="68"/>
      <c r="U218" s="68"/>
      <c r="V218" s="68"/>
      <c r="W218" s="68"/>
      <c r="X218" s="68"/>
      <c r="Y218" s="68"/>
      <c r="Z218" s="68"/>
      <c r="AA218" s="68"/>
    </row>
    <row r="219" spans="2:27" ht="18" customHeight="1">
      <c r="B219" s="68"/>
      <c r="C219" s="68"/>
      <c r="D219" s="68"/>
      <c r="E219" s="68"/>
      <c r="F219" s="68"/>
      <c r="G219" s="68"/>
      <c r="H219" s="68"/>
      <c r="I219" s="69"/>
      <c r="J219" s="69"/>
      <c r="K219" s="69"/>
      <c r="L219" s="69"/>
      <c r="M219" s="68"/>
      <c r="N219" s="68"/>
      <c r="O219" s="68"/>
      <c r="P219" s="68"/>
      <c r="Q219" s="68"/>
      <c r="R219" s="68"/>
      <c r="S219" s="68"/>
      <c r="T219" s="68"/>
      <c r="U219" s="68"/>
      <c r="V219" s="68"/>
      <c r="W219" s="68"/>
      <c r="X219" s="68"/>
      <c r="Y219" s="68"/>
      <c r="Z219" s="68"/>
      <c r="AA219" s="68"/>
    </row>
    <row r="220" spans="2:27" ht="18" customHeight="1">
      <c r="B220" s="68"/>
      <c r="C220" s="68"/>
      <c r="D220" s="68"/>
      <c r="E220" s="68"/>
      <c r="F220" s="68"/>
      <c r="G220" s="68"/>
      <c r="H220" s="68"/>
      <c r="I220" s="69"/>
      <c r="J220" s="69"/>
      <c r="K220" s="69"/>
      <c r="L220" s="69"/>
      <c r="M220" s="68"/>
      <c r="N220" s="68"/>
      <c r="O220" s="68"/>
      <c r="P220" s="68"/>
      <c r="Q220" s="68"/>
      <c r="R220" s="68"/>
      <c r="S220" s="68"/>
      <c r="T220" s="68"/>
      <c r="U220" s="68"/>
      <c r="V220" s="68"/>
      <c r="W220" s="68"/>
      <c r="X220" s="68"/>
      <c r="Y220" s="68"/>
      <c r="Z220" s="68"/>
      <c r="AA220" s="68"/>
    </row>
    <row r="221" spans="2:27" ht="18" customHeight="1">
      <c r="B221" s="68"/>
      <c r="C221" s="68"/>
      <c r="D221" s="68"/>
      <c r="E221" s="68"/>
      <c r="F221" s="68"/>
      <c r="G221" s="68"/>
      <c r="H221" s="68"/>
      <c r="I221" s="69"/>
      <c r="J221" s="69"/>
      <c r="K221" s="69"/>
      <c r="L221" s="69"/>
      <c r="M221" s="68"/>
      <c r="N221" s="68"/>
      <c r="O221" s="68"/>
      <c r="P221" s="68"/>
      <c r="Q221" s="68"/>
      <c r="R221" s="68"/>
      <c r="S221" s="68"/>
      <c r="T221" s="68"/>
      <c r="U221" s="68"/>
      <c r="V221" s="68"/>
      <c r="W221" s="68"/>
      <c r="X221" s="68"/>
      <c r="Y221" s="68"/>
      <c r="Z221" s="68"/>
      <c r="AA221" s="68"/>
    </row>
    <row r="222" spans="2:27" ht="18" customHeight="1">
      <c r="B222" s="68"/>
      <c r="C222" s="68"/>
      <c r="D222" s="68"/>
      <c r="E222" s="68"/>
      <c r="F222" s="68"/>
      <c r="G222" s="68"/>
      <c r="H222" s="68"/>
      <c r="I222" s="69"/>
      <c r="J222" s="69"/>
      <c r="K222" s="69"/>
      <c r="L222" s="69"/>
      <c r="M222" s="68"/>
      <c r="N222" s="68"/>
      <c r="O222" s="68"/>
      <c r="P222" s="68"/>
      <c r="Q222" s="68"/>
      <c r="R222" s="68"/>
      <c r="S222" s="68"/>
      <c r="T222" s="68"/>
      <c r="U222" s="68"/>
      <c r="V222" s="68"/>
      <c r="W222" s="68"/>
      <c r="X222" s="68"/>
      <c r="Y222" s="68"/>
      <c r="Z222" s="68"/>
      <c r="AA222" s="68"/>
    </row>
    <row r="223" spans="2:27" ht="18" customHeight="1">
      <c r="B223" s="68"/>
      <c r="C223" s="68"/>
      <c r="D223" s="68"/>
      <c r="E223" s="68"/>
      <c r="F223" s="68"/>
      <c r="G223" s="68"/>
      <c r="H223" s="68"/>
      <c r="I223" s="69"/>
      <c r="J223" s="69"/>
      <c r="K223" s="69"/>
      <c r="L223" s="69"/>
      <c r="M223" s="68"/>
      <c r="N223" s="68"/>
      <c r="O223" s="68"/>
      <c r="P223" s="68"/>
      <c r="Q223" s="68"/>
      <c r="R223" s="68"/>
      <c r="S223" s="68"/>
      <c r="T223" s="68"/>
      <c r="U223" s="68"/>
      <c r="V223" s="68"/>
      <c r="W223" s="68"/>
      <c r="X223" s="68"/>
      <c r="Y223" s="68"/>
      <c r="Z223" s="68"/>
      <c r="AA223" s="68"/>
    </row>
    <row r="224" spans="2:27" ht="18" customHeight="1">
      <c r="B224" s="68"/>
      <c r="C224" s="68"/>
      <c r="D224" s="68"/>
      <c r="E224" s="68"/>
      <c r="F224" s="68"/>
      <c r="G224" s="68"/>
      <c r="H224" s="68"/>
      <c r="I224" s="69"/>
      <c r="J224" s="69"/>
      <c r="K224" s="69"/>
      <c r="L224" s="69"/>
      <c r="M224" s="68"/>
      <c r="N224" s="68"/>
      <c r="O224" s="68"/>
      <c r="P224" s="68"/>
      <c r="Q224" s="68"/>
      <c r="R224" s="68"/>
      <c r="S224" s="68"/>
      <c r="T224" s="68"/>
      <c r="U224" s="68"/>
      <c r="V224" s="68"/>
      <c r="W224" s="68"/>
      <c r="X224" s="68"/>
      <c r="Y224" s="68"/>
      <c r="Z224" s="68"/>
      <c r="AA224" s="68"/>
    </row>
    <row r="225" spans="2:27" ht="18" customHeight="1">
      <c r="B225" s="68"/>
      <c r="C225" s="68"/>
      <c r="D225" s="68"/>
      <c r="E225" s="68"/>
      <c r="F225" s="68"/>
      <c r="G225" s="68"/>
      <c r="H225" s="68"/>
      <c r="I225" s="69"/>
      <c r="J225" s="69"/>
      <c r="K225" s="69"/>
      <c r="L225" s="69"/>
      <c r="M225" s="68"/>
      <c r="N225" s="68"/>
      <c r="O225" s="68"/>
      <c r="P225" s="68"/>
      <c r="Q225" s="68"/>
      <c r="R225" s="68"/>
      <c r="S225" s="68"/>
      <c r="T225" s="68"/>
      <c r="U225" s="68"/>
      <c r="V225" s="68"/>
      <c r="W225" s="68"/>
      <c r="X225" s="68"/>
      <c r="Y225" s="68"/>
      <c r="Z225" s="68"/>
      <c r="AA225" s="68"/>
    </row>
    <row r="226" spans="2:27" ht="18" customHeight="1">
      <c r="B226" s="68"/>
      <c r="C226" s="68"/>
      <c r="D226" s="68"/>
      <c r="E226" s="68"/>
      <c r="F226" s="68"/>
      <c r="G226" s="68"/>
      <c r="H226" s="68"/>
      <c r="I226" s="69"/>
      <c r="J226" s="69"/>
      <c r="K226" s="69"/>
      <c r="L226" s="69"/>
      <c r="M226" s="68"/>
      <c r="N226" s="68"/>
      <c r="O226" s="68"/>
      <c r="P226" s="68"/>
      <c r="Q226" s="68"/>
      <c r="R226" s="68"/>
      <c r="S226" s="68"/>
      <c r="T226" s="68"/>
      <c r="U226" s="68"/>
      <c r="V226" s="68"/>
      <c r="W226" s="68"/>
      <c r="X226" s="68"/>
      <c r="Y226" s="68"/>
      <c r="Z226" s="68"/>
      <c r="AA226" s="68"/>
    </row>
    <row r="227" spans="2:27" ht="18" customHeight="1">
      <c r="B227" s="68"/>
      <c r="C227" s="68"/>
      <c r="D227" s="68"/>
      <c r="E227" s="68"/>
      <c r="F227" s="68"/>
      <c r="G227" s="68"/>
      <c r="H227" s="68"/>
      <c r="I227" s="69"/>
      <c r="J227" s="69"/>
      <c r="K227" s="69"/>
      <c r="L227" s="69"/>
      <c r="M227" s="68"/>
      <c r="N227" s="68"/>
      <c r="O227" s="68"/>
      <c r="P227" s="68"/>
      <c r="Q227" s="68"/>
      <c r="R227" s="68"/>
      <c r="S227" s="68"/>
      <c r="T227" s="68"/>
      <c r="U227" s="68"/>
      <c r="V227" s="68"/>
      <c r="W227" s="68"/>
      <c r="X227" s="68"/>
      <c r="Y227" s="68"/>
      <c r="Z227" s="68"/>
      <c r="AA227" s="68"/>
    </row>
    <row r="228" spans="2:27" ht="18" customHeight="1">
      <c r="B228" s="68"/>
      <c r="C228" s="68"/>
      <c r="D228" s="68"/>
      <c r="E228" s="68"/>
      <c r="F228" s="68"/>
      <c r="G228" s="68"/>
      <c r="H228" s="68"/>
      <c r="I228" s="69"/>
      <c r="J228" s="69"/>
      <c r="K228" s="69"/>
      <c r="L228" s="69"/>
      <c r="M228" s="68"/>
      <c r="N228" s="68"/>
      <c r="O228" s="68"/>
      <c r="P228" s="68"/>
      <c r="Q228" s="68"/>
      <c r="R228" s="68"/>
      <c r="S228" s="68"/>
      <c r="T228" s="68"/>
      <c r="U228" s="68"/>
      <c r="V228" s="68"/>
      <c r="W228" s="68"/>
      <c r="X228" s="68"/>
      <c r="Y228" s="68"/>
      <c r="Z228" s="68"/>
      <c r="AA228" s="68"/>
    </row>
    <row r="229" spans="2:27" ht="18" customHeight="1">
      <c r="B229" s="68"/>
      <c r="C229" s="68"/>
      <c r="D229" s="68"/>
      <c r="E229" s="68"/>
      <c r="F229" s="68"/>
      <c r="G229" s="68"/>
      <c r="H229" s="68"/>
      <c r="I229" s="69"/>
      <c r="J229" s="69"/>
      <c r="K229" s="69"/>
      <c r="L229" s="69"/>
      <c r="M229" s="68"/>
      <c r="N229" s="68"/>
      <c r="O229" s="68"/>
      <c r="P229" s="68"/>
      <c r="Q229" s="68"/>
      <c r="R229" s="68"/>
      <c r="S229" s="68"/>
      <c r="T229" s="68"/>
      <c r="U229" s="68"/>
      <c r="V229" s="68"/>
      <c r="W229" s="68"/>
      <c r="X229" s="68"/>
      <c r="Y229" s="68"/>
      <c r="Z229" s="68"/>
      <c r="AA229" s="68"/>
    </row>
    <row r="230" spans="2:27" ht="18" customHeight="1">
      <c r="B230" s="68"/>
      <c r="C230" s="68"/>
      <c r="D230" s="68"/>
      <c r="E230" s="68"/>
      <c r="F230" s="68"/>
      <c r="G230" s="68"/>
      <c r="H230" s="68"/>
      <c r="I230" s="69"/>
      <c r="J230" s="69"/>
      <c r="K230" s="69"/>
      <c r="L230" s="69"/>
      <c r="M230" s="68"/>
      <c r="N230" s="68"/>
      <c r="O230" s="68"/>
      <c r="P230" s="68"/>
      <c r="Q230" s="68"/>
      <c r="R230" s="68"/>
      <c r="S230" s="68"/>
      <c r="T230" s="68"/>
      <c r="U230" s="68"/>
      <c r="V230" s="68"/>
      <c r="W230" s="68"/>
      <c r="X230" s="68"/>
      <c r="Y230" s="68"/>
      <c r="Z230" s="68"/>
      <c r="AA230" s="68"/>
    </row>
    <row r="231" spans="2:27" ht="18" customHeight="1">
      <c r="B231" s="68"/>
      <c r="C231" s="68"/>
      <c r="D231" s="68"/>
      <c r="E231" s="68"/>
      <c r="F231" s="68"/>
      <c r="G231" s="68"/>
      <c r="H231" s="68"/>
      <c r="I231" s="69"/>
      <c r="J231" s="69"/>
      <c r="K231" s="69"/>
      <c r="L231" s="69"/>
      <c r="M231" s="68"/>
      <c r="N231" s="68"/>
      <c r="O231" s="68"/>
      <c r="P231" s="68"/>
      <c r="Q231" s="68"/>
      <c r="R231" s="68"/>
      <c r="S231" s="68"/>
      <c r="T231" s="68"/>
      <c r="U231" s="68"/>
      <c r="V231" s="68"/>
      <c r="W231" s="68"/>
      <c r="X231" s="68"/>
      <c r="Y231" s="68"/>
      <c r="Z231" s="68"/>
      <c r="AA231" s="68"/>
    </row>
    <row r="232" spans="2:27" ht="18" customHeight="1">
      <c r="B232" s="68"/>
      <c r="C232" s="68"/>
      <c r="D232" s="68"/>
      <c r="E232" s="68"/>
      <c r="F232" s="68"/>
      <c r="G232" s="68"/>
      <c r="H232" s="68"/>
      <c r="I232" s="69"/>
      <c r="J232" s="69"/>
      <c r="K232" s="69"/>
      <c r="L232" s="69"/>
      <c r="M232" s="68"/>
      <c r="N232" s="68"/>
      <c r="O232" s="68"/>
      <c r="P232" s="68"/>
      <c r="Q232" s="68"/>
      <c r="R232" s="68"/>
      <c r="S232" s="68"/>
      <c r="T232" s="68"/>
      <c r="U232" s="68"/>
      <c r="V232" s="68"/>
      <c r="W232" s="68"/>
      <c r="X232" s="68"/>
      <c r="Y232" s="68"/>
      <c r="Z232" s="68"/>
      <c r="AA232" s="68"/>
    </row>
    <row r="233" spans="2:27" ht="18" customHeight="1">
      <c r="B233" s="68"/>
      <c r="C233" s="68"/>
      <c r="D233" s="68"/>
      <c r="E233" s="68"/>
      <c r="F233" s="68"/>
      <c r="G233" s="68"/>
      <c r="H233" s="68"/>
      <c r="I233" s="69"/>
      <c r="J233" s="69"/>
      <c r="K233" s="69"/>
      <c r="L233" s="69"/>
      <c r="M233" s="68"/>
      <c r="N233" s="68"/>
      <c r="O233" s="68"/>
      <c r="P233" s="68"/>
      <c r="Q233" s="68"/>
      <c r="R233" s="68"/>
      <c r="S233" s="68"/>
      <c r="T233" s="68"/>
      <c r="U233" s="68"/>
      <c r="V233" s="68"/>
      <c r="W233" s="68"/>
      <c r="X233" s="68"/>
      <c r="Y233" s="68"/>
      <c r="Z233" s="68"/>
      <c r="AA233" s="68"/>
    </row>
    <row r="234" spans="2:27" ht="18" customHeight="1">
      <c r="B234" s="68"/>
      <c r="C234" s="68"/>
      <c r="D234" s="68"/>
      <c r="E234" s="68"/>
      <c r="F234" s="68"/>
      <c r="G234" s="68"/>
      <c r="H234" s="68"/>
      <c r="I234" s="69"/>
      <c r="J234" s="69"/>
      <c r="K234" s="69"/>
      <c r="L234" s="69"/>
      <c r="M234" s="68"/>
      <c r="N234" s="68"/>
      <c r="O234" s="68"/>
      <c r="P234" s="68"/>
      <c r="Q234" s="68"/>
      <c r="R234" s="68"/>
      <c r="S234" s="68"/>
      <c r="T234" s="68"/>
      <c r="U234" s="68"/>
      <c r="V234" s="68"/>
      <c r="W234" s="68"/>
      <c r="X234" s="68"/>
      <c r="Y234" s="68"/>
      <c r="Z234" s="68"/>
      <c r="AA234" s="68"/>
    </row>
    <row r="235" spans="2:27" ht="18" customHeight="1">
      <c r="B235" s="68"/>
      <c r="C235" s="68"/>
      <c r="D235" s="68"/>
      <c r="E235" s="68"/>
      <c r="F235" s="68"/>
      <c r="G235" s="68"/>
      <c r="H235" s="68"/>
      <c r="I235" s="69"/>
      <c r="J235" s="69"/>
      <c r="K235" s="69"/>
      <c r="L235" s="69"/>
      <c r="M235" s="68"/>
      <c r="N235" s="68"/>
      <c r="O235" s="68"/>
      <c r="P235" s="68"/>
      <c r="Q235" s="68"/>
      <c r="R235" s="68"/>
      <c r="S235" s="68"/>
      <c r="T235" s="68"/>
      <c r="U235" s="68"/>
      <c r="V235" s="68"/>
      <c r="W235" s="68"/>
      <c r="X235" s="68"/>
      <c r="Y235" s="68"/>
      <c r="Z235" s="68"/>
      <c r="AA235" s="68"/>
    </row>
    <row r="236" spans="2:27" ht="18" customHeight="1">
      <c r="B236" s="68"/>
      <c r="C236" s="68"/>
      <c r="D236" s="68"/>
      <c r="E236" s="68"/>
      <c r="F236" s="68"/>
      <c r="G236" s="68"/>
      <c r="H236" s="68"/>
      <c r="I236" s="69"/>
      <c r="J236" s="69"/>
      <c r="K236" s="69"/>
      <c r="L236" s="69"/>
      <c r="M236" s="68"/>
      <c r="N236" s="68"/>
      <c r="O236" s="68"/>
      <c r="P236" s="68"/>
      <c r="Q236" s="68"/>
      <c r="R236" s="68"/>
      <c r="S236" s="68"/>
      <c r="T236" s="68"/>
      <c r="U236" s="68"/>
      <c r="V236" s="68"/>
      <c r="W236" s="68"/>
      <c r="X236" s="68"/>
      <c r="Y236" s="68"/>
      <c r="Z236" s="68"/>
      <c r="AA236" s="68"/>
    </row>
    <row r="237" spans="2:27" ht="18" customHeight="1">
      <c r="B237" s="68"/>
      <c r="C237" s="68"/>
      <c r="D237" s="68"/>
      <c r="E237" s="68"/>
      <c r="F237" s="68"/>
      <c r="G237" s="68"/>
      <c r="H237" s="68"/>
      <c r="I237" s="69"/>
      <c r="J237" s="69"/>
      <c r="K237" s="69"/>
      <c r="L237" s="69"/>
      <c r="M237" s="68"/>
      <c r="N237" s="68"/>
      <c r="O237" s="68"/>
      <c r="P237" s="68"/>
      <c r="Q237" s="68"/>
      <c r="R237" s="68"/>
      <c r="S237" s="68"/>
      <c r="T237" s="68"/>
      <c r="U237" s="68"/>
      <c r="V237" s="68"/>
      <c r="W237" s="68"/>
      <c r="X237" s="68"/>
      <c r="Y237" s="68"/>
      <c r="Z237" s="68"/>
      <c r="AA237" s="68"/>
    </row>
    <row r="238" spans="2:27" ht="18" customHeight="1">
      <c r="B238" s="68"/>
      <c r="C238" s="68"/>
      <c r="D238" s="68"/>
      <c r="E238" s="68"/>
      <c r="F238" s="68"/>
      <c r="G238" s="68"/>
      <c r="H238" s="68"/>
      <c r="I238" s="69"/>
      <c r="J238" s="69"/>
      <c r="K238" s="69"/>
      <c r="L238" s="69"/>
      <c r="M238" s="68"/>
      <c r="N238" s="68"/>
      <c r="O238" s="68"/>
      <c r="P238" s="68"/>
      <c r="Q238" s="68"/>
      <c r="R238" s="68"/>
      <c r="S238" s="68"/>
      <c r="T238" s="68"/>
      <c r="U238" s="68"/>
      <c r="V238" s="68"/>
      <c r="W238" s="68"/>
      <c r="X238" s="68"/>
      <c r="Y238" s="68"/>
      <c r="Z238" s="68"/>
      <c r="AA238" s="68"/>
    </row>
    <row r="239" spans="2:27" ht="18" customHeight="1">
      <c r="B239" s="68"/>
      <c r="C239" s="68"/>
      <c r="D239" s="68"/>
      <c r="E239" s="68"/>
      <c r="F239" s="68"/>
      <c r="G239" s="68"/>
      <c r="H239" s="68"/>
      <c r="I239" s="69"/>
      <c r="J239" s="69"/>
      <c r="K239" s="69"/>
      <c r="L239" s="69"/>
      <c r="M239" s="68"/>
      <c r="N239" s="68"/>
      <c r="O239" s="68"/>
      <c r="P239" s="68"/>
      <c r="Q239" s="68"/>
      <c r="R239" s="68"/>
      <c r="S239" s="68"/>
      <c r="T239" s="68"/>
      <c r="U239" s="68"/>
      <c r="V239" s="68"/>
      <c r="W239" s="68"/>
      <c r="X239" s="68"/>
      <c r="Y239" s="68"/>
      <c r="Z239" s="68"/>
      <c r="AA239" s="68"/>
    </row>
    <row r="240" spans="2:27" ht="18" customHeight="1">
      <c r="B240" s="68"/>
      <c r="C240" s="68"/>
      <c r="D240" s="68"/>
      <c r="E240" s="68"/>
      <c r="F240" s="68"/>
      <c r="G240" s="68"/>
      <c r="H240" s="68"/>
      <c r="I240" s="69"/>
      <c r="J240" s="69"/>
      <c r="K240" s="69"/>
      <c r="L240" s="69"/>
      <c r="M240" s="68"/>
      <c r="N240" s="68"/>
      <c r="O240" s="68"/>
      <c r="P240" s="68"/>
      <c r="Q240" s="68"/>
      <c r="R240" s="68"/>
      <c r="S240" s="68"/>
      <c r="T240" s="68"/>
      <c r="U240" s="68"/>
      <c r="V240" s="68"/>
      <c r="W240" s="68"/>
      <c r="X240" s="68"/>
      <c r="Y240" s="68"/>
      <c r="Z240" s="68"/>
      <c r="AA240" s="68"/>
    </row>
    <row r="241" spans="2:27" ht="18" customHeight="1">
      <c r="B241" s="68"/>
      <c r="C241" s="68"/>
      <c r="D241" s="68"/>
      <c r="E241" s="68"/>
      <c r="F241" s="68"/>
      <c r="G241" s="68"/>
      <c r="H241" s="68"/>
      <c r="I241" s="69"/>
      <c r="J241" s="69"/>
      <c r="K241" s="69"/>
      <c r="L241" s="69"/>
      <c r="M241" s="68"/>
      <c r="N241" s="68"/>
      <c r="O241" s="68"/>
      <c r="P241" s="68"/>
      <c r="Q241" s="68"/>
      <c r="R241" s="68"/>
      <c r="S241" s="68"/>
      <c r="T241" s="68"/>
      <c r="U241" s="68"/>
      <c r="V241" s="68"/>
      <c r="W241" s="68"/>
      <c r="X241" s="68"/>
      <c r="Y241" s="68"/>
      <c r="Z241" s="68"/>
      <c r="AA241" s="68"/>
    </row>
    <row r="242" spans="2:27" ht="18" customHeight="1">
      <c r="B242" s="68"/>
      <c r="C242" s="68"/>
      <c r="D242" s="68"/>
      <c r="E242" s="68"/>
      <c r="F242" s="68"/>
      <c r="G242" s="68"/>
      <c r="H242" s="68"/>
      <c r="I242" s="69"/>
      <c r="J242" s="69"/>
      <c r="K242" s="69"/>
      <c r="L242" s="69"/>
      <c r="M242" s="68"/>
      <c r="N242" s="68"/>
      <c r="O242" s="68"/>
      <c r="P242" s="68"/>
      <c r="Q242" s="68"/>
      <c r="R242" s="68"/>
      <c r="S242" s="68"/>
      <c r="T242" s="68"/>
      <c r="U242" s="68"/>
      <c r="V242" s="68"/>
      <c r="W242" s="68"/>
      <c r="X242" s="68"/>
      <c r="Y242" s="68"/>
      <c r="Z242" s="68"/>
      <c r="AA242" s="68"/>
    </row>
    <row r="243" spans="2:27" ht="18" customHeight="1">
      <c r="B243" s="68"/>
      <c r="C243" s="68"/>
      <c r="D243" s="68"/>
      <c r="E243" s="68"/>
      <c r="F243" s="68"/>
      <c r="G243" s="68"/>
      <c r="H243" s="68"/>
      <c r="I243" s="69"/>
      <c r="J243" s="69"/>
      <c r="K243" s="69"/>
      <c r="L243" s="69"/>
      <c r="M243" s="68"/>
      <c r="N243" s="68"/>
      <c r="O243" s="68"/>
      <c r="P243" s="68"/>
      <c r="Q243" s="68"/>
      <c r="R243" s="68"/>
      <c r="S243" s="68"/>
      <c r="T243" s="68"/>
      <c r="U243" s="68"/>
      <c r="V243" s="68"/>
      <c r="W243" s="68"/>
      <c r="X243" s="68"/>
      <c r="Y243" s="68"/>
      <c r="Z243" s="68"/>
      <c r="AA243" s="68"/>
    </row>
    <row r="244" spans="2:27" ht="18" customHeight="1">
      <c r="B244" s="68"/>
      <c r="C244" s="68"/>
      <c r="D244" s="68"/>
      <c r="E244" s="68"/>
      <c r="F244" s="68"/>
      <c r="G244" s="68"/>
      <c r="H244" s="68"/>
      <c r="I244" s="69"/>
      <c r="J244" s="69"/>
      <c r="K244" s="69"/>
      <c r="L244" s="69"/>
      <c r="M244" s="68"/>
      <c r="N244" s="68"/>
      <c r="O244" s="68"/>
      <c r="P244" s="68"/>
      <c r="Q244" s="68"/>
      <c r="R244" s="68"/>
      <c r="S244" s="68"/>
      <c r="T244" s="68"/>
      <c r="U244" s="68"/>
      <c r="V244" s="68"/>
      <c r="W244" s="68"/>
      <c r="X244" s="68"/>
      <c r="Y244" s="68"/>
      <c r="Z244" s="68"/>
      <c r="AA244" s="68"/>
    </row>
    <row r="245" spans="2:27" ht="18" customHeight="1">
      <c r="B245" s="68"/>
      <c r="C245" s="68"/>
      <c r="D245" s="68"/>
      <c r="E245" s="68"/>
      <c r="F245" s="68"/>
      <c r="G245" s="68"/>
      <c r="H245" s="68"/>
      <c r="I245" s="69"/>
      <c r="J245" s="69"/>
      <c r="K245" s="69"/>
      <c r="L245" s="69"/>
      <c r="M245" s="68"/>
      <c r="N245" s="68"/>
      <c r="O245" s="68"/>
      <c r="P245" s="68"/>
      <c r="Q245" s="68"/>
      <c r="R245" s="68"/>
      <c r="S245" s="68"/>
      <c r="T245" s="68"/>
      <c r="U245" s="68"/>
      <c r="V245" s="68"/>
      <c r="W245" s="68"/>
      <c r="X245" s="68"/>
      <c r="Y245" s="68"/>
      <c r="Z245" s="68"/>
      <c r="AA245" s="68"/>
    </row>
    <row r="246" spans="2:27" ht="18" customHeight="1">
      <c r="B246" s="68"/>
      <c r="C246" s="68"/>
      <c r="D246" s="68"/>
      <c r="E246" s="68"/>
      <c r="F246" s="68"/>
      <c r="G246" s="68"/>
      <c r="H246" s="68"/>
      <c r="I246" s="69"/>
      <c r="J246" s="69"/>
      <c r="K246" s="69"/>
      <c r="L246" s="69"/>
      <c r="M246" s="68"/>
      <c r="N246" s="68"/>
      <c r="O246" s="68"/>
      <c r="P246" s="68"/>
      <c r="Q246" s="68"/>
      <c r="R246" s="68"/>
      <c r="S246" s="68"/>
      <c r="T246" s="68"/>
      <c r="U246" s="68"/>
      <c r="V246" s="68"/>
      <c r="W246" s="68"/>
      <c r="X246" s="68"/>
      <c r="Y246" s="68"/>
      <c r="Z246" s="68"/>
      <c r="AA246" s="68"/>
    </row>
    <row r="247" spans="2:27" ht="18" customHeight="1">
      <c r="B247" s="68"/>
      <c r="C247" s="68"/>
      <c r="D247" s="68"/>
      <c r="E247" s="68"/>
      <c r="F247" s="68"/>
      <c r="G247" s="68"/>
      <c r="H247" s="68"/>
      <c r="I247" s="69"/>
      <c r="J247" s="69"/>
      <c r="K247" s="69"/>
      <c r="L247" s="69"/>
      <c r="M247" s="68"/>
      <c r="N247" s="68"/>
      <c r="O247" s="68"/>
      <c r="P247" s="68"/>
      <c r="Q247" s="68"/>
      <c r="R247" s="68"/>
      <c r="S247" s="68"/>
      <c r="T247" s="68"/>
      <c r="U247" s="68"/>
      <c r="V247" s="68"/>
      <c r="W247" s="68"/>
      <c r="X247" s="68"/>
      <c r="Y247" s="68"/>
      <c r="Z247" s="68"/>
      <c r="AA247" s="68"/>
    </row>
    <row r="248" spans="2:27" ht="18" customHeight="1">
      <c r="B248" s="68"/>
      <c r="C248" s="68"/>
      <c r="D248" s="68"/>
      <c r="E248" s="68"/>
      <c r="F248" s="68"/>
      <c r="G248" s="68"/>
      <c r="H248" s="68"/>
      <c r="I248" s="69"/>
      <c r="J248" s="69"/>
      <c r="K248" s="69"/>
      <c r="L248" s="69"/>
      <c r="M248" s="68"/>
      <c r="N248" s="68"/>
      <c r="O248" s="68"/>
      <c r="P248" s="68"/>
      <c r="Q248" s="68"/>
      <c r="R248" s="68"/>
      <c r="S248" s="68"/>
      <c r="T248" s="68"/>
      <c r="U248" s="68"/>
      <c r="V248" s="68"/>
      <c r="W248" s="68"/>
      <c r="X248" s="68"/>
      <c r="Y248" s="68"/>
      <c r="Z248" s="68"/>
      <c r="AA248" s="68"/>
    </row>
    <row r="249" spans="2:27" ht="18" customHeight="1">
      <c r="B249" s="68"/>
      <c r="C249" s="68"/>
      <c r="D249" s="68"/>
      <c r="E249" s="68"/>
      <c r="F249" s="68"/>
      <c r="G249" s="68"/>
      <c r="H249" s="68"/>
      <c r="I249" s="69"/>
      <c r="J249" s="69"/>
      <c r="K249" s="69"/>
      <c r="L249" s="69"/>
      <c r="M249" s="68"/>
      <c r="N249" s="68"/>
      <c r="O249" s="68"/>
      <c r="P249" s="68"/>
      <c r="Q249" s="68"/>
      <c r="R249" s="68"/>
      <c r="S249" s="68"/>
      <c r="T249" s="68"/>
      <c r="U249" s="68"/>
      <c r="V249" s="68"/>
      <c r="W249" s="68"/>
      <c r="X249" s="68"/>
      <c r="Y249" s="68"/>
      <c r="Z249" s="68"/>
      <c r="AA249" s="68"/>
    </row>
    <row r="250" spans="2:27" ht="18" customHeight="1">
      <c r="B250" s="68"/>
      <c r="C250" s="68"/>
      <c r="D250" s="68"/>
      <c r="E250" s="68"/>
      <c r="F250" s="68"/>
      <c r="G250" s="68"/>
      <c r="H250" s="68"/>
      <c r="I250" s="69"/>
      <c r="J250" s="69"/>
      <c r="K250" s="69"/>
      <c r="L250" s="69"/>
      <c r="M250" s="68"/>
      <c r="N250" s="68"/>
      <c r="O250" s="68"/>
      <c r="P250" s="68"/>
      <c r="Q250" s="68"/>
      <c r="R250" s="68"/>
      <c r="S250" s="68"/>
      <c r="T250" s="68"/>
      <c r="U250" s="68"/>
      <c r="V250" s="68"/>
      <c r="W250" s="68"/>
      <c r="X250" s="68"/>
      <c r="Y250" s="68"/>
      <c r="Z250" s="68"/>
      <c r="AA250" s="68"/>
    </row>
    <row r="251" spans="2:27" ht="18" customHeight="1">
      <c r="B251" s="68"/>
      <c r="C251" s="68"/>
      <c r="D251" s="68"/>
      <c r="E251" s="68"/>
      <c r="F251" s="68"/>
      <c r="G251" s="68"/>
      <c r="H251" s="68"/>
      <c r="I251" s="69"/>
      <c r="J251" s="69"/>
      <c r="K251" s="69"/>
      <c r="L251" s="69"/>
      <c r="M251" s="68"/>
      <c r="N251" s="68"/>
      <c r="O251" s="68"/>
      <c r="P251" s="68"/>
      <c r="Q251" s="68"/>
      <c r="R251" s="68"/>
      <c r="S251" s="68"/>
      <c r="T251" s="68"/>
      <c r="U251" s="68"/>
      <c r="V251" s="68"/>
      <c r="W251" s="68"/>
      <c r="X251" s="68"/>
      <c r="Y251" s="68"/>
      <c r="Z251" s="68"/>
      <c r="AA251" s="68"/>
    </row>
    <row r="252" spans="2:27" ht="18" customHeight="1">
      <c r="B252" s="68"/>
      <c r="C252" s="68"/>
      <c r="D252" s="68"/>
      <c r="E252" s="68"/>
      <c r="F252" s="68"/>
      <c r="G252" s="68"/>
      <c r="H252" s="68"/>
      <c r="I252" s="69"/>
      <c r="J252" s="69"/>
      <c r="K252" s="69"/>
      <c r="L252" s="69"/>
      <c r="M252" s="68"/>
      <c r="N252" s="68"/>
      <c r="O252" s="68"/>
      <c r="P252" s="68"/>
      <c r="Q252" s="68"/>
      <c r="R252" s="68"/>
      <c r="S252" s="68"/>
      <c r="T252" s="68"/>
      <c r="U252" s="68"/>
      <c r="V252" s="68"/>
      <c r="W252" s="68"/>
      <c r="X252" s="68"/>
      <c r="Y252" s="68"/>
      <c r="Z252" s="68"/>
      <c r="AA252" s="68"/>
    </row>
    <row r="253" spans="2:27" ht="18" customHeight="1">
      <c r="B253" s="68"/>
      <c r="C253" s="68"/>
      <c r="D253" s="68"/>
      <c r="E253" s="68"/>
      <c r="F253" s="68"/>
      <c r="G253" s="68"/>
      <c r="H253" s="68"/>
      <c r="I253" s="69"/>
      <c r="J253" s="69"/>
      <c r="K253" s="69"/>
      <c r="L253" s="69"/>
      <c r="M253" s="68"/>
      <c r="N253" s="68"/>
      <c r="O253" s="68"/>
      <c r="P253" s="68"/>
      <c r="Q253" s="68"/>
      <c r="R253" s="68"/>
      <c r="S253" s="68"/>
      <c r="T253" s="68"/>
      <c r="U253" s="68"/>
      <c r="V253" s="68"/>
      <c r="W253" s="68"/>
      <c r="X253" s="68"/>
      <c r="Y253" s="68"/>
      <c r="Z253" s="68"/>
      <c r="AA253" s="68"/>
    </row>
    <row r="254" spans="2:27" ht="18" customHeight="1">
      <c r="B254" s="68"/>
      <c r="C254" s="68"/>
      <c r="D254" s="68"/>
      <c r="E254" s="68"/>
      <c r="F254" s="68"/>
      <c r="G254" s="68"/>
      <c r="H254" s="68"/>
      <c r="I254" s="69"/>
      <c r="J254" s="69"/>
      <c r="K254" s="69"/>
      <c r="L254" s="69"/>
      <c r="M254" s="68"/>
      <c r="N254" s="68"/>
      <c r="O254" s="68"/>
      <c r="P254" s="68"/>
      <c r="Q254" s="68"/>
      <c r="R254" s="68"/>
      <c r="S254" s="68"/>
      <c r="T254" s="68"/>
      <c r="U254" s="68"/>
      <c r="V254" s="68"/>
      <c r="W254" s="68"/>
      <c r="X254" s="68"/>
      <c r="Y254" s="68"/>
      <c r="Z254" s="68"/>
      <c r="AA254" s="68"/>
    </row>
    <row r="255" spans="2:27" ht="18" customHeight="1">
      <c r="B255" s="68"/>
      <c r="C255" s="68"/>
      <c r="D255" s="68"/>
      <c r="E255" s="68"/>
      <c r="F255" s="68"/>
      <c r="G255" s="68"/>
      <c r="H255" s="68"/>
      <c r="I255" s="69"/>
      <c r="J255" s="69"/>
      <c r="K255" s="69"/>
      <c r="L255" s="69"/>
      <c r="M255" s="68"/>
      <c r="N255" s="68"/>
      <c r="O255" s="68"/>
      <c r="P255" s="68"/>
      <c r="Q255" s="68"/>
      <c r="R255" s="68"/>
      <c r="S255" s="68"/>
      <c r="T255" s="68"/>
      <c r="U255" s="68"/>
      <c r="V255" s="68"/>
      <c r="W255" s="68"/>
      <c r="X255" s="68"/>
      <c r="Y255" s="68"/>
      <c r="Z255" s="68"/>
      <c r="AA255" s="68"/>
    </row>
    <row r="256" spans="2:27" ht="18" customHeight="1">
      <c r="B256" s="68"/>
      <c r="C256" s="68"/>
      <c r="D256" s="68"/>
      <c r="E256" s="68"/>
      <c r="F256" s="68"/>
      <c r="G256" s="68"/>
      <c r="H256" s="68"/>
      <c r="I256" s="69"/>
      <c r="J256" s="69"/>
      <c r="K256" s="69"/>
      <c r="L256" s="69"/>
      <c r="M256" s="68"/>
      <c r="N256" s="68"/>
      <c r="O256" s="68"/>
      <c r="P256" s="68"/>
      <c r="Q256" s="68"/>
      <c r="R256" s="68"/>
      <c r="S256" s="68"/>
      <c r="T256" s="68"/>
      <c r="U256" s="68"/>
      <c r="V256" s="68"/>
      <c r="W256" s="68"/>
      <c r="X256" s="68"/>
      <c r="Y256" s="68"/>
      <c r="Z256" s="68"/>
      <c r="AA256" s="68"/>
    </row>
    <row r="257" spans="2:27" ht="18" customHeight="1">
      <c r="B257" s="68"/>
      <c r="C257" s="68"/>
      <c r="D257" s="68"/>
      <c r="E257" s="68"/>
      <c r="F257" s="68"/>
      <c r="G257" s="68"/>
      <c r="H257" s="68"/>
      <c r="I257" s="69"/>
      <c r="J257" s="69"/>
      <c r="K257" s="69"/>
      <c r="L257" s="69"/>
      <c r="M257" s="68"/>
      <c r="N257" s="68"/>
      <c r="O257" s="68"/>
      <c r="P257" s="68"/>
      <c r="Q257" s="68"/>
      <c r="R257" s="68"/>
      <c r="S257" s="68"/>
      <c r="T257" s="68"/>
      <c r="U257" s="68"/>
      <c r="V257" s="68"/>
      <c r="W257" s="68"/>
      <c r="X257" s="68"/>
      <c r="Y257" s="68"/>
      <c r="Z257" s="68"/>
      <c r="AA257" s="68"/>
    </row>
    <row r="258" spans="2:27" ht="18" customHeight="1">
      <c r="B258" s="68"/>
      <c r="C258" s="68"/>
      <c r="D258" s="68"/>
      <c r="E258" s="68"/>
      <c r="F258" s="68"/>
      <c r="G258" s="68"/>
      <c r="H258" s="68"/>
      <c r="I258" s="69"/>
      <c r="J258" s="69"/>
      <c r="K258" s="69"/>
      <c r="L258" s="69"/>
      <c r="M258" s="68"/>
      <c r="N258" s="68"/>
      <c r="O258" s="68"/>
      <c r="P258" s="68"/>
      <c r="Q258" s="68"/>
      <c r="R258" s="68"/>
      <c r="S258" s="68"/>
      <c r="T258" s="68"/>
      <c r="U258" s="68"/>
      <c r="V258" s="68"/>
      <c r="W258" s="68"/>
      <c r="X258" s="68"/>
      <c r="Y258" s="68"/>
      <c r="Z258" s="68"/>
      <c r="AA258" s="68"/>
    </row>
    <row r="259" spans="2:27" ht="18" customHeight="1">
      <c r="B259" s="68"/>
      <c r="C259" s="68"/>
      <c r="D259" s="68"/>
      <c r="E259" s="68"/>
      <c r="F259" s="68"/>
      <c r="G259" s="68"/>
      <c r="H259" s="68"/>
      <c r="I259" s="69"/>
      <c r="J259" s="69"/>
      <c r="K259" s="69"/>
      <c r="L259" s="69"/>
      <c r="M259" s="68"/>
      <c r="N259" s="68"/>
      <c r="O259" s="68"/>
      <c r="P259" s="68"/>
      <c r="Q259" s="68"/>
      <c r="R259" s="68"/>
      <c r="S259" s="68"/>
      <c r="T259" s="68"/>
      <c r="U259" s="68"/>
      <c r="V259" s="68"/>
      <c r="W259" s="68"/>
      <c r="X259" s="68"/>
      <c r="Y259" s="68"/>
      <c r="Z259" s="68"/>
      <c r="AA259" s="68"/>
    </row>
    <row r="260" spans="2:27" ht="18" customHeight="1">
      <c r="B260" s="68"/>
      <c r="C260" s="68"/>
      <c r="D260" s="68"/>
      <c r="E260" s="68"/>
      <c r="F260" s="68"/>
      <c r="G260" s="68"/>
      <c r="H260" s="68"/>
      <c r="I260" s="69"/>
      <c r="J260" s="69"/>
      <c r="K260" s="69"/>
      <c r="L260" s="69"/>
      <c r="M260" s="68"/>
      <c r="N260" s="68"/>
      <c r="O260" s="68"/>
      <c r="P260" s="68"/>
      <c r="Q260" s="68"/>
      <c r="R260" s="68"/>
      <c r="S260" s="68"/>
      <c r="T260" s="68"/>
      <c r="U260" s="68"/>
      <c r="V260" s="68"/>
      <c r="W260" s="68"/>
      <c r="X260" s="68"/>
      <c r="Y260" s="68"/>
      <c r="Z260" s="68"/>
      <c r="AA260" s="68"/>
    </row>
    <row r="261" spans="2:27" ht="18" customHeight="1">
      <c r="B261" s="68"/>
      <c r="C261" s="68"/>
      <c r="D261" s="68"/>
      <c r="E261" s="68"/>
      <c r="F261" s="68"/>
      <c r="G261" s="68"/>
      <c r="H261" s="68"/>
      <c r="I261" s="69"/>
      <c r="J261" s="69"/>
      <c r="K261" s="69"/>
      <c r="L261" s="69"/>
      <c r="M261" s="68"/>
      <c r="N261" s="68"/>
      <c r="O261" s="68"/>
      <c r="P261" s="68"/>
      <c r="Q261" s="68"/>
      <c r="R261" s="68"/>
      <c r="S261" s="68"/>
      <c r="T261" s="68"/>
      <c r="U261" s="68"/>
      <c r="V261" s="68"/>
      <c r="W261" s="68"/>
      <c r="X261" s="68"/>
      <c r="Y261" s="68"/>
      <c r="Z261" s="68"/>
      <c r="AA261" s="68"/>
    </row>
    <row r="262" spans="2:27" ht="18" customHeight="1">
      <c r="B262" s="68"/>
      <c r="C262" s="68"/>
      <c r="D262" s="68"/>
      <c r="E262" s="68"/>
      <c r="F262" s="68"/>
      <c r="G262" s="68"/>
      <c r="H262" s="68"/>
      <c r="I262" s="69"/>
      <c r="J262" s="69"/>
      <c r="K262" s="69"/>
      <c r="L262" s="69"/>
      <c r="M262" s="68"/>
      <c r="N262" s="68"/>
      <c r="O262" s="68"/>
      <c r="P262" s="68"/>
      <c r="Q262" s="68"/>
      <c r="R262" s="68"/>
      <c r="S262" s="68"/>
      <c r="T262" s="68"/>
      <c r="U262" s="68"/>
      <c r="V262" s="68"/>
      <c r="W262" s="68"/>
      <c r="X262" s="68"/>
      <c r="Y262" s="68"/>
      <c r="Z262" s="68"/>
      <c r="AA262" s="68"/>
    </row>
    <row r="263" spans="2:27" ht="18" customHeight="1">
      <c r="B263" s="68"/>
      <c r="C263" s="68"/>
      <c r="D263" s="68"/>
      <c r="E263" s="68"/>
      <c r="F263" s="68"/>
      <c r="G263" s="68"/>
      <c r="H263" s="68"/>
      <c r="I263" s="69"/>
      <c r="J263" s="69"/>
      <c r="K263" s="69"/>
      <c r="L263" s="69"/>
      <c r="M263" s="68"/>
      <c r="N263" s="68"/>
      <c r="O263" s="68"/>
      <c r="P263" s="68"/>
      <c r="Q263" s="68"/>
      <c r="R263" s="68"/>
      <c r="S263" s="68"/>
      <c r="T263" s="68"/>
      <c r="U263" s="68"/>
      <c r="V263" s="68"/>
      <c r="W263" s="68"/>
      <c r="X263" s="68"/>
      <c r="Y263" s="68"/>
      <c r="Z263" s="68"/>
      <c r="AA263" s="68"/>
    </row>
    <row r="264" spans="2:27" ht="18" customHeight="1">
      <c r="B264" s="68"/>
      <c r="C264" s="68"/>
      <c r="D264" s="68"/>
      <c r="E264" s="68"/>
      <c r="F264" s="68"/>
      <c r="G264" s="68"/>
      <c r="H264" s="68"/>
      <c r="I264" s="69"/>
      <c r="J264" s="69"/>
      <c r="K264" s="69"/>
      <c r="L264" s="69"/>
      <c r="M264" s="68"/>
      <c r="N264" s="68"/>
      <c r="O264" s="68"/>
      <c r="P264" s="68"/>
      <c r="Q264" s="68"/>
      <c r="R264" s="68"/>
      <c r="S264" s="68"/>
      <c r="T264" s="68"/>
      <c r="U264" s="68"/>
      <c r="V264" s="68"/>
      <c r="W264" s="68"/>
      <c r="X264" s="68"/>
      <c r="Y264" s="68"/>
      <c r="Z264" s="68"/>
      <c r="AA264" s="68"/>
    </row>
    <row r="265" spans="2:27" ht="18" customHeight="1">
      <c r="B265" s="68"/>
      <c r="C265" s="68"/>
      <c r="D265" s="68"/>
      <c r="E265" s="68"/>
      <c r="F265" s="68"/>
      <c r="G265" s="68"/>
      <c r="H265" s="68"/>
      <c r="I265" s="69"/>
      <c r="J265" s="69"/>
      <c r="K265" s="69"/>
      <c r="L265" s="69"/>
      <c r="M265" s="68"/>
      <c r="N265" s="68"/>
      <c r="O265" s="68"/>
      <c r="P265" s="68"/>
      <c r="Q265" s="68"/>
      <c r="R265" s="68"/>
      <c r="S265" s="68"/>
      <c r="T265" s="68"/>
      <c r="U265" s="68"/>
      <c r="V265" s="68"/>
      <c r="W265" s="68"/>
      <c r="X265" s="68"/>
      <c r="Y265" s="68"/>
      <c r="Z265" s="68"/>
      <c r="AA265" s="68"/>
    </row>
    <row r="266" spans="2:27" ht="18" customHeight="1">
      <c r="B266" s="68"/>
      <c r="C266" s="68"/>
      <c r="D266" s="68"/>
      <c r="E266" s="68"/>
      <c r="F266" s="68"/>
      <c r="G266" s="68"/>
      <c r="H266" s="68"/>
      <c r="I266" s="69"/>
      <c r="J266" s="69"/>
      <c r="K266" s="69"/>
      <c r="L266" s="69"/>
      <c r="M266" s="68"/>
      <c r="N266" s="68"/>
      <c r="O266" s="68"/>
      <c r="P266" s="68"/>
      <c r="Q266" s="68"/>
      <c r="R266" s="68"/>
      <c r="S266" s="68"/>
      <c r="T266" s="68"/>
      <c r="U266" s="68"/>
      <c r="V266" s="68"/>
      <c r="W266" s="68"/>
      <c r="X266" s="68"/>
      <c r="Y266" s="68"/>
      <c r="Z266" s="68"/>
      <c r="AA266" s="68"/>
    </row>
    <row r="267" spans="2:27" ht="18" customHeight="1">
      <c r="B267" s="68"/>
      <c r="C267" s="68"/>
      <c r="D267" s="68"/>
      <c r="E267" s="68"/>
      <c r="F267" s="68"/>
      <c r="G267" s="68"/>
      <c r="H267" s="68"/>
      <c r="I267" s="69"/>
      <c r="J267" s="69"/>
      <c r="K267" s="69"/>
      <c r="L267" s="69"/>
      <c r="M267" s="68"/>
      <c r="N267" s="68"/>
      <c r="O267" s="68"/>
      <c r="P267" s="68"/>
      <c r="Q267" s="68"/>
      <c r="R267" s="68"/>
      <c r="S267" s="68"/>
      <c r="T267" s="68"/>
      <c r="U267" s="68"/>
      <c r="V267" s="68"/>
      <c r="W267" s="68"/>
      <c r="X267" s="68"/>
      <c r="Y267" s="68"/>
      <c r="Z267" s="68"/>
      <c r="AA267" s="68"/>
    </row>
    <row r="268" spans="2:27" ht="18" customHeight="1">
      <c r="B268" s="68"/>
      <c r="C268" s="68"/>
      <c r="D268" s="68"/>
      <c r="E268" s="68"/>
      <c r="F268" s="68"/>
      <c r="G268" s="68"/>
      <c r="H268" s="68"/>
      <c r="I268" s="69"/>
      <c r="J268" s="69"/>
      <c r="K268" s="69"/>
      <c r="L268" s="69"/>
      <c r="M268" s="68"/>
      <c r="N268" s="68"/>
      <c r="O268" s="68"/>
      <c r="P268" s="68"/>
      <c r="Q268" s="68"/>
      <c r="R268" s="68"/>
      <c r="S268" s="68"/>
      <c r="T268" s="68"/>
      <c r="U268" s="68"/>
      <c r="V268" s="68"/>
      <c r="W268" s="68"/>
      <c r="X268" s="68"/>
      <c r="Y268" s="68"/>
      <c r="Z268" s="68"/>
      <c r="AA268" s="68"/>
    </row>
    <row r="269" spans="2:27" ht="18" customHeight="1">
      <c r="B269" s="68"/>
      <c r="C269" s="68"/>
      <c r="D269" s="68"/>
      <c r="E269" s="68"/>
      <c r="F269" s="68"/>
      <c r="G269" s="68"/>
      <c r="H269" s="68"/>
      <c r="I269" s="69"/>
      <c r="J269" s="69"/>
      <c r="K269" s="69"/>
      <c r="L269" s="69"/>
      <c r="M269" s="68"/>
      <c r="N269" s="68"/>
      <c r="O269" s="68"/>
      <c r="P269" s="68"/>
      <c r="Q269" s="68"/>
      <c r="R269" s="68"/>
      <c r="S269" s="68"/>
      <c r="T269" s="68"/>
      <c r="U269" s="68"/>
      <c r="V269" s="68"/>
      <c r="W269" s="68"/>
      <c r="X269" s="68"/>
      <c r="Y269" s="68"/>
      <c r="Z269" s="68"/>
      <c r="AA269" s="68"/>
    </row>
    <row r="270" spans="2:27" ht="18" customHeight="1">
      <c r="B270" s="68"/>
      <c r="C270" s="68"/>
      <c r="D270" s="68"/>
      <c r="E270" s="68"/>
      <c r="F270" s="68"/>
      <c r="G270" s="68"/>
      <c r="H270" s="68"/>
      <c r="I270" s="69"/>
      <c r="J270" s="69"/>
      <c r="K270" s="69"/>
      <c r="L270" s="69"/>
      <c r="M270" s="68"/>
      <c r="N270" s="68"/>
      <c r="O270" s="68"/>
      <c r="P270" s="68"/>
      <c r="Q270" s="68"/>
      <c r="R270" s="68"/>
      <c r="S270" s="68"/>
      <c r="T270" s="68"/>
      <c r="U270" s="68"/>
      <c r="V270" s="68"/>
      <c r="W270" s="68"/>
      <c r="X270" s="68"/>
      <c r="Y270" s="68"/>
      <c r="Z270" s="68"/>
      <c r="AA270" s="68"/>
    </row>
    <row r="271" spans="2:27" ht="18" customHeight="1">
      <c r="B271" s="68"/>
      <c r="C271" s="68"/>
      <c r="D271" s="68"/>
      <c r="E271" s="68"/>
      <c r="F271" s="68"/>
      <c r="G271" s="68"/>
      <c r="H271" s="68"/>
      <c r="I271" s="69"/>
      <c r="J271" s="69"/>
      <c r="K271" s="69"/>
      <c r="L271" s="69"/>
      <c r="M271" s="68"/>
      <c r="N271" s="68"/>
      <c r="O271" s="68"/>
      <c r="P271" s="68"/>
      <c r="Q271" s="68"/>
      <c r="R271" s="68"/>
      <c r="S271" s="68"/>
      <c r="T271" s="68"/>
      <c r="U271" s="68"/>
      <c r="V271" s="68"/>
      <c r="W271" s="68"/>
      <c r="X271" s="68"/>
      <c r="Y271" s="68"/>
      <c r="Z271" s="68"/>
      <c r="AA271" s="68"/>
    </row>
    <row r="272" spans="2:27" ht="18" customHeight="1">
      <c r="B272" s="68"/>
      <c r="C272" s="68"/>
      <c r="D272" s="68"/>
      <c r="E272" s="68"/>
      <c r="F272" s="68"/>
      <c r="G272" s="68"/>
      <c r="H272" s="68"/>
      <c r="I272" s="69"/>
      <c r="J272" s="69"/>
      <c r="K272" s="69"/>
      <c r="L272" s="69"/>
      <c r="M272" s="68"/>
      <c r="N272" s="68"/>
      <c r="O272" s="68"/>
      <c r="P272" s="68"/>
      <c r="Q272" s="68"/>
      <c r="R272" s="68"/>
      <c r="S272" s="68"/>
      <c r="T272" s="68"/>
      <c r="U272" s="68"/>
      <c r="V272" s="68"/>
      <c r="W272" s="68"/>
      <c r="X272" s="68"/>
      <c r="Y272" s="68"/>
      <c r="Z272" s="68"/>
      <c r="AA272" s="68"/>
    </row>
    <row r="273" spans="2:27" ht="18" customHeight="1">
      <c r="B273" s="68"/>
      <c r="C273" s="68"/>
      <c r="D273" s="68"/>
      <c r="E273" s="68"/>
      <c r="F273" s="68"/>
      <c r="G273" s="68"/>
      <c r="H273" s="68"/>
      <c r="I273" s="69"/>
      <c r="J273" s="69"/>
      <c r="K273" s="69"/>
      <c r="L273" s="69"/>
      <c r="M273" s="68"/>
      <c r="N273" s="68"/>
      <c r="O273" s="68"/>
      <c r="P273" s="68"/>
      <c r="Q273" s="68"/>
      <c r="R273" s="68"/>
      <c r="S273" s="68"/>
      <c r="T273" s="68"/>
      <c r="U273" s="68"/>
      <c r="V273" s="68"/>
      <c r="W273" s="68"/>
      <c r="X273" s="68"/>
      <c r="Y273" s="68"/>
      <c r="Z273" s="68"/>
      <c r="AA273" s="68"/>
    </row>
    <row r="274" spans="2:27" ht="18" customHeight="1">
      <c r="B274" s="68"/>
      <c r="C274" s="68"/>
      <c r="D274" s="68"/>
      <c r="E274" s="68"/>
      <c r="F274" s="68"/>
      <c r="G274" s="68"/>
      <c r="H274" s="68"/>
      <c r="I274" s="69"/>
      <c r="J274" s="69"/>
      <c r="K274" s="69"/>
      <c r="L274" s="69"/>
      <c r="M274" s="68"/>
      <c r="N274" s="68"/>
      <c r="O274" s="68"/>
      <c r="P274" s="68"/>
      <c r="Q274" s="68"/>
      <c r="R274" s="68"/>
      <c r="S274" s="68"/>
      <c r="T274" s="68"/>
      <c r="U274" s="68"/>
      <c r="V274" s="68"/>
      <c r="W274" s="68"/>
      <c r="X274" s="68"/>
      <c r="Y274" s="68"/>
      <c r="Z274" s="68"/>
      <c r="AA274" s="68"/>
    </row>
    <row r="275" spans="2:27" ht="18" customHeight="1">
      <c r="B275" s="68"/>
      <c r="C275" s="68"/>
      <c r="D275" s="68"/>
      <c r="E275" s="68"/>
      <c r="F275" s="68"/>
      <c r="G275" s="68"/>
      <c r="H275" s="68"/>
      <c r="I275" s="69"/>
      <c r="J275" s="69"/>
      <c r="K275" s="69"/>
      <c r="L275" s="69"/>
      <c r="M275" s="68"/>
      <c r="N275" s="68"/>
      <c r="O275" s="68"/>
      <c r="P275" s="68"/>
      <c r="Q275" s="68"/>
      <c r="R275" s="68"/>
      <c r="S275" s="68"/>
      <c r="T275" s="68"/>
      <c r="U275" s="68"/>
      <c r="V275" s="68"/>
      <c r="W275" s="68"/>
      <c r="X275" s="68"/>
      <c r="Y275" s="68"/>
      <c r="Z275" s="68"/>
      <c r="AA275" s="68"/>
    </row>
    <row r="276" spans="2:27" ht="18" customHeight="1">
      <c r="B276" s="68"/>
      <c r="C276" s="68"/>
      <c r="D276" s="68"/>
      <c r="E276" s="68"/>
      <c r="F276" s="68"/>
      <c r="G276" s="68"/>
      <c r="H276" s="68"/>
      <c r="I276" s="69"/>
      <c r="J276" s="69"/>
      <c r="K276" s="69"/>
      <c r="L276" s="69"/>
      <c r="M276" s="68"/>
      <c r="N276" s="68"/>
      <c r="O276" s="68"/>
      <c r="P276" s="68"/>
      <c r="Q276" s="68"/>
      <c r="R276" s="68"/>
      <c r="S276" s="68"/>
      <c r="T276" s="68"/>
      <c r="U276" s="68"/>
      <c r="V276" s="68"/>
      <c r="W276" s="68"/>
      <c r="X276" s="68"/>
      <c r="Y276" s="68"/>
      <c r="Z276" s="68"/>
      <c r="AA276" s="68"/>
    </row>
    <row r="277" spans="2:27" ht="18" customHeight="1">
      <c r="B277" s="68"/>
      <c r="C277" s="68"/>
      <c r="D277" s="68"/>
      <c r="E277" s="68"/>
      <c r="F277" s="68"/>
      <c r="G277" s="68"/>
      <c r="H277" s="68"/>
      <c r="I277" s="69"/>
      <c r="J277" s="69"/>
      <c r="K277" s="69"/>
      <c r="L277" s="69"/>
      <c r="M277" s="68"/>
      <c r="N277" s="68"/>
      <c r="O277" s="68"/>
      <c r="P277" s="68"/>
      <c r="Q277" s="68"/>
      <c r="R277" s="68"/>
      <c r="S277" s="68"/>
      <c r="T277" s="68"/>
      <c r="U277" s="68"/>
      <c r="V277" s="68"/>
      <c r="W277" s="68"/>
      <c r="X277" s="68"/>
      <c r="Y277" s="68"/>
      <c r="Z277" s="68"/>
      <c r="AA277" s="68"/>
    </row>
    <row r="278" spans="2:27" ht="18" customHeight="1">
      <c r="B278" s="68"/>
      <c r="C278" s="68"/>
      <c r="D278" s="68"/>
      <c r="E278" s="68"/>
      <c r="F278" s="68"/>
      <c r="G278" s="68"/>
      <c r="H278" s="68"/>
      <c r="I278" s="69"/>
      <c r="J278" s="69"/>
      <c r="K278" s="69"/>
      <c r="L278" s="69"/>
      <c r="M278" s="68"/>
      <c r="N278" s="68"/>
      <c r="O278" s="68"/>
      <c r="P278" s="68"/>
      <c r="Q278" s="68"/>
      <c r="R278" s="68"/>
      <c r="S278" s="68"/>
      <c r="T278" s="68"/>
      <c r="U278" s="68"/>
      <c r="V278" s="68"/>
      <c r="W278" s="68"/>
      <c r="X278" s="68"/>
      <c r="Y278" s="68"/>
      <c r="Z278" s="68"/>
      <c r="AA278" s="68"/>
    </row>
    <row r="279" spans="2:27" ht="18" customHeight="1">
      <c r="B279" s="68"/>
      <c r="C279" s="68"/>
      <c r="D279" s="68"/>
      <c r="E279" s="68"/>
      <c r="F279" s="68"/>
      <c r="G279" s="68"/>
      <c r="H279" s="68"/>
      <c r="I279" s="69"/>
      <c r="J279" s="69"/>
      <c r="K279" s="69"/>
      <c r="L279" s="69"/>
      <c r="M279" s="68"/>
      <c r="N279" s="68"/>
      <c r="O279" s="68"/>
      <c r="P279" s="68"/>
      <c r="Q279" s="68"/>
      <c r="R279" s="68"/>
      <c r="S279" s="68"/>
      <c r="T279" s="68"/>
      <c r="U279" s="68"/>
      <c r="V279" s="68"/>
      <c r="W279" s="68"/>
      <c r="X279" s="68"/>
      <c r="Y279" s="68"/>
      <c r="Z279" s="68"/>
      <c r="AA279" s="68"/>
    </row>
    <row r="280" spans="2:27" ht="18" customHeight="1">
      <c r="B280" s="68"/>
      <c r="C280" s="68"/>
      <c r="D280" s="68"/>
      <c r="E280" s="68"/>
      <c r="F280" s="68"/>
      <c r="G280" s="68"/>
      <c r="H280" s="68"/>
      <c r="I280" s="69"/>
      <c r="J280" s="69"/>
      <c r="K280" s="69"/>
      <c r="L280" s="69"/>
      <c r="M280" s="68"/>
      <c r="N280" s="68"/>
      <c r="O280" s="68"/>
      <c r="P280" s="68"/>
      <c r="Q280" s="68"/>
      <c r="R280" s="68"/>
      <c r="S280" s="68"/>
      <c r="T280" s="68"/>
      <c r="U280" s="68"/>
      <c r="V280" s="68"/>
      <c r="W280" s="68"/>
      <c r="X280" s="68"/>
      <c r="Y280" s="68"/>
      <c r="Z280" s="68"/>
      <c r="AA280" s="68"/>
    </row>
    <row r="281" spans="2:27" ht="18" customHeight="1">
      <c r="B281" s="68"/>
      <c r="C281" s="68"/>
      <c r="D281" s="68"/>
      <c r="E281" s="68"/>
      <c r="F281" s="68"/>
      <c r="G281" s="68"/>
      <c r="H281" s="68"/>
      <c r="I281" s="69"/>
      <c r="J281" s="69"/>
      <c r="K281" s="69"/>
      <c r="L281" s="69"/>
      <c r="M281" s="68"/>
      <c r="N281" s="68"/>
      <c r="O281" s="68"/>
      <c r="P281" s="68"/>
      <c r="Q281" s="68"/>
      <c r="R281" s="68"/>
      <c r="S281" s="68"/>
      <c r="T281" s="68"/>
      <c r="U281" s="68"/>
      <c r="V281" s="68"/>
      <c r="W281" s="68"/>
      <c r="X281" s="68"/>
      <c r="Y281" s="68"/>
      <c r="Z281" s="68"/>
      <c r="AA281" s="68"/>
    </row>
    <row r="282" spans="2:27" ht="18" customHeight="1">
      <c r="B282" s="68"/>
      <c r="C282" s="68"/>
      <c r="D282" s="68"/>
      <c r="E282" s="68"/>
      <c r="F282" s="68"/>
      <c r="G282" s="68"/>
      <c r="H282" s="68"/>
      <c r="I282" s="69"/>
      <c r="J282" s="69"/>
      <c r="K282" s="69"/>
      <c r="L282" s="69"/>
      <c r="M282" s="68"/>
      <c r="N282" s="68"/>
      <c r="O282" s="68"/>
      <c r="P282" s="68"/>
      <c r="Q282" s="68"/>
      <c r="R282" s="68"/>
      <c r="S282" s="68"/>
      <c r="T282" s="68"/>
      <c r="U282" s="68"/>
      <c r="V282" s="68"/>
      <c r="W282" s="68"/>
      <c r="X282" s="68"/>
      <c r="Y282" s="68"/>
      <c r="Z282" s="68"/>
      <c r="AA282" s="68"/>
    </row>
    <row r="283" spans="2:27" ht="18" customHeight="1">
      <c r="B283" s="68"/>
      <c r="C283" s="68"/>
      <c r="D283" s="68"/>
      <c r="E283" s="68"/>
      <c r="F283" s="68"/>
      <c r="G283" s="68"/>
      <c r="H283" s="68"/>
      <c r="I283" s="69"/>
      <c r="J283" s="69"/>
      <c r="K283" s="69"/>
      <c r="L283" s="69"/>
      <c r="M283" s="68"/>
      <c r="N283" s="68"/>
      <c r="O283" s="68"/>
      <c r="P283" s="68"/>
      <c r="Q283" s="68"/>
      <c r="R283" s="68"/>
      <c r="S283" s="68"/>
      <c r="T283" s="68"/>
      <c r="U283" s="68"/>
      <c r="V283" s="68"/>
      <c r="W283" s="68"/>
      <c r="X283" s="68"/>
      <c r="Y283" s="68"/>
      <c r="Z283" s="68"/>
      <c r="AA283" s="68"/>
    </row>
    <row r="284" spans="2:27" ht="18" customHeight="1">
      <c r="B284" s="68"/>
      <c r="C284" s="68"/>
      <c r="D284" s="68"/>
      <c r="E284" s="68"/>
      <c r="F284" s="68"/>
      <c r="G284" s="68"/>
      <c r="H284" s="68"/>
      <c r="I284" s="69"/>
      <c r="J284" s="69"/>
      <c r="K284" s="69"/>
      <c r="L284" s="69"/>
      <c r="M284" s="68"/>
      <c r="N284" s="68"/>
      <c r="O284" s="68"/>
      <c r="P284" s="68"/>
      <c r="Q284" s="68"/>
      <c r="R284" s="68"/>
      <c r="S284" s="68"/>
      <c r="T284" s="68"/>
      <c r="U284" s="68"/>
      <c r="V284" s="68"/>
      <c r="W284" s="68"/>
      <c r="X284" s="68"/>
      <c r="Y284" s="68"/>
      <c r="Z284" s="68"/>
      <c r="AA284" s="68"/>
    </row>
    <row r="285" spans="2:27" ht="18" customHeight="1">
      <c r="B285" s="68"/>
      <c r="C285" s="68"/>
      <c r="D285" s="68"/>
      <c r="E285" s="68"/>
      <c r="F285" s="68"/>
      <c r="G285" s="68"/>
      <c r="H285" s="68"/>
      <c r="I285" s="69"/>
      <c r="J285" s="69"/>
      <c r="K285" s="69"/>
      <c r="L285" s="69"/>
      <c r="M285" s="68"/>
      <c r="N285" s="68"/>
      <c r="O285" s="68"/>
      <c r="P285" s="68"/>
      <c r="Q285" s="68"/>
      <c r="R285" s="68"/>
      <c r="S285" s="68"/>
      <c r="T285" s="68"/>
      <c r="U285" s="68"/>
      <c r="V285" s="68"/>
      <c r="W285" s="68"/>
      <c r="X285" s="68"/>
      <c r="Y285" s="68"/>
      <c r="Z285" s="68"/>
      <c r="AA285" s="68"/>
    </row>
    <row r="286" spans="2:27" ht="18" customHeight="1">
      <c r="B286" s="68"/>
      <c r="C286" s="68"/>
      <c r="D286" s="68"/>
      <c r="E286" s="68"/>
      <c r="F286" s="68"/>
      <c r="G286" s="68"/>
      <c r="H286" s="68"/>
      <c r="I286" s="69"/>
      <c r="J286" s="69"/>
      <c r="K286" s="69"/>
      <c r="L286" s="69"/>
      <c r="M286" s="68"/>
      <c r="N286" s="68"/>
      <c r="O286" s="68"/>
      <c r="P286" s="68"/>
      <c r="Q286" s="68"/>
      <c r="R286" s="68"/>
      <c r="S286" s="68"/>
      <c r="T286" s="68"/>
      <c r="U286" s="68"/>
      <c r="V286" s="68"/>
      <c r="W286" s="68"/>
      <c r="X286" s="68"/>
      <c r="Y286" s="68"/>
      <c r="Z286" s="68"/>
      <c r="AA286" s="68"/>
    </row>
    <row r="287" spans="2:27" ht="18" customHeight="1">
      <c r="B287" s="68"/>
      <c r="C287" s="68"/>
      <c r="D287" s="68"/>
      <c r="E287" s="68"/>
      <c r="F287" s="68"/>
      <c r="G287" s="68"/>
      <c r="H287" s="68"/>
      <c r="I287" s="69"/>
      <c r="J287" s="69"/>
      <c r="K287" s="69"/>
      <c r="L287" s="69"/>
      <c r="M287" s="68"/>
      <c r="N287" s="68"/>
      <c r="O287" s="68"/>
      <c r="P287" s="68"/>
      <c r="Q287" s="68"/>
      <c r="R287" s="68"/>
      <c r="S287" s="68"/>
      <c r="T287" s="68"/>
      <c r="U287" s="68"/>
      <c r="V287" s="68"/>
      <c r="W287" s="68"/>
      <c r="X287" s="68"/>
      <c r="Y287" s="68"/>
      <c r="Z287" s="68"/>
      <c r="AA287" s="68"/>
    </row>
    <row r="288" spans="2:27" ht="18" customHeight="1">
      <c r="B288" s="68"/>
      <c r="C288" s="68"/>
      <c r="D288" s="68"/>
      <c r="E288" s="68"/>
      <c r="F288" s="68"/>
      <c r="G288" s="68"/>
      <c r="H288" s="68"/>
      <c r="I288" s="69"/>
      <c r="J288" s="69"/>
      <c r="K288" s="69"/>
      <c r="L288" s="69"/>
      <c r="M288" s="68"/>
      <c r="N288" s="68"/>
      <c r="O288" s="68"/>
      <c r="P288" s="68"/>
      <c r="Q288" s="68"/>
      <c r="R288" s="68"/>
      <c r="S288" s="68"/>
      <c r="T288" s="68"/>
      <c r="U288" s="68"/>
      <c r="V288" s="68"/>
      <c r="W288" s="68"/>
      <c r="X288" s="68"/>
      <c r="Y288" s="68"/>
      <c r="Z288" s="68"/>
      <c r="AA288" s="68"/>
    </row>
    <row r="289" spans="2:27" ht="18" customHeight="1">
      <c r="B289" s="68"/>
      <c r="C289" s="68"/>
      <c r="D289" s="68"/>
      <c r="E289" s="68"/>
      <c r="F289" s="68"/>
      <c r="G289" s="68"/>
      <c r="H289" s="68"/>
      <c r="I289" s="69"/>
      <c r="J289" s="69"/>
      <c r="K289" s="69"/>
      <c r="L289" s="69"/>
      <c r="M289" s="68"/>
      <c r="N289" s="68"/>
      <c r="O289" s="68"/>
      <c r="P289" s="68"/>
      <c r="Q289" s="68"/>
      <c r="R289" s="68"/>
      <c r="S289" s="68"/>
      <c r="T289" s="68"/>
      <c r="U289" s="68"/>
      <c r="V289" s="68"/>
      <c r="W289" s="68"/>
      <c r="X289" s="68"/>
      <c r="Y289" s="68"/>
      <c r="Z289" s="68"/>
      <c r="AA289" s="68"/>
    </row>
    <row r="290" spans="2:27" ht="18" customHeight="1">
      <c r="B290" s="68"/>
      <c r="C290" s="68"/>
      <c r="D290" s="68"/>
      <c r="E290" s="68"/>
      <c r="F290" s="68"/>
      <c r="G290" s="68"/>
      <c r="H290" s="68"/>
      <c r="I290" s="69"/>
      <c r="J290" s="69"/>
      <c r="K290" s="69"/>
      <c r="L290" s="69"/>
      <c r="M290" s="68"/>
      <c r="N290" s="68"/>
      <c r="O290" s="68"/>
      <c r="P290" s="68"/>
      <c r="Q290" s="68"/>
      <c r="R290" s="68"/>
      <c r="S290" s="68"/>
      <c r="T290" s="68"/>
      <c r="U290" s="68"/>
      <c r="V290" s="68"/>
      <c r="W290" s="68"/>
      <c r="X290" s="68"/>
      <c r="Y290" s="68"/>
      <c r="Z290" s="68"/>
      <c r="AA290" s="68"/>
    </row>
    <row r="291" spans="2:27" ht="18" customHeight="1">
      <c r="B291" s="68"/>
      <c r="C291" s="68"/>
      <c r="D291" s="68"/>
      <c r="E291" s="68"/>
      <c r="F291" s="68"/>
      <c r="G291" s="68"/>
      <c r="H291" s="68"/>
      <c r="I291" s="69"/>
      <c r="J291" s="69"/>
      <c r="K291" s="69"/>
      <c r="L291" s="69"/>
      <c r="M291" s="68"/>
      <c r="N291" s="68"/>
      <c r="O291" s="68"/>
      <c r="P291" s="68"/>
      <c r="Q291" s="68"/>
      <c r="R291" s="68"/>
      <c r="S291" s="68"/>
      <c r="T291" s="68"/>
      <c r="U291" s="68"/>
      <c r="V291" s="68"/>
      <c r="W291" s="68"/>
      <c r="X291" s="68"/>
      <c r="Y291" s="68"/>
      <c r="Z291" s="68"/>
      <c r="AA291" s="68"/>
    </row>
    <row r="292" spans="2:27" ht="18" customHeight="1">
      <c r="B292" s="68"/>
      <c r="C292" s="68"/>
      <c r="D292" s="68"/>
      <c r="E292" s="68"/>
      <c r="F292" s="68"/>
      <c r="G292" s="68"/>
      <c r="H292" s="68"/>
      <c r="I292" s="69"/>
      <c r="J292" s="69"/>
      <c r="K292" s="69"/>
      <c r="L292" s="69"/>
      <c r="M292" s="68"/>
      <c r="N292" s="68"/>
      <c r="O292" s="68"/>
      <c r="P292" s="68"/>
      <c r="Q292" s="68"/>
      <c r="R292" s="68"/>
      <c r="S292" s="68"/>
      <c r="T292" s="68"/>
      <c r="U292" s="68"/>
      <c r="V292" s="68"/>
      <c r="W292" s="68"/>
      <c r="X292" s="68"/>
      <c r="Y292" s="68"/>
      <c r="Z292" s="68"/>
      <c r="AA292" s="68"/>
    </row>
    <row r="293" spans="2:27" ht="18" customHeight="1">
      <c r="B293" s="68"/>
      <c r="C293" s="68"/>
      <c r="D293" s="68"/>
      <c r="E293" s="68"/>
      <c r="F293" s="68"/>
      <c r="G293" s="68"/>
      <c r="H293" s="68"/>
      <c r="I293" s="69"/>
      <c r="J293" s="69"/>
      <c r="K293" s="69"/>
      <c r="L293" s="69"/>
      <c r="M293" s="68"/>
      <c r="N293" s="68"/>
      <c r="O293" s="68"/>
      <c r="P293" s="68"/>
      <c r="Q293" s="68"/>
      <c r="R293" s="68"/>
      <c r="S293" s="68"/>
      <c r="T293" s="68"/>
      <c r="U293" s="68"/>
      <c r="V293" s="68"/>
      <c r="W293" s="68"/>
      <c r="X293" s="68"/>
      <c r="Y293" s="68"/>
      <c r="Z293" s="68"/>
      <c r="AA293" s="68"/>
    </row>
    <row r="294" spans="2:27" ht="18" customHeight="1">
      <c r="B294" s="68"/>
      <c r="C294" s="68"/>
      <c r="D294" s="68"/>
      <c r="E294" s="68"/>
      <c r="F294" s="68"/>
      <c r="G294" s="68"/>
      <c r="H294" s="68"/>
      <c r="I294" s="69"/>
      <c r="J294" s="69"/>
      <c r="K294" s="69"/>
      <c r="L294" s="69"/>
      <c r="M294" s="68"/>
      <c r="N294" s="68"/>
      <c r="O294" s="68"/>
      <c r="P294" s="68"/>
      <c r="Q294" s="68"/>
      <c r="R294" s="68"/>
      <c r="S294" s="68"/>
      <c r="T294" s="68"/>
      <c r="U294" s="68"/>
      <c r="V294" s="68"/>
      <c r="W294" s="68"/>
      <c r="X294" s="68"/>
      <c r="Y294" s="68"/>
      <c r="Z294" s="68"/>
      <c r="AA294" s="68"/>
    </row>
    <row r="295" spans="2:27" ht="18" customHeight="1">
      <c r="B295" s="68"/>
      <c r="C295" s="68"/>
      <c r="D295" s="68"/>
      <c r="E295" s="68"/>
      <c r="F295" s="68"/>
      <c r="G295" s="68"/>
      <c r="H295" s="68"/>
      <c r="I295" s="69"/>
      <c r="J295" s="69"/>
      <c r="K295" s="69"/>
      <c r="L295" s="69"/>
      <c r="M295" s="68"/>
      <c r="N295" s="68"/>
      <c r="O295" s="68"/>
      <c r="P295" s="68"/>
      <c r="Q295" s="68"/>
      <c r="R295" s="68"/>
      <c r="S295" s="68"/>
      <c r="T295" s="68"/>
      <c r="U295" s="68"/>
      <c r="V295" s="68"/>
      <c r="W295" s="68"/>
      <c r="X295" s="68"/>
      <c r="Y295" s="68"/>
      <c r="Z295" s="68"/>
      <c r="AA295" s="68"/>
    </row>
    <row r="296" spans="2:27" ht="18" customHeight="1">
      <c r="B296" s="68"/>
      <c r="C296" s="68"/>
      <c r="D296" s="68"/>
      <c r="E296" s="68"/>
      <c r="F296" s="68"/>
      <c r="G296" s="68"/>
      <c r="H296" s="68"/>
      <c r="I296" s="69"/>
      <c r="J296" s="69"/>
      <c r="K296" s="69"/>
      <c r="L296" s="69"/>
      <c r="M296" s="68"/>
      <c r="N296" s="68"/>
      <c r="O296" s="68"/>
      <c r="P296" s="68"/>
      <c r="Q296" s="68"/>
      <c r="R296" s="68"/>
      <c r="S296" s="68"/>
      <c r="T296" s="68"/>
      <c r="U296" s="68"/>
      <c r="V296" s="68"/>
      <c r="W296" s="68"/>
      <c r="X296" s="68"/>
      <c r="Y296" s="68"/>
      <c r="Z296" s="68"/>
      <c r="AA296" s="68"/>
    </row>
    <row r="297" spans="2:27" ht="18" customHeight="1">
      <c r="B297" s="68"/>
      <c r="C297" s="68"/>
      <c r="D297" s="68"/>
      <c r="E297" s="68"/>
      <c r="F297" s="68"/>
      <c r="G297" s="68"/>
      <c r="H297" s="68"/>
      <c r="I297" s="69"/>
      <c r="J297" s="69"/>
      <c r="K297" s="69"/>
      <c r="L297" s="69"/>
      <c r="M297" s="68"/>
      <c r="N297" s="68"/>
      <c r="O297" s="68"/>
      <c r="P297" s="68"/>
      <c r="Q297" s="68"/>
      <c r="R297" s="68"/>
      <c r="S297" s="68"/>
      <c r="T297" s="68"/>
      <c r="U297" s="68"/>
      <c r="V297" s="68"/>
      <c r="W297" s="68"/>
      <c r="X297" s="68"/>
      <c r="Y297" s="68"/>
      <c r="Z297" s="68"/>
      <c r="AA297" s="68"/>
    </row>
    <row r="298" spans="2:27" ht="18" customHeight="1">
      <c r="B298" s="68"/>
      <c r="C298" s="68"/>
      <c r="D298" s="68"/>
      <c r="E298" s="68"/>
      <c r="F298" s="68"/>
      <c r="G298" s="68"/>
      <c r="H298" s="68"/>
      <c r="I298" s="69"/>
      <c r="J298" s="69"/>
      <c r="K298" s="69"/>
      <c r="L298" s="69"/>
      <c r="M298" s="68"/>
      <c r="N298" s="68"/>
      <c r="O298" s="68"/>
      <c r="P298" s="68"/>
      <c r="Q298" s="68"/>
      <c r="R298" s="68"/>
      <c r="S298" s="68"/>
      <c r="T298" s="68"/>
      <c r="U298" s="68"/>
      <c r="V298" s="68"/>
      <c r="W298" s="68"/>
      <c r="X298" s="68"/>
      <c r="Y298" s="68"/>
      <c r="Z298" s="68"/>
      <c r="AA298" s="68"/>
    </row>
    <row r="299" spans="2:27" ht="18" customHeight="1">
      <c r="B299" s="68"/>
      <c r="C299" s="68"/>
      <c r="D299" s="68"/>
      <c r="E299" s="68"/>
      <c r="F299" s="68"/>
      <c r="G299" s="68"/>
      <c r="H299" s="68"/>
      <c r="I299" s="69"/>
      <c r="J299" s="69"/>
      <c r="K299" s="69"/>
      <c r="L299" s="69"/>
      <c r="M299" s="68"/>
      <c r="N299" s="68"/>
      <c r="O299" s="68"/>
      <c r="P299" s="68"/>
      <c r="Q299" s="68"/>
      <c r="R299" s="68"/>
      <c r="S299" s="68"/>
      <c r="T299" s="68"/>
      <c r="U299" s="68"/>
      <c r="V299" s="68"/>
      <c r="W299" s="68"/>
      <c r="X299" s="68"/>
      <c r="Y299" s="68"/>
      <c r="Z299" s="68"/>
      <c r="AA299" s="68"/>
    </row>
    <row r="300" spans="2:27" ht="18" customHeight="1">
      <c r="B300" s="68"/>
      <c r="C300" s="68"/>
      <c r="D300" s="68"/>
      <c r="E300" s="68"/>
      <c r="F300" s="68"/>
      <c r="G300" s="68"/>
      <c r="H300" s="68"/>
      <c r="I300" s="69"/>
      <c r="J300" s="69"/>
      <c r="K300" s="69"/>
      <c r="L300" s="69"/>
      <c r="M300" s="68"/>
      <c r="N300" s="68"/>
      <c r="O300" s="68"/>
      <c r="P300" s="68"/>
      <c r="Q300" s="68"/>
      <c r="R300" s="68"/>
      <c r="S300" s="68"/>
      <c r="T300" s="68"/>
      <c r="U300" s="68"/>
      <c r="V300" s="68"/>
      <c r="W300" s="68"/>
      <c r="X300" s="68"/>
      <c r="Y300" s="68"/>
      <c r="Z300" s="68"/>
      <c r="AA300" s="68"/>
    </row>
    <row r="301" spans="2:27" ht="18" customHeight="1">
      <c r="B301" s="68"/>
      <c r="C301" s="68"/>
      <c r="D301" s="68"/>
      <c r="E301" s="68"/>
      <c r="F301" s="68"/>
      <c r="G301" s="68"/>
      <c r="H301" s="68"/>
      <c r="I301" s="69"/>
      <c r="J301" s="69"/>
      <c r="K301" s="69"/>
      <c r="L301" s="69"/>
      <c r="M301" s="68"/>
      <c r="N301" s="68"/>
      <c r="O301" s="68"/>
      <c r="P301" s="68"/>
      <c r="Q301" s="68"/>
      <c r="R301" s="68"/>
      <c r="S301" s="68"/>
      <c r="T301" s="68"/>
      <c r="U301" s="68"/>
      <c r="V301" s="68"/>
      <c r="W301" s="68"/>
      <c r="X301" s="68"/>
      <c r="Y301" s="68"/>
      <c r="Z301" s="68"/>
      <c r="AA301" s="68"/>
    </row>
    <row r="302" spans="2:27" ht="18" customHeight="1">
      <c r="B302" s="68"/>
      <c r="C302" s="68"/>
      <c r="D302" s="68"/>
      <c r="E302" s="68"/>
      <c r="F302" s="68"/>
      <c r="G302" s="68"/>
      <c r="H302" s="68"/>
      <c r="I302" s="69"/>
      <c r="J302" s="69"/>
      <c r="K302" s="69"/>
      <c r="L302" s="69"/>
      <c r="M302" s="68"/>
      <c r="N302" s="68"/>
      <c r="O302" s="68"/>
      <c r="P302" s="68"/>
      <c r="Q302" s="68"/>
      <c r="R302" s="68"/>
      <c r="S302" s="68"/>
      <c r="T302" s="68"/>
      <c r="U302" s="68"/>
      <c r="V302" s="68"/>
      <c r="W302" s="68"/>
      <c r="X302" s="68"/>
      <c r="Y302" s="68"/>
      <c r="Z302" s="68"/>
      <c r="AA302" s="68"/>
    </row>
    <row r="303" spans="2:27" ht="18" customHeight="1">
      <c r="B303" s="68"/>
      <c r="C303" s="68"/>
      <c r="D303" s="68"/>
      <c r="E303" s="68"/>
      <c r="F303" s="68"/>
      <c r="G303" s="68"/>
      <c r="H303" s="68"/>
      <c r="I303" s="69"/>
      <c r="J303" s="69"/>
      <c r="K303" s="69"/>
      <c r="L303" s="69"/>
      <c r="M303" s="68"/>
      <c r="N303" s="68"/>
      <c r="O303" s="68"/>
      <c r="P303" s="68"/>
      <c r="Q303" s="68"/>
      <c r="R303" s="68"/>
      <c r="S303" s="68"/>
      <c r="T303" s="68"/>
      <c r="U303" s="68"/>
      <c r="V303" s="68"/>
      <c r="W303" s="68"/>
      <c r="X303" s="68"/>
      <c r="Y303" s="68"/>
      <c r="Z303" s="68"/>
      <c r="AA303" s="68"/>
    </row>
    <row r="304" spans="2:27" ht="18" customHeight="1">
      <c r="B304" s="68"/>
      <c r="C304" s="68"/>
      <c r="D304" s="68"/>
      <c r="E304" s="68"/>
      <c r="F304" s="68"/>
      <c r="G304" s="68"/>
      <c r="H304" s="68"/>
      <c r="I304" s="69"/>
      <c r="J304" s="69"/>
      <c r="K304" s="69"/>
      <c r="L304" s="69"/>
      <c r="M304" s="68"/>
      <c r="N304" s="68"/>
      <c r="O304" s="68"/>
      <c r="P304" s="68"/>
      <c r="Q304" s="68"/>
      <c r="R304" s="68"/>
      <c r="S304" s="68"/>
      <c r="T304" s="68"/>
      <c r="U304" s="68"/>
      <c r="V304" s="68"/>
      <c r="W304" s="68"/>
      <c r="X304" s="68"/>
      <c r="Y304" s="68"/>
      <c r="Z304" s="68"/>
      <c r="AA304" s="68"/>
    </row>
    <row r="305" spans="2:27" ht="18" customHeight="1">
      <c r="B305" s="68"/>
      <c r="C305" s="68"/>
      <c r="D305" s="68"/>
      <c r="E305" s="68"/>
      <c r="F305" s="68"/>
      <c r="G305" s="68"/>
      <c r="H305" s="68"/>
      <c r="I305" s="69"/>
      <c r="J305" s="69"/>
      <c r="K305" s="69"/>
      <c r="L305" s="69"/>
      <c r="M305" s="68"/>
      <c r="N305" s="68"/>
      <c r="O305" s="68"/>
      <c r="P305" s="68"/>
      <c r="Q305" s="68"/>
      <c r="R305" s="68"/>
      <c r="S305" s="68"/>
      <c r="T305" s="68"/>
      <c r="U305" s="68"/>
      <c r="V305" s="68"/>
      <c r="W305" s="68"/>
      <c r="X305" s="68"/>
      <c r="Y305" s="68"/>
      <c r="Z305" s="68"/>
      <c r="AA305" s="68"/>
    </row>
    <row r="306" spans="2:27" ht="18" customHeight="1">
      <c r="B306" s="68"/>
      <c r="C306" s="68"/>
      <c r="D306" s="68"/>
      <c r="E306" s="68"/>
      <c r="F306" s="68"/>
      <c r="G306" s="68"/>
      <c r="H306" s="68"/>
      <c r="I306" s="69"/>
      <c r="J306" s="69"/>
      <c r="K306" s="69"/>
      <c r="L306" s="69"/>
      <c r="M306" s="68"/>
      <c r="N306" s="68"/>
      <c r="O306" s="68"/>
      <c r="P306" s="68"/>
      <c r="Q306" s="68"/>
      <c r="R306" s="68"/>
      <c r="S306" s="68"/>
      <c r="T306" s="68"/>
      <c r="U306" s="68"/>
      <c r="V306" s="68"/>
      <c r="W306" s="68"/>
      <c r="X306" s="68"/>
      <c r="Y306" s="68"/>
      <c r="Z306" s="68"/>
      <c r="AA306" s="68"/>
    </row>
    <row r="307" spans="2:27" ht="18" customHeight="1">
      <c r="B307" s="68"/>
      <c r="C307" s="68"/>
      <c r="D307" s="68"/>
      <c r="E307" s="68"/>
      <c r="F307" s="68"/>
      <c r="G307" s="68"/>
      <c r="H307" s="68"/>
      <c r="I307" s="69"/>
      <c r="J307" s="69"/>
      <c r="K307" s="69"/>
      <c r="L307" s="69"/>
      <c r="M307" s="68"/>
      <c r="N307" s="68"/>
      <c r="O307" s="68"/>
      <c r="P307" s="68"/>
      <c r="Q307" s="68"/>
      <c r="R307" s="68"/>
      <c r="S307" s="68"/>
      <c r="T307" s="68"/>
      <c r="U307" s="68"/>
      <c r="V307" s="68"/>
      <c r="W307" s="68"/>
      <c r="X307" s="68"/>
      <c r="Y307" s="68"/>
      <c r="Z307" s="68"/>
      <c r="AA307" s="68"/>
    </row>
    <row r="308" spans="2:27" ht="18" customHeight="1">
      <c r="B308" s="68"/>
      <c r="C308" s="68"/>
      <c r="D308" s="68"/>
      <c r="E308" s="68"/>
      <c r="F308" s="68"/>
      <c r="G308" s="68"/>
      <c r="H308" s="68"/>
      <c r="I308" s="69"/>
      <c r="J308" s="69"/>
      <c r="K308" s="69"/>
      <c r="L308" s="69"/>
      <c r="M308" s="68"/>
      <c r="N308" s="68"/>
      <c r="O308" s="68"/>
      <c r="P308" s="68"/>
      <c r="Q308" s="68"/>
      <c r="R308" s="68"/>
      <c r="S308" s="68"/>
      <c r="T308" s="68"/>
      <c r="U308" s="68"/>
      <c r="V308" s="68"/>
      <c r="W308" s="68"/>
      <c r="X308" s="68"/>
      <c r="Y308" s="68"/>
      <c r="Z308" s="68"/>
      <c r="AA308" s="68"/>
    </row>
    <row r="309" spans="2:27" ht="18" customHeight="1">
      <c r="B309" s="68"/>
      <c r="C309" s="68"/>
      <c r="D309" s="68"/>
      <c r="E309" s="68"/>
      <c r="F309" s="68"/>
      <c r="G309" s="68"/>
      <c r="H309" s="68"/>
      <c r="I309" s="69"/>
      <c r="J309" s="69"/>
      <c r="K309" s="69"/>
      <c r="L309" s="69"/>
      <c r="M309" s="68"/>
      <c r="N309" s="68"/>
      <c r="O309" s="68"/>
      <c r="P309" s="68"/>
      <c r="Q309" s="68"/>
      <c r="R309" s="68"/>
      <c r="S309" s="68"/>
      <c r="T309" s="68"/>
      <c r="U309" s="68"/>
      <c r="V309" s="68"/>
      <c r="W309" s="68"/>
      <c r="X309" s="68"/>
      <c r="Y309" s="68"/>
      <c r="Z309" s="68"/>
      <c r="AA309" s="68"/>
    </row>
    <row r="310" spans="2:27" ht="18" customHeight="1">
      <c r="B310" s="68"/>
      <c r="C310" s="68"/>
      <c r="D310" s="68"/>
      <c r="E310" s="68"/>
      <c r="F310" s="68"/>
      <c r="G310" s="68"/>
      <c r="H310" s="68"/>
      <c r="I310" s="69"/>
      <c r="J310" s="69"/>
      <c r="K310" s="69"/>
      <c r="L310" s="69"/>
      <c r="M310" s="68"/>
      <c r="N310" s="68"/>
      <c r="O310" s="68"/>
      <c r="P310" s="68"/>
      <c r="Q310" s="68"/>
      <c r="R310" s="68"/>
      <c r="S310" s="68"/>
      <c r="T310" s="68"/>
      <c r="U310" s="68"/>
      <c r="V310" s="68"/>
      <c r="W310" s="68"/>
      <c r="X310" s="68"/>
      <c r="Y310" s="68"/>
      <c r="Z310" s="68"/>
      <c r="AA310" s="68"/>
    </row>
    <row r="311" spans="2:27" ht="18" customHeight="1">
      <c r="B311" s="68"/>
      <c r="C311" s="68"/>
      <c r="D311" s="68"/>
      <c r="E311" s="68"/>
      <c r="F311" s="68"/>
      <c r="G311" s="68"/>
      <c r="H311" s="68"/>
      <c r="I311" s="69"/>
      <c r="J311" s="69"/>
      <c r="K311" s="69"/>
      <c r="L311" s="69"/>
      <c r="M311" s="68"/>
      <c r="N311" s="68"/>
      <c r="O311" s="68"/>
      <c r="P311" s="68"/>
      <c r="Q311" s="68"/>
      <c r="R311" s="68"/>
      <c r="S311" s="68"/>
      <c r="T311" s="68"/>
      <c r="U311" s="68"/>
      <c r="V311" s="68"/>
      <c r="W311" s="68"/>
      <c r="X311" s="68"/>
      <c r="Y311" s="68"/>
      <c r="Z311" s="68"/>
      <c r="AA311" s="68"/>
    </row>
    <row r="312" spans="2:27" ht="18" customHeight="1">
      <c r="B312" s="68"/>
      <c r="C312" s="68"/>
      <c r="D312" s="68"/>
      <c r="E312" s="68"/>
      <c r="F312" s="68"/>
      <c r="G312" s="68"/>
      <c r="H312" s="68"/>
      <c r="I312" s="69"/>
      <c r="J312" s="69"/>
      <c r="K312" s="69"/>
      <c r="L312" s="69"/>
      <c r="M312" s="68"/>
      <c r="N312" s="68"/>
      <c r="O312" s="68"/>
      <c r="P312" s="68"/>
      <c r="Q312" s="68"/>
      <c r="R312" s="68"/>
      <c r="S312" s="68"/>
      <c r="T312" s="68"/>
      <c r="U312" s="68"/>
      <c r="V312" s="68"/>
      <c r="W312" s="68"/>
      <c r="X312" s="68"/>
      <c r="Y312" s="68"/>
      <c r="Z312" s="68"/>
      <c r="AA312" s="68"/>
    </row>
    <row r="313" spans="2:27" ht="18" customHeight="1">
      <c r="B313" s="68"/>
      <c r="C313" s="68"/>
      <c r="D313" s="68"/>
      <c r="E313" s="68"/>
      <c r="F313" s="68"/>
      <c r="G313" s="68"/>
      <c r="H313" s="68"/>
      <c r="I313" s="69"/>
      <c r="J313" s="69"/>
      <c r="K313" s="69"/>
      <c r="L313" s="69"/>
      <c r="M313" s="68"/>
      <c r="N313" s="68"/>
      <c r="O313" s="68"/>
      <c r="P313" s="68"/>
      <c r="Q313" s="68"/>
      <c r="R313" s="68"/>
      <c r="S313" s="68"/>
      <c r="T313" s="68"/>
      <c r="U313" s="68"/>
      <c r="V313" s="68"/>
      <c r="W313" s="68"/>
      <c r="X313" s="68"/>
      <c r="Y313" s="68"/>
      <c r="Z313" s="68"/>
      <c r="AA313" s="68"/>
    </row>
    <row r="314" spans="2:27" ht="18" customHeight="1">
      <c r="B314" s="68"/>
      <c r="C314" s="68"/>
      <c r="D314" s="68"/>
      <c r="E314" s="68"/>
      <c r="F314" s="68"/>
      <c r="G314" s="68"/>
      <c r="H314" s="68"/>
      <c r="I314" s="69"/>
      <c r="J314" s="69"/>
      <c r="K314" s="69"/>
      <c r="L314" s="69"/>
      <c r="M314" s="68"/>
      <c r="N314" s="68"/>
      <c r="O314" s="68"/>
      <c r="P314" s="68"/>
      <c r="Q314" s="68"/>
      <c r="R314" s="68"/>
      <c r="S314" s="68"/>
      <c r="T314" s="68"/>
      <c r="U314" s="68"/>
      <c r="V314" s="68"/>
      <c r="W314" s="68"/>
      <c r="X314" s="68"/>
      <c r="Y314" s="68"/>
      <c r="Z314" s="68"/>
      <c r="AA314" s="68"/>
    </row>
    <row r="315" spans="2:27" ht="18" customHeight="1">
      <c r="B315" s="68"/>
      <c r="C315" s="68"/>
      <c r="D315" s="68"/>
      <c r="E315" s="68"/>
      <c r="F315" s="68"/>
      <c r="G315" s="68"/>
      <c r="H315" s="68"/>
      <c r="I315" s="69"/>
      <c r="J315" s="69"/>
      <c r="K315" s="69"/>
      <c r="L315" s="69"/>
      <c r="M315" s="68"/>
      <c r="N315" s="68"/>
      <c r="O315" s="68"/>
      <c r="P315" s="68"/>
      <c r="Q315" s="68"/>
      <c r="R315" s="68"/>
      <c r="S315" s="68"/>
      <c r="T315" s="68"/>
      <c r="U315" s="68"/>
      <c r="V315" s="68"/>
      <c r="W315" s="68"/>
      <c r="X315" s="68"/>
      <c r="Y315" s="68"/>
      <c r="Z315" s="68"/>
      <c r="AA315" s="68"/>
    </row>
    <row r="316" spans="2:27" ht="18" customHeight="1">
      <c r="B316" s="68"/>
      <c r="C316" s="68"/>
      <c r="D316" s="68"/>
      <c r="E316" s="68"/>
      <c r="F316" s="68"/>
      <c r="G316" s="68"/>
      <c r="H316" s="68"/>
      <c r="I316" s="69"/>
      <c r="J316" s="69"/>
      <c r="K316" s="69"/>
      <c r="L316" s="69"/>
      <c r="M316" s="68"/>
      <c r="N316" s="68"/>
      <c r="O316" s="68"/>
      <c r="P316" s="68"/>
      <c r="Q316" s="68"/>
      <c r="R316" s="68"/>
      <c r="S316" s="68"/>
      <c r="T316" s="68"/>
      <c r="U316" s="68"/>
      <c r="V316" s="68"/>
      <c r="W316" s="68"/>
      <c r="X316" s="68"/>
      <c r="Y316" s="68"/>
      <c r="Z316" s="68"/>
      <c r="AA316" s="68"/>
    </row>
    <row r="317" spans="2:27" ht="18" customHeight="1">
      <c r="B317" s="68"/>
      <c r="C317" s="68"/>
      <c r="D317" s="68"/>
      <c r="E317" s="68"/>
      <c r="F317" s="68"/>
      <c r="G317" s="68"/>
      <c r="H317" s="68"/>
      <c r="I317" s="69"/>
      <c r="J317" s="69"/>
      <c r="K317" s="69"/>
      <c r="L317" s="69"/>
      <c r="M317" s="68"/>
      <c r="N317" s="68"/>
      <c r="O317" s="68"/>
      <c r="P317" s="68"/>
      <c r="Q317" s="68"/>
      <c r="R317" s="68"/>
      <c r="S317" s="68"/>
      <c r="T317" s="68"/>
      <c r="U317" s="68"/>
      <c r="V317" s="68"/>
      <c r="W317" s="68"/>
      <c r="X317" s="68"/>
      <c r="Y317" s="68"/>
      <c r="Z317" s="68"/>
      <c r="AA317" s="68"/>
    </row>
    <row r="318" spans="2:27" ht="18" customHeight="1">
      <c r="B318" s="68"/>
      <c r="C318" s="68"/>
      <c r="D318" s="68"/>
      <c r="E318" s="68"/>
      <c r="F318" s="68"/>
      <c r="G318" s="68"/>
      <c r="H318" s="68"/>
      <c r="I318" s="69"/>
      <c r="J318" s="69"/>
      <c r="K318" s="69"/>
      <c r="L318" s="69"/>
      <c r="M318" s="68"/>
      <c r="N318" s="68"/>
      <c r="O318" s="68"/>
      <c r="P318" s="68"/>
      <c r="Q318" s="68"/>
      <c r="R318" s="68"/>
      <c r="S318" s="68"/>
      <c r="T318" s="68"/>
      <c r="U318" s="68"/>
      <c r="V318" s="68"/>
      <c r="W318" s="68"/>
      <c r="X318" s="68"/>
      <c r="Y318" s="68"/>
      <c r="Z318" s="68"/>
      <c r="AA318" s="68"/>
    </row>
    <row r="319" spans="2:27" ht="18" customHeight="1">
      <c r="B319" s="68"/>
      <c r="C319" s="68"/>
      <c r="D319" s="68"/>
      <c r="E319" s="68"/>
      <c r="F319" s="68"/>
      <c r="G319" s="68"/>
      <c r="H319" s="68"/>
      <c r="I319" s="69"/>
      <c r="J319" s="69"/>
      <c r="K319" s="69"/>
      <c r="L319" s="69"/>
      <c r="M319" s="68"/>
      <c r="N319" s="68"/>
      <c r="O319" s="68"/>
      <c r="P319" s="68"/>
      <c r="Q319" s="68"/>
      <c r="R319" s="68"/>
      <c r="S319" s="68"/>
      <c r="T319" s="68"/>
      <c r="U319" s="68"/>
      <c r="V319" s="68"/>
      <c r="W319" s="68"/>
      <c r="X319" s="68"/>
      <c r="Y319" s="68"/>
      <c r="Z319" s="68"/>
      <c r="AA319" s="68"/>
    </row>
    <row r="320" spans="2:27" ht="18" customHeight="1">
      <c r="B320" s="68"/>
      <c r="C320" s="68"/>
      <c r="D320" s="68"/>
      <c r="E320" s="68"/>
      <c r="F320" s="68"/>
      <c r="G320" s="68"/>
      <c r="H320" s="68"/>
      <c r="I320" s="69"/>
      <c r="J320" s="69"/>
      <c r="K320" s="69"/>
      <c r="L320" s="69"/>
      <c r="M320" s="68"/>
      <c r="N320" s="68"/>
      <c r="O320" s="68"/>
      <c r="P320" s="68"/>
      <c r="Q320" s="68"/>
      <c r="R320" s="68"/>
      <c r="S320" s="68"/>
      <c r="T320" s="68"/>
      <c r="U320" s="68"/>
      <c r="V320" s="68"/>
      <c r="W320" s="68"/>
      <c r="X320" s="68"/>
      <c r="Y320" s="68"/>
      <c r="Z320" s="68"/>
      <c r="AA320" s="68"/>
    </row>
    <row r="321" spans="2:27" ht="18" customHeight="1">
      <c r="B321" s="68"/>
      <c r="C321" s="68"/>
      <c r="D321" s="68"/>
      <c r="E321" s="68"/>
      <c r="F321" s="68"/>
      <c r="G321" s="68"/>
      <c r="H321" s="68"/>
      <c r="I321" s="69"/>
      <c r="J321" s="69"/>
      <c r="K321" s="69"/>
      <c r="L321" s="69"/>
      <c r="M321" s="68"/>
      <c r="N321" s="68"/>
      <c r="O321" s="68"/>
      <c r="P321" s="68"/>
      <c r="Q321" s="68"/>
      <c r="R321" s="68"/>
      <c r="S321" s="68"/>
      <c r="T321" s="68"/>
      <c r="U321" s="68"/>
      <c r="V321" s="68"/>
      <c r="W321" s="68"/>
      <c r="X321" s="68"/>
      <c r="Y321" s="68"/>
      <c r="Z321" s="68"/>
      <c r="AA321" s="68"/>
    </row>
    <row r="322" spans="2:27" ht="18" customHeight="1">
      <c r="B322" s="68"/>
      <c r="C322" s="68"/>
      <c r="D322" s="68"/>
      <c r="E322" s="68"/>
      <c r="F322" s="68"/>
      <c r="G322" s="68"/>
      <c r="H322" s="68"/>
      <c r="I322" s="69"/>
      <c r="J322" s="69"/>
      <c r="K322" s="69"/>
      <c r="L322" s="69"/>
      <c r="M322" s="68"/>
      <c r="N322" s="68"/>
      <c r="O322" s="68"/>
      <c r="P322" s="68"/>
      <c r="Q322" s="68"/>
      <c r="R322" s="68"/>
      <c r="S322" s="68"/>
      <c r="T322" s="68"/>
      <c r="U322" s="68"/>
      <c r="V322" s="68"/>
      <c r="W322" s="68"/>
      <c r="X322" s="68"/>
      <c r="Y322" s="68"/>
      <c r="Z322" s="68"/>
      <c r="AA322" s="68"/>
    </row>
    <row r="323" spans="2:27" ht="18" customHeight="1">
      <c r="B323" s="68"/>
      <c r="C323" s="68"/>
      <c r="D323" s="68"/>
      <c r="E323" s="68"/>
      <c r="F323" s="68"/>
      <c r="G323" s="68"/>
      <c r="H323" s="68"/>
      <c r="I323" s="69"/>
      <c r="J323" s="69"/>
      <c r="K323" s="69"/>
      <c r="L323" s="69"/>
      <c r="M323" s="68"/>
      <c r="N323" s="68"/>
      <c r="O323" s="68"/>
      <c r="P323" s="68"/>
      <c r="Q323" s="68"/>
      <c r="R323" s="68"/>
      <c r="S323" s="68"/>
      <c r="T323" s="68"/>
      <c r="U323" s="68"/>
      <c r="V323" s="68"/>
      <c r="W323" s="68"/>
      <c r="X323" s="68"/>
      <c r="Y323" s="68"/>
      <c r="Z323" s="68"/>
      <c r="AA323" s="68"/>
    </row>
    <row r="324" spans="2:27" ht="18" customHeight="1">
      <c r="B324" s="68"/>
      <c r="C324" s="68"/>
      <c r="D324" s="68"/>
      <c r="E324" s="68"/>
      <c r="F324" s="68"/>
      <c r="G324" s="68"/>
      <c r="H324" s="68"/>
      <c r="I324" s="69"/>
      <c r="J324" s="69"/>
      <c r="K324" s="69"/>
      <c r="L324" s="69"/>
      <c r="M324" s="68"/>
      <c r="N324" s="68"/>
      <c r="O324" s="68"/>
      <c r="P324" s="68"/>
      <c r="Q324" s="68"/>
      <c r="R324" s="68"/>
      <c r="S324" s="68"/>
      <c r="T324" s="68"/>
      <c r="U324" s="68"/>
      <c r="V324" s="68"/>
      <c r="W324" s="68"/>
      <c r="X324" s="68"/>
      <c r="Y324" s="68"/>
      <c r="Z324" s="68"/>
      <c r="AA324" s="68"/>
    </row>
    <row r="325" spans="2:27" ht="18" customHeight="1">
      <c r="B325" s="68"/>
      <c r="C325" s="68"/>
      <c r="D325" s="68"/>
      <c r="E325" s="68"/>
      <c r="F325" s="68"/>
      <c r="G325" s="68"/>
      <c r="H325" s="68"/>
      <c r="I325" s="69"/>
      <c r="J325" s="69"/>
      <c r="K325" s="69"/>
      <c r="L325" s="69"/>
      <c r="M325" s="68"/>
      <c r="N325" s="68"/>
      <c r="O325" s="68"/>
      <c r="P325" s="68"/>
      <c r="Q325" s="68"/>
      <c r="R325" s="68"/>
      <c r="S325" s="68"/>
      <c r="T325" s="68"/>
      <c r="U325" s="68"/>
      <c r="V325" s="68"/>
      <c r="W325" s="68"/>
      <c r="X325" s="68"/>
      <c r="Y325" s="68"/>
      <c r="Z325" s="68"/>
      <c r="AA325" s="68"/>
    </row>
    <row r="326" spans="2:27" ht="18" customHeight="1">
      <c r="B326" s="68"/>
      <c r="C326" s="68"/>
      <c r="D326" s="68"/>
      <c r="E326" s="68"/>
      <c r="F326" s="68"/>
      <c r="G326" s="68"/>
      <c r="H326" s="68"/>
      <c r="I326" s="69"/>
      <c r="J326" s="69"/>
      <c r="K326" s="69"/>
      <c r="L326" s="69"/>
      <c r="M326" s="68"/>
      <c r="N326" s="68"/>
      <c r="O326" s="68"/>
      <c r="P326" s="68"/>
      <c r="Q326" s="68"/>
      <c r="R326" s="68"/>
      <c r="S326" s="68"/>
      <c r="T326" s="68"/>
      <c r="U326" s="68"/>
      <c r="V326" s="68"/>
      <c r="W326" s="68"/>
      <c r="X326" s="68"/>
      <c r="Y326" s="68"/>
      <c r="Z326" s="68"/>
      <c r="AA326" s="68"/>
    </row>
    <row r="327" spans="2:27" ht="18" customHeight="1">
      <c r="B327" s="68"/>
      <c r="C327" s="68"/>
      <c r="D327" s="68"/>
      <c r="E327" s="68"/>
      <c r="F327" s="68"/>
      <c r="G327" s="68"/>
      <c r="H327" s="68"/>
      <c r="I327" s="69"/>
      <c r="J327" s="69"/>
      <c r="K327" s="69"/>
      <c r="L327" s="69"/>
      <c r="M327" s="68"/>
      <c r="N327" s="68"/>
      <c r="O327" s="68"/>
      <c r="P327" s="68"/>
      <c r="Q327" s="68"/>
      <c r="R327" s="68"/>
      <c r="S327" s="68"/>
      <c r="T327" s="68"/>
      <c r="U327" s="68"/>
      <c r="V327" s="68"/>
      <c r="W327" s="68"/>
      <c r="X327" s="68"/>
      <c r="Y327" s="68"/>
      <c r="Z327" s="68"/>
      <c r="AA327" s="68"/>
    </row>
    <row r="328" spans="2:27" ht="18" customHeight="1">
      <c r="B328" s="68"/>
      <c r="C328" s="68"/>
      <c r="D328" s="68"/>
      <c r="E328" s="68"/>
      <c r="F328" s="68"/>
      <c r="G328" s="68"/>
      <c r="H328" s="68"/>
      <c r="I328" s="69"/>
      <c r="J328" s="69"/>
      <c r="K328" s="69"/>
      <c r="L328" s="69"/>
      <c r="M328" s="68"/>
      <c r="N328" s="68"/>
      <c r="O328" s="68"/>
      <c r="P328" s="68"/>
      <c r="Q328" s="68"/>
      <c r="R328" s="68"/>
      <c r="S328" s="68"/>
      <c r="T328" s="68"/>
      <c r="U328" s="68"/>
      <c r="V328" s="68"/>
      <c r="W328" s="68"/>
      <c r="X328" s="68"/>
      <c r="Y328" s="68"/>
      <c r="Z328" s="68"/>
      <c r="AA328" s="68"/>
    </row>
    <row r="329" spans="2:27" ht="18" customHeight="1">
      <c r="B329" s="68"/>
      <c r="C329" s="68"/>
      <c r="D329" s="68"/>
      <c r="E329" s="68"/>
      <c r="F329" s="68"/>
      <c r="G329" s="68"/>
      <c r="H329" s="68"/>
      <c r="I329" s="69"/>
      <c r="J329" s="69"/>
      <c r="K329" s="69"/>
      <c r="L329" s="69"/>
      <c r="M329" s="68"/>
      <c r="N329" s="68"/>
      <c r="O329" s="68"/>
      <c r="P329" s="68"/>
      <c r="Q329" s="68"/>
      <c r="R329" s="68"/>
      <c r="S329" s="68"/>
      <c r="T329" s="68"/>
      <c r="U329" s="68"/>
      <c r="V329" s="68"/>
      <c r="W329" s="68"/>
      <c r="X329" s="68"/>
      <c r="Y329" s="68"/>
      <c r="Z329" s="68"/>
      <c r="AA329" s="68"/>
    </row>
    <row r="330" spans="2:27" ht="18" customHeight="1">
      <c r="B330" s="68"/>
      <c r="C330" s="68"/>
      <c r="D330" s="68"/>
      <c r="E330" s="68"/>
      <c r="F330" s="68"/>
      <c r="G330" s="68"/>
      <c r="H330" s="68"/>
      <c r="I330" s="69"/>
      <c r="J330" s="69"/>
      <c r="K330" s="69"/>
      <c r="L330" s="69"/>
      <c r="M330" s="68"/>
      <c r="N330" s="68"/>
      <c r="O330" s="68"/>
      <c r="P330" s="68"/>
      <c r="Q330" s="68"/>
      <c r="R330" s="68"/>
      <c r="S330" s="68"/>
      <c r="T330" s="68"/>
      <c r="U330" s="68"/>
      <c r="V330" s="68"/>
      <c r="W330" s="68"/>
      <c r="X330" s="68"/>
      <c r="Y330" s="68"/>
      <c r="Z330" s="68"/>
      <c r="AA330" s="68"/>
    </row>
    <row r="331" spans="2:27" ht="18" customHeight="1">
      <c r="B331" s="68"/>
      <c r="C331" s="68"/>
      <c r="D331" s="68"/>
      <c r="E331" s="68"/>
      <c r="F331" s="68"/>
      <c r="G331" s="68"/>
      <c r="H331" s="68"/>
      <c r="I331" s="69"/>
      <c r="J331" s="69"/>
      <c r="K331" s="69"/>
      <c r="L331" s="69"/>
      <c r="M331" s="68"/>
      <c r="N331" s="68"/>
      <c r="O331" s="68"/>
      <c r="P331" s="68"/>
      <c r="Q331" s="68"/>
      <c r="R331" s="68"/>
      <c r="S331" s="68"/>
      <c r="T331" s="68"/>
      <c r="U331" s="68"/>
      <c r="V331" s="68"/>
      <c r="W331" s="68"/>
      <c r="X331" s="68"/>
      <c r="Y331" s="68"/>
      <c r="Z331" s="68"/>
      <c r="AA331" s="68"/>
    </row>
    <row r="332" spans="2:27" ht="18" customHeight="1">
      <c r="B332" s="68"/>
      <c r="C332" s="68"/>
      <c r="D332" s="68"/>
      <c r="E332" s="68"/>
      <c r="F332" s="68"/>
      <c r="G332" s="68"/>
      <c r="H332" s="68"/>
      <c r="I332" s="69"/>
      <c r="J332" s="69"/>
      <c r="K332" s="69"/>
      <c r="L332" s="69"/>
      <c r="M332" s="68"/>
      <c r="N332" s="68"/>
      <c r="O332" s="68"/>
      <c r="P332" s="68"/>
      <c r="Q332" s="68"/>
      <c r="R332" s="68"/>
      <c r="S332" s="68"/>
      <c r="T332" s="68"/>
      <c r="U332" s="68"/>
      <c r="V332" s="68"/>
      <c r="W332" s="68"/>
      <c r="X332" s="68"/>
      <c r="Y332" s="68"/>
      <c r="Z332" s="68"/>
      <c r="AA332" s="68"/>
    </row>
    <row r="333" spans="2:27" ht="18" customHeight="1">
      <c r="B333" s="68"/>
      <c r="C333" s="68"/>
      <c r="D333" s="68"/>
      <c r="E333" s="68"/>
      <c r="F333" s="68"/>
      <c r="G333" s="68"/>
      <c r="H333" s="68"/>
      <c r="I333" s="69"/>
      <c r="J333" s="69"/>
      <c r="K333" s="69"/>
      <c r="L333" s="69"/>
      <c r="M333" s="68"/>
      <c r="N333" s="68"/>
      <c r="O333" s="68"/>
      <c r="P333" s="68"/>
      <c r="Q333" s="68"/>
      <c r="R333" s="68"/>
      <c r="S333" s="68"/>
      <c r="T333" s="68"/>
      <c r="U333" s="68"/>
      <c r="V333" s="68"/>
      <c r="W333" s="68"/>
      <c r="X333" s="68"/>
      <c r="Y333" s="68"/>
      <c r="Z333" s="68"/>
      <c r="AA333" s="68"/>
    </row>
    <row r="334" spans="2:27" ht="18" customHeight="1">
      <c r="B334" s="68"/>
      <c r="C334" s="68"/>
      <c r="D334" s="68"/>
      <c r="E334" s="68"/>
      <c r="F334" s="68"/>
      <c r="G334" s="68"/>
      <c r="H334" s="68"/>
      <c r="I334" s="69"/>
      <c r="J334" s="69"/>
      <c r="K334" s="69"/>
      <c r="L334" s="69"/>
      <c r="M334" s="68"/>
      <c r="N334" s="68"/>
      <c r="O334" s="68"/>
      <c r="P334" s="68"/>
      <c r="Q334" s="68"/>
      <c r="R334" s="68"/>
      <c r="S334" s="68"/>
      <c r="T334" s="68"/>
      <c r="U334" s="68"/>
      <c r="V334" s="68"/>
      <c r="W334" s="68"/>
      <c r="X334" s="68"/>
      <c r="Y334" s="68"/>
      <c r="Z334" s="68"/>
      <c r="AA334" s="68"/>
    </row>
    <row r="335" spans="2:27" ht="18" customHeight="1">
      <c r="B335" s="68"/>
      <c r="C335" s="68"/>
      <c r="D335" s="68"/>
      <c r="E335" s="68"/>
      <c r="F335" s="68"/>
      <c r="G335" s="68"/>
      <c r="H335" s="68"/>
      <c r="I335" s="69"/>
      <c r="J335" s="69"/>
      <c r="K335" s="69"/>
      <c r="L335" s="69"/>
      <c r="M335" s="68"/>
      <c r="N335" s="68"/>
      <c r="O335" s="68"/>
      <c r="P335" s="68"/>
      <c r="Q335" s="68"/>
      <c r="R335" s="68"/>
      <c r="S335" s="68"/>
      <c r="T335" s="68"/>
      <c r="U335" s="68"/>
      <c r="V335" s="68"/>
      <c r="W335" s="68"/>
      <c r="X335" s="68"/>
      <c r="Y335" s="68"/>
      <c r="Z335" s="68"/>
      <c r="AA335" s="68"/>
    </row>
    <row r="336" spans="2:27" ht="18" customHeight="1">
      <c r="B336" s="68"/>
      <c r="C336" s="68"/>
      <c r="D336" s="68"/>
      <c r="E336" s="68"/>
      <c r="F336" s="68"/>
      <c r="G336" s="68"/>
      <c r="H336" s="68"/>
      <c r="I336" s="69"/>
      <c r="J336" s="69"/>
      <c r="K336" s="69"/>
      <c r="L336" s="69"/>
      <c r="M336" s="68"/>
      <c r="N336" s="68"/>
      <c r="O336" s="68"/>
      <c r="P336" s="68"/>
      <c r="Q336" s="68"/>
      <c r="R336" s="68"/>
      <c r="S336" s="68"/>
      <c r="T336" s="68"/>
      <c r="U336" s="68"/>
      <c r="V336" s="68"/>
      <c r="W336" s="68"/>
      <c r="X336" s="68"/>
      <c r="Y336" s="68"/>
      <c r="Z336" s="68"/>
      <c r="AA336" s="68"/>
    </row>
    <row r="337" spans="2:27" ht="18" customHeight="1">
      <c r="B337" s="68"/>
      <c r="C337" s="68"/>
      <c r="D337" s="68"/>
      <c r="E337" s="68"/>
      <c r="F337" s="68"/>
      <c r="G337" s="68"/>
      <c r="H337" s="68"/>
      <c r="I337" s="69"/>
      <c r="J337" s="69"/>
      <c r="K337" s="69"/>
      <c r="L337" s="69"/>
      <c r="M337" s="68"/>
      <c r="N337" s="68"/>
      <c r="O337" s="68"/>
      <c r="P337" s="68"/>
      <c r="Q337" s="68"/>
      <c r="R337" s="68"/>
      <c r="S337" s="68"/>
      <c r="T337" s="68"/>
      <c r="U337" s="68"/>
      <c r="V337" s="68"/>
      <c r="W337" s="68"/>
      <c r="X337" s="68"/>
      <c r="Y337" s="68"/>
      <c r="Z337" s="68"/>
      <c r="AA337" s="68"/>
    </row>
    <row r="338" spans="2:27" ht="18" customHeight="1">
      <c r="B338" s="68"/>
      <c r="C338" s="68"/>
      <c r="D338" s="68"/>
      <c r="E338" s="68"/>
      <c r="F338" s="68"/>
      <c r="G338" s="68"/>
      <c r="H338" s="68"/>
      <c r="I338" s="69"/>
      <c r="J338" s="69"/>
      <c r="K338" s="69"/>
      <c r="L338" s="69"/>
      <c r="M338" s="68"/>
      <c r="N338" s="68"/>
      <c r="O338" s="68"/>
      <c r="P338" s="68"/>
      <c r="Q338" s="68"/>
      <c r="R338" s="68"/>
      <c r="S338" s="68"/>
      <c r="T338" s="68"/>
      <c r="U338" s="68"/>
      <c r="V338" s="68"/>
      <c r="W338" s="68"/>
      <c r="X338" s="68"/>
      <c r="Y338" s="68"/>
      <c r="Z338" s="68"/>
      <c r="AA338" s="68"/>
    </row>
    <row r="339" spans="2:27" ht="18" customHeight="1">
      <c r="B339" s="68"/>
      <c r="C339" s="68"/>
      <c r="D339" s="68"/>
      <c r="E339" s="68"/>
      <c r="F339" s="68"/>
      <c r="G339" s="68"/>
      <c r="H339" s="68"/>
      <c r="I339" s="69"/>
      <c r="J339" s="69"/>
      <c r="K339" s="69"/>
      <c r="L339" s="69"/>
      <c r="M339" s="68"/>
      <c r="N339" s="68"/>
      <c r="O339" s="68"/>
      <c r="P339" s="68"/>
      <c r="Q339" s="68"/>
      <c r="R339" s="68"/>
      <c r="S339" s="68"/>
      <c r="T339" s="68"/>
      <c r="U339" s="68"/>
      <c r="V339" s="68"/>
      <c r="W339" s="68"/>
      <c r="X339" s="68"/>
      <c r="Y339" s="68"/>
      <c r="Z339" s="68"/>
      <c r="AA339" s="68"/>
    </row>
    <row r="340" spans="2:27" ht="18" customHeight="1">
      <c r="B340" s="68"/>
      <c r="C340" s="68"/>
      <c r="D340" s="68"/>
      <c r="E340" s="68"/>
      <c r="F340" s="68"/>
      <c r="G340" s="68"/>
      <c r="H340" s="68"/>
      <c r="I340" s="69"/>
      <c r="J340" s="69"/>
      <c r="K340" s="69"/>
      <c r="L340" s="69"/>
      <c r="M340" s="68"/>
      <c r="N340" s="68"/>
      <c r="O340" s="68"/>
      <c r="P340" s="68"/>
      <c r="Q340" s="68"/>
      <c r="R340" s="68"/>
      <c r="S340" s="68"/>
      <c r="T340" s="68"/>
      <c r="U340" s="68"/>
      <c r="V340" s="68"/>
      <c r="W340" s="68"/>
      <c r="X340" s="68"/>
      <c r="Y340" s="68"/>
      <c r="Z340" s="68"/>
      <c r="AA340" s="68"/>
    </row>
    <row r="341" spans="2:27" ht="18" customHeight="1">
      <c r="B341" s="68"/>
      <c r="C341" s="68"/>
      <c r="D341" s="68"/>
      <c r="E341" s="68"/>
      <c r="F341" s="68"/>
      <c r="G341" s="68"/>
      <c r="H341" s="68"/>
      <c r="I341" s="69"/>
      <c r="J341" s="69"/>
      <c r="K341" s="69"/>
      <c r="L341" s="69"/>
      <c r="M341" s="68"/>
      <c r="N341" s="68"/>
      <c r="O341" s="68"/>
      <c r="P341" s="68"/>
      <c r="Q341" s="68"/>
      <c r="R341" s="68"/>
      <c r="S341" s="68"/>
      <c r="T341" s="68"/>
      <c r="U341" s="68"/>
      <c r="V341" s="68"/>
      <c r="W341" s="68"/>
      <c r="X341" s="68"/>
      <c r="Y341" s="68"/>
      <c r="Z341" s="68"/>
      <c r="AA341" s="68"/>
    </row>
    <row r="342" spans="2:27" ht="18" customHeight="1">
      <c r="B342" s="68"/>
      <c r="C342" s="68"/>
      <c r="D342" s="68"/>
      <c r="E342" s="68"/>
      <c r="F342" s="68"/>
      <c r="G342" s="68"/>
      <c r="H342" s="68"/>
      <c r="I342" s="69"/>
      <c r="J342" s="69"/>
      <c r="K342" s="69"/>
      <c r="L342" s="69"/>
      <c r="M342" s="68"/>
      <c r="N342" s="68"/>
      <c r="O342" s="68"/>
      <c r="P342" s="68"/>
      <c r="Q342" s="68"/>
      <c r="R342" s="68"/>
      <c r="S342" s="68"/>
      <c r="T342" s="68"/>
      <c r="U342" s="68"/>
      <c r="V342" s="68"/>
      <c r="W342" s="68"/>
      <c r="X342" s="68"/>
      <c r="Y342" s="68"/>
      <c r="Z342" s="68"/>
      <c r="AA342" s="68"/>
    </row>
    <row r="343" spans="2:27" ht="18" customHeight="1">
      <c r="B343" s="68"/>
      <c r="C343" s="68"/>
      <c r="D343" s="68"/>
      <c r="E343" s="68"/>
      <c r="F343" s="68"/>
      <c r="G343" s="68"/>
      <c r="H343" s="68"/>
      <c r="I343" s="69"/>
      <c r="J343" s="69"/>
      <c r="K343" s="69"/>
      <c r="L343" s="69"/>
      <c r="M343" s="68"/>
      <c r="N343" s="68"/>
      <c r="O343" s="68"/>
      <c r="P343" s="68"/>
      <c r="Q343" s="68"/>
      <c r="R343" s="68"/>
      <c r="S343" s="68"/>
      <c r="T343" s="68"/>
      <c r="U343" s="68"/>
      <c r="V343" s="68"/>
      <c r="W343" s="68"/>
      <c r="X343" s="68"/>
      <c r="Y343" s="68"/>
      <c r="Z343" s="68"/>
      <c r="AA343" s="68"/>
    </row>
    <row r="344" spans="2:27" ht="18" customHeight="1">
      <c r="B344" s="68"/>
      <c r="C344" s="68"/>
      <c r="D344" s="68"/>
      <c r="E344" s="68"/>
      <c r="F344" s="68"/>
      <c r="G344" s="68"/>
      <c r="H344" s="68"/>
      <c r="I344" s="69"/>
      <c r="J344" s="69"/>
      <c r="K344" s="69"/>
      <c r="L344" s="69"/>
      <c r="M344" s="68"/>
      <c r="N344" s="68"/>
      <c r="O344" s="68"/>
      <c r="P344" s="68"/>
      <c r="Q344" s="68"/>
      <c r="R344" s="68"/>
      <c r="S344" s="68"/>
      <c r="T344" s="68"/>
      <c r="U344" s="68"/>
      <c r="V344" s="68"/>
      <c r="W344" s="68"/>
      <c r="X344" s="68"/>
      <c r="Y344" s="68"/>
      <c r="Z344" s="68"/>
      <c r="AA344" s="68"/>
    </row>
    <row r="345" spans="2:27" ht="18" customHeight="1">
      <c r="B345" s="68"/>
      <c r="C345" s="68"/>
      <c r="D345" s="68"/>
      <c r="E345" s="68"/>
      <c r="F345" s="68"/>
      <c r="G345" s="68"/>
      <c r="H345" s="68"/>
      <c r="I345" s="69"/>
      <c r="J345" s="69"/>
      <c r="K345" s="69"/>
      <c r="L345" s="69"/>
      <c r="M345" s="68"/>
      <c r="N345" s="68"/>
      <c r="O345" s="68"/>
      <c r="P345" s="68"/>
      <c r="Q345" s="68"/>
      <c r="R345" s="68"/>
      <c r="S345" s="68"/>
      <c r="T345" s="68"/>
      <c r="U345" s="68"/>
      <c r="V345" s="68"/>
      <c r="W345" s="68"/>
      <c r="X345" s="68"/>
      <c r="Y345" s="68"/>
      <c r="Z345" s="68"/>
      <c r="AA345" s="68"/>
    </row>
    <row r="346" spans="2:27" ht="18" customHeight="1">
      <c r="B346" s="68"/>
      <c r="C346" s="68"/>
      <c r="D346" s="68"/>
      <c r="E346" s="68"/>
      <c r="F346" s="68"/>
      <c r="G346" s="68"/>
      <c r="H346" s="68"/>
      <c r="I346" s="69"/>
      <c r="J346" s="69"/>
      <c r="K346" s="69"/>
      <c r="L346" s="69"/>
      <c r="M346" s="68"/>
      <c r="N346" s="68"/>
      <c r="O346" s="68"/>
      <c r="P346" s="68"/>
      <c r="Q346" s="68"/>
      <c r="R346" s="68"/>
      <c r="S346" s="68"/>
      <c r="T346" s="68"/>
      <c r="U346" s="68"/>
      <c r="V346" s="68"/>
      <c r="W346" s="68"/>
      <c r="X346" s="68"/>
      <c r="Y346" s="68"/>
      <c r="Z346" s="68"/>
      <c r="AA346" s="68"/>
    </row>
    <row r="347" spans="2:27" ht="18" customHeight="1">
      <c r="B347" s="68"/>
      <c r="C347" s="68"/>
      <c r="D347" s="68"/>
      <c r="E347" s="68"/>
      <c r="F347" s="68"/>
      <c r="G347" s="68"/>
      <c r="H347" s="68"/>
      <c r="I347" s="69"/>
      <c r="J347" s="69"/>
      <c r="K347" s="69"/>
      <c r="L347" s="69"/>
      <c r="M347" s="68"/>
      <c r="N347" s="68"/>
      <c r="O347" s="68"/>
      <c r="P347" s="68"/>
      <c r="Q347" s="68"/>
      <c r="R347" s="68"/>
      <c r="S347" s="68"/>
      <c r="T347" s="68"/>
      <c r="U347" s="68"/>
      <c r="V347" s="68"/>
      <c r="W347" s="68"/>
      <c r="X347" s="68"/>
      <c r="Y347" s="68"/>
      <c r="Z347" s="68"/>
      <c r="AA347" s="68"/>
    </row>
    <row r="348" spans="2:27" ht="18" customHeight="1">
      <c r="B348" s="68"/>
      <c r="C348" s="68"/>
      <c r="D348" s="68"/>
      <c r="E348" s="68"/>
      <c r="F348" s="68"/>
      <c r="G348" s="68"/>
      <c r="H348" s="68"/>
      <c r="I348" s="69"/>
      <c r="J348" s="69"/>
      <c r="K348" s="69"/>
      <c r="L348" s="69"/>
      <c r="M348" s="68"/>
      <c r="N348" s="68"/>
      <c r="O348" s="68"/>
      <c r="P348" s="68"/>
      <c r="Q348" s="68"/>
      <c r="R348" s="68"/>
      <c r="S348" s="68"/>
      <c r="T348" s="68"/>
      <c r="U348" s="68"/>
      <c r="V348" s="68"/>
      <c r="W348" s="68"/>
      <c r="X348" s="68"/>
      <c r="Y348" s="68"/>
      <c r="Z348" s="68"/>
      <c r="AA348" s="68"/>
    </row>
    <row r="349" spans="2:27" ht="18" customHeight="1">
      <c r="B349" s="68"/>
      <c r="C349" s="68"/>
      <c r="D349" s="68"/>
      <c r="E349" s="68"/>
      <c r="F349" s="68"/>
      <c r="G349" s="68"/>
      <c r="H349" s="68"/>
      <c r="I349" s="69"/>
      <c r="J349" s="69"/>
      <c r="K349" s="69"/>
      <c r="L349" s="69"/>
      <c r="M349" s="68"/>
      <c r="N349" s="68"/>
      <c r="O349" s="68"/>
      <c r="P349" s="68"/>
      <c r="Q349" s="68"/>
      <c r="R349" s="68"/>
      <c r="S349" s="68"/>
      <c r="T349" s="68"/>
      <c r="U349" s="68"/>
      <c r="V349" s="68"/>
      <c r="W349" s="68"/>
      <c r="X349" s="68"/>
      <c r="Y349" s="68"/>
      <c r="Z349" s="68"/>
      <c r="AA349" s="68"/>
    </row>
    <row r="350" spans="2:27" ht="18" customHeight="1">
      <c r="B350" s="68"/>
      <c r="C350" s="68"/>
      <c r="D350" s="68"/>
      <c r="E350" s="68"/>
      <c r="F350" s="68"/>
      <c r="G350" s="68"/>
      <c r="H350" s="68"/>
      <c r="I350" s="69"/>
      <c r="J350" s="69"/>
      <c r="K350" s="69"/>
      <c r="L350" s="69"/>
      <c r="M350" s="68"/>
      <c r="N350" s="68"/>
      <c r="O350" s="68"/>
      <c r="P350" s="68"/>
      <c r="Q350" s="68"/>
      <c r="R350" s="68"/>
      <c r="S350" s="68"/>
      <c r="T350" s="68"/>
      <c r="U350" s="68"/>
      <c r="V350" s="68"/>
      <c r="W350" s="68"/>
      <c r="X350" s="68"/>
      <c r="Y350" s="68"/>
      <c r="Z350" s="68"/>
      <c r="AA350" s="68"/>
    </row>
    <row r="351" spans="2:27" ht="18" customHeight="1">
      <c r="B351" s="68"/>
      <c r="C351" s="68"/>
      <c r="D351" s="68"/>
      <c r="E351" s="68"/>
      <c r="F351" s="68"/>
      <c r="G351" s="68"/>
      <c r="H351" s="68"/>
      <c r="I351" s="69"/>
      <c r="J351" s="69"/>
      <c r="K351" s="69"/>
      <c r="L351" s="69"/>
      <c r="M351" s="68"/>
      <c r="N351" s="68"/>
      <c r="O351" s="68"/>
      <c r="P351" s="68"/>
      <c r="Q351" s="68"/>
      <c r="R351" s="68"/>
      <c r="S351" s="68"/>
      <c r="T351" s="68"/>
      <c r="U351" s="68"/>
      <c r="V351" s="68"/>
      <c r="W351" s="68"/>
      <c r="X351" s="68"/>
      <c r="Y351" s="68"/>
      <c r="Z351" s="68"/>
      <c r="AA351" s="68"/>
    </row>
    <row r="352" spans="2:27" ht="18" customHeight="1">
      <c r="B352" s="68"/>
      <c r="C352" s="68"/>
      <c r="D352" s="68"/>
      <c r="E352" s="68"/>
      <c r="F352" s="68"/>
      <c r="G352" s="68"/>
      <c r="H352" s="68"/>
      <c r="I352" s="69"/>
      <c r="J352" s="69"/>
      <c r="K352" s="69"/>
      <c r="L352" s="69"/>
      <c r="M352" s="68"/>
      <c r="N352" s="68"/>
      <c r="O352" s="68"/>
      <c r="P352" s="68"/>
      <c r="Q352" s="68"/>
      <c r="R352" s="68"/>
      <c r="S352" s="68"/>
      <c r="T352" s="68"/>
      <c r="U352" s="68"/>
      <c r="V352" s="68"/>
      <c r="W352" s="68"/>
      <c r="X352" s="68"/>
      <c r="Y352" s="68"/>
      <c r="Z352" s="68"/>
      <c r="AA352" s="68"/>
    </row>
    <row r="353" spans="2:27" ht="18" customHeight="1">
      <c r="B353" s="68"/>
      <c r="C353" s="68"/>
      <c r="D353" s="68"/>
      <c r="E353" s="68"/>
      <c r="F353" s="68"/>
      <c r="G353" s="68"/>
      <c r="H353" s="68"/>
      <c r="I353" s="69"/>
      <c r="J353" s="69"/>
      <c r="K353" s="69"/>
      <c r="L353" s="69"/>
      <c r="M353" s="68"/>
      <c r="N353" s="68"/>
      <c r="O353" s="68"/>
      <c r="P353" s="68"/>
      <c r="Q353" s="68"/>
      <c r="R353" s="68"/>
      <c r="S353" s="68"/>
      <c r="T353" s="68"/>
      <c r="U353" s="68"/>
      <c r="V353" s="68"/>
      <c r="W353" s="68"/>
      <c r="X353" s="68"/>
      <c r="Y353" s="68"/>
      <c r="Z353" s="68"/>
      <c r="AA353" s="68"/>
    </row>
    <row r="354" spans="2:27" ht="18" customHeight="1">
      <c r="B354" s="68"/>
      <c r="C354" s="68"/>
      <c r="D354" s="68"/>
      <c r="E354" s="68"/>
      <c r="F354" s="68"/>
      <c r="G354" s="68"/>
      <c r="H354" s="68"/>
      <c r="I354" s="69"/>
      <c r="J354" s="69"/>
      <c r="K354" s="69"/>
      <c r="L354" s="69"/>
      <c r="M354" s="68"/>
      <c r="N354" s="68"/>
      <c r="O354" s="68"/>
      <c r="P354" s="68"/>
      <c r="Q354" s="68"/>
      <c r="R354" s="68"/>
      <c r="S354" s="68"/>
      <c r="T354" s="68"/>
      <c r="U354" s="68"/>
      <c r="V354" s="68"/>
      <c r="W354" s="68"/>
      <c r="X354" s="68"/>
      <c r="Y354" s="68"/>
      <c r="Z354" s="68"/>
      <c r="AA354" s="68"/>
    </row>
    <row r="355" spans="2:27" ht="18" customHeight="1">
      <c r="B355" s="68"/>
      <c r="C355" s="68"/>
      <c r="D355" s="68"/>
      <c r="E355" s="68"/>
      <c r="F355" s="68"/>
      <c r="G355" s="68"/>
      <c r="H355" s="68"/>
      <c r="I355" s="69"/>
      <c r="J355" s="69"/>
      <c r="K355" s="69"/>
      <c r="L355" s="69"/>
      <c r="M355" s="68"/>
      <c r="N355" s="68"/>
      <c r="O355" s="68"/>
      <c r="P355" s="68"/>
      <c r="Q355" s="68"/>
      <c r="R355" s="68"/>
      <c r="S355" s="68"/>
      <c r="T355" s="68"/>
      <c r="U355" s="68"/>
      <c r="V355" s="68"/>
      <c r="W355" s="68"/>
      <c r="X355" s="68"/>
      <c r="Y355" s="68"/>
      <c r="Z355" s="68"/>
      <c r="AA355" s="68"/>
    </row>
    <row r="356" spans="2:27" ht="18" customHeight="1">
      <c r="B356" s="68"/>
      <c r="C356" s="68"/>
      <c r="D356" s="68"/>
      <c r="E356" s="68"/>
      <c r="F356" s="68"/>
      <c r="G356" s="68"/>
      <c r="H356" s="68"/>
      <c r="I356" s="69"/>
      <c r="J356" s="69"/>
      <c r="K356" s="69"/>
      <c r="L356" s="69"/>
      <c r="M356" s="68"/>
      <c r="N356" s="68"/>
      <c r="O356" s="68"/>
      <c r="P356" s="68"/>
      <c r="Q356" s="68"/>
      <c r="R356" s="68"/>
      <c r="S356" s="68"/>
      <c r="T356" s="68"/>
      <c r="U356" s="68"/>
      <c r="V356" s="68"/>
      <c r="W356" s="68"/>
      <c r="X356" s="68"/>
      <c r="Y356" s="68"/>
      <c r="Z356" s="68"/>
      <c r="AA356" s="68"/>
    </row>
    <row r="357" spans="2:27" ht="18" customHeight="1">
      <c r="B357" s="68"/>
      <c r="C357" s="68"/>
      <c r="D357" s="68"/>
      <c r="E357" s="68"/>
      <c r="F357" s="68"/>
      <c r="G357" s="68"/>
      <c r="H357" s="68"/>
      <c r="I357" s="69"/>
      <c r="J357" s="69"/>
      <c r="K357" s="69"/>
      <c r="L357" s="69"/>
      <c r="M357" s="68"/>
      <c r="N357" s="68"/>
      <c r="O357" s="68"/>
      <c r="P357" s="68"/>
      <c r="Q357" s="68"/>
      <c r="R357" s="68"/>
      <c r="S357" s="68"/>
      <c r="T357" s="68"/>
      <c r="U357" s="68"/>
      <c r="V357" s="68"/>
      <c r="W357" s="68"/>
      <c r="X357" s="68"/>
      <c r="Y357" s="68"/>
      <c r="Z357" s="68"/>
      <c r="AA357" s="68"/>
    </row>
    <row r="358" spans="2:27" ht="18" customHeight="1">
      <c r="B358" s="68"/>
      <c r="C358" s="68"/>
      <c r="D358" s="68"/>
      <c r="E358" s="68"/>
      <c r="F358" s="68"/>
      <c r="G358" s="68"/>
      <c r="H358" s="68"/>
      <c r="I358" s="69"/>
      <c r="J358" s="69"/>
      <c r="K358" s="69"/>
      <c r="L358" s="69"/>
      <c r="M358" s="68"/>
      <c r="N358" s="68"/>
      <c r="O358" s="68"/>
      <c r="P358" s="68"/>
      <c r="Q358" s="68"/>
      <c r="R358" s="68"/>
      <c r="S358" s="68"/>
      <c r="T358" s="68"/>
      <c r="U358" s="68"/>
      <c r="V358" s="68"/>
      <c r="W358" s="68"/>
      <c r="X358" s="68"/>
      <c r="Y358" s="68"/>
      <c r="Z358" s="68"/>
      <c r="AA358" s="68"/>
    </row>
    <row r="359" spans="2:27" ht="18" customHeight="1">
      <c r="B359" s="68"/>
      <c r="C359" s="68"/>
      <c r="D359" s="68"/>
      <c r="E359" s="68"/>
      <c r="F359" s="68"/>
      <c r="G359" s="68"/>
      <c r="H359" s="68"/>
      <c r="I359" s="69"/>
      <c r="J359" s="69"/>
      <c r="K359" s="69"/>
      <c r="L359" s="69"/>
      <c r="M359" s="68"/>
      <c r="N359" s="68"/>
      <c r="O359" s="68"/>
      <c r="P359" s="68"/>
      <c r="Q359" s="68"/>
      <c r="R359" s="68"/>
      <c r="S359" s="68"/>
      <c r="T359" s="68"/>
      <c r="U359" s="68"/>
      <c r="V359" s="68"/>
      <c r="W359" s="68"/>
      <c r="X359" s="68"/>
      <c r="Y359" s="68"/>
      <c r="Z359" s="68"/>
      <c r="AA359" s="68"/>
    </row>
    <row r="360" spans="2:27" ht="18" customHeight="1">
      <c r="B360" s="68"/>
      <c r="C360" s="68"/>
      <c r="D360" s="68"/>
      <c r="E360" s="68"/>
      <c r="F360" s="68"/>
      <c r="G360" s="68"/>
      <c r="H360" s="68"/>
      <c r="I360" s="69"/>
      <c r="J360" s="69"/>
      <c r="K360" s="69"/>
      <c r="L360" s="69"/>
      <c r="M360" s="68"/>
      <c r="N360" s="68"/>
      <c r="O360" s="68"/>
      <c r="P360" s="68"/>
      <c r="Q360" s="68"/>
      <c r="R360" s="68"/>
      <c r="S360" s="68"/>
      <c r="T360" s="68"/>
      <c r="U360" s="68"/>
      <c r="V360" s="68"/>
      <c r="W360" s="68"/>
      <c r="X360" s="68"/>
      <c r="Y360" s="68"/>
      <c r="Z360" s="68"/>
      <c r="AA360" s="68"/>
    </row>
    <row r="361" spans="2:27" ht="18" customHeight="1">
      <c r="B361" s="68"/>
      <c r="C361" s="68"/>
      <c r="D361" s="68"/>
      <c r="E361" s="68"/>
      <c r="F361" s="68"/>
      <c r="G361" s="68"/>
      <c r="H361" s="68"/>
      <c r="I361" s="69"/>
      <c r="J361" s="69"/>
      <c r="K361" s="69"/>
      <c r="L361" s="69"/>
      <c r="M361" s="68"/>
      <c r="N361" s="68"/>
      <c r="O361" s="68"/>
      <c r="P361" s="68"/>
      <c r="Q361" s="68"/>
      <c r="R361" s="68"/>
      <c r="S361" s="68"/>
      <c r="T361" s="68"/>
      <c r="U361" s="68"/>
      <c r="V361" s="68"/>
      <c r="W361" s="68"/>
      <c r="X361" s="68"/>
      <c r="Y361" s="68"/>
      <c r="Z361" s="68"/>
      <c r="AA361" s="68"/>
    </row>
    <row r="362" spans="2:27" ht="18" customHeight="1">
      <c r="B362" s="68"/>
      <c r="C362" s="68"/>
      <c r="D362" s="68"/>
      <c r="E362" s="68"/>
      <c r="F362" s="68"/>
      <c r="G362" s="68"/>
      <c r="H362" s="68"/>
      <c r="I362" s="69"/>
      <c r="J362" s="69"/>
      <c r="K362" s="69"/>
      <c r="L362" s="69"/>
      <c r="M362" s="68"/>
      <c r="N362" s="68"/>
      <c r="O362" s="68"/>
      <c r="P362" s="68"/>
      <c r="Q362" s="68"/>
      <c r="R362" s="68"/>
      <c r="S362" s="68"/>
      <c r="T362" s="68"/>
      <c r="U362" s="68"/>
      <c r="V362" s="68"/>
      <c r="W362" s="68"/>
      <c r="X362" s="68"/>
      <c r="Y362" s="68"/>
      <c r="Z362" s="68"/>
      <c r="AA362" s="68"/>
    </row>
    <row r="363" spans="2:27" ht="18" customHeight="1">
      <c r="B363" s="68"/>
      <c r="C363" s="68"/>
      <c r="D363" s="68"/>
      <c r="E363" s="68"/>
      <c r="F363" s="68"/>
      <c r="G363" s="68"/>
      <c r="H363" s="68"/>
      <c r="I363" s="69"/>
      <c r="J363" s="69"/>
      <c r="K363" s="69"/>
      <c r="L363" s="69"/>
      <c r="M363" s="68"/>
      <c r="N363" s="68"/>
      <c r="O363" s="68"/>
      <c r="P363" s="68"/>
      <c r="Q363" s="68"/>
      <c r="R363" s="68"/>
      <c r="S363" s="68"/>
      <c r="T363" s="68"/>
      <c r="U363" s="68"/>
      <c r="V363" s="68"/>
      <c r="W363" s="68"/>
      <c r="X363" s="68"/>
      <c r="Y363" s="68"/>
      <c r="Z363" s="68"/>
      <c r="AA363" s="68"/>
    </row>
    <row r="364" spans="2:27" ht="18" customHeight="1">
      <c r="B364" s="68"/>
      <c r="C364" s="68"/>
      <c r="D364" s="68"/>
      <c r="E364" s="68"/>
      <c r="F364" s="68"/>
      <c r="G364" s="68"/>
      <c r="H364" s="68"/>
      <c r="I364" s="69"/>
      <c r="J364" s="69"/>
      <c r="K364" s="69"/>
      <c r="L364" s="69"/>
      <c r="M364" s="68"/>
      <c r="N364" s="68"/>
      <c r="O364" s="68"/>
      <c r="P364" s="68"/>
      <c r="Q364" s="68"/>
      <c r="R364" s="68"/>
      <c r="S364" s="68"/>
      <c r="T364" s="68"/>
      <c r="U364" s="68"/>
      <c r="V364" s="68"/>
      <c r="W364" s="68"/>
      <c r="X364" s="68"/>
      <c r="Y364" s="68"/>
      <c r="Z364" s="68"/>
      <c r="AA364" s="68"/>
    </row>
    <row r="365" spans="2:27" ht="18" customHeight="1">
      <c r="B365" s="68"/>
      <c r="C365" s="68"/>
      <c r="D365" s="68"/>
      <c r="E365" s="68"/>
      <c r="F365" s="68"/>
      <c r="G365" s="68"/>
      <c r="H365" s="68"/>
      <c r="I365" s="69"/>
      <c r="J365" s="69"/>
      <c r="K365" s="69"/>
      <c r="L365" s="69"/>
      <c r="M365" s="68"/>
      <c r="N365" s="68"/>
      <c r="O365" s="68"/>
      <c r="P365" s="68"/>
      <c r="Q365" s="68"/>
      <c r="R365" s="68"/>
      <c r="S365" s="68"/>
      <c r="T365" s="68"/>
      <c r="U365" s="68"/>
      <c r="V365" s="68"/>
      <c r="W365" s="68"/>
      <c r="X365" s="68"/>
      <c r="Y365" s="68"/>
      <c r="Z365" s="68"/>
      <c r="AA365" s="68"/>
    </row>
    <row r="366" spans="2:27" ht="18" customHeight="1">
      <c r="B366" s="68"/>
      <c r="C366" s="68"/>
      <c r="D366" s="68"/>
      <c r="E366" s="68"/>
      <c r="F366" s="68"/>
      <c r="G366" s="68"/>
      <c r="H366" s="68"/>
      <c r="I366" s="69"/>
      <c r="J366" s="69"/>
      <c r="K366" s="69"/>
      <c r="L366" s="69"/>
      <c r="M366" s="68"/>
      <c r="N366" s="68"/>
      <c r="O366" s="68"/>
      <c r="P366" s="68"/>
      <c r="Q366" s="68"/>
      <c r="R366" s="68"/>
      <c r="S366" s="68"/>
      <c r="T366" s="68"/>
      <c r="U366" s="68"/>
      <c r="V366" s="68"/>
      <c r="W366" s="68"/>
      <c r="X366" s="68"/>
      <c r="Y366" s="68"/>
      <c r="Z366" s="68"/>
      <c r="AA366" s="68"/>
    </row>
    <row r="367" spans="2:27" ht="18" customHeight="1">
      <c r="B367" s="68"/>
      <c r="C367" s="68"/>
      <c r="D367" s="68"/>
      <c r="E367" s="68"/>
      <c r="F367" s="68"/>
      <c r="G367" s="68"/>
      <c r="H367" s="68"/>
      <c r="I367" s="69"/>
      <c r="J367" s="69"/>
      <c r="K367" s="69"/>
      <c r="L367" s="69"/>
      <c r="M367" s="68"/>
      <c r="N367" s="68"/>
      <c r="O367" s="68"/>
      <c r="P367" s="68"/>
      <c r="Q367" s="68"/>
      <c r="R367" s="68"/>
      <c r="S367" s="68"/>
      <c r="T367" s="68"/>
      <c r="U367" s="68"/>
      <c r="V367" s="68"/>
      <c r="W367" s="68"/>
      <c r="X367" s="68"/>
      <c r="Y367" s="68"/>
      <c r="Z367" s="68"/>
      <c r="AA367" s="68"/>
    </row>
    <row r="368" spans="2:27" ht="18" customHeight="1">
      <c r="B368" s="68"/>
      <c r="C368" s="68"/>
      <c r="D368" s="68"/>
      <c r="E368" s="68"/>
      <c r="F368" s="68"/>
      <c r="G368" s="68"/>
      <c r="H368" s="68"/>
      <c r="I368" s="69"/>
      <c r="J368" s="69"/>
      <c r="K368" s="69"/>
      <c r="L368" s="69"/>
      <c r="M368" s="68"/>
      <c r="N368" s="68"/>
      <c r="O368" s="68"/>
      <c r="P368" s="68"/>
      <c r="Q368" s="68"/>
      <c r="R368" s="68"/>
      <c r="S368" s="68"/>
      <c r="T368" s="68"/>
      <c r="U368" s="68"/>
      <c r="V368" s="68"/>
      <c r="W368" s="68"/>
      <c r="X368" s="68"/>
      <c r="Y368" s="68"/>
      <c r="Z368" s="68"/>
      <c r="AA368" s="68"/>
    </row>
    <row r="369" spans="2:27" ht="18" customHeight="1">
      <c r="B369" s="68"/>
      <c r="C369" s="68"/>
      <c r="D369" s="68"/>
      <c r="E369" s="68"/>
      <c r="F369" s="68"/>
      <c r="G369" s="68"/>
      <c r="H369" s="68"/>
      <c r="I369" s="69"/>
      <c r="J369" s="69"/>
      <c r="K369" s="69"/>
      <c r="L369" s="69"/>
      <c r="M369" s="68"/>
      <c r="N369" s="68"/>
      <c r="O369" s="68"/>
      <c r="P369" s="68"/>
      <c r="Q369" s="68"/>
      <c r="R369" s="68"/>
      <c r="S369" s="68"/>
      <c r="T369" s="68"/>
      <c r="U369" s="68"/>
      <c r="V369" s="68"/>
      <c r="W369" s="68"/>
      <c r="X369" s="68"/>
      <c r="Y369" s="68"/>
      <c r="Z369" s="68"/>
      <c r="AA369" s="68"/>
    </row>
    <row r="370" spans="2:27" ht="18" customHeight="1">
      <c r="B370" s="68"/>
      <c r="C370" s="68"/>
      <c r="D370" s="68"/>
      <c r="E370" s="68"/>
      <c r="F370" s="68"/>
      <c r="G370" s="68"/>
      <c r="H370" s="68"/>
      <c r="I370" s="69"/>
      <c r="J370" s="69"/>
      <c r="K370" s="69"/>
      <c r="L370" s="69"/>
      <c r="M370" s="68"/>
      <c r="N370" s="68"/>
      <c r="O370" s="68"/>
      <c r="P370" s="68"/>
      <c r="Q370" s="68"/>
      <c r="R370" s="68"/>
      <c r="S370" s="68"/>
      <c r="T370" s="68"/>
      <c r="U370" s="68"/>
      <c r="V370" s="68"/>
      <c r="W370" s="68"/>
      <c r="X370" s="68"/>
      <c r="Y370" s="68"/>
      <c r="Z370" s="68"/>
      <c r="AA370" s="68"/>
    </row>
    <row r="371" spans="2:27" ht="18" customHeight="1">
      <c r="B371" s="68"/>
      <c r="C371" s="68"/>
      <c r="D371" s="68"/>
      <c r="E371" s="68"/>
      <c r="F371" s="68"/>
      <c r="G371" s="68"/>
      <c r="H371" s="68"/>
      <c r="I371" s="69"/>
      <c r="J371" s="69"/>
      <c r="K371" s="69"/>
      <c r="L371" s="69"/>
      <c r="M371" s="68"/>
      <c r="N371" s="68"/>
      <c r="O371" s="68"/>
      <c r="P371" s="68"/>
      <c r="Q371" s="68"/>
      <c r="R371" s="68"/>
      <c r="S371" s="68"/>
      <c r="T371" s="68"/>
      <c r="U371" s="68"/>
      <c r="V371" s="68"/>
      <c r="W371" s="68"/>
      <c r="X371" s="68"/>
      <c r="Y371" s="68"/>
      <c r="Z371" s="68"/>
      <c r="AA371" s="68"/>
    </row>
    <row r="372" spans="2:27" ht="18" customHeight="1">
      <c r="B372" s="68"/>
      <c r="C372" s="68"/>
      <c r="D372" s="68"/>
      <c r="E372" s="68"/>
      <c r="F372" s="68"/>
      <c r="G372" s="68"/>
      <c r="H372" s="68"/>
      <c r="I372" s="69"/>
      <c r="J372" s="69"/>
      <c r="K372" s="69"/>
      <c r="L372" s="69"/>
      <c r="M372" s="68"/>
      <c r="N372" s="68"/>
      <c r="O372" s="68"/>
      <c r="P372" s="68"/>
      <c r="Q372" s="68"/>
      <c r="R372" s="68"/>
      <c r="S372" s="68"/>
      <c r="T372" s="68"/>
      <c r="U372" s="68"/>
      <c r="V372" s="68"/>
      <c r="W372" s="68"/>
      <c r="X372" s="68"/>
      <c r="Y372" s="68"/>
      <c r="Z372" s="68"/>
      <c r="AA372" s="68"/>
    </row>
    <row r="373" spans="2:27" ht="18" customHeight="1">
      <c r="B373" s="68"/>
      <c r="C373" s="68"/>
      <c r="D373" s="68"/>
      <c r="E373" s="68"/>
      <c r="F373" s="68"/>
      <c r="G373" s="68"/>
      <c r="H373" s="68"/>
      <c r="I373" s="69"/>
      <c r="J373" s="69"/>
      <c r="K373" s="69"/>
      <c r="L373" s="69"/>
      <c r="M373" s="68"/>
      <c r="N373" s="68"/>
      <c r="O373" s="68"/>
      <c r="P373" s="68"/>
      <c r="Q373" s="68"/>
      <c r="R373" s="68"/>
      <c r="S373" s="68"/>
      <c r="T373" s="68"/>
      <c r="U373" s="68"/>
      <c r="V373" s="68"/>
      <c r="W373" s="68"/>
      <c r="X373" s="68"/>
      <c r="Y373" s="68"/>
      <c r="Z373" s="68"/>
      <c r="AA373" s="68"/>
    </row>
    <row r="374" spans="2:27" ht="18" customHeight="1">
      <c r="B374" s="68"/>
      <c r="C374" s="68"/>
      <c r="D374" s="68"/>
      <c r="E374" s="68"/>
      <c r="F374" s="68"/>
      <c r="G374" s="68"/>
      <c r="H374" s="68"/>
      <c r="I374" s="69"/>
      <c r="J374" s="69"/>
      <c r="K374" s="69"/>
      <c r="L374" s="69"/>
      <c r="M374" s="68"/>
      <c r="N374" s="68"/>
      <c r="O374" s="68"/>
      <c r="P374" s="68"/>
      <c r="Q374" s="68"/>
      <c r="R374" s="68"/>
      <c r="S374" s="68"/>
      <c r="T374" s="68"/>
      <c r="U374" s="68"/>
      <c r="V374" s="68"/>
      <c r="W374" s="68"/>
      <c r="X374" s="68"/>
      <c r="Y374" s="68"/>
      <c r="Z374" s="68"/>
      <c r="AA374" s="68"/>
    </row>
    <row r="375" spans="2:27" ht="18" customHeight="1">
      <c r="B375" s="68"/>
      <c r="C375" s="68"/>
      <c r="D375" s="68"/>
      <c r="E375" s="68"/>
      <c r="F375" s="68"/>
      <c r="G375" s="68"/>
      <c r="H375" s="68"/>
      <c r="I375" s="69"/>
      <c r="J375" s="69"/>
      <c r="K375" s="69"/>
      <c r="L375" s="69"/>
      <c r="M375" s="68"/>
      <c r="N375" s="68"/>
      <c r="O375" s="68"/>
      <c r="P375" s="68"/>
      <c r="Q375" s="68"/>
      <c r="R375" s="68"/>
      <c r="S375" s="68"/>
      <c r="T375" s="68"/>
      <c r="U375" s="68"/>
      <c r="V375" s="68"/>
      <c r="W375" s="68"/>
      <c r="X375" s="68"/>
      <c r="Y375" s="68"/>
      <c r="Z375" s="68"/>
      <c r="AA375" s="68"/>
    </row>
    <row r="376" spans="2:27" ht="18" customHeight="1">
      <c r="B376" s="68"/>
      <c r="C376" s="68"/>
      <c r="D376" s="68"/>
      <c r="E376" s="68"/>
      <c r="F376" s="68"/>
      <c r="G376" s="68"/>
      <c r="H376" s="68"/>
      <c r="I376" s="69"/>
      <c r="J376" s="69"/>
      <c r="K376" s="69"/>
      <c r="L376" s="69"/>
      <c r="M376" s="68"/>
      <c r="N376" s="68"/>
      <c r="O376" s="68"/>
      <c r="P376" s="68"/>
      <c r="Q376" s="68"/>
      <c r="R376" s="68"/>
      <c r="S376" s="68"/>
      <c r="T376" s="68"/>
      <c r="U376" s="68"/>
      <c r="V376" s="68"/>
      <c r="W376" s="68"/>
      <c r="X376" s="68"/>
      <c r="Y376" s="68"/>
      <c r="Z376" s="68"/>
      <c r="AA376" s="68"/>
    </row>
    <row r="377" spans="2:27" ht="18" customHeight="1">
      <c r="B377" s="68"/>
      <c r="C377" s="68"/>
      <c r="D377" s="68"/>
      <c r="E377" s="68"/>
      <c r="F377" s="68"/>
      <c r="G377" s="68"/>
      <c r="H377" s="68"/>
      <c r="I377" s="69"/>
      <c r="J377" s="69"/>
      <c r="K377" s="69"/>
      <c r="L377" s="69"/>
      <c r="M377" s="68"/>
      <c r="N377" s="68"/>
      <c r="O377" s="68"/>
      <c r="P377" s="68"/>
      <c r="Q377" s="68"/>
      <c r="R377" s="68"/>
      <c r="S377" s="68"/>
      <c r="T377" s="68"/>
      <c r="U377" s="68"/>
      <c r="V377" s="68"/>
      <c r="W377" s="68"/>
      <c r="X377" s="68"/>
      <c r="Y377" s="68"/>
      <c r="Z377" s="68"/>
      <c r="AA377" s="68"/>
    </row>
    <row r="378" spans="2:27" ht="18" customHeight="1">
      <c r="B378" s="68"/>
      <c r="C378" s="68"/>
      <c r="D378" s="68"/>
      <c r="E378" s="68"/>
      <c r="F378" s="68"/>
      <c r="G378" s="68"/>
      <c r="H378" s="68"/>
      <c r="I378" s="69"/>
      <c r="J378" s="69"/>
      <c r="K378" s="69"/>
      <c r="L378" s="69"/>
      <c r="M378" s="68"/>
      <c r="N378" s="68"/>
      <c r="O378" s="68"/>
      <c r="P378" s="68"/>
      <c r="Q378" s="68"/>
      <c r="R378" s="68"/>
      <c r="S378" s="68"/>
      <c r="T378" s="68"/>
      <c r="U378" s="68"/>
      <c r="V378" s="68"/>
      <c r="W378" s="68"/>
      <c r="X378" s="68"/>
      <c r="Y378" s="68"/>
      <c r="Z378" s="68"/>
      <c r="AA378" s="68"/>
    </row>
    <row r="379" spans="2:27" ht="18" customHeight="1">
      <c r="B379" s="68"/>
      <c r="C379" s="68"/>
      <c r="D379" s="68"/>
      <c r="E379" s="68"/>
      <c r="F379" s="68"/>
      <c r="G379" s="68"/>
      <c r="H379" s="68"/>
      <c r="I379" s="69"/>
      <c r="J379" s="69"/>
      <c r="K379" s="69"/>
      <c r="L379" s="69"/>
      <c r="M379" s="68"/>
      <c r="N379" s="68"/>
      <c r="O379" s="68"/>
      <c r="P379" s="68"/>
      <c r="Q379" s="68"/>
      <c r="R379" s="68"/>
      <c r="S379" s="68"/>
      <c r="T379" s="68"/>
      <c r="U379" s="68"/>
      <c r="V379" s="68"/>
      <c r="W379" s="68"/>
      <c r="X379" s="68"/>
      <c r="Y379" s="68"/>
      <c r="Z379" s="68"/>
      <c r="AA379" s="68"/>
    </row>
    <row r="380" spans="2:27" ht="18" customHeight="1">
      <c r="B380" s="68"/>
      <c r="C380" s="68"/>
      <c r="D380" s="68"/>
      <c r="E380" s="68"/>
      <c r="F380" s="68"/>
      <c r="G380" s="68"/>
      <c r="H380" s="68"/>
      <c r="I380" s="69"/>
      <c r="J380" s="69"/>
      <c r="K380" s="69"/>
      <c r="L380" s="69"/>
      <c r="M380" s="68"/>
      <c r="N380" s="68"/>
      <c r="O380" s="68"/>
      <c r="P380" s="68"/>
      <c r="Q380" s="68"/>
      <c r="R380" s="68"/>
      <c r="S380" s="68"/>
      <c r="T380" s="68"/>
      <c r="U380" s="68"/>
      <c r="V380" s="68"/>
      <c r="W380" s="68"/>
      <c r="X380" s="68"/>
      <c r="Y380" s="68"/>
      <c r="Z380" s="68"/>
      <c r="AA380" s="68"/>
    </row>
    <row r="381" spans="2:27" ht="18" customHeight="1">
      <c r="B381" s="68"/>
      <c r="C381" s="68"/>
      <c r="D381" s="68"/>
      <c r="E381" s="68"/>
      <c r="F381" s="68"/>
      <c r="G381" s="68"/>
      <c r="H381" s="68"/>
      <c r="I381" s="69"/>
      <c r="J381" s="69"/>
      <c r="K381" s="69"/>
      <c r="L381" s="69"/>
      <c r="M381" s="68"/>
      <c r="N381" s="68"/>
      <c r="O381" s="68"/>
      <c r="P381" s="68"/>
      <c r="Q381" s="68"/>
      <c r="R381" s="68"/>
      <c r="S381" s="68"/>
      <c r="T381" s="68"/>
      <c r="U381" s="68"/>
      <c r="V381" s="68"/>
      <c r="W381" s="68"/>
      <c r="X381" s="68"/>
      <c r="Y381" s="68"/>
      <c r="Z381" s="68"/>
      <c r="AA381" s="68"/>
    </row>
    <row r="382" spans="2:27" ht="18" customHeight="1">
      <c r="B382" s="68"/>
      <c r="C382" s="68"/>
      <c r="D382" s="68"/>
      <c r="E382" s="68"/>
      <c r="F382" s="68"/>
      <c r="G382" s="68"/>
      <c r="H382" s="68"/>
      <c r="I382" s="69"/>
      <c r="J382" s="69"/>
      <c r="K382" s="69"/>
      <c r="L382" s="69"/>
      <c r="M382" s="68"/>
      <c r="N382" s="68"/>
      <c r="O382" s="68"/>
      <c r="P382" s="68"/>
      <c r="Q382" s="68"/>
      <c r="R382" s="68"/>
      <c r="S382" s="68"/>
      <c r="T382" s="68"/>
      <c r="U382" s="68"/>
      <c r="V382" s="68"/>
      <c r="W382" s="68"/>
      <c r="X382" s="68"/>
      <c r="Y382" s="68"/>
      <c r="Z382" s="68"/>
      <c r="AA382" s="68"/>
    </row>
    <row r="383" spans="2:27" ht="18" customHeight="1">
      <c r="B383" s="68"/>
      <c r="C383" s="68"/>
      <c r="D383" s="68"/>
      <c r="E383" s="68"/>
      <c r="F383" s="68"/>
      <c r="G383" s="68"/>
      <c r="H383" s="68"/>
      <c r="I383" s="69"/>
      <c r="J383" s="69"/>
      <c r="K383" s="69"/>
      <c r="L383" s="69"/>
      <c r="M383" s="68"/>
      <c r="N383" s="68"/>
      <c r="O383" s="68"/>
      <c r="P383" s="68"/>
      <c r="Q383" s="68"/>
      <c r="R383" s="68"/>
      <c r="S383" s="68"/>
      <c r="T383" s="68"/>
      <c r="U383" s="68"/>
      <c r="V383" s="68"/>
      <c r="W383" s="68"/>
      <c r="X383" s="68"/>
      <c r="Y383" s="68"/>
      <c r="Z383" s="68"/>
      <c r="AA383" s="68"/>
    </row>
    <row r="384" spans="2:27" ht="18" customHeight="1">
      <c r="B384" s="68"/>
      <c r="C384" s="68"/>
      <c r="D384" s="68"/>
      <c r="E384" s="68"/>
      <c r="F384" s="68"/>
      <c r="G384" s="68"/>
      <c r="H384" s="68"/>
      <c r="I384" s="69"/>
      <c r="J384" s="69"/>
      <c r="K384" s="69"/>
      <c r="L384" s="69"/>
      <c r="M384" s="68"/>
      <c r="N384" s="68"/>
      <c r="O384" s="68"/>
      <c r="P384" s="68"/>
      <c r="Q384" s="68"/>
      <c r="R384" s="68"/>
      <c r="S384" s="68"/>
      <c r="T384" s="68"/>
      <c r="U384" s="68"/>
      <c r="V384" s="68"/>
      <c r="W384" s="68"/>
      <c r="X384" s="68"/>
      <c r="Y384" s="68"/>
      <c r="Z384" s="68"/>
      <c r="AA384" s="68"/>
    </row>
    <row r="385" spans="2:27" ht="18" customHeight="1">
      <c r="B385" s="68"/>
      <c r="C385" s="68"/>
      <c r="D385" s="68"/>
      <c r="E385" s="68"/>
      <c r="F385" s="68"/>
      <c r="G385" s="68"/>
      <c r="H385" s="68"/>
      <c r="I385" s="69"/>
      <c r="J385" s="69"/>
      <c r="K385" s="69"/>
      <c r="L385" s="69"/>
      <c r="M385" s="68"/>
      <c r="N385" s="68"/>
      <c r="O385" s="68"/>
      <c r="P385" s="68"/>
      <c r="Q385" s="68"/>
      <c r="R385" s="68"/>
      <c r="S385" s="68"/>
      <c r="T385" s="68"/>
      <c r="U385" s="68"/>
      <c r="V385" s="68"/>
      <c r="W385" s="68"/>
      <c r="X385" s="68"/>
      <c r="Y385" s="68"/>
      <c r="Z385" s="68"/>
      <c r="AA385" s="68"/>
    </row>
    <row r="386" spans="2:27" ht="18" customHeight="1">
      <c r="B386" s="68"/>
      <c r="C386" s="68"/>
      <c r="D386" s="68"/>
      <c r="E386" s="68"/>
      <c r="F386" s="68"/>
      <c r="G386" s="68"/>
      <c r="H386" s="68"/>
      <c r="I386" s="69"/>
      <c r="J386" s="69"/>
      <c r="K386" s="69"/>
      <c r="L386" s="69"/>
      <c r="M386" s="68"/>
      <c r="N386" s="68"/>
      <c r="O386" s="68"/>
      <c r="P386" s="68"/>
      <c r="Q386" s="68"/>
      <c r="R386" s="68"/>
      <c r="S386" s="68"/>
      <c r="T386" s="68"/>
      <c r="U386" s="68"/>
      <c r="V386" s="68"/>
      <c r="W386" s="68"/>
      <c r="X386" s="68"/>
      <c r="Y386" s="68"/>
      <c r="Z386" s="68"/>
      <c r="AA386" s="68"/>
    </row>
    <row r="387" spans="2:27" ht="18" customHeight="1">
      <c r="B387" s="68"/>
      <c r="C387" s="68"/>
      <c r="D387" s="68"/>
      <c r="E387" s="68"/>
      <c r="F387" s="68"/>
      <c r="G387" s="68"/>
      <c r="H387" s="68"/>
      <c r="I387" s="69"/>
      <c r="J387" s="69"/>
      <c r="K387" s="69"/>
      <c r="L387" s="69"/>
      <c r="M387" s="68"/>
      <c r="N387" s="68"/>
      <c r="O387" s="68"/>
      <c r="P387" s="68"/>
      <c r="Q387" s="68"/>
      <c r="R387" s="68"/>
      <c r="S387" s="68"/>
      <c r="T387" s="68"/>
      <c r="U387" s="68"/>
      <c r="V387" s="68"/>
      <c r="W387" s="68"/>
      <c r="X387" s="68"/>
      <c r="Y387" s="68"/>
      <c r="Z387" s="68"/>
      <c r="AA387" s="68"/>
    </row>
    <row r="388" spans="2:27" ht="18" customHeight="1">
      <c r="B388" s="68"/>
      <c r="C388" s="68"/>
      <c r="D388" s="68"/>
      <c r="E388" s="68"/>
      <c r="F388" s="68"/>
      <c r="G388" s="68"/>
      <c r="H388" s="68"/>
      <c r="I388" s="69"/>
      <c r="J388" s="69"/>
      <c r="K388" s="69"/>
      <c r="L388" s="69"/>
      <c r="M388" s="68"/>
      <c r="N388" s="68"/>
      <c r="O388" s="68"/>
      <c r="P388" s="68"/>
      <c r="Q388" s="68"/>
      <c r="R388" s="68"/>
      <c r="S388" s="68"/>
      <c r="T388" s="68"/>
      <c r="U388" s="68"/>
      <c r="V388" s="68"/>
      <c r="W388" s="68"/>
      <c r="X388" s="68"/>
      <c r="Y388" s="68"/>
      <c r="Z388" s="68"/>
      <c r="AA388" s="68"/>
    </row>
    <row r="389" spans="2:27" ht="18" customHeight="1">
      <c r="B389" s="68"/>
      <c r="C389" s="68"/>
      <c r="D389" s="68"/>
      <c r="E389" s="68"/>
      <c r="F389" s="68"/>
      <c r="G389" s="68"/>
      <c r="H389" s="68"/>
      <c r="I389" s="69"/>
      <c r="J389" s="69"/>
      <c r="K389" s="69"/>
      <c r="L389" s="69"/>
      <c r="M389" s="68"/>
      <c r="N389" s="68"/>
      <c r="O389" s="68"/>
      <c r="P389" s="68"/>
      <c r="Q389" s="68"/>
      <c r="R389" s="68"/>
      <c r="S389" s="68"/>
      <c r="T389" s="68"/>
      <c r="U389" s="68"/>
      <c r="V389" s="68"/>
      <c r="W389" s="68"/>
      <c r="X389" s="68"/>
      <c r="Y389" s="68"/>
      <c r="Z389" s="68"/>
      <c r="AA389" s="68"/>
    </row>
    <row r="390" spans="2:27" ht="18" customHeight="1">
      <c r="B390" s="68"/>
      <c r="C390" s="68"/>
      <c r="D390" s="68"/>
      <c r="E390" s="68"/>
      <c r="F390" s="68"/>
      <c r="G390" s="68"/>
      <c r="H390" s="68"/>
      <c r="I390" s="69"/>
      <c r="J390" s="69"/>
      <c r="K390" s="69"/>
      <c r="L390" s="69"/>
      <c r="M390" s="68"/>
      <c r="N390" s="68"/>
      <c r="O390" s="68"/>
      <c r="P390" s="68"/>
      <c r="Q390" s="68"/>
      <c r="R390" s="68"/>
      <c r="S390" s="68"/>
      <c r="T390" s="68"/>
      <c r="U390" s="68"/>
      <c r="V390" s="68"/>
      <c r="W390" s="68"/>
      <c r="X390" s="68"/>
      <c r="Y390" s="68"/>
      <c r="Z390" s="68"/>
      <c r="AA390" s="68"/>
    </row>
    <row r="391" spans="2:27" ht="18" customHeight="1">
      <c r="B391" s="68"/>
      <c r="C391" s="68"/>
      <c r="D391" s="68"/>
      <c r="E391" s="68"/>
      <c r="F391" s="68"/>
      <c r="G391" s="68"/>
      <c r="H391" s="68"/>
      <c r="I391" s="69"/>
      <c r="J391" s="69"/>
      <c r="K391" s="69"/>
      <c r="L391" s="69"/>
      <c r="M391" s="68"/>
      <c r="N391" s="68"/>
      <c r="O391" s="68"/>
      <c r="P391" s="68"/>
      <c r="Q391" s="68"/>
      <c r="R391" s="68"/>
      <c r="S391" s="68"/>
      <c r="T391" s="68"/>
      <c r="U391" s="68"/>
      <c r="V391" s="68"/>
      <c r="W391" s="68"/>
      <c r="X391" s="68"/>
      <c r="Y391" s="68"/>
      <c r="Z391" s="68"/>
      <c r="AA391" s="68"/>
    </row>
    <row r="392" spans="2:27" ht="18" customHeight="1">
      <c r="B392" s="68"/>
      <c r="C392" s="68"/>
      <c r="D392" s="68"/>
      <c r="E392" s="68"/>
      <c r="F392" s="68"/>
      <c r="G392" s="68"/>
      <c r="H392" s="68"/>
      <c r="I392" s="69"/>
      <c r="J392" s="69"/>
      <c r="K392" s="69"/>
      <c r="L392" s="69"/>
      <c r="M392" s="68"/>
      <c r="N392" s="68"/>
      <c r="O392" s="68"/>
      <c r="P392" s="68"/>
      <c r="Q392" s="68"/>
      <c r="R392" s="68"/>
      <c r="S392" s="68"/>
      <c r="T392" s="68"/>
      <c r="U392" s="68"/>
      <c r="V392" s="68"/>
      <c r="W392" s="68"/>
      <c r="X392" s="68"/>
      <c r="Y392" s="68"/>
      <c r="Z392" s="68"/>
      <c r="AA392" s="68"/>
    </row>
    <row r="393" spans="2:27" ht="18" customHeight="1">
      <c r="B393" s="68"/>
      <c r="C393" s="68"/>
      <c r="D393" s="68"/>
      <c r="E393" s="68"/>
      <c r="F393" s="68"/>
      <c r="G393" s="68"/>
      <c r="H393" s="68"/>
      <c r="I393" s="69"/>
      <c r="J393" s="69"/>
      <c r="K393" s="69"/>
      <c r="L393" s="69"/>
      <c r="M393" s="68"/>
      <c r="N393" s="68"/>
      <c r="O393" s="68"/>
      <c r="P393" s="68"/>
      <c r="Q393" s="68"/>
      <c r="R393" s="68"/>
      <c r="S393" s="68"/>
      <c r="T393" s="68"/>
      <c r="U393" s="68"/>
      <c r="V393" s="68"/>
      <c r="W393" s="68"/>
      <c r="X393" s="68"/>
      <c r="Y393" s="68"/>
      <c r="Z393" s="68"/>
      <c r="AA393" s="68"/>
    </row>
    <row r="394" spans="2:27" ht="18" customHeight="1">
      <c r="B394" s="68"/>
      <c r="C394" s="68"/>
      <c r="D394" s="68"/>
      <c r="E394" s="68"/>
      <c r="F394" s="68"/>
      <c r="G394" s="68"/>
      <c r="H394" s="68"/>
      <c r="I394" s="69"/>
      <c r="J394" s="69"/>
      <c r="K394" s="69"/>
      <c r="L394" s="69"/>
      <c r="M394" s="68"/>
      <c r="N394" s="68"/>
      <c r="O394" s="68"/>
      <c r="P394" s="68"/>
      <c r="Q394" s="68"/>
      <c r="R394" s="68"/>
      <c r="S394" s="68"/>
      <c r="T394" s="68"/>
      <c r="U394" s="68"/>
      <c r="V394" s="68"/>
      <c r="W394" s="68"/>
      <c r="X394" s="68"/>
      <c r="Y394" s="68"/>
      <c r="Z394" s="68"/>
      <c r="AA394" s="68"/>
    </row>
    <row r="395" spans="2:27" ht="18" customHeight="1">
      <c r="B395" s="68"/>
      <c r="C395" s="68"/>
      <c r="D395" s="68"/>
      <c r="E395" s="68"/>
      <c r="F395" s="68"/>
      <c r="G395" s="68"/>
      <c r="H395" s="68"/>
      <c r="I395" s="69"/>
      <c r="J395" s="69"/>
      <c r="K395" s="69"/>
      <c r="L395" s="69"/>
      <c r="M395" s="68"/>
      <c r="N395" s="68"/>
      <c r="O395" s="68"/>
      <c r="P395" s="68"/>
      <c r="Q395" s="68"/>
      <c r="R395" s="68"/>
      <c r="S395" s="68"/>
      <c r="T395" s="68"/>
      <c r="U395" s="68"/>
      <c r="V395" s="68"/>
      <c r="W395" s="68"/>
      <c r="X395" s="68"/>
      <c r="Y395" s="68"/>
      <c r="Z395" s="68"/>
      <c r="AA395" s="68"/>
    </row>
    <row r="396" spans="2:27" ht="18" customHeight="1">
      <c r="B396" s="68"/>
      <c r="C396" s="68"/>
      <c r="D396" s="68"/>
      <c r="E396" s="68"/>
      <c r="F396" s="68"/>
      <c r="G396" s="68"/>
      <c r="H396" s="68"/>
      <c r="I396" s="69"/>
      <c r="J396" s="69"/>
      <c r="K396" s="69"/>
      <c r="L396" s="69"/>
      <c r="M396" s="68"/>
      <c r="N396" s="68"/>
      <c r="O396" s="68"/>
      <c r="P396" s="68"/>
      <c r="Q396" s="68"/>
      <c r="R396" s="68"/>
      <c r="S396" s="68"/>
      <c r="T396" s="68"/>
      <c r="U396" s="68"/>
      <c r="V396" s="68"/>
      <c r="W396" s="68"/>
      <c r="X396" s="68"/>
      <c r="Y396" s="68"/>
      <c r="Z396" s="68"/>
      <c r="AA396" s="68"/>
    </row>
    <row r="397" spans="2:27" ht="18" customHeight="1">
      <c r="B397" s="68"/>
      <c r="C397" s="68"/>
      <c r="D397" s="68"/>
      <c r="E397" s="68"/>
      <c r="F397" s="68"/>
      <c r="G397" s="68"/>
      <c r="H397" s="68"/>
      <c r="I397" s="69"/>
      <c r="J397" s="69"/>
      <c r="K397" s="69"/>
      <c r="L397" s="69"/>
      <c r="M397" s="68"/>
      <c r="N397" s="68"/>
      <c r="O397" s="68"/>
      <c r="P397" s="68"/>
      <c r="Q397" s="68"/>
      <c r="R397" s="68"/>
      <c r="S397" s="68"/>
      <c r="T397" s="68"/>
      <c r="U397" s="68"/>
      <c r="V397" s="68"/>
      <c r="W397" s="68"/>
      <c r="X397" s="68"/>
      <c r="Y397" s="68"/>
      <c r="Z397" s="68"/>
      <c r="AA397" s="68"/>
    </row>
    <row r="398" spans="2:27" ht="18" customHeight="1">
      <c r="B398" s="68"/>
      <c r="C398" s="68"/>
      <c r="D398" s="68"/>
      <c r="E398" s="68"/>
      <c r="F398" s="68"/>
      <c r="G398" s="68"/>
      <c r="H398" s="68"/>
      <c r="I398" s="69"/>
      <c r="J398" s="69"/>
      <c r="K398" s="69"/>
      <c r="L398" s="69"/>
      <c r="M398" s="68"/>
      <c r="N398" s="68"/>
      <c r="O398" s="68"/>
      <c r="P398" s="68"/>
      <c r="Q398" s="68"/>
      <c r="R398" s="68"/>
      <c r="S398" s="68"/>
      <c r="T398" s="68"/>
      <c r="U398" s="68"/>
      <c r="V398" s="68"/>
      <c r="W398" s="68"/>
      <c r="X398" s="68"/>
      <c r="Y398" s="68"/>
      <c r="Z398" s="68"/>
      <c r="AA398" s="68"/>
    </row>
    <row r="399" spans="2:27" ht="18" customHeight="1">
      <c r="B399" s="68"/>
      <c r="C399" s="68"/>
      <c r="D399" s="68"/>
      <c r="E399" s="68"/>
      <c r="F399" s="68"/>
      <c r="G399" s="68"/>
      <c r="H399" s="68"/>
      <c r="I399" s="69"/>
      <c r="J399" s="69"/>
      <c r="K399" s="69"/>
      <c r="L399" s="69"/>
      <c r="M399" s="68"/>
      <c r="N399" s="68"/>
      <c r="O399" s="68"/>
      <c r="P399" s="68"/>
      <c r="Q399" s="68"/>
      <c r="R399" s="68"/>
      <c r="S399" s="68"/>
      <c r="T399" s="68"/>
      <c r="U399" s="68"/>
      <c r="V399" s="68"/>
      <c r="W399" s="68"/>
      <c r="X399" s="68"/>
      <c r="Y399" s="68"/>
      <c r="Z399" s="68"/>
      <c r="AA399" s="68"/>
    </row>
    <row r="400" spans="2:27" ht="18" customHeight="1">
      <c r="B400" s="68"/>
      <c r="C400" s="68"/>
      <c r="D400" s="68"/>
      <c r="E400" s="68"/>
      <c r="F400" s="68"/>
      <c r="G400" s="68"/>
      <c r="H400" s="68"/>
      <c r="I400" s="69"/>
      <c r="J400" s="69"/>
      <c r="K400" s="69"/>
      <c r="L400" s="69"/>
      <c r="M400" s="68"/>
      <c r="N400" s="68"/>
      <c r="O400" s="68"/>
      <c r="P400" s="68"/>
      <c r="Q400" s="68"/>
      <c r="R400" s="68"/>
      <c r="S400" s="68"/>
      <c r="T400" s="68"/>
      <c r="U400" s="68"/>
      <c r="V400" s="68"/>
      <c r="W400" s="68"/>
      <c r="X400" s="68"/>
      <c r="Y400" s="68"/>
      <c r="Z400" s="68"/>
      <c r="AA400" s="68"/>
    </row>
    <row r="401" spans="2:27" ht="18" customHeight="1">
      <c r="B401" s="68"/>
      <c r="C401" s="68"/>
      <c r="D401" s="68"/>
      <c r="E401" s="68"/>
      <c r="F401" s="68"/>
      <c r="G401" s="68"/>
      <c r="H401" s="68"/>
      <c r="I401" s="69"/>
      <c r="J401" s="69"/>
      <c r="K401" s="69"/>
      <c r="L401" s="69"/>
      <c r="M401" s="68"/>
      <c r="N401" s="68"/>
      <c r="O401" s="68"/>
      <c r="P401" s="68"/>
      <c r="Q401" s="68"/>
      <c r="R401" s="68"/>
      <c r="S401" s="68"/>
      <c r="T401" s="68"/>
      <c r="U401" s="68"/>
      <c r="V401" s="68"/>
      <c r="W401" s="68"/>
      <c r="X401" s="68"/>
      <c r="Y401" s="68"/>
      <c r="Z401" s="68"/>
      <c r="AA401" s="68"/>
    </row>
    <row r="402" spans="2:27" ht="18" customHeight="1">
      <c r="B402" s="68"/>
      <c r="C402" s="68"/>
      <c r="D402" s="68"/>
      <c r="E402" s="68"/>
      <c r="F402" s="68"/>
      <c r="G402" s="68"/>
      <c r="H402" s="68"/>
      <c r="I402" s="69"/>
      <c r="J402" s="69"/>
      <c r="K402" s="69"/>
      <c r="L402" s="69"/>
      <c r="M402" s="68"/>
      <c r="N402" s="68"/>
      <c r="O402" s="68"/>
      <c r="P402" s="68"/>
      <c r="Q402" s="68"/>
      <c r="R402" s="68"/>
      <c r="S402" s="68"/>
      <c r="T402" s="68"/>
      <c r="U402" s="68"/>
      <c r="V402" s="68"/>
      <c r="W402" s="68"/>
      <c r="X402" s="68"/>
      <c r="Y402" s="68"/>
      <c r="Z402" s="68"/>
      <c r="AA402" s="68"/>
    </row>
    <row r="403" spans="2:27" ht="18" customHeight="1">
      <c r="B403" s="68"/>
      <c r="C403" s="68"/>
      <c r="D403" s="68"/>
      <c r="E403" s="68"/>
      <c r="F403" s="68"/>
      <c r="G403" s="68"/>
      <c r="H403" s="68"/>
      <c r="I403" s="69"/>
      <c r="J403" s="69"/>
      <c r="K403" s="69"/>
      <c r="L403" s="69"/>
      <c r="M403" s="68"/>
      <c r="N403" s="68"/>
      <c r="O403" s="68"/>
      <c r="P403" s="68"/>
      <c r="Q403" s="68"/>
      <c r="R403" s="68"/>
      <c r="S403" s="68"/>
      <c r="T403" s="68"/>
      <c r="U403" s="68"/>
      <c r="V403" s="68"/>
      <c r="W403" s="68"/>
      <c r="X403" s="68"/>
      <c r="Y403" s="68"/>
      <c r="Z403" s="68"/>
      <c r="AA403" s="68"/>
    </row>
    <row r="404" spans="2:27" ht="18" customHeight="1">
      <c r="B404" s="68"/>
      <c r="C404" s="68"/>
      <c r="D404" s="68"/>
      <c r="E404" s="68"/>
      <c r="F404" s="68"/>
      <c r="G404" s="68"/>
      <c r="H404" s="68"/>
      <c r="I404" s="69"/>
      <c r="J404" s="69"/>
      <c r="K404" s="69"/>
      <c r="L404" s="69"/>
      <c r="M404" s="68"/>
      <c r="N404" s="68"/>
      <c r="O404" s="68"/>
      <c r="P404" s="68"/>
      <c r="Q404" s="68"/>
      <c r="R404" s="68"/>
      <c r="S404" s="68"/>
      <c r="T404" s="68"/>
      <c r="U404" s="68"/>
      <c r="V404" s="68"/>
      <c r="W404" s="68"/>
      <c r="X404" s="68"/>
      <c r="Y404" s="68"/>
      <c r="Z404" s="68"/>
      <c r="AA404" s="68"/>
    </row>
    <row r="405" spans="2:27" ht="18" customHeight="1">
      <c r="B405" s="68"/>
      <c r="C405" s="68"/>
      <c r="D405" s="68"/>
      <c r="E405" s="68"/>
      <c r="F405" s="68"/>
      <c r="G405" s="68"/>
      <c r="H405" s="68"/>
      <c r="I405" s="69"/>
      <c r="J405" s="69"/>
      <c r="K405" s="69"/>
      <c r="L405" s="69"/>
      <c r="M405" s="68"/>
      <c r="N405" s="68"/>
      <c r="O405" s="68"/>
      <c r="P405" s="68"/>
      <c r="Q405" s="68"/>
      <c r="R405" s="68"/>
      <c r="S405" s="68"/>
      <c r="T405" s="68"/>
      <c r="U405" s="68"/>
      <c r="V405" s="68"/>
      <c r="W405" s="68"/>
      <c r="X405" s="68"/>
      <c r="Y405" s="68"/>
      <c r="Z405" s="68"/>
      <c r="AA405" s="68"/>
    </row>
    <row r="406" spans="2:27" ht="18" customHeight="1">
      <c r="B406" s="68"/>
      <c r="C406" s="68"/>
      <c r="D406" s="68"/>
      <c r="E406" s="68"/>
      <c r="F406" s="68"/>
      <c r="G406" s="68"/>
      <c r="H406" s="68"/>
      <c r="I406" s="69"/>
      <c r="J406" s="69"/>
      <c r="K406" s="69"/>
      <c r="L406" s="69"/>
      <c r="M406" s="68"/>
      <c r="N406" s="68"/>
      <c r="O406" s="68"/>
      <c r="P406" s="68"/>
      <c r="Q406" s="68"/>
      <c r="R406" s="68"/>
      <c r="S406" s="68"/>
      <c r="T406" s="68"/>
      <c r="U406" s="68"/>
      <c r="V406" s="68"/>
      <c r="W406" s="68"/>
      <c r="X406" s="68"/>
      <c r="Y406" s="68"/>
      <c r="Z406" s="68"/>
      <c r="AA406" s="68"/>
    </row>
    <row r="407" spans="2:27" ht="18" customHeight="1">
      <c r="B407" s="68"/>
      <c r="C407" s="68"/>
      <c r="D407" s="68"/>
      <c r="E407" s="68"/>
      <c r="F407" s="68"/>
      <c r="G407" s="68"/>
      <c r="H407" s="68"/>
      <c r="I407" s="69"/>
      <c r="J407" s="69"/>
      <c r="K407" s="69"/>
      <c r="L407" s="69"/>
      <c r="M407" s="68"/>
      <c r="N407" s="68"/>
      <c r="O407" s="68"/>
      <c r="P407" s="68"/>
      <c r="Q407" s="68"/>
      <c r="R407" s="68"/>
      <c r="S407" s="68"/>
      <c r="T407" s="68"/>
      <c r="U407" s="68"/>
      <c r="V407" s="68"/>
      <c r="W407" s="68"/>
      <c r="X407" s="68"/>
      <c r="Y407" s="68"/>
      <c r="Z407" s="68"/>
      <c r="AA407" s="68"/>
    </row>
    <row r="408" spans="2:27" ht="18" customHeight="1">
      <c r="B408" s="68"/>
      <c r="C408" s="68"/>
      <c r="D408" s="68"/>
      <c r="E408" s="68"/>
      <c r="F408" s="68"/>
      <c r="G408" s="68"/>
      <c r="H408" s="68"/>
      <c r="I408" s="69"/>
      <c r="J408" s="69"/>
      <c r="K408" s="69"/>
      <c r="L408" s="69"/>
      <c r="M408" s="68"/>
      <c r="N408" s="68"/>
      <c r="O408" s="68"/>
      <c r="P408" s="68"/>
      <c r="Q408" s="68"/>
      <c r="R408" s="68"/>
      <c r="S408" s="68"/>
      <c r="T408" s="68"/>
      <c r="U408" s="68"/>
      <c r="V408" s="68"/>
      <c r="W408" s="68"/>
      <c r="X408" s="68"/>
      <c r="Y408" s="68"/>
      <c r="Z408" s="68"/>
      <c r="AA408" s="68"/>
    </row>
    <row r="409" spans="2:27" ht="18" customHeight="1">
      <c r="B409" s="68"/>
      <c r="C409" s="68"/>
      <c r="D409" s="68"/>
      <c r="E409" s="68"/>
      <c r="F409" s="68"/>
      <c r="G409" s="68"/>
      <c r="H409" s="68"/>
      <c r="I409" s="69"/>
      <c r="J409" s="69"/>
      <c r="K409" s="69"/>
      <c r="L409" s="69"/>
      <c r="M409" s="68"/>
      <c r="N409" s="68"/>
      <c r="O409" s="68"/>
      <c r="P409" s="68"/>
      <c r="Q409" s="68"/>
      <c r="R409" s="68"/>
      <c r="S409" s="68"/>
      <c r="T409" s="68"/>
      <c r="U409" s="68"/>
      <c r="V409" s="68"/>
      <c r="W409" s="68"/>
      <c r="X409" s="68"/>
      <c r="Y409" s="68"/>
      <c r="Z409" s="68"/>
      <c r="AA409" s="68"/>
    </row>
    <row r="410" spans="2:27" ht="18" customHeight="1">
      <c r="B410" s="68"/>
      <c r="C410" s="68"/>
      <c r="D410" s="68"/>
      <c r="E410" s="68"/>
      <c r="F410" s="68"/>
      <c r="G410" s="68"/>
      <c r="H410" s="68"/>
      <c r="I410" s="69"/>
      <c r="J410" s="69"/>
      <c r="K410" s="69"/>
      <c r="L410" s="69"/>
      <c r="M410" s="68"/>
      <c r="N410" s="68"/>
      <c r="O410" s="68"/>
      <c r="P410" s="68"/>
      <c r="Q410" s="68"/>
      <c r="R410" s="68"/>
      <c r="S410" s="68"/>
      <c r="T410" s="68"/>
      <c r="U410" s="68"/>
      <c r="V410" s="68"/>
      <c r="W410" s="68"/>
      <c r="X410" s="68"/>
      <c r="Y410" s="68"/>
      <c r="Z410" s="68"/>
      <c r="AA410" s="68"/>
    </row>
    <row r="411" spans="2:27" ht="18" customHeight="1">
      <c r="B411" s="68"/>
      <c r="C411" s="68"/>
      <c r="D411" s="68"/>
      <c r="E411" s="68"/>
      <c r="F411" s="68"/>
      <c r="G411" s="68"/>
      <c r="H411" s="68"/>
      <c r="I411" s="69"/>
      <c r="J411" s="69"/>
      <c r="K411" s="69"/>
      <c r="L411" s="69"/>
      <c r="M411" s="68"/>
      <c r="N411" s="68"/>
      <c r="O411" s="68"/>
      <c r="P411" s="68"/>
      <c r="Q411" s="68"/>
      <c r="R411" s="68"/>
      <c r="S411" s="68"/>
      <c r="T411" s="68"/>
      <c r="U411" s="68"/>
      <c r="V411" s="68"/>
      <c r="W411" s="68"/>
      <c r="X411" s="68"/>
      <c r="Y411" s="68"/>
      <c r="Z411" s="68"/>
      <c r="AA411" s="68"/>
    </row>
    <row r="412" spans="2:27" ht="18" customHeight="1">
      <c r="B412" s="68"/>
      <c r="C412" s="68"/>
      <c r="D412" s="68"/>
      <c r="E412" s="68"/>
      <c r="F412" s="68"/>
      <c r="G412" s="68"/>
      <c r="H412" s="68"/>
      <c r="I412" s="69"/>
      <c r="J412" s="69"/>
      <c r="K412" s="69"/>
      <c r="L412" s="69"/>
      <c r="M412" s="68"/>
      <c r="N412" s="68"/>
      <c r="O412" s="68"/>
      <c r="P412" s="68"/>
      <c r="Q412" s="68"/>
      <c r="R412" s="68"/>
      <c r="S412" s="68"/>
      <c r="T412" s="68"/>
      <c r="U412" s="68"/>
      <c r="V412" s="68"/>
      <c r="W412" s="68"/>
      <c r="X412" s="68"/>
      <c r="Y412" s="68"/>
      <c r="Z412" s="68"/>
      <c r="AA412" s="68"/>
    </row>
    <row r="413" spans="2:27" ht="18" customHeight="1">
      <c r="B413" s="68"/>
      <c r="C413" s="68"/>
      <c r="D413" s="68"/>
      <c r="E413" s="68"/>
      <c r="F413" s="68"/>
      <c r="G413" s="68"/>
      <c r="H413" s="68"/>
      <c r="I413" s="69"/>
      <c r="J413" s="69"/>
      <c r="K413" s="69"/>
      <c r="L413" s="69"/>
      <c r="M413" s="68"/>
      <c r="N413" s="68"/>
      <c r="O413" s="68"/>
      <c r="P413" s="68"/>
      <c r="Q413" s="68"/>
      <c r="R413" s="68"/>
      <c r="S413" s="68"/>
      <c r="T413" s="68"/>
      <c r="U413" s="68"/>
      <c r="V413" s="68"/>
      <c r="W413" s="68"/>
      <c r="X413" s="68"/>
      <c r="Y413" s="68"/>
      <c r="Z413" s="68"/>
      <c r="AA413" s="68"/>
    </row>
    <row r="414" spans="2:27" ht="18" customHeight="1">
      <c r="B414" s="68"/>
      <c r="C414" s="68"/>
      <c r="D414" s="68"/>
      <c r="E414" s="68"/>
      <c r="F414" s="68"/>
      <c r="G414" s="68"/>
      <c r="H414" s="68"/>
      <c r="I414" s="69"/>
      <c r="J414" s="69"/>
      <c r="K414" s="69"/>
      <c r="L414" s="69"/>
      <c r="M414" s="68"/>
      <c r="N414" s="68"/>
      <c r="O414" s="68"/>
      <c r="P414" s="68"/>
      <c r="Q414" s="68"/>
      <c r="R414" s="68"/>
      <c r="S414" s="68"/>
      <c r="T414" s="68"/>
      <c r="U414" s="68"/>
      <c r="V414" s="68"/>
      <c r="W414" s="68"/>
      <c r="X414" s="68"/>
      <c r="Y414" s="68"/>
      <c r="Z414" s="68"/>
      <c r="AA414" s="68"/>
    </row>
    <row r="415" spans="2:27" ht="18" customHeight="1">
      <c r="B415" s="68"/>
      <c r="C415" s="68"/>
      <c r="D415" s="68"/>
      <c r="E415" s="68"/>
      <c r="F415" s="68"/>
      <c r="G415" s="68"/>
      <c r="H415" s="68"/>
      <c r="I415" s="69"/>
      <c r="J415" s="69"/>
      <c r="K415" s="69"/>
      <c r="L415" s="69"/>
      <c r="M415" s="68"/>
      <c r="N415" s="68"/>
      <c r="O415" s="68"/>
      <c r="P415" s="68"/>
      <c r="Q415" s="68"/>
      <c r="R415" s="68"/>
      <c r="S415" s="68"/>
      <c r="T415" s="68"/>
      <c r="U415" s="68"/>
      <c r="V415" s="68"/>
      <c r="W415" s="68"/>
      <c r="X415" s="68"/>
      <c r="Y415" s="68"/>
      <c r="Z415" s="68"/>
      <c r="AA415" s="68"/>
    </row>
    <row r="416" spans="2:27" ht="18" customHeight="1">
      <c r="B416" s="68"/>
      <c r="C416" s="68"/>
      <c r="D416" s="68"/>
      <c r="E416" s="68"/>
      <c r="F416" s="68"/>
      <c r="G416" s="68"/>
      <c r="H416" s="68"/>
      <c r="I416" s="69"/>
      <c r="J416" s="69"/>
      <c r="K416" s="69"/>
      <c r="L416" s="69"/>
      <c r="M416" s="68"/>
      <c r="N416" s="68"/>
      <c r="O416" s="68"/>
      <c r="P416" s="68"/>
      <c r="Q416" s="68"/>
      <c r="R416" s="68"/>
      <c r="S416" s="68"/>
      <c r="T416" s="68"/>
      <c r="U416" s="68"/>
      <c r="V416" s="68"/>
      <c r="W416" s="68"/>
      <c r="X416" s="68"/>
      <c r="Y416" s="68"/>
      <c r="Z416" s="68"/>
      <c r="AA416" s="68"/>
    </row>
    <row r="417" spans="2:27" ht="18" customHeight="1">
      <c r="B417" s="68"/>
      <c r="C417" s="68"/>
      <c r="D417" s="68"/>
      <c r="E417" s="68"/>
      <c r="F417" s="68"/>
      <c r="G417" s="68"/>
      <c r="H417" s="68"/>
      <c r="I417" s="69"/>
      <c r="J417" s="69"/>
      <c r="K417" s="69"/>
      <c r="L417" s="69"/>
      <c r="M417" s="68"/>
      <c r="N417" s="68"/>
      <c r="O417" s="68"/>
      <c r="P417" s="68"/>
      <c r="Q417" s="68"/>
      <c r="R417" s="68"/>
      <c r="S417" s="68"/>
      <c r="T417" s="68"/>
      <c r="U417" s="68"/>
      <c r="V417" s="68"/>
      <c r="W417" s="68"/>
      <c r="X417" s="68"/>
      <c r="Y417" s="68"/>
      <c r="Z417" s="68"/>
      <c r="AA417" s="68"/>
    </row>
    <row r="418" spans="2:27" ht="18" customHeight="1">
      <c r="B418" s="68"/>
      <c r="C418" s="68"/>
      <c r="D418" s="68"/>
      <c r="E418" s="68"/>
      <c r="F418" s="68"/>
      <c r="G418" s="68"/>
      <c r="H418" s="68"/>
      <c r="I418" s="69"/>
      <c r="J418" s="69"/>
      <c r="K418" s="69"/>
      <c r="L418" s="69"/>
      <c r="M418" s="68"/>
      <c r="N418" s="68"/>
      <c r="O418" s="68"/>
      <c r="P418" s="68"/>
      <c r="Q418" s="68"/>
      <c r="R418" s="68"/>
      <c r="S418" s="68"/>
      <c r="T418" s="68"/>
      <c r="U418" s="68"/>
      <c r="V418" s="68"/>
      <c r="W418" s="68"/>
      <c r="X418" s="68"/>
      <c r="Y418" s="68"/>
      <c r="Z418" s="68"/>
      <c r="AA418" s="68"/>
    </row>
    <row r="419" spans="2:27" ht="18" customHeight="1">
      <c r="B419" s="68"/>
      <c r="C419" s="68"/>
      <c r="D419" s="68"/>
      <c r="E419" s="68"/>
      <c r="F419" s="68"/>
      <c r="G419" s="68"/>
      <c r="H419" s="68"/>
      <c r="I419" s="69"/>
      <c r="J419" s="69"/>
      <c r="K419" s="69"/>
      <c r="L419" s="69"/>
      <c r="M419" s="68"/>
      <c r="N419" s="68"/>
      <c r="O419" s="68"/>
      <c r="P419" s="68"/>
      <c r="Q419" s="68"/>
      <c r="R419" s="68"/>
      <c r="S419" s="68"/>
      <c r="T419" s="68"/>
      <c r="U419" s="68"/>
      <c r="V419" s="68"/>
      <c r="W419" s="68"/>
      <c r="X419" s="68"/>
      <c r="Y419" s="68"/>
      <c r="Z419" s="68"/>
      <c r="AA419" s="68"/>
    </row>
    <row r="420" spans="2:27" ht="18" customHeight="1">
      <c r="B420" s="68"/>
      <c r="C420" s="68"/>
      <c r="D420" s="68"/>
      <c r="E420" s="68"/>
      <c r="F420" s="68"/>
      <c r="G420" s="68"/>
      <c r="H420" s="68"/>
      <c r="I420" s="69"/>
      <c r="J420" s="69"/>
      <c r="K420" s="69"/>
      <c r="L420" s="69"/>
      <c r="M420" s="68"/>
      <c r="N420" s="68"/>
      <c r="O420" s="68"/>
      <c r="P420" s="68"/>
      <c r="Q420" s="68"/>
      <c r="R420" s="68"/>
      <c r="S420" s="68"/>
      <c r="T420" s="68"/>
      <c r="U420" s="68"/>
      <c r="V420" s="68"/>
      <c r="W420" s="68"/>
      <c r="X420" s="68"/>
      <c r="Y420" s="68"/>
      <c r="Z420" s="68"/>
      <c r="AA420" s="68"/>
    </row>
    <row r="421" spans="2:27" ht="18" customHeight="1">
      <c r="B421" s="68"/>
      <c r="C421" s="68"/>
      <c r="D421" s="68"/>
      <c r="E421" s="68"/>
      <c r="F421" s="68"/>
      <c r="G421" s="68"/>
      <c r="H421" s="68"/>
      <c r="I421" s="69"/>
      <c r="J421" s="69"/>
      <c r="K421" s="69"/>
      <c r="L421" s="69"/>
      <c r="M421" s="68"/>
      <c r="N421" s="68"/>
      <c r="O421" s="68"/>
      <c r="P421" s="68"/>
      <c r="Q421" s="68"/>
      <c r="R421" s="68"/>
      <c r="S421" s="68"/>
      <c r="T421" s="68"/>
      <c r="U421" s="68"/>
      <c r="V421" s="68"/>
      <c r="W421" s="68"/>
      <c r="X421" s="68"/>
      <c r="Y421" s="68"/>
      <c r="Z421" s="68"/>
      <c r="AA421" s="68"/>
    </row>
    <row r="422" spans="2:27" ht="18" customHeight="1">
      <c r="B422" s="68"/>
      <c r="C422" s="68"/>
      <c r="D422" s="68"/>
      <c r="E422" s="68"/>
      <c r="F422" s="68"/>
      <c r="G422" s="68"/>
      <c r="H422" s="68"/>
      <c r="I422" s="69"/>
      <c r="J422" s="69"/>
      <c r="K422" s="69"/>
      <c r="L422" s="69"/>
      <c r="M422" s="68"/>
      <c r="N422" s="68"/>
      <c r="O422" s="68"/>
      <c r="P422" s="68"/>
      <c r="Q422" s="68"/>
      <c r="R422" s="68"/>
      <c r="S422" s="68"/>
      <c r="T422" s="68"/>
      <c r="U422" s="68"/>
      <c r="V422" s="68"/>
      <c r="W422" s="68"/>
      <c r="X422" s="68"/>
      <c r="Y422" s="68"/>
      <c r="Z422" s="68"/>
      <c r="AA422" s="68"/>
    </row>
    <row r="423" spans="2:27" ht="18" customHeight="1">
      <c r="B423" s="68"/>
      <c r="C423" s="68"/>
      <c r="D423" s="68"/>
      <c r="E423" s="68"/>
      <c r="F423" s="68"/>
      <c r="G423" s="68"/>
      <c r="H423" s="68"/>
      <c r="I423" s="69"/>
      <c r="J423" s="69"/>
      <c r="K423" s="69"/>
      <c r="L423" s="69"/>
      <c r="M423" s="68"/>
      <c r="N423" s="68"/>
      <c r="O423" s="68"/>
      <c r="P423" s="68"/>
      <c r="Q423" s="68"/>
      <c r="R423" s="68"/>
      <c r="S423" s="68"/>
      <c r="T423" s="68"/>
      <c r="U423" s="68"/>
      <c r="V423" s="68"/>
      <c r="W423" s="68"/>
      <c r="X423" s="68"/>
      <c r="Y423" s="68"/>
      <c r="Z423" s="68"/>
      <c r="AA423" s="68"/>
    </row>
    <row r="424" spans="2:27" ht="18" customHeight="1">
      <c r="B424" s="68"/>
      <c r="C424" s="68"/>
      <c r="D424" s="68"/>
      <c r="E424" s="68"/>
      <c r="F424" s="68"/>
      <c r="G424" s="68"/>
      <c r="H424" s="68"/>
      <c r="I424" s="69"/>
      <c r="J424" s="69"/>
      <c r="K424" s="69"/>
      <c r="L424" s="69"/>
      <c r="M424" s="68"/>
      <c r="N424" s="68"/>
      <c r="O424" s="68"/>
      <c r="P424" s="68"/>
      <c r="Q424" s="68"/>
      <c r="R424" s="68"/>
      <c r="S424" s="68"/>
      <c r="T424" s="68"/>
      <c r="U424" s="68"/>
      <c r="V424" s="68"/>
      <c r="W424" s="68"/>
      <c r="X424" s="68"/>
      <c r="Y424" s="68"/>
      <c r="Z424" s="68"/>
      <c r="AA424" s="68"/>
    </row>
    <row r="425" spans="2:27" ht="18" customHeight="1">
      <c r="B425" s="68"/>
      <c r="C425" s="68"/>
      <c r="D425" s="68"/>
      <c r="E425" s="68"/>
      <c r="F425" s="68"/>
      <c r="G425" s="68"/>
      <c r="H425" s="68"/>
      <c r="I425" s="69"/>
      <c r="J425" s="69"/>
      <c r="K425" s="69"/>
      <c r="L425" s="69"/>
      <c r="M425" s="68"/>
      <c r="N425" s="68"/>
      <c r="O425" s="68"/>
      <c r="P425" s="68"/>
      <c r="Q425" s="68"/>
      <c r="R425" s="68"/>
      <c r="S425" s="68"/>
      <c r="T425" s="68"/>
      <c r="U425" s="68"/>
      <c r="V425" s="68"/>
      <c r="W425" s="68"/>
      <c r="X425" s="68"/>
      <c r="Y425" s="68"/>
      <c r="Z425" s="68"/>
      <c r="AA425" s="68"/>
    </row>
    <row r="426" spans="2:27" ht="18" customHeight="1">
      <c r="B426" s="68"/>
      <c r="C426" s="68"/>
      <c r="D426" s="68"/>
      <c r="E426" s="68"/>
      <c r="F426" s="68"/>
      <c r="G426" s="68"/>
      <c r="H426" s="68"/>
      <c r="I426" s="69"/>
      <c r="J426" s="69"/>
      <c r="K426" s="69"/>
      <c r="L426" s="69"/>
      <c r="M426" s="68"/>
      <c r="N426" s="68"/>
      <c r="O426" s="68"/>
      <c r="P426" s="68"/>
      <c r="Q426" s="68"/>
      <c r="R426" s="68"/>
      <c r="S426" s="68"/>
      <c r="T426" s="68"/>
      <c r="U426" s="68"/>
      <c r="V426" s="68"/>
      <c r="W426" s="68"/>
      <c r="X426" s="68"/>
      <c r="Y426" s="68"/>
      <c r="Z426" s="68"/>
      <c r="AA426" s="68"/>
    </row>
    <row r="427" spans="2:27" ht="18" customHeight="1">
      <c r="B427" s="68"/>
      <c r="C427" s="68"/>
      <c r="D427" s="68"/>
      <c r="E427" s="68"/>
      <c r="F427" s="68"/>
      <c r="G427" s="68"/>
      <c r="H427" s="68"/>
      <c r="I427" s="69"/>
      <c r="J427" s="69"/>
      <c r="K427" s="69"/>
      <c r="L427" s="69"/>
      <c r="M427" s="68"/>
      <c r="N427" s="68"/>
      <c r="O427" s="68"/>
      <c r="P427" s="68"/>
      <c r="Q427" s="68"/>
      <c r="R427" s="68"/>
      <c r="S427" s="68"/>
      <c r="T427" s="68"/>
      <c r="U427" s="68"/>
      <c r="V427" s="68"/>
      <c r="W427" s="68"/>
      <c r="X427" s="68"/>
      <c r="Y427" s="68"/>
      <c r="Z427" s="68"/>
      <c r="AA427" s="68"/>
    </row>
    <row r="428" spans="2:27" ht="18" customHeight="1">
      <c r="B428" s="68"/>
      <c r="C428" s="68"/>
      <c r="D428" s="68"/>
      <c r="E428" s="68"/>
      <c r="F428" s="68"/>
      <c r="G428" s="68"/>
      <c r="H428" s="68"/>
      <c r="I428" s="69"/>
      <c r="J428" s="69"/>
      <c r="K428" s="69"/>
      <c r="L428" s="69"/>
      <c r="M428" s="68"/>
      <c r="N428" s="68"/>
      <c r="O428" s="68"/>
      <c r="P428" s="68"/>
      <c r="Q428" s="68"/>
      <c r="R428" s="68"/>
      <c r="S428" s="68"/>
      <c r="T428" s="68"/>
      <c r="U428" s="68"/>
      <c r="V428" s="68"/>
      <c r="W428" s="68"/>
      <c r="X428" s="68"/>
      <c r="Y428" s="68"/>
      <c r="Z428" s="68"/>
      <c r="AA428" s="68"/>
    </row>
    <row r="429" spans="2:27" ht="18" customHeight="1">
      <c r="B429" s="68"/>
      <c r="C429" s="68"/>
      <c r="D429" s="68"/>
      <c r="E429" s="68"/>
      <c r="F429" s="68"/>
      <c r="G429" s="68"/>
      <c r="H429" s="68"/>
      <c r="I429" s="69"/>
      <c r="J429" s="69"/>
      <c r="K429" s="69"/>
      <c r="L429" s="69"/>
      <c r="M429" s="68"/>
      <c r="N429" s="68"/>
      <c r="O429" s="68"/>
      <c r="P429" s="68"/>
      <c r="Q429" s="68"/>
      <c r="R429" s="68"/>
      <c r="S429" s="68"/>
      <c r="T429" s="68"/>
      <c r="U429" s="68"/>
      <c r="V429" s="68"/>
      <c r="W429" s="68"/>
      <c r="X429" s="68"/>
      <c r="Y429" s="68"/>
      <c r="Z429" s="68"/>
      <c r="AA429" s="68"/>
    </row>
    <row r="430" spans="2:27" ht="18" customHeight="1">
      <c r="B430" s="68"/>
      <c r="C430" s="68"/>
      <c r="D430" s="68"/>
      <c r="E430" s="68"/>
      <c r="F430" s="68"/>
      <c r="G430" s="68"/>
      <c r="H430" s="68"/>
      <c r="I430" s="69"/>
      <c r="J430" s="69"/>
      <c r="K430" s="69"/>
      <c r="L430" s="69"/>
      <c r="M430" s="68"/>
      <c r="N430" s="68"/>
      <c r="O430" s="68"/>
      <c r="P430" s="68"/>
      <c r="Q430" s="68"/>
      <c r="R430" s="68"/>
      <c r="S430" s="68"/>
      <c r="T430" s="68"/>
      <c r="U430" s="68"/>
      <c r="V430" s="68"/>
      <c r="W430" s="68"/>
      <c r="X430" s="68"/>
      <c r="Y430" s="68"/>
      <c r="Z430" s="68"/>
      <c r="AA430" s="68"/>
    </row>
    <row r="431" spans="2:27" ht="18" customHeight="1">
      <c r="B431" s="68"/>
      <c r="C431" s="68"/>
      <c r="D431" s="68"/>
      <c r="E431" s="68"/>
      <c r="F431" s="68"/>
      <c r="G431" s="68"/>
      <c r="H431" s="68"/>
      <c r="I431" s="69"/>
      <c r="J431" s="69"/>
      <c r="K431" s="69"/>
      <c r="L431" s="69"/>
      <c r="M431" s="68"/>
      <c r="N431" s="68"/>
      <c r="O431" s="68"/>
      <c r="P431" s="68"/>
      <c r="Q431" s="68"/>
      <c r="R431" s="68"/>
      <c r="S431" s="68"/>
      <c r="T431" s="68"/>
      <c r="U431" s="68"/>
      <c r="V431" s="68"/>
      <c r="W431" s="68"/>
      <c r="X431" s="68"/>
      <c r="Y431" s="68"/>
      <c r="Z431" s="68"/>
      <c r="AA431" s="68"/>
    </row>
    <row r="432" spans="2:27" ht="18" customHeight="1">
      <c r="B432" s="68"/>
      <c r="C432" s="68"/>
      <c r="D432" s="68"/>
      <c r="E432" s="68"/>
      <c r="F432" s="68"/>
      <c r="G432" s="68"/>
      <c r="H432" s="68"/>
      <c r="I432" s="69"/>
      <c r="J432" s="69"/>
      <c r="K432" s="69"/>
      <c r="L432" s="69"/>
      <c r="M432" s="68"/>
      <c r="N432" s="68"/>
      <c r="O432" s="68"/>
      <c r="P432" s="68"/>
      <c r="Q432" s="68"/>
      <c r="R432" s="68"/>
      <c r="S432" s="68"/>
      <c r="T432" s="68"/>
      <c r="U432" s="68"/>
      <c r="V432" s="68"/>
      <c r="W432" s="68"/>
      <c r="X432" s="68"/>
      <c r="Y432" s="68"/>
      <c r="Z432" s="68"/>
      <c r="AA432" s="68"/>
    </row>
    <row r="433" spans="2:27" ht="18" customHeight="1">
      <c r="B433" s="68"/>
      <c r="C433" s="68"/>
      <c r="D433" s="68"/>
      <c r="E433" s="68"/>
      <c r="F433" s="68"/>
      <c r="G433" s="68"/>
      <c r="H433" s="68"/>
      <c r="I433" s="69"/>
      <c r="J433" s="69"/>
      <c r="K433" s="69"/>
      <c r="L433" s="69"/>
      <c r="M433" s="68"/>
      <c r="N433" s="68"/>
      <c r="O433" s="68"/>
      <c r="P433" s="68"/>
      <c r="Q433" s="68"/>
      <c r="R433" s="68"/>
      <c r="S433" s="68"/>
      <c r="T433" s="68"/>
      <c r="U433" s="68"/>
      <c r="V433" s="68"/>
      <c r="W433" s="68"/>
      <c r="X433" s="68"/>
      <c r="Y433" s="68"/>
      <c r="Z433" s="68"/>
      <c r="AA433" s="68"/>
    </row>
    <row r="434" spans="2:27" ht="18" customHeight="1">
      <c r="B434" s="68"/>
      <c r="C434" s="68"/>
      <c r="D434" s="68"/>
      <c r="E434" s="68"/>
      <c r="F434" s="68"/>
      <c r="G434" s="68"/>
      <c r="H434" s="68"/>
      <c r="I434" s="69"/>
      <c r="J434" s="69"/>
      <c r="K434" s="69"/>
      <c r="L434" s="69"/>
      <c r="M434" s="68"/>
      <c r="N434" s="68"/>
      <c r="O434" s="68"/>
      <c r="P434" s="68"/>
      <c r="Q434" s="68"/>
      <c r="R434" s="68"/>
      <c r="S434" s="68"/>
      <c r="T434" s="68"/>
      <c r="U434" s="68"/>
      <c r="V434" s="68"/>
      <c r="W434" s="68"/>
      <c r="X434" s="68"/>
      <c r="Y434" s="68"/>
      <c r="Z434" s="68"/>
      <c r="AA434" s="68"/>
    </row>
    <row r="435" spans="2:27" ht="18" customHeight="1">
      <c r="B435" s="68"/>
      <c r="C435" s="68"/>
      <c r="D435" s="68"/>
      <c r="E435" s="68"/>
      <c r="F435" s="68"/>
      <c r="G435" s="68"/>
      <c r="H435" s="68"/>
      <c r="I435" s="69"/>
      <c r="J435" s="69"/>
      <c r="K435" s="69"/>
      <c r="L435" s="69"/>
      <c r="M435" s="68"/>
      <c r="N435" s="68"/>
      <c r="O435" s="68"/>
      <c r="P435" s="68"/>
      <c r="Q435" s="68"/>
      <c r="R435" s="68"/>
      <c r="S435" s="68"/>
      <c r="T435" s="68"/>
      <c r="U435" s="68"/>
      <c r="V435" s="68"/>
      <c r="W435" s="68"/>
      <c r="X435" s="68"/>
      <c r="Y435" s="68"/>
      <c r="Z435" s="68"/>
      <c r="AA435" s="68"/>
    </row>
    <row r="436" spans="2:27" ht="18" customHeight="1">
      <c r="B436" s="68"/>
      <c r="C436" s="68"/>
      <c r="D436" s="68"/>
      <c r="E436" s="68"/>
      <c r="F436" s="68"/>
      <c r="G436" s="68"/>
      <c r="H436" s="68"/>
      <c r="I436" s="69"/>
      <c r="J436" s="69"/>
      <c r="K436" s="69"/>
      <c r="L436" s="69"/>
      <c r="M436" s="68"/>
      <c r="N436" s="68"/>
      <c r="O436" s="68"/>
      <c r="P436" s="68"/>
      <c r="Q436" s="68"/>
      <c r="R436" s="68"/>
      <c r="S436" s="68"/>
      <c r="T436" s="68"/>
      <c r="U436" s="68"/>
      <c r="V436" s="68"/>
      <c r="W436" s="68"/>
      <c r="X436" s="68"/>
      <c r="Y436" s="68"/>
      <c r="Z436" s="68"/>
      <c r="AA436" s="68"/>
    </row>
    <row r="437" spans="2:27" ht="18" customHeight="1">
      <c r="B437" s="68"/>
      <c r="C437" s="68"/>
      <c r="D437" s="68"/>
      <c r="E437" s="68"/>
      <c r="F437" s="68"/>
      <c r="G437" s="68"/>
      <c r="H437" s="68"/>
      <c r="I437" s="69"/>
      <c r="J437" s="69"/>
      <c r="K437" s="69"/>
      <c r="L437" s="69"/>
      <c r="M437" s="68"/>
      <c r="N437" s="68"/>
      <c r="O437" s="68"/>
      <c r="P437" s="68"/>
      <c r="Q437" s="68"/>
      <c r="R437" s="68"/>
      <c r="S437" s="68"/>
      <c r="T437" s="68"/>
      <c r="U437" s="68"/>
      <c r="V437" s="68"/>
      <c r="W437" s="68"/>
      <c r="X437" s="68"/>
      <c r="Y437" s="68"/>
      <c r="Z437" s="68"/>
      <c r="AA437" s="68"/>
    </row>
    <row r="438" spans="2:27" ht="18" customHeight="1">
      <c r="B438" s="68"/>
      <c r="C438" s="68"/>
      <c r="D438" s="68"/>
      <c r="E438" s="68"/>
      <c r="F438" s="68"/>
      <c r="G438" s="68"/>
      <c r="H438" s="68"/>
      <c r="I438" s="69"/>
      <c r="J438" s="69"/>
      <c r="K438" s="69"/>
      <c r="L438" s="69"/>
      <c r="M438" s="68"/>
      <c r="N438" s="68"/>
      <c r="O438" s="68"/>
      <c r="P438" s="68"/>
      <c r="Q438" s="68"/>
      <c r="R438" s="68"/>
      <c r="S438" s="68"/>
      <c r="T438" s="68"/>
      <c r="U438" s="68"/>
      <c r="V438" s="68"/>
      <c r="W438" s="68"/>
      <c r="X438" s="68"/>
      <c r="Y438" s="68"/>
      <c r="Z438" s="68"/>
      <c r="AA438" s="68"/>
    </row>
    <row r="439" spans="2:27" ht="18" customHeight="1">
      <c r="B439" s="68"/>
      <c r="C439" s="68"/>
      <c r="D439" s="68"/>
      <c r="E439" s="68"/>
      <c r="F439" s="68"/>
      <c r="G439" s="68"/>
      <c r="H439" s="68"/>
      <c r="I439" s="69"/>
      <c r="J439" s="69"/>
      <c r="K439" s="69"/>
      <c r="L439" s="69"/>
      <c r="M439" s="68"/>
      <c r="N439" s="68"/>
      <c r="O439" s="68"/>
      <c r="P439" s="68"/>
      <c r="Q439" s="68"/>
      <c r="R439" s="68"/>
      <c r="S439" s="68"/>
      <c r="T439" s="68"/>
      <c r="U439" s="68"/>
      <c r="V439" s="68"/>
      <c r="W439" s="68"/>
      <c r="X439" s="68"/>
      <c r="Y439" s="68"/>
      <c r="Z439" s="68"/>
      <c r="AA439" s="68"/>
    </row>
    <row r="440" spans="2:27" ht="18" customHeight="1">
      <c r="B440" s="68"/>
      <c r="C440" s="68"/>
      <c r="D440" s="68"/>
      <c r="E440" s="68"/>
      <c r="F440" s="68"/>
      <c r="G440" s="68"/>
      <c r="H440" s="68"/>
      <c r="I440" s="69"/>
      <c r="J440" s="69"/>
      <c r="K440" s="69"/>
      <c r="L440" s="69"/>
      <c r="M440" s="68"/>
      <c r="N440" s="68"/>
      <c r="O440" s="68"/>
      <c r="P440" s="68"/>
      <c r="Q440" s="68"/>
      <c r="R440" s="68"/>
      <c r="S440" s="68"/>
      <c r="T440" s="68"/>
      <c r="U440" s="68"/>
      <c r="V440" s="68"/>
      <c r="W440" s="68"/>
      <c r="X440" s="68"/>
      <c r="Y440" s="68"/>
      <c r="Z440" s="68"/>
      <c r="AA440" s="68"/>
    </row>
    <row r="441" spans="2:27" ht="18" customHeight="1">
      <c r="B441" s="68"/>
      <c r="C441" s="68"/>
      <c r="D441" s="68"/>
      <c r="E441" s="68"/>
      <c r="F441" s="68"/>
      <c r="G441" s="68"/>
      <c r="H441" s="68"/>
      <c r="I441" s="69"/>
      <c r="J441" s="69"/>
      <c r="K441" s="69"/>
      <c r="L441" s="69"/>
      <c r="M441" s="68"/>
      <c r="N441" s="68"/>
      <c r="O441" s="68"/>
      <c r="P441" s="68"/>
      <c r="Q441" s="68"/>
      <c r="R441" s="68"/>
      <c r="S441" s="68"/>
      <c r="T441" s="68"/>
      <c r="U441" s="68"/>
      <c r="V441" s="68"/>
      <c r="W441" s="68"/>
      <c r="X441" s="68"/>
      <c r="Y441" s="68"/>
      <c r="Z441" s="68"/>
      <c r="AA441" s="68"/>
    </row>
    <row r="442" spans="2:27" ht="18" customHeight="1">
      <c r="B442" s="68"/>
      <c r="C442" s="68"/>
      <c r="D442" s="68"/>
      <c r="E442" s="68"/>
      <c r="F442" s="68"/>
      <c r="G442" s="68"/>
      <c r="H442" s="68"/>
      <c r="I442" s="69"/>
      <c r="J442" s="69"/>
      <c r="K442" s="69"/>
      <c r="L442" s="69"/>
      <c r="M442" s="68"/>
      <c r="N442" s="68"/>
      <c r="O442" s="68"/>
      <c r="P442" s="68"/>
      <c r="Q442" s="68"/>
      <c r="R442" s="68"/>
      <c r="S442" s="68"/>
      <c r="T442" s="68"/>
      <c r="U442" s="68"/>
      <c r="V442" s="68"/>
      <c r="W442" s="68"/>
      <c r="X442" s="68"/>
      <c r="Y442" s="68"/>
      <c r="Z442" s="68"/>
      <c r="AA442" s="68"/>
    </row>
    <row r="443" spans="2:27" ht="18" customHeight="1">
      <c r="B443" s="68"/>
      <c r="C443" s="68"/>
      <c r="D443" s="68"/>
      <c r="E443" s="68"/>
      <c r="F443" s="68"/>
      <c r="G443" s="68"/>
      <c r="H443" s="68"/>
      <c r="I443" s="69"/>
      <c r="J443" s="69"/>
      <c r="K443" s="69"/>
      <c r="L443" s="69"/>
      <c r="M443" s="68"/>
      <c r="N443" s="68"/>
      <c r="O443" s="68"/>
      <c r="P443" s="68"/>
      <c r="Q443" s="68"/>
      <c r="R443" s="68"/>
      <c r="S443" s="68"/>
      <c r="T443" s="68"/>
      <c r="U443" s="68"/>
      <c r="V443" s="68"/>
      <c r="W443" s="68"/>
      <c r="X443" s="68"/>
      <c r="Y443" s="68"/>
      <c r="Z443" s="68"/>
      <c r="AA443" s="68"/>
    </row>
    <row r="444" spans="2:27" ht="18" customHeight="1">
      <c r="B444" s="68"/>
      <c r="C444" s="68"/>
      <c r="D444" s="68"/>
      <c r="E444" s="68"/>
      <c r="F444" s="68"/>
      <c r="G444" s="68"/>
      <c r="H444" s="68"/>
      <c r="I444" s="69"/>
      <c r="J444" s="69"/>
      <c r="K444" s="69"/>
      <c r="L444" s="69"/>
      <c r="M444" s="68"/>
      <c r="N444" s="68"/>
      <c r="O444" s="68"/>
      <c r="P444" s="68"/>
      <c r="Q444" s="68"/>
      <c r="R444" s="68"/>
      <c r="S444" s="68"/>
      <c r="T444" s="68"/>
      <c r="U444" s="68"/>
      <c r="V444" s="68"/>
      <c r="W444" s="68"/>
      <c r="X444" s="68"/>
      <c r="Y444" s="68"/>
      <c r="Z444" s="68"/>
      <c r="AA444" s="68"/>
    </row>
    <row r="445" spans="2:27" ht="18" customHeight="1">
      <c r="B445" s="68"/>
      <c r="C445" s="68"/>
      <c r="D445" s="68"/>
      <c r="E445" s="68"/>
      <c r="F445" s="68"/>
      <c r="G445" s="68"/>
      <c r="H445" s="68"/>
      <c r="I445" s="69"/>
      <c r="J445" s="69"/>
      <c r="K445" s="69"/>
      <c r="L445" s="69"/>
      <c r="M445" s="68"/>
      <c r="N445" s="68"/>
      <c r="O445" s="68"/>
      <c r="P445" s="68"/>
      <c r="Q445" s="68"/>
      <c r="R445" s="68"/>
      <c r="S445" s="68"/>
      <c r="T445" s="68"/>
      <c r="U445" s="68"/>
      <c r="V445" s="68"/>
      <c r="W445" s="68"/>
      <c r="X445" s="68"/>
      <c r="Y445" s="68"/>
      <c r="Z445" s="68"/>
      <c r="AA445" s="68"/>
    </row>
    <row r="446" spans="2:27" ht="18" customHeight="1">
      <c r="B446" s="68"/>
      <c r="C446" s="68"/>
      <c r="D446" s="68"/>
      <c r="E446" s="68"/>
      <c r="F446" s="68"/>
      <c r="G446" s="68"/>
      <c r="H446" s="68"/>
      <c r="I446" s="69"/>
      <c r="J446" s="69"/>
      <c r="K446" s="69"/>
      <c r="L446" s="69"/>
      <c r="M446" s="68"/>
      <c r="N446" s="68"/>
      <c r="O446" s="68"/>
      <c r="P446" s="68"/>
      <c r="Q446" s="68"/>
      <c r="R446" s="68"/>
      <c r="S446" s="68"/>
      <c r="T446" s="68"/>
      <c r="U446" s="68"/>
      <c r="V446" s="68"/>
      <c r="W446" s="68"/>
      <c r="X446" s="68"/>
      <c r="Y446" s="68"/>
      <c r="Z446" s="68"/>
      <c r="AA446" s="68"/>
    </row>
    <row r="447" spans="2:27" ht="18" customHeight="1">
      <c r="B447" s="68"/>
      <c r="C447" s="68"/>
      <c r="D447" s="68"/>
      <c r="E447" s="68"/>
      <c r="F447" s="68"/>
      <c r="G447" s="68"/>
      <c r="H447" s="68"/>
      <c r="I447" s="69"/>
      <c r="J447" s="69"/>
      <c r="K447" s="69"/>
      <c r="L447" s="69"/>
      <c r="M447" s="68"/>
      <c r="N447" s="68"/>
      <c r="O447" s="68"/>
      <c r="P447" s="68"/>
      <c r="Q447" s="68"/>
      <c r="R447" s="68"/>
      <c r="S447" s="68"/>
      <c r="T447" s="68"/>
      <c r="U447" s="68"/>
      <c r="V447" s="68"/>
      <c r="W447" s="68"/>
      <c r="X447" s="68"/>
      <c r="Y447" s="68"/>
      <c r="Z447" s="68"/>
      <c r="AA447" s="68"/>
    </row>
    <row r="448" spans="2:27" ht="18" customHeight="1">
      <c r="B448" s="68"/>
      <c r="C448" s="68"/>
      <c r="D448" s="68"/>
      <c r="E448" s="68"/>
      <c r="F448" s="68"/>
      <c r="G448" s="68"/>
      <c r="H448" s="68"/>
      <c r="I448" s="69"/>
      <c r="J448" s="69"/>
      <c r="K448" s="69"/>
      <c r="L448" s="69"/>
      <c r="M448" s="68"/>
      <c r="N448" s="68"/>
      <c r="O448" s="68"/>
      <c r="P448" s="68"/>
      <c r="Q448" s="68"/>
      <c r="R448" s="68"/>
      <c r="S448" s="68"/>
      <c r="T448" s="68"/>
      <c r="U448" s="68"/>
      <c r="V448" s="68"/>
      <c r="W448" s="68"/>
      <c r="X448" s="68"/>
      <c r="Y448" s="68"/>
      <c r="Z448" s="68"/>
      <c r="AA448" s="68"/>
    </row>
    <row r="449" spans="2:27" ht="18" customHeight="1">
      <c r="B449" s="68"/>
      <c r="C449" s="68"/>
      <c r="D449" s="68"/>
      <c r="E449" s="68"/>
      <c r="F449" s="68"/>
      <c r="G449" s="68"/>
      <c r="H449" s="68"/>
      <c r="I449" s="69"/>
      <c r="J449" s="69"/>
      <c r="K449" s="69"/>
      <c r="L449" s="69"/>
      <c r="M449" s="68"/>
      <c r="N449" s="68"/>
      <c r="O449" s="68"/>
      <c r="P449" s="68"/>
      <c r="Q449" s="68"/>
      <c r="R449" s="68"/>
      <c r="S449" s="68"/>
      <c r="T449" s="68"/>
      <c r="U449" s="68"/>
      <c r="V449" s="68"/>
      <c r="W449" s="68"/>
      <c r="X449" s="68"/>
      <c r="Y449" s="68"/>
      <c r="Z449" s="68"/>
      <c r="AA449" s="68"/>
    </row>
    <row r="450" spans="2:27" ht="18" customHeight="1">
      <c r="B450" s="68"/>
      <c r="C450" s="68"/>
      <c r="D450" s="68"/>
      <c r="E450" s="68"/>
      <c r="F450" s="68"/>
      <c r="G450" s="68"/>
      <c r="H450" s="68"/>
      <c r="I450" s="69"/>
      <c r="J450" s="69"/>
      <c r="K450" s="69"/>
      <c r="L450" s="69"/>
      <c r="M450" s="68"/>
      <c r="N450" s="68"/>
      <c r="O450" s="68"/>
      <c r="P450" s="68"/>
      <c r="Q450" s="68"/>
      <c r="R450" s="68"/>
      <c r="S450" s="68"/>
      <c r="T450" s="68"/>
      <c r="U450" s="68"/>
      <c r="V450" s="68"/>
      <c r="W450" s="68"/>
      <c r="X450" s="68"/>
      <c r="Y450" s="68"/>
      <c r="Z450" s="68"/>
      <c r="AA450" s="68"/>
    </row>
    <row r="451" spans="2:27" ht="18" customHeight="1">
      <c r="B451" s="68"/>
      <c r="C451" s="68"/>
      <c r="D451" s="68"/>
      <c r="E451" s="68"/>
      <c r="F451" s="68"/>
      <c r="G451" s="68"/>
      <c r="H451" s="68"/>
      <c r="I451" s="69"/>
      <c r="J451" s="69"/>
      <c r="K451" s="69"/>
      <c r="L451" s="69"/>
      <c r="M451" s="68"/>
      <c r="N451" s="68"/>
      <c r="O451" s="68"/>
      <c r="P451" s="68"/>
      <c r="Q451" s="68"/>
      <c r="R451" s="68"/>
      <c r="S451" s="68"/>
      <c r="T451" s="68"/>
      <c r="U451" s="68"/>
      <c r="V451" s="68"/>
      <c r="W451" s="68"/>
      <c r="X451" s="68"/>
      <c r="Y451" s="68"/>
      <c r="Z451" s="68"/>
      <c r="AA451" s="68"/>
    </row>
    <row r="452" spans="2:27" ht="18" customHeight="1">
      <c r="B452" s="68"/>
      <c r="C452" s="68"/>
      <c r="D452" s="68"/>
      <c r="E452" s="68"/>
      <c r="F452" s="68"/>
      <c r="G452" s="68"/>
      <c r="H452" s="68"/>
      <c r="I452" s="69"/>
      <c r="J452" s="69"/>
      <c r="K452" s="69"/>
      <c r="L452" s="69"/>
      <c r="M452" s="68"/>
      <c r="N452" s="68"/>
      <c r="O452" s="68"/>
      <c r="P452" s="68"/>
      <c r="Q452" s="68"/>
      <c r="R452" s="68"/>
      <c r="S452" s="68"/>
      <c r="T452" s="68"/>
      <c r="U452" s="68"/>
      <c r="V452" s="68"/>
      <c r="W452" s="68"/>
      <c r="X452" s="68"/>
      <c r="Y452" s="68"/>
      <c r="Z452" s="68"/>
      <c r="AA452" s="68"/>
    </row>
    <row r="453" spans="2:27" ht="18" customHeight="1">
      <c r="B453" s="68"/>
      <c r="C453" s="68"/>
      <c r="D453" s="68"/>
      <c r="E453" s="68"/>
      <c r="F453" s="68"/>
      <c r="G453" s="68"/>
      <c r="H453" s="68"/>
      <c r="I453" s="69"/>
      <c r="J453" s="69"/>
      <c r="K453" s="69"/>
      <c r="L453" s="69"/>
      <c r="M453" s="68"/>
      <c r="N453" s="68"/>
      <c r="O453" s="68"/>
      <c r="P453" s="68"/>
      <c r="Q453" s="68"/>
      <c r="R453" s="68"/>
      <c r="S453" s="68"/>
      <c r="T453" s="68"/>
      <c r="U453" s="68"/>
      <c r="V453" s="68"/>
      <c r="W453" s="68"/>
      <c r="X453" s="68"/>
      <c r="Y453" s="68"/>
      <c r="Z453" s="68"/>
      <c r="AA453" s="68"/>
    </row>
    <row r="454" spans="2:27" ht="18" customHeight="1">
      <c r="B454" s="68"/>
      <c r="C454" s="68"/>
      <c r="D454" s="68"/>
      <c r="E454" s="68"/>
      <c r="F454" s="68"/>
      <c r="G454" s="68"/>
      <c r="H454" s="68"/>
      <c r="I454" s="69"/>
      <c r="J454" s="69"/>
      <c r="K454" s="69"/>
      <c r="L454" s="69"/>
      <c r="M454" s="68"/>
      <c r="N454" s="68"/>
      <c r="O454" s="68"/>
      <c r="P454" s="68"/>
      <c r="Q454" s="68"/>
      <c r="R454" s="68"/>
      <c r="S454" s="68"/>
      <c r="T454" s="68"/>
      <c r="U454" s="68"/>
      <c r="V454" s="68"/>
      <c r="W454" s="68"/>
      <c r="X454" s="68"/>
      <c r="Y454" s="68"/>
      <c r="Z454" s="68"/>
      <c r="AA454" s="68"/>
    </row>
    <row r="455" spans="2:27" ht="18" customHeight="1">
      <c r="B455" s="68"/>
      <c r="C455" s="68"/>
      <c r="D455" s="68"/>
      <c r="E455" s="68"/>
      <c r="F455" s="68"/>
      <c r="G455" s="68"/>
      <c r="H455" s="68"/>
      <c r="I455" s="69"/>
      <c r="J455" s="69"/>
      <c r="K455" s="69"/>
      <c r="L455" s="69"/>
      <c r="M455" s="68"/>
      <c r="N455" s="68"/>
      <c r="O455" s="68"/>
      <c r="P455" s="68"/>
      <c r="Q455" s="68"/>
      <c r="R455" s="68"/>
      <c r="S455" s="68"/>
      <c r="T455" s="68"/>
      <c r="U455" s="68"/>
      <c r="V455" s="68"/>
      <c r="W455" s="68"/>
      <c r="X455" s="68"/>
      <c r="Y455" s="68"/>
      <c r="Z455" s="68"/>
      <c r="AA455" s="68"/>
    </row>
    <row r="456" spans="2:27" ht="18" customHeight="1">
      <c r="B456" s="68"/>
      <c r="C456" s="68"/>
      <c r="D456" s="68"/>
      <c r="E456" s="68"/>
      <c r="F456" s="68"/>
      <c r="G456" s="68"/>
      <c r="H456" s="68"/>
      <c r="I456" s="69"/>
      <c r="J456" s="69"/>
      <c r="K456" s="69"/>
      <c r="L456" s="69"/>
      <c r="M456" s="68"/>
      <c r="N456" s="68"/>
      <c r="O456" s="68"/>
      <c r="P456" s="68"/>
      <c r="Q456" s="68"/>
      <c r="R456" s="68"/>
      <c r="S456" s="68"/>
      <c r="T456" s="68"/>
      <c r="U456" s="68"/>
      <c r="V456" s="68"/>
      <c r="W456" s="68"/>
      <c r="X456" s="68"/>
      <c r="Y456" s="68"/>
      <c r="Z456" s="68"/>
      <c r="AA456" s="68"/>
    </row>
    <row r="457" spans="2:27" ht="18" customHeight="1">
      <c r="B457" s="68"/>
      <c r="C457" s="68"/>
      <c r="D457" s="68"/>
      <c r="E457" s="68"/>
      <c r="F457" s="68"/>
      <c r="G457" s="68"/>
      <c r="H457" s="68"/>
      <c r="I457" s="69"/>
      <c r="J457" s="69"/>
      <c r="K457" s="69"/>
      <c r="L457" s="69"/>
      <c r="M457" s="68"/>
      <c r="N457" s="68"/>
      <c r="O457" s="68"/>
      <c r="P457" s="68"/>
      <c r="Q457" s="68"/>
      <c r="R457" s="68"/>
      <c r="S457" s="68"/>
      <c r="T457" s="68"/>
      <c r="U457" s="68"/>
      <c r="V457" s="68"/>
      <c r="W457" s="68"/>
      <c r="X457" s="68"/>
      <c r="Y457" s="68"/>
      <c r="Z457" s="68"/>
      <c r="AA457" s="68"/>
    </row>
    <row r="458" spans="2:27" ht="18" customHeight="1">
      <c r="B458" s="68"/>
      <c r="C458" s="68"/>
      <c r="D458" s="68"/>
      <c r="E458" s="68"/>
      <c r="F458" s="68"/>
      <c r="G458" s="68"/>
      <c r="H458" s="68"/>
      <c r="I458" s="69"/>
      <c r="J458" s="69"/>
      <c r="K458" s="69"/>
      <c r="L458" s="69"/>
      <c r="M458" s="68"/>
      <c r="N458" s="68"/>
      <c r="O458" s="68"/>
      <c r="P458" s="68"/>
      <c r="Q458" s="68"/>
      <c r="R458" s="68"/>
      <c r="S458" s="68"/>
      <c r="T458" s="68"/>
      <c r="U458" s="68"/>
      <c r="V458" s="68"/>
      <c r="W458" s="68"/>
      <c r="X458" s="68"/>
      <c r="Y458" s="68"/>
      <c r="Z458" s="68"/>
      <c r="AA458" s="68"/>
    </row>
    <row r="459" spans="2:27" ht="18" customHeight="1">
      <c r="B459" s="68"/>
      <c r="C459" s="68"/>
      <c r="D459" s="68"/>
      <c r="E459" s="68"/>
      <c r="F459" s="68"/>
      <c r="G459" s="68"/>
      <c r="H459" s="68"/>
      <c r="I459" s="69"/>
      <c r="J459" s="69"/>
      <c r="K459" s="69"/>
      <c r="L459" s="69"/>
      <c r="M459" s="68"/>
      <c r="N459" s="68"/>
      <c r="O459" s="68"/>
      <c r="P459" s="68"/>
      <c r="Q459" s="68"/>
      <c r="R459" s="68"/>
      <c r="S459" s="68"/>
      <c r="T459" s="68"/>
      <c r="U459" s="68"/>
      <c r="V459" s="68"/>
      <c r="W459" s="68"/>
      <c r="X459" s="68"/>
      <c r="Y459" s="68"/>
      <c r="Z459" s="68"/>
      <c r="AA459" s="68"/>
    </row>
    <row r="460" spans="2:27" ht="18" customHeight="1">
      <c r="B460" s="68"/>
      <c r="C460" s="68"/>
      <c r="D460" s="68"/>
      <c r="E460" s="68"/>
      <c r="F460" s="68"/>
      <c r="G460" s="68"/>
      <c r="H460" s="68"/>
      <c r="I460" s="69"/>
      <c r="J460" s="69"/>
      <c r="K460" s="69"/>
      <c r="L460" s="69"/>
      <c r="M460" s="68"/>
      <c r="N460" s="68"/>
      <c r="O460" s="68"/>
      <c r="P460" s="68"/>
      <c r="Q460" s="68"/>
      <c r="R460" s="68"/>
      <c r="S460" s="68"/>
      <c r="T460" s="68"/>
      <c r="U460" s="68"/>
      <c r="V460" s="68"/>
      <c r="W460" s="68"/>
      <c r="X460" s="68"/>
      <c r="Y460" s="68"/>
      <c r="Z460" s="68"/>
      <c r="AA460" s="68"/>
    </row>
    <row r="461" spans="2:27" ht="18" customHeight="1">
      <c r="B461" s="68"/>
      <c r="C461" s="68"/>
      <c r="D461" s="68"/>
      <c r="E461" s="68"/>
      <c r="F461" s="68"/>
      <c r="G461" s="68"/>
      <c r="H461" s="68"/>
      <c r="I461" s="69"/>
      <c r="J461" s="69"/>
      <c r="K461" s="69"/>
      <c r="L461" s="69"/>
      <c r="M461" s="68"/>
      <c r="N461" s="68"/>
      <c r="O461" s="68"/>
      <c r="P461" s="68"/>
      <c r="Q461" s="68"/>
      <c r="R461" s="68"/>
      <c r="S461" s="68"/>
      <c r="T461" s="68"/>
      <c r="U461" s="68"/>
      <c r="V461" s="68"/>
      <c r="W461" s="68"/>
      <c r="X461" s="68"/>
      <c r="Y461" s="68"/>
      <c r="Z461" s="68"/>
      <c r="AA461" s="68"/>
    </row>
    <row r="462" spans="2:27" ht="18" customHeight="1">
      <c r="B462" s="68"/>
      <c r="C462" s="68"/>
      <c r="D462" s="68"/>
      <c r="E462" s="68"/>
      <c r="F462" s="68"/>
      <c r="G462" s="68"/>
      <c r="H462" s="68"/>
      <c r="I462" s="69"/>
      <c r="J462" s="69"/>
      <c r="K462" s="69"/>
      <c r="L462" s="69"/>
      <c r="M462" s="68"/>
      <c r="N462" s="68"/>
      <c r="O462" s="68"/>
      <c r="P462" s="68"/>
      <c r="Q462" s="68"/>
      <c r="R462" s="68"/>
      <c r="S462" s="68"/>
      <c r="T462" s="68"/>
      <c r="U462" s="68"/>
      <c r="V462" s="68"/>
      <c r="W462" s="68"/>
      <c r="X462" s="68"/>
      <c r="Y462" s="68"/>
      <c r="Z462" s="68"/>
      <c r="AA462" s="68"/>
    </row>
    <row r="463" spans="2:27" ht="18" customHeight="1">
      <c r="B463" s="68"/>
      <c r="C463" s="68"/>
      <c r="D463" s="68"/>
      <c r="E463" s="68"/>
      <c r="F463" s="68"/>
      <c r="G463" s="68"/>
      <c r="H463" s="68"/>
      <c r="I463" s="69"/>
      <c r="J463" s="69"/>
      <c r="K463" s="69"/>
      <c r="L463" s="69"/>
      <c r="M463" s="68"/>
      <c r="N463" s="68"/>
      <c r="O463" s="68"/>
      <c r="P463" s="68"/>
      <c r="Q463" s="68"/>
      <c r="R463" s="68"/>
      <c r="S463" s="68"/>
      <c r="T463" s="68"/>
      <c r="U463" s="68"/>
      <c r="V463" s="68"/>
      <c r="W463" s="68"/>
      <c r="X463" s="68"/>
      <c r="Y463" s="68"/>
      <c r="Z463" s="68"/>
      <c r="AA463" s="68"/>
    </row>
    <row r="464" spans="2:27" ht="18" customHeight="1">
      <c r="B464" s="68"/>
      <c r="C464" s="68"/>
      <c r="D464" s="68"/>
      <c r="E464" s="68"/>
      <c r="F464" s="68"/>
      <c r="G464" s="68"/>
      <c r="H464" s="68"/>
      <c r="I464" s="69"/>
      <c r="J464" s="69"/>
      <c r="K464" s="69"/>
      <c r="L464" s="69"/>
      <c r="M464" s="68"/>
      <c r="N464" s="68"/>
      <c r="O464" s="68"/>
      <c r="P464" s="68"/>
      <c r="Q464" s="68"/>
      <c r="R464" s="68"/>
      <c r="S464" s="68"/>
      <c r="T464" s="68"/>
      <c r="U464" s="68"/>
      <c r="V464" s="68"/>
      <c r="W464" s="68"/>
      <c r="X464" s="68"/>
      <c r="Y464" s="68"/>
      <c r="Z464" s="68"/>
      <c r="AA464" s="68"/>
    </row>
    <row r="465" spans="2:27" ht="18" customHeight="1">
      <c r="B465" s="68"/>
      <c r="C465" s="68"/>
      <c r="D465" s="68"/>
      <c r="E465" s="68"/>
      <c r="F465" s="68"/>
      <c r="G465" s="68"/>
      <c r="H465" s="68"/>
      <c r="I465" s="69"/>
      <c r="J465" s="69"/>
      <c r="K465" s="69"/>
      <c r="L465" s="69"/>
      <c r="M465" s="68"/>
      <c r="N465" s="68"/>
      <c r="O465" s="68"/>
      <c r="P465" s="68"/>
      <c r="Q465" s="68"/>
      <c r="R465" s="68"/>
      <c r="S465" s="68"/>
      <c r="T465" s="68"/>
      <c r="U465" s="68"/>
      <c r="V465" s="68"/>
      <c r="W465" s="68"/>
      <c r="X465" s="68"/>
      <c r="Y465" s="68"/>
      <c r="Z465" s="68"/>
      <c r="AA465" s="68"/>
    </row>
    <row r="466" spans="2:27" ht="18" customHeight="1">
      <c r="B466" s="68"/>
      <c r="C466" s="68"/>
      <c r="D466" s="68"/>
      <c r="E466" s="68"/>
      <c r="F466" s="68"/>
      <c r="G466" s="68"/>
      <c r="H466" s="68"/>
      <c r="I466" s="69"/>
      <c r="J466" s="69"/>
      <c r="K466" s="69"/>
      <c r="L466" s="69"/>
      <c r="M466" s="68"/>
      <c r="N466" s="68"/>
      <c r="O466" s="68"/>
      <c r="P466" s="68"/>
      <c r="Q466" s="68"/>
      <c r="R466" s="68"/>
      <c r="S466" s="68"/>
      <c r="T466" s="68"/>
      <c r="U466" s="68"/>
      <c r="V466" s="68"/>
      <c r="W466" s="68"/>
      <c r="X466" s="68"/>
      <c r="Y466" s="68"/>
      <c r="Z466" s="68"/>
      <c r="AA466" s="68"/>
    </row>
    <row r="467" spans="2:27" ht="18" customHeight="1">
      <c r="B467" s="68"/>
      <c r="C467" s="68"/>
      <c r="D467" s="68"/>
      <c r="E467" s="68"/>
      <c r="F467" s="68"/>
      <c r="G467" s="68"/>
      <c r="H467" s="68"/>
      <c r="I467" s="69"/>
      <c r="J467" s="69"/>
      <c r="K467" s="69"/>
      <c r="L467" s="69"/>
      <c r="M467" s="68"/>
      <c r="N467" s="68"/>
      <c r="O467" s="68"/>
      <c r="P467" s="68"/>
      <c r="Q467" s="68"/>
      <c r="R467" s="68"/>
      <c r="S467" s="68"/>
      <c r="T467" s="68"/>
      <c r="U467" s="68"/>
      <c r="V467" s="68"/>
      <c r="W467" s="68"/>
      <c r="X467" s="68"/>
      <c r="Y467" s="68"/>
      <c r="Z467" s="68"/>
      <c r="AA467" s="68"/>
    </row>
    <row r="468" spans="2:27" ht="18" customHeight="1">
      <c r="B468" s="68"/>
      <c r="C468" s="68"/>
      <c r="D468" s="68"/>
      <c r="E468" s="68"/>
      <c r="F468" s="68"/>
      <c r="G468" s="68"/>
      <c r="H468" s="68"/>
      <c r="I468" s="69"/>
      <c r="J468" s="69"/>
      <c r="K468" s="69"/>
      <c r="L468" s="69"/>
      <c r="M468" s="68"/>
      <c r="N468" s="68"/>
      <c r="O468" s="68"/>
      <c r="P468" s="68"/>
      <c r="Q468" s="68"/>
      <c r="R468" s="68"/>
      <c r="S468" s="68"/>
      <c r="T468" s="68"/>
      <c r="U468" s="68"/>
      <c r="V468" s="68"/>
      <c r="W468" s="68"/>
      <c r="X468" s="68"/>
      <c r="Y468" s="68"/>
      <c r="Z468" s="68"/>
      <c r="AA468" s="68"/>
    </row>
    <row r="469" spans="2:27" ht="18" customHeight="1">
      <c r="B469" s="68"/>
      <c r="C469" s="68"/>
      <c r="D469" s="68"/>
      <c r="E469" s="68"/>
      <c r="F469" s="68"/>
      <c r="G469" s="68"/>
      <c r="H469" s="68"/>
      <c r="I469" s="69"/>
      <c r="J469" s="69"/>
      <c r="K469" s="69"/>
      <c r="L469" s="69"/>
      <c r="M469" s="68"/>
      <c r="N469" s="68"/>
      <c r="O469" s="68"/>
      <c r="P469" s="68"/>
      <c r="Q469" s="68"/>
      <c r="R469" s="68"/>
      <c r="S469" s="68"/>
      <c r="T469" s="68"/>
      <c r="U469" s="68"/>
      <c r="V469" s="68"/>
      <c r="W469" s="68"/>
      <c r="X469" s="68"/>
      <c r="Y469" s="68"/>
      <c r="Z469" s="68"/>
      <c r="AA469" s="68"/>
    </row>
    <row r="470" spans="2:27" ht="18" customHeight="1">
      <c r="B470" s="68"/>
      <c r="C470" s="68"/>
      <c r="D470" s="68"/>
      <c r="E470" s="68"/>
      <c r="F470" s="68"/>
      <c r="G470" s="68"/>
      <c r="H470" s="68"/>
      <c r="I470" s="69"/>
      <c r="J470" s="69"/>
      <c r="K470" s="69"/>
      <c r="L470" s="69"/>
      <c r="M470" s="68"/>
      <c r="N470" s="68"/>
      <c r="O470" s="68"/>
      <c r="P470" s="68"/>
      <c r="Q470" s="68"/>
      <c r="R470" s="68"/>
      <c r="S470" s="68"/>
      <c r="T470" s="68"/>
      <c r="U470" s="68"/>
      <c r="V470" s="68"/>
      <c r="W470" s="68"/>
      <c r="X470" s="68"/>
      <c r="Y470" s="68"/>
      <c r="Z470" s="68"/>
      <c r="AA470" s="68"/>
    </row>
    <row r="471" spans="2:27" ht="18" customHeight="1">
      <c r="B471" s="68"/>
      <c r="C471" s="68"/>
      <c r="D471" s="68"/>
      <c r="E471" s="68"/>
      <c r="F471" s="68"/>
      <c r="G471" s="68"/>
      <c r="H471" s="68"/>
      <c r="I471" s="69"/>
      <c r="J471" s="69"/>
      <c r="K471" s="69"/>
      <c r="L471" s="69"/>
      <c r="M471" s="68"/>
      <c r="N471" s="68"/>
      <c r="O471" s="68"/>
      <c r="P471" s="68"/>
      <c r="Q471" s="68"/>
      <c r="R471" s="68"/>
      <c r="S471" s="68"/>
      <c r="T471" s="68"/>
      <c r="U471" s="68"/>
      <c r="V471" s="68"/>
      <c r="W471" s="68"/>
      <c r="X471" s="68"/>
      <c r="Y471" s="68"/>
      <c r="Z471" s="68"/>
      <c r="AA471" s="68"/>
    </row>
    <row r="472" spans="2:27" ht="18" customHeight="1">
      <c r="B472" s="68"/>
      <c r="C472" s="68"/>
      <c r="D472" s="68"/>
      <c r="E472" s="68"/>
      <c r="F472" s="68"/>
      <c r="G472" s="68"/>
      <c r="H472" s="68"/>
      <c r="I472" s="69"/>
      <c r="J472" s="69"/>
      <c r="K472" s="69"/>
      <c r="L472" s="69"/>
      <c r="M472" s="68"/>
      <c r="N472" s="68"/>
      <c r="O472" s="68"/>
      <c r="P472" s="68"/>
      <c r="Q472" s="68"/>
      <c r="R472" s="68"/>
      <c r="S472" s="68"/>
      <c r="T472" s="68"/>
      <c r="U472" s="68"/>
      <c r="V472" s="68"/>
      <c r="W472" s="68"/>
      <c r="X472" s="68"/>
      <c r="Y472" s="68"/>
      <c r="Z472" s="68"/>
      <c r="AA472" s="68"/>
    </row>
    <row r="473" spans="2:27" ht="18" customHeight="1">
      <c r="B473" s="68"/>
      <c r="C473" s="68"/>
      <c r="D473" s="68"/>
      <c r="E473" s="68"/>
      <c r="F473" s="68"/>
      <c r="G473" s="68"/>
      <c r="H473" s="68"/>
      <c r="I473" s="69"/>
      <c r="J473" s="69"/>
      <c r="K473" s="69"/>
      <c r="L473" s="69"/>
      <c r="M473" s="68"/>
      <c r="N473" s="68"/>
      <c r="O473" s="68"/>
      <c r="P473" s="68"/>
      <c r="Q473" s="68"/>
      <c r="R473" s="68"/>
      <c r="S473" s="68"/>
      <c r="T473" s="68"/>
      <c r="U473" s="68"/>
      <c r="V473" s="68"/>
      <c r="W473" s="68"/>
      <c r="X473" s="68"/>
      <c r="Y473" s="68"/>
      <c r="Z473" s="68"/>
      <c r="AA473" s="68"/>
    </row>
    <row r="474" spans="2:27" ht="18" customHeight="1">
      <c r="B474" s="68"/>
      <c r="C474" s="68"/>
      <c r="D474" s="68"/>
      <c r="E474" s="68"/>
      <c r="F474" s="68"/>
      <c r="G474" s="68"/>
      <c r="H474" s="68"/>
      <c r="I474" s="69"/>
      <c r="J474" s="69"/>
      <c r="K474" s="69"/>
      <c r="L474" s="69"/>
      <c r="M474" s="68"/>
      <c r="N474" s="68"/>
      <c r="O474" s="68"/>
      <c r="P474" s="68"/>
      <c r="Q474" s="68"/>
      <c r="R474" s="68"/>
      <c r="S474" s="68"/>
      <c r="T474" s="68"/>
      <c r="U474" s="68"/>
      <c r="V474" s="68"/>
      <c r="W474" s="68"/>
      <c r="X474" s="68"/>
      <c r="Y474" s="68"/>
      <c r="Z474" s="68"/>
      <c r="AA474" s="68"/>
    </row>
    <row r="475" spans="2:27" ht="18" customHeight="1">
      <c r="B475" s="68"/>
      <c r="C475" s="68"/>
      <c r="D475" s="68"/>
      <c r="E475" s="68"/>
      <c r="F475" s="68"/>
      <c r="G475" s="68"/>
      <c r="H475" s="68"/>
      <c r="I475" s="69"/>
      <c r="J475" s="69"/>
      <c r="K475" s="69"/>
      <c r="L475" s="69"/>
      <c r="M475" s="68"/>
      <c r="N475" s="68"/>
      <c r="O475" s="68"/>
      <c r="P475" s="68"/>
      <c r="Q475" s="68"/>
      <c r="R475" s="68"/>
      <c r="S475" s="68"/>
      <c r="T475" s="68"/>
      <c r="U475" s="68"/>
      <c r="V475" s="68"/>
      <c r="W475" s="68"/>
      <c r="X475" s="68"/>
      <c r="Y475" s="68"/>
      <c r="Z475" s="68"/>
      <c r="AA475" s="68"/>
    </row>
    <row r="476" spans="2:27" ht="18" customHeight="1">
      <c r="B476" s="68"/>
      <c r="C476" s="68"/>
      <c r="D476" s="68"/>
      <c r="E476" s="68"/>
      <c r="F476" s="68"/>
      <c r="G476" s="68"/>
      <c r="H476" s="68"/>
      <c r="I476" s="69"/>
      <c r="J476" s="69"/>
      <c r="K476" s="69"/>
      <c r="L476" s="69"/>
      <c r="M476" s="68"/>
      <c r="N476" s="68"/>
      <c r="O476" s="68"/>
      <c r="P476" s="68"/>
      <c r="Q476" s="68"/>
      <c r="R476" s="68"/>
      <c r="S476" s="68"/>
      <c r="T476" s="68"/>
      <c r="U476" s="68"/>
      <c r="V476" s="68"/>
      <c r="W476" s="68"/>
      <c r="X476" s="68"/>
      <c r="Y476" s="68"/>
      <c r="Z476" s="68"/>
      <c r="AA476" s="68"/>
    </row>
    <row r="477" spans="2:27" ht="18" customHeight="1">
      <c r="B477" s="68"/>
      <c r="C477" s="68"/>
      <c r="D477" s="68"/>
      <c r="E477" s="68"/>
      <c r="F477" s="68"/>
      <c r="G477" s="68"/>
      <c r="H477" s="68"/>
      <c r="I477" s="69"/>
      <c r="J477" s="69"/>
      <c r="K477" s="69"/>
      <c r="L477" s="69"/>
      <c r="M477" s="68"/>
      <c r="N477" s="68"/>
      <c r="O477" s="68"/>
      <c r="P477" s="68"/>
      <c r="Q477" s="68"/>
      <c r="R477" s="68"/>
      <c r="S477" s="68"/>
      <c r="T477" s="68"/>
      <c r="U477" s="68"/>
      <c r="V477" s="68"/>
      <c r="W477" s="68"/>
      <c r="X477" s="68"/>
      <c r="Y477" s="68"/>
      <c r="Z477" s="68"/>
      <c r="AA477" s="68"/>
    </row>
    <row r="478" spans="2:27" ht="18" customHeight="1">
      <c r="B478" s="68"/>
      <c r="C478" s="68"/>
      <c r="D478" s="68"/>
      <c r="E478" s="68"/>
      <c r="F478" s="68"/>
      <c r="G478" s="68"/>
      <c r="H478" s="68"/>
      <c r="I478" s="69"/>
      <c r="J478" s="69"/>
      <c r="K478" s="69"/>
      <c r="L478" s="69"/>
      <c r="M478" s="68"/>
      <c r="N478" s="68"/>
      <c r="O478" s="68"/>
      <c r="P478" s="68"/>
      <c r="Q478" s="68"/>
      <c r="R478" s="68"/>
      <c r="S478" s="68"/>
      <c r="T478" s="68"/>
      <c r="U478" s="68"/>
      <c r="V478" s="68"/>
      <c r="W478" s="68"/>
      <c r="X478" s="68"/>
      <c r="Y478" s="68"/>
      <c r="Z478" s="68"/>
      <c r="AA478" s="68"/>
    </row>
    <row r="479" spans="2:27" ht="18" customHeight="1">
      <c r="B479" s="68"/>
      <c r="C479" s="68"/>
      <c r="D479" s="68"/>
      <c r="E479" s="68"/>
      <c r="F479" s="68"/>
      <c r="G479" s="68"/>
      <c r="H479" s="68"/>
      <c r="I479" s="69"/>
      <c r="J479" s="69"/>
      <c r="K479" s="69"/>
      <c r="L479" s="69"/>
      <c r="M479" s="68"/>
      <c r="N479" s="68"/>
      <c r="O479" s="68"/>
      <c r="P479" s="68"/>
      <c r="Q479" s="68"/>
      <c r="R479" s="68"/>
      <c r="S479" s="68"/>
      <c r="T479" s="68"/>
      <c r="U479" s="68"/>
      <c r="V479" s="68"/>
      <c r="W479" s="68"/>
      <c r="X479" s="68"/>
      <c r="Y479" s="68"/>
      <c r="Z479" s="68"/>
      <c r="AA479" s="68"/>
    </row>
    <row r="480" spans="2:27" ht="18" customHeight="1">
      <c r="B480" s="68"/>
      <c r="C480" s="68"/>
      <c r="D480" s="68"/>
      <c r="E480" s="68"/>
      <c r="F480" s="68"/>
      <c r="G480" s="68"/>
      <c r="H480" s="68"/>
      <c r="I480" s="69"/>
      <c r="J480" s="69"/>
      <c r="K480" s="69"/>
      <c r="L480" s="69"/>
      <c r="M480" s="68"/>
      <c r="N480" s="68"/>
      <c r="O480" s="68"/>
      <c r="P480" s="68"/>
      <c r="Q480" s="68"/>
      <c r="R480" s="68"/>
      <c r="S480" s="68"/>
      <c r="T480" s="68"/>
      <c r="U480" s="68"/>
      <c r="V480" s="68"/>
      <c r="W480" s="68"/>
      <c r="X480" s="68"/>
      <c r="Y480" s="68"/>
      <c r="Z480" s="68"/>
      <c r="AA480" s="68"/>
    </row>
    <row r="481" spans="2:27" ht="18" customHeight="1">
      <c r="B481" s="68"/>
      <c r="C481" s="68"/>
      <c r="D481" s="68"/>
      <c r="E481" s="68"/>
      <c r="F481" s="68"/>
      <c r="G481" s="68"/>
      <c r="H481" s="68"/>
      <c r="I481" s="69"/>
      <c r="J481" s="69"/>
      <c r="K481" s="69"/>
      <c r="L481" s="69"/>
      <c r="M481" s="68"/>
      <c r="N481" s="68"/>
      <c r="O481" s="68"/>
      <c r="P481" s="68"/>
      <c r="Q481" s="68"/>
      <c r="R481" s="68"/>
      <c r="S481" s="68"/>
      <c r="T481" s="68"/>
      <c r="U481" s="68"/>
      <c r="V481" s="68"/>
      <c r="W481" s="68"/>
      <c r="X481" s="68"/>
      <c r="Y481" s="68"/>
      <c r="Z481" s="68"/>
      <c r="AA481" s="68"/>
    </row>
    <row r="482" spans="2:27" ht="18" customHeight="1">
      <c r="B482" s="68"/>
      <c r="C482" s="68"/>
      <c r="D482" s="68"/>
      <c r="E482" s="68"/>
      <c r="F482" s="68"/>
      <c r="G482" s="68"/>
      <c r="H482" s="68"/>
      <c r="I482" s="69"/>
      <c r="J482" s="69"/>
      <c r="K482" s="69"/>
      <c r="L482" s="69"/>
      <c r="M482" s="68"/>
      <c r="N482" s="68"/>
      <c r="O482" s="68"/>
      <c r="P482" s="68"/>
      <c r="Q482" s="68"/>
      <c r="R482" s="68"/>
      <c r="S482" s="68"/>
      <c r="T482" s="68"/>
      <c r="U482" s="68"/>
      <c r="V482" s="68"/>
      <c r="W482" s="68"/>
      <c r="X482" s="68"/>
      <c r="Y482" s="68"/>
      <c r="Z482" s="68"/>
      <c r="AA482" s="68"/>
    </row>
    <row r="483" spans="2:27" ht="18" customHeight="1">
      <c r="B483" s="68"/>
      <c r="C483" s="68"/>
      <c r="D483" s="68"/>
      <c r="E483" s="68"/>
      <c r="F483" s="68"/>
      <c r="G483" s="68"/>
      <c r="H483" s="68"/>
      <c r="I483" s="69"/>
      <c r="J483" s="69"/>
      <c r="K483" s="69"/>
      <c r="L483" s="69"/>
      <c r="M483" s="68"/>
      <c r="N483" s="68"/>
      <c r="O483" s="68"/>
      <c r="P483" s="68"/>
      <c r="Q483" s="68"/>
      <c r="R483" s="68"/>
      <c r="S483" s="68"/>
      <c r="T483" s="68"/>
      <c r="U483" s="68"/>
      <c r="V483" s="68"/>
      <c r="W483" s="68"/>
      <c r="X483" s="68"/>
      <c r="Y483" s="68"/>
      <c r="Z483" s="68"/>
      <c r="AA483" s="68"/>
    </row>
    <row r="484" spans="2:27" ht="18" customHeight="1">
      <c r="B484" s="68"/>
      <c r="C484" s="68"/>
      <c r="D484" s="68"/>
      <c r="E484" s="68"/>
      <c r="F484" s="68"/>
      <c r="G484" s="68"/>
      <c r="H484" s="68"/>
      <c r="I484" s="69"/>
      <c r="J484" s="69"/>
      <c r="K484" s="69"/>
      <c r="L484" s="69"/>
      <c r="M484" s="68"/>
      <c r="N484" s="68"/>
      <c r="O484" s="68"/>
      <c r="P484" s="68"/>
      <c r="Q484" s="68"/>
      <c r="R484" s="68"/>
      <c r="S484" s="68"/>
      <c r="T484" s="68"/>
      <c r="U484" s="68"/>
      <c r="V484" s="68"/>
      <c r="W484" s="68"/>
      <c r="X484" s="68"/>
      <c r="Y484" s="68"/>
      <c r="Z484" s="68"/>
      <c r="AA484" s="68"/>
    </row>
    <row r="485" spans="2:27" ht="18" customHeight="1">
      <c r="B485" s="68"/>
      <c r="C485" s="68"/>
      <c r="D485" s="68"/>
      <c r="E485" s="68"/>
      <c r="F485" s="68"/>
      <c r="G485" s="68"/>
      <c r="H485" s="68"/>
      <c r="I485" s="69"/>
      <c r="J485" s="69"/>
      <c r="K485" s="69"/>
      <c r="L485" s="69"/>
      <c r="M485" s="68"/>
      <c r="N485" s="68"/>
      <c r="O485" s="68"/>
      <c r="P485" s="68"/>
      <c r="Q485" s="68"/>
      <c r="R485" s="68"/>
      <c r="S485" s="68"/>
      <c r="T485" s="68"/>
      <c r="U485" s="68"/>
      <c r="V485" s="68"/>
      <c r="W485" s="68"/>
      <c r="X485" s="68"/>
      <c r="Y485" s="68"/>
      <c r="Z485" s="68"/>
      <c r="AA485" s="68"/>
    </row>
    <row r="486" spans="2:27" ht="18" customHeight="1">
      <c r="B486" s="68"/>
      <c r="C486" s="68"/>
      <c r="D486" s="68"/>
      <c r="E486" s="68"/>
      <c r="F486" s="68"/>
      <c r="G486" s="68"/>
      <c r="H486" s="68"/>
      <c r="I486" s="69"/>
      <c r="J486" s="69"/>
      <c r="K486" s="69"/>
      <c r="L486" s="69"/>
      <c r="M486" s="68"/>
      <c r="N486" s="68"/>
      <c r="O486" s="68"/>
      <c r="P486" s="68"/>
      <c r="Q486" s="68"/>
      <c r="R486" s="68"/>
      <c r="S486" s="68"/>
      <c r="T486" s="68"/>
      <c r="U486" s="68"/>
      <c r="V486" s="68"/>
      <c r="W486" s="68"/>
      <c r="X486" s="68"/>
      <c r="Y486" s="68"/>
      <c r="Z486" s="68"/>
      <c r="AA486" s="68"/>
    </row>
    <row r="487" spans="2:27" ht="18" customHeight="1">
      <c r="B487" s="68"/>
      <c r="C487" s="68"/>
      <c r="D487" s="68"/>
      <c r="E487" s="68"/>
      <c r="F487" s="68"/>
      <c r="G487" s="68"/>
      <c r="H487" s="68"/>
      <c r="I487" s="69"/>
      <c r="J487" s="69"/>
      <c r="K487" s="69"/>
      <c r="L487" s="69"/>
      <c r="M487" s="68"/>
      <c r="N487" s="68"/>
      <c r="O487" s="68"/>
      <c r="P487" s="68"/>
      <c r="Q487" s="68"/>
      <c r="R487" s="68"/>
      <c r="S487" s="68"/>
      <c r="T487" s="68"/>
      <c r="U487" s="68"/>
      <c r="V487" s="68"/>
      <c r="W487" s="68"/>
      <c r="X487" s="68"/>
      <c r="Y487" s="68"/>
      <c r="Z487" s="68"/>
      <c r="AA487" s="68"/>
    </row>
    <row r="488" spans="2:27" ht="18" customHeight="1">
      <c r="B488" s="68"/>
      <c r="C488" s="68"/>
      <c r="D488" s="68"/>
      <c r="E488" s="68"/>
      <c r="F488" s="68"/>
      <c r="G488" s="68"/>
      <c r="H488" s="68"/>
      <c r="I488" s="69"/>
      <c r="J488" s="69"/>
      <c r="K488" s="69"/>
      <c r="L488" s="69"/>
      <c r="M488" s="68"/>
      <c r="N488" s="68"/>
      <c r="O488" s="68"/>
      <c r="P488" s="68"/>
      <c r="Q488" s="68"/>
      <c r="R488" s="68"/>
      <c r="S488" s="68"/>
      <c r="T488" s="68"/>
      <c r="U488" s="68"/>
      <c r="V488" s="68"/>
      <c r="W488" s="68"/>
      <c r="X488" s="68"/>
      <c r="Y488" s="68"/>
      <c r="Z488" s="68"/>
      <c r="AA488" s="68"/>
    </row>
    <row r="489" spans="2:27" ht="18" customHeight="1">
      <c r="B489" s="68"/>
      <c r="C489" s="68"/>
      <c r="D489" s="68"/>
      <c r="E489" s="68"/>
      <c r="F489" s="68"/>
      <c r="G489" s="68"/>
      <c r="H489" s="68"/>
      <c r="I489" s="69"/>
      <c r="J489" s="69"/>
      <c r="K489" s="69"/>
      <c r="L489" s="69"/>
      <c r="M489" s="68"/>
      <c r="N489" s="68"/>
      <c r="O489" s="68"/>
      <c r="P489" s="68"/>
      <c r="Q489" s="68"/>
      <c r="R489" s="68"/>
      <c r="S489" s="68"/>
      <c r="T489" s="68"/>
      <c r="U489" s="68"/>
      <c r="V489" s="68"/>
      <c r="W489" s="68"/>
      <c r="X489" s="68"/>
      <c r="Y489" s="68"/>
      <c r="Z489" s="68"/>
      <c r="AA489" s="68"/>
    </row>
    <row r="490" spans="2:27" ht="18" customHeight="1">
      <c r="B490" s="68"/>
      <c r="C490" s="68"/>
      <c r="D490" s="68"/>
      <c r="E490" s="68"/>
      <c r="F490" s="68"/>
      <c r="G490" s="68"/>
      <c r="H490" s="68"/>
      <c r="I490" s="69"/>
      <c r="J490" s="69"/>
      <c r="K490" s="69"/>
      <c r="L490" s="69"/>
      <c r="M490" s="68"/>
      <c r="N490" s="68"/>
      <c r="O490" s="68"/>
      <c r="P490" s="68"/>
      <c r="Q490" s="68"/>
      <c r="R490" s="68"/>
      <c r="S490" s="68"/>
      <c r="T490" s="68"/>
      <c r="U490" s="68"/>
      <c r="V490" s="68"/>
      <c r="W490" s="68"/>
      <c r="X490" s="68"/>
      <c r="Y490" s="68"/>
      <c r="Z490" s="68"/>
      <c r="AA490" s="68"/>
    </row>
    <row r="491" spans="2:27" ht="18" customHeight="1">
      <c r="B491" s="68"/>
      <c r="C491" s="68"/>
      <c r="D491" s="68"/>
      <c r="E491" s="68"/>
      <c r="F491" s="68"/>
      <c r="G491" s="68"/>
      <c r="H491" s="68"/>
      <c r="I491" s="69"/>
      <c r="J491" s="69"/>
      <c r="K491" s="69"/>
      <c r="L491" s="69"/>
      <c r="M491" s="68"/>
      <c r="N491" s="68"/>
      <c r="O491" s="68"/>
      <c r="P491" s="68"/>
      <c r="Q491" s="68"/>
      <c r="R491" s="68"/>
      <c r="S491" s="68"/>
      <c r="T491" s="68"/>
      <c r="U491" s="68"/>
      <c r="V491" s="68"/>
      <c r="W491" s="68"/>
      <c r="X491" s="68"/>
      <c r="Y491" s="68"/>
      <c r="Z491" s="68"/>
      <c r="AA491" s="68"/>
    </row>
    <row r="492" spans="2:27" ht="18" customHeight="1">
      <c r="B492" s="68"/>
      <c r="C492" s="68"/>
      <c r="D492" s="68"/>
      <c r="E492" s="68"/>
      <c r="F492" s="68"/>
      <c r="G492" s="68"/>
      <c r="H492" s="68"/>
      <c r="I492" s="69"/>
      <c r="J492" s="69"/>
      <c r="K492" s="69"/>
      <c r="L492" s="69"/>
      <c r="M492" s="68"/>
      <c r="N492" s="68"/>
      <c r="O492" s="68"/>
      <c r="P492" s="68"/>
      <c r="Q492" s="68"/>
      <c r="R492" s="68"/>
      <c r="S492" s="68"/>
      <c r="T492" s="68"/>
      <c r="U492" s="68"/>
      <c r="V492" s="68"/>
      <c r="W492" s="68"/>
      <c r="X492" s="68"/>
      <c r="Y492" s="68"/>
      <c r="Z492" s="68"/>
      <c r="AA492" s="68"/>
    </row>
    <row r="493" spans="2:27" ht="18" customHeight="1">
      <c r="B493" s="68"/>
      <c r="C493" s="68"/>
      <c r="D493" s="68"/>
      <c r="E493" s="68"/>
      <c r="F493" s="68"/>
      <c r="G493" s="68"/>
      <c r="H493" s="68"/>
      <c r="I493" s="69"/>
      <c r="J493" s="69"/>
      <c r="K493" s="69"/>
      <c r="L493" s="69"/>
      <c r="M493" s="68"/>
      <c r="N493" s="68"/>
      <c r="O493" s="68"/>
      <c r="P493" s="68"/>
      <c r="Q493" s="68"/>
      <c r="R493" s="68"/>
      <c r="S493" s="68"/>
      <c r="T493" s="68"/>
      <c r="U493" s="68"/>
      <c r="V493" s="68"/>
      <c r="W493" s="68"/>
      <c r="X493" s="68"/>
      <c r="Y493" s="68"/>
      <c r="Z493" s="68"/>
      <c r="AA493" s="68"/>
    </row>
    <row r="494" spans="2:27" ht="18" customHeight="1">
      <c r="B494" s="68"/>
      <c r="C494" s="68"/>
      <c r="D494" s="68"/>
      <c r="E494" s="68"/>
      <c r="F494" s="68"/>
      <c r="G494" s="68"/>
      <c r="H494" s="68"/>
      <c r="I494" s="69"/>
      <c r="J494" s="69"/>
      <c r="K494" s="69"/>
      <c r="L494" s="69"/>
      <c r="M494" s="68"/>
      <c r="N494" s="68"/>
      <c r="O494" s="68"/>
      <c r="P494" s="68"/>
      <c r="Q494" s="68"/>
      <c r="R494" s="68"/>
      <c r="S494" s="68"/>
      <c r="T494" s="68"/>
      <c r="U494" s="68"/>
      <c r="V494" s="68"/>
      <c r="W494" s="68"/>
      <c r="X494" s="68"/>
      <c r="Y494" s="68"/>
      <c r="Z494" s="68"/>
      <c r="AA494" s="68"/>
    </row>
    <row r="495" spans="2:27" ht="18" customHeight="1">
      <c r="B495" s="68"/>
      <c r="C495" s="68"/>
      <c r="D495" s="68"/>
      <c r="E495" s="68"/>
      <c r="F495" s="68"/>
      <c r="G495" s="68"/>
      <c r="H495" s="68"/>
      <c r="I495" s="69"/>
      <c r="J495" s="69"/>
      <c r="K495" s="69"/>
      <c r="L495" s="69"/>
      <c r="M495" s="68"/>
      <c r="N495" s="68"/>
      <c r="O495" s="68"/>
      <c r="P495" s="68"/>
      <c r="Q495" s="68"/>
      <c r="R495" s="68"/>
      <c r="S495" s="68"/>
      <c r="T495" s="68"/>
      <c r="U495" s="68"/>
      <c r="V495" s="68"/>
      <c r="W495" s="68"/>
      <c r="X495" s="68"/>
      <c r="Y495" s="68"/>
      <c r="Z495" s="68"/>
      <c r="AA495" s="68"/>
    </row>
    <row r="496" spans="2:27" ht="18" customHeight="1">
      <c r="B496" s="68"/>
      <c r="C496" s="68"/>
      <c r="D496" s="68"/>
      <c r="E496" s="68"/>
      <c r="F496" s="68"/>
      <c r="G496" s="68"/>
      <c r="H496" s="68"/>
      <c r="I496" s="69"/>
      <c r="J496" s="69"/>
      <c r="K496" s="69"/>
      <c r="L496" s="69"/>
      <c r="M496" s="68"/>
      <c r="N496" s="68"/>
      <c r="O496" s="68"/>
      <c r="P496" s="68"/>
      <c r="Q496" s="68"/>
      <c r="R496" s="68"/>
      <c r="S496" s="68"/>
      <c r="T496" s="68"/>
      <c r="U496" s="68"/>
      <c r="V496" s="68"/>
      <c r="W496" s="68"/>
      <c r="X496" s="68"/>
      <c r="Y496" s="68"/>
      <c r="Z496" s="68"/>
      <c r="AA496" s="68"/>
    </row>
    <row r="497" spans="2:27" ht="18" customHeight="1">
      <c r="B497" s="68"/>
      <c r="C497" s="68"/>
      <c r="D497" s="68"/>
      <c r="E497" s="68"/>
      <c r="F497" s="68"/>
      <c r="G497" s="68"/>
      <c r="H497" s="68"/>
      <c r="I497" s="69"/>
      <c r="J497" s="69"/>
      <c r="K497" s="69"/>
      <c r="L497" s="69"/>
      <c r="M497" s="68"/>
      <c r="N497" s="68"/>
      <c r="O497" s="68"/>
      <c r="P497" s="68"/>
      <c r="Q497" s="68"/>
      <c r="R497" s="68"/>
      <c r="S497" s="68"/>
      <c r="T497" s="68"/>
      <c r="U497" s="68"/>
      <c r="V497" s="68"/>
      <c r="W497" s="68"/>
      <c r="X497" s="68"/>
      <c r="Y497" s="68"/>
      <c r="Z497" s="68"/>
      <c r="AA497" s="68"/>
    </row>
    <row r="498" spans="2:27" ht="18" customHeight="1">
      <c r="B498" s="68"/>
      <c r="C498" s="68"/>
      <c r="D498" s="68"/>
      <c r="E498" s="68"/>
      <c r="F498" s="68"/>
      <c r="G498" s="68"/>
      <c r="H498" s="68"/>
      <c r="I498" s="69"/>
      <c r="J498" s="69"/>
      <c r="K498" s="69"/>
      <c r="L498" s="69"/>
      <c r="M498" s="68"/>
      <c r="N498" s="68"/>
      <c r="O498" s="68"/>
      <c r="P498" s="68"/>
      <c r="Q498" s="68"/>
      <c r="R498" s="68"/>
      <c r="S498" s="68"/>
      <c r="T498" s="68"/>
      <c r="U498" s="68"/>
      <c r="V498" s="68"/>
      <c r="W498" s="68"/>
      <c r="X498" s="68"/>
      <c r="Y498" s="68"/>
      <c r="Z498" s="68"/>
      <c r="AA498" s="68"/>
    </row>
    <row r="499" spans="2:27" ht="18" customHeight="1">
      <c r="B499" s="68"/>
      <c r="C499" s="68"/>
      <c r="D499" s="68"/>
      <c r="E499" s="68"/>
      <c r="F499" s="68"/>
      <c r="G499" s="68"/>
      <c r="H499" s="68"/>
      <c r="I499" s="69"/>
      <c r="J499" s="69"/>
      <c r="K499" s="69"/>
      <c r="L499" s="69"/>
      <c r="M499" s="68"/>
      <c r="N499" s="68"/>
      <c r="O499" s="68"/>
      <c r="P499" s="68"/>
      <c r="Q499" s="68"/>
      <c r="R499" s="68"/>
      <c r="S499" s="68"/>
      <c r="T499" s="68"/>
      <c r="U499" s="68"/>
      <c r="V499" s="68"/>
      <c r="W499" s="68"/>
      <c r="X499" s="68"/>
      <c r="Y499" s="68"/>
      <c r="Z499" s="68"/>
      <c r="AA499" s="68"/>
    </row>
    <row r="500" spans="2:27" ht="18" customHeight="1">
      <c r="B500" s="68"/>
      <c r="C500" s="68"/>
      <c r="D500" s="68"/>
      <c r="E500" s="68"/>
      <c r="F500" s="68"/>
      <c r="G500" s="68"/>
      <c r="H500" s="68"/>
      <c r="I500" s="69"/>
      <c r="J500" s="69"/>
      <c r="K500" s="69"/>
      <c r="L500" s="69"/>
      <c r="M500" s="68"/>
      <c r="N500" s="68"/>
      <c r="O500" s="68"/>
      <c r="P500" s="68"/>
      <c r="Q500" s="68"/>
      <c r="R500" s="68"/>
      <c r="S500" s="68"/>
      <c r="T500" s="68"/>
      <c r="U500" s="68"/>
      <c r="V500" s="68"/>
      <c r="W500" s="68"/>
      <c r="X500" s="68"/>
      <c r="Y500" s="68"/>
      <c r="Z500" s="68"/>
      <c r="AA500" s="68"/>
    </row>
    <row r="501" spans="2:27" ht="18" customHeight="1">
      <c r="B501" s="68"/>
      <c r="C501" s="68"/>
      <c r="D501" s="68"/>
      <c r="E501" s="68"/>
      <c r="F501" s="68"/>
      <c r="G501" s="68"/>
      <c r="H501" s="68"/>
      <c r="I501" s="69"/>
      <c r="J501" s="69"/>
      <c r="K501" s="69"/>
      <c r="L501" s="69"/>
      <c r="M501" s="68"/>
      <c r="N501" s="68"/>
      <c r="O501" s="68"/>
      <c r="P501" s="68"/>
      <c r="Q501" s="68"/>
      <c r="R501" s="68"/>
      <c r="S501" s="68"/>
      <c r="T501" s="68"/>
      <c r="U501" s="68"/>
      <c r="V501" s="68"/>
      <c r="W501" s="68"/>
      <c r="X501" s="68"/>
      <c r="Y501" s="68"/>
      <c r="Z501" s="68"/>
      <c r="AA501" s="68"/>
    </row>
    <row r="502" spans="2:27" ht="18" customHeight="1">
      <c r="B502" s="68"/>
      <c r="C502" s="68"/>
      <c r="D502" s="68"/>
      <c r="E502" s="68"/>
      <c r="F502" s="68"/>
      <c r="G502" s="68"/>
      <c r="H502" s="68"/>
      <c r="I502" s="69"/>
      <c r="J502" s="69"/>
      <c r="K502" s="69"/>
      <c r="L502" s="69"/>
      <c r="M502" s="68"/>
      <c r="N502" s="68"/>
      <c r="O502" s="68"/>
      <c r="P502" s="68"/>
      <c r="Q502" s="68"/>
      <c r="R502" s="68"/>
      <c r="S502" s="68"/>
      <c r="T502" s="68"/>
      <c r="U502" s="68"/>
      <c r="V502" s="68"/>
      <c r="W502" s="68"/>
      <c r="X502" s="68"/>
      <c r="Y502" s="68"/>
      <c r="Z502" s="68"/>
      <c r="AA502" s="68"/>
    </row>
    <row r="503" spans="2:27" ht="18" customHeight="1">
      <c r="B503" s="68"/>
      <c r="C503" s="68"/>
      <c r="D503" s="68"/>
      <c r="E503" s="68"/>
      <c r="F503" s="68"/>
      <c r="G503" s="68"/>
      <c r="H503" s="68"/>
      <c r="I503" s="69"/>
      <c r="J503" s="69"/>
      <c r="K503" s="69"/>
      <c r="L503" s="69"/>
      <c r="M503" s="68"/>
      <c r="N503" s="68"/>
      <c r="O503" s="68"/>
      <c r="P503" s="68"/>
      <c r="Q503" s="68"/>
      <c r="R503" s="68"/>
      <c r="S503" s="68"/>
      <c r="T503" s="68"/>
      <c r="U503" s="68"/>
      <c r="V503" s="68"/>
      <c r="W503" s="68"/>
      <c r="X503" s="68"/>
      <c r="Y503" s="68"/>
      <c r="Z503" s="68"/>
      <c r="AA503" s="68"/>
    </row>
    <row r="504" spans="2:27" ht="18" customHeight="1">
      <c r="B504" s="68"/>
      <c r="C504" s="68"/>
      <c r="D504" s="68"/>
      <c r="E504" s="68"/>
      <c r="F504" s="68"/>
      <c r="G504" s="68"/>
      <c r="H504" s="68"/>
      <c r="I504" s="69"/>
      <c r="J504" s="69"/>
      <c r="K504" s="69"/>
      <c r="L504" s="69"/>
      <c r="M504" s="68"/>
      <c r="N504" s="68"/>
      <c r="O504" s="68"/>
      <c r="P504" s="68"/>
      <c r="Q504" s="68"/>
      <c r="R504" s="68"/>
      <c r="S504" s="68"/>
      <c r="T504" s="68"/>
      <c r="U504" s="68"/>
      <c r="V504" s="68"/>
      <c r="W504" s="68"/>
      <c r="X504" s="68"/>
      <c r="Y504" s="68"/>
      <c r="Z504" s="68"/>
      <c r="AA504" s="68"/>
    </row>
    <row r="505" spans="2:27" ht="18" customHeight="1">
      <c r="B505" s="68"/>
      <c r="C505" s="68"/>
      <c r="D505" s="68"/>
      <c r="E505" s="68"/>
      <c r="F505" s="68"/>
      <c r="G505" s="68"/>
      <c r="H505" s="68"/>
      <c r="I505" s="69"/>
      <c r="J505" s="69"/>
      <c r="K505" s="69"/>
      <c r="L505" s="69"/>
      <c r="M505" s="68"/>
      <c r="N505" s="68"/>
      <c r="O505" s="68"/>
      <c r="P505" s="68"/>
      <c r="Q505" s="68"/>
      <c r="R505" s="68"/>
      <c r="S505" s="68"/>
      <c r="T505" s="68"/>
      <c r="U505" s="68"/>
      <c r="V505" s="68"/>
      <c r="W505" s="68"/>
      <c r="X505" s="68"/>
      <c r="Y505" s="68"/>
      <c r="Z505" s="68"/>
      <c r="AA505" s="68"/>
    </row>
    <row r="506" spans="2:27" ht="18" customHeight="1">
      <c r="B506" s="68"/>
      <c r="C506" s="68"/>
      <c r="D506" s="68"/>
      <c r="E506" s="68"/>
      <c r="F506" s="68"/>
      <c r="G506" s="68"/>
      <c r="H506" s="68"/>
      <c r="I506" s="69"/>
      <c r="J506" s="69"/>
      <c r="K506" s="69"/>
      <c r="L506" s="69"/>
      <c r="M506" s="68"/>
      <c r="N506" s="68"/>
      <c r="O506" s="68"/>
      <c r="P506" s="68"/>
      <c r="Q506" s="68"/>
      <c r="R506" s="68"/>
      <c r="S506" s="68"/>
      <c r="T506" s="68"/>
      <c r="U506" s="68"/>
      <c r="V506" s="68"/>
      <c r="W506" s="68"/>
      <c r="X506" s="68"/>
      <c r="Y506" s="68"/>
      <c r="Z506" s="68"/>
      <c r="AA506" s="68"/>
    </row>
    <row r="507" spans="2:27" ht="18" customHeight="1">
      <c r="B507" s="68"/>
      <c r="C507" s="68"/>
      <c r="D507" s="68"/>
      <c r="E507" s="68"/>
      <c r="F507" s="68"/>
      <c r="G507" s="68"/>
      <c r="H507" s="68"/>
      <c r="I507" s="69"/>
      <c r="J507" s="69"/>
      <c r="K507" s="69"/>
      <c r="L507" s="69"/>
      <c r="M507" s="68"/>
      <c r="N507" s="68"/>
      <c r="O507" s="68"/>
      <c r="P507" s="68"/>
      <c r="Q507" s="68"/>
      <c r="R507" s="68"/>
      <c r="S507" s="68"/>
      <c r="T507" s="68"/>
      <c r="U507" s="68"/>
      <c r="V507" s="68"/>
      <c r="W507" s="68"/>
      <c r="X507" s="68"/>
      <c r="Y507" s="68"/>
      <c r="Z507" s="68"/>
      <c r="AA507" s="68"/>
    </row>
    <row r="508" spans="2:27" ht="18" customHeight="1">
      <c r="B508" s="68"/>
      <c r="C508" s="68"/>
      <c r="D508" s="68"/>
      <c r="E508" s="68"/>
      <c r="F508" s="68"/>
      <c r="G508" s="68"/>
      <c r="H508" s="68"/>
      <c r="I508" s="69"/>
      <c r="J508" s="69"/>
      <c r="K508" s="69"/>
      <c r="L508" s="69"/>
      <c r="M508" s="68"/>
      <c r="N508" s="68"/>
      <c r="O508" s="68"/>
      <c r="P508" s="68"/>
      <c r="Q508" s="68"/>
      <c r="R508" s="68"/>
      <c r="S508" s="68"/>
      <c r="T508" s="68"/>
      <c r="U508" s="68"/>
      <c r="V508" s="68"/>
      <c r="W508" s="68"/>
      <c r="X508" s="68"/>
      <c r="Y508" s="68"/>
      <c r="Z508" s="68"/>
      <c r="AA508" s="68"/>
    </row>
    <row r="509" spans="2:27" ht="18" customHeight="1">
      <c r="B509" s="68"/>
      <c r="C509" s="68"/>
      <c r="D509" s="68"/>
      <c r="E509" s="68"/>
      <c r="F509" s="68"/>
      <c r="G509" s="68"/>
      <c r="H509" s="68"/>
      <c r="I509" s="69"/>
      <c r="J509" s="69"/>
      <c r="K509" s="69"/>
      <c r="L509" s="69"/>
      <c r="M509" s="68"/>
      <c r="N509" s="68"/>
      <c r="O509" s="68"/>
      <c r="P509" s="68"/>
      <c r="Q509" s="68"/>
      <c r="R509" s="68"/>
      <c r="S509" s="68"/>
      <c r="T509" s="68"/>
      <c r="U509" s="68"/>
      <c r="V509" s="68"/>
      <c r="W509" s="68"/>
      <c r="X509" s="68"/>
      <c r="Y509" s="68"/>
      <c r="Z509" s="68"/>
      <c r="AA509" s="68"/>
    </row>
    <row r="510" spans="2:27" ht="18" customHeight="1">
      <c r="B510" s="68"/>
      <c r="C510" s="68"/>
      <c r="D510" s="68"/>
      <c r="E510" s="68"/>
      <c r="F510" s="68"/>
      <c r="G510" s="68"/>
      <c r="H510" s="68"/>
      <c r="I510" s="69"/>
      <c r="J510" s="69"/>
      <c r="K510" s="69"/>
      <c r="L510" s="69"/>
      <c r="M510" s="68"/>
      <c r="N510" s="68"/>
      <c r="O510" s="68"/>
      <c r="P510" s="68"/>
      <c r="Q510" s="68"/>
      <c r="R510" s="68"/>
      <c r="S510" s="68"/>
      <c r="T510" s="68"/>
      <c r="U510" s="68"/>
      <c r="V510" s="68"/>
      <c r="W510" s="68"/>
      <c r="X510" s="68"/>
      <c r="Y510" s="68"/>
      <c r="Z510" s="68"/>
      <c r="AA510" s="68"/>
    </row>
    <row r="511" spans="2:27" ht="18" customHeight="1">
      <c r="B511" s="68"/>
      <c r="C511" s="68"/>
      <c r="D511" s="68"/>
      <c r="E511" s="68"/>
      <c r="F511" s="68"/>
      <c r="G511" s="68"/>
      <c r="H511" s="68"/>
      <c r="I511" s="69"/>
      <c r="J511" s="69"/>
      <c r="K511" s="69"/>
      <c r="L511" s="69"/>
      <c r="M511" s="68"/>
      <c r="N511" s="68"/>
      <c r="O511" s="68"/>
      <c r="P511" s="68"/>
      <c r="Q511" s="68"/>
      <c r="R511" s="68"/>
      <c r="S511" s="68"/>
      <c r="T511" s="68"/>
      <c r="U511" s="68"/>
      <c r="V511" s="68"/>
      <c r="W511" s="68"/>
      <c r="X511" s="68"/>
      <c r="Y511" s="68"/>
      <c r="Z511" s="68"/>
      <c r="AA511" s="68"/>
    </row>
    <row r="512" spans="2:27" ht="18" customHeight="1">
      <c r="B512" s="68"/>
      <c r="C512" s="68"/>
      <c r="D512" s="68"/>
      <c r="E512" s="68"/>
      <c r="F512" s="68"/>
      <c r="G512" s="68"/>
      <c r="H512" s="68"/>
      <c r="I512" s="69"/>
      <c r="J512" s="69"/>
      <c r="K512" s="69"/>
      <c r="L512" s="69"/>
      <c r="M512" s="68"/>
      <c r="N512" s="68"/>
      <c r="O512" s="68"/>
      <c r="P512" s="68"/>
      <c r="Q512" s="68"/>
      <c r="R512" s="68"/>
      <c r="S512" s="68"/>
      <c r="T512" s="68"/>
      <c r="U512" s="68"/>
      <c r="V512" s="68"/>
      <c r="W512" s="68"/>
      <c r="X512" s="68"/>
      <c r="Y512" s="68"/>
      <c r="Z512" s="68"/>
      <c r="AA512" s="68"/>
    </row>
    <row r="513" spans="2:27" ht="18" customHeight="1">
      <c r="B513" s="68"/>
      <c r="C513" s="68"/>
      <c r="D513" s="68"/>
      <c r="E513" s="68"/>
      <c r="F513" s="68"/>
      <c r="G513" s="68"/>
      <c r="H513" s="68"/>
      <c r="I513" s="69"/>
      <c r="J513" s="69"/>
      <c r="K513" s="69"/>
      <c r="L513" s="69"/>
      <c r="M513" s="68"/>
      <c r="N513" s="68"/>
      <c r="O513" s="68"/>
      <c r="P513" s="68"/>
      <c r="Q513" s="68"/>
      <c r="R513" s="68"/>
      <c r="S513" s="68"/>
      <c r="T513" s="68"/>
      <c r="U513" s="68"/>
      <c r="V513" s="68"/>
      <c r="W513" s="68"/>
      <c r="X513" s="68"/>
      <c r="Y513" s="68"/>
      <c r="Z513" s="68"/>
      <c r="AA513" s="68"/>
    </row>
    <row r="514" spans="2:27" ht="18" customHeight="1">
      <c r="B514" s="68"/>
      <c r="C514" s="68"/>
      <c r="D514" s="68"/>
      <c r="E514" s="68"/>
      <c r="F514" s="68"/>
      <c r="G514" s="68"/>
      <c r="H514" s="68"/>
      <c r="I514" s="69"/>
      <c r="J514" s="69"/>
      <c r="K514" s="69"/>
      <c r="L514" s="69"/>
      <c r="M514" s="68"/>
      <c r="N514" s="68"/>
      <c r="O514" s="68"/>
      <c r="P514" s="68"/>
      <c r="Q514" s="68"/>
      <c r="R514" s="68"/>
      <c r="S514" s="68"/>
      <c r="T514" s="68"/>
      <c r="U514" s="68"/>
      <c r="V514" s="68"/>
      <c r="W514" s="68"/>
      <c r="X514" s="68"/>
      <c r="Y514" s="68"/>
      <c r="Z514" s="68"/>
      <c r="AA514" s="68"/>
    </row>
    <row r="515" spans="2:27" ht="18" customHeight="1">
      <c r="B515" s="68"/>
      <c r="C515" s="68"/>
      <c r="D515" s="68"/>
      <c r="E515" s="68"/>
      <c r="F515" s="68"/>
      <c r="G515" s="68"/>
      <c r="H515" s="68"/>
      <c r="I515" s="69"/>
      <c r="J515" s="69"/>
      <c r="K515" s="69"/>
      <c r="L515" s="69"/>
      <c r="M515" s="68"/>
      <c r="N515" s="68"/>
      <c r="O515" s="68"/>
      <c r="P515" s="68"/>
      <c r="Q515" s="68"/>
      <c r="R515" s="68"/>
      <c r="S515" s="68"/>
      <c r="T515" s="68"/>
      <c r="U515" s="68"/>
      <c r="V515" s="68"/>
      <c r="W515" s="68"/>
      <c r="X515" s="68"/>
      <c r="Y515" s="68"/>
      <c r="Z515" s="68"/>
      <c r="AA515" s="68"/>
    </row>
    <row r="516" spans="2:27" ht="18" customHeight="1">
      <c r="B516" s="68"/>
      <c r="C516" s="68"/>
      <c r="D516" s="68"/>
      <c r="E516" s="68"/>
      <c r="F516" s="68"/>
      <c r="G516" s="68"/>
      <c r="H516" s="68"/>
      <c r="I516" s="69"/>
      <c r="J516" s="69"/>
      <c r="K516" s="69"/>
      <c r="L516" s="69"/>
      <c r="M516" s="68"/>
      <c r="N516" s="68"/>
      <c r="O516" s="68"/>
      <c r="P516" s="68"/>
      <c r="Q516" s="68"/>
      <c r="R516" s="68"/>
      <c r="S516" s="68"/>
      <c r="T516" s="68"/>
      <c r="U516" s="68"/>
      <c r="V516" s="68"/>
      <c r="W516" s="68"/>
      <c r="X516" s="68"/>
      <c r="Y516" s="68"/>
      <c r="Z516" s="68"/>
      <c r="AA516" s="68"/>
    </row>
    <row r="517" spans="2:27" ht="18" customHeight="1">
      <c r="B517" s="68"/>
      <c r="C517" s="68"/>
      <c r="D517" s="68"/>
      <c r="E517" s="68"/>
      <c r="F517" s="68"/>
      <c r="G517" s="68"/>
      <c r="H517" s="68"/>
      <c r="I517" s="69"/>
      <c r="J517" s="69"/>
      <c r="K517" s="69"/>
      <c r="L517" s="69"/>
      <c r="M517" s="68"/>
      <c r="N517" s="68"/>
      <c r="O517" s="68"/>
      <c r="P517" s="68"/>
      <c r="Q517" s="68"/>
      <c r="R517" s="68"/>
      <c r="S517" s="68"/>
      <c r="T517" s="68"/>
      <c r="U517" s="68"/>
      <c r="V517" s="68"/>
      <c r="W517" s="68"/>
      <c r="X517" s="68"/>
      <c r="Y517" s="68"/>
      <c r="Z517" s="68"/>
      <c r="AA517" s="68"/>
    </row>
    <row r="518" spans="2:27" ht="18" customHeight="1">
      <c r="B518" s="68"/>
      <c r="C518" s="68"/>
      <c r="D518" s="68"/>
      <c r="E518" s="68"/>
      <c r="F518" s="68"/>
      <c r="G518" s="68"/>
      <c r="H518" s="68"/>
      <c r="I518" s="69"/>
      <c r="J518" s="69"/>
      <c r="K518" s="69"/>
      <c r="L518" s="69"/>
      <c r="M518" s="68"/>
      <c r="N518" s="68"/>
      <c r="O518" s="68"/>
      <c r="P518" s="68"/>
      <c r="Q518" s="68"/>
      <c r="R518" s="68"/>
      <c r="S518" s="68"/>
      <c r="T518" s="68"/>
      <c r="U518" s="68"/>
      <c r="V518" s="68"/>
      <c r="W518" s="68"/>
      <c r="X518" s="68"/>
      <c r="Y518" s="68"/>
      <c r="Z518" s="68"/>
      <c r="AA518" s="68"/>
    </row>
    <row r="519" spans="2:27" ht="18" customHeight="1">
      <c r="B519" s="68"/>
      <c r="C519" s="68"/>
      <c r="D519" s="68"/>
      <c r="E519" s="68"/>
      <c r="F519" s="68"/>
      <c r="G519" s="68"/>
      <c r="H519" s="68"/>
      <c r="I519" s="69"/>
      <c r="J519" s="69"/>
      <c r="K519" s="69"/>
      <c r="L519" s="69"/>
      <c r="M519" s="68"/>
      <c r="N519" s="68"/>
      <c r="O519" s="68"/>
      <c r="P519" s="68"/>
      <c r="Q519" s="68"/>
      <c r="R519" s="68"/>
      <c r="S519" s="68"/>
      <c r="T519" s="68"/>
      <c r="U519" s="68"/>
      <c r="V519" s="68"/>
      <c r="W519" s="68"/>
      <c r="X519" s="68"/>
      <c r="Y519" s="68"/>
      <c r="Z519" s="68"/>
      <c r="AA519" s="68"/>
    </row>
    <row r="520" spans="2:27" ht="18" customHeight="1">
      <c r="B520" s="68"/>
      <c r="C520" s="68"/>
      <c r="D520" s="68"/>
      <c r="E520" s="68"/>
      <c r="F520" s="68"/>
      <c r="G520" s="68"/>
      <c r="H520" s="68"/>
      <c r="I520" s="69"/>
      <c r="J520" s="69"/>
      <c r="K520" s="69"/>
      <c r="L520" s="69"/>
      <c r="M520" s="68"/>
      <c r="N520" s="68"/>
      <c r="O520" s="68"/>
      <c r="P520" s="68"/>
      <c r="Q520" s="68"/>
      <c r="R520" s="68"/>
      <c r="S520" s="68"/>
      <c r="T520" s="68"/>
      <c r="U520" s="68"/>
      <c r="V520" s="68"/>
      <c r="W520" s="68"/>
      <c r="X520" s="68"/>
      <c r="Y520" s="68"/>
      <c r="Z520" s="68"/>
      <c r="AA520" s="68"/>
    </row>
    <row r="521" spans="2:27" ht="18" customHeight="1">
      <c r="B521" s="68"/>
      <c r="C521" s="68"/>
      <c r="D521" s="68"/>
      <c r="E521" s="68"/>
      <c r="F521" s="68"/>
      <c r="G521" s="68"/>
      <c r="H521" s="68"/>
      <c r="I521" s="69"/>
      <c r="J521" s="69"/>
      <c r="K521" s="69"/>
      <c r="L521" s="69"/>
      <c r="M521" s="68"/>
      <c r="N521" s="68"/>
      <c r="O521" s="68"/>
      <c r="P521" s="68"/>
      <c r="Q521" s="68"/>
      <c r="R521" s="68"/>
      <c r="S521" s="68"/>
      <c r="T521" s="68"/>
      <c r="U521" s="68"/>
      <c r="V521" s="68"/>
      <c r="W521" s="68"/>
      <c r="X521" s="68"/>
      <c r="Y521" s="68"/>
      <c r="Z521" s="68"/>
      <c r="AA521" s="68"/>
    </row>
    <row r="522" spans="2:27" ht="18" customHeight="1">
      <c r="B522" s="68"/>
      <c r="C522" s="68"/>
      <c r="D522" s="68"/>
      <c r="E522" s="68"/>
      <c r="F522" s="68"/>
      <c r="G522" s="68"/>
      <c r="H522" s="68"/>
      <c r="I522" s="69"/>
      <c r="J522" s="69"/>
      <c r="K522" s="69"/>
      <c r="L522" s="69"/>
      <c r="M522" s="68"/>
      <c r="N522" s="68"/>
      <c r="O522" s="68"/>
      <c r="P522" s="68"/>
      <c r="Q522" s="68"/>
      <c r="R522" s="68"/>
      <c r="S522" s="68"/>
      <c r="T522" s="68"/>
      <c r="U522" s="68"/>
      <c r="V522" s="68"/>
      <c r="W522" s="68"/>
      <c r="X522" s="68"/>
      <c r="Y522" s="68"/>
      <c r="Z522" s="68"/>
      <c r="AA522" s="68"/>
    </row>
    <row r="523" spans="2:27" ht="18" customHeight="1">
      <c r="B523" s="68"/>
      <c r="C523" s="68"/>
      <c r="D523" s="68"/>
      <c r="E523" s="68"/>
      <c r="F523" s="68"/>
      <c r="G523" s="68"/>
      <c r="H523" s="68"/>
      <c r="I523" s="69"/>
      <c r="J523" s="69"/>
      <c r="K523" s="69"/>
      <c r="L523" s="69"/>
      <c r="M523" s="68"/>
      <c r="N523" s="68"/>
      <c r="O523" s="68"/>
      <c r="P523" s="68"/>
      <c r="Q523" s="68"/>
      <c r="R523" s="68"/>
      <c r="S523" s="68"/>
      <c r="T523" s="68"/>
      <c r="U523" s="68"/>
      <c r="V523" s="68"/>
      <c r="W523" s="68"/>
      <c r="X523" s="68"/>
      <c r="Y523" s="68"/>
      <c r="Z523" s="68"/>
      <c r="AA523" s="68"/>
    </row>
    <row r="524" spans="2:27" ht="18" customHeight="1">
      <c r="B524" s="68"/>
      <c r="C524" s="68"/>
      <c r="D524" s="68"/>
      <c r="E524" s="68"/>
      <c r="F524" s="68"/>
      <c r="G524" s="68"/>
      <c r="H524" s="68"/>
      <c r="I524" s="69"/>
      <c r="J524" s="69"/>
      <c r="K524" s="69"/>
      <c r="L524" s="69"/>
      <c r="M524" s="68"/>
      <c r="N524" s="68"/>
      <c r="O524" s="68"/>
      <c r="P524" s="68"/>
      <c r="Q524" s="68"/>
      <c r="R524" s="68"/>
      <c r="S524" s="68"/>
      <c r="T524" s="68"/>
      <c r="U524" s="68"/>
      <c r="V524" s="68"/>
      <c r="W524" s="68"/>
      <c r="X524" s="68"/>
      <c r="Y524" s="68"/>
      <c r="Z524" s="68"/>
      <c r="AA524" s="68"/>
    </row>
    <row r="525" spans="2:27" ht="18" customHeight="1">
      <c r="B525" s="68"/>
      <c r="C525" s="68"/>
      <c r="D525" s="68"/>
      <c r="E525" s="68"/>
      <c r="F525" s="68"/>
      <c r="G525" s="68"/>
      <c r="H525" s="68"/>
      <c r="I525" s="69"/>
      <c r="J525" s="69"/>
      <c r="K525" s="69"/>
      <c r="L525" s="69"/>
      <c r="M525" s="68"/>
      <c r="N525" s="68"/>
      <c r="O525" s="68"/>
      <c r="P525" s="68"/>
      <c r="Q525" s="68"/>
      <c r="R525" s="68"/>
      <c r="S525" s="68"/>
      <c r="T525" s="68"/>
      <c r="U525" s="68"/>
      <c r="V525" s="68"/>
      <c r="W525" s="68"/>
      <c r="X525" s="68"/>
      <c r="Y525" s="68"/>
      <c r="Z525" s="68"/>
      <c r="AA525" s="68"/>
    </row>
    <row r="526" spans="2:27" ht="18" customHeight="1">
      <c r="B526" s="68"/>
      <c r="C526" s="68"/>
      <c r="D526" s="68"/>
      <c r="E526" s="68"/>
      <c r="F526" s="68"/>
      <c r="G526" s="68"/>
      <c r="H526" s="68"/>
      <c r="I526" s="69"/>
      <c r="J526" s="69"/>
      <c r="K526" s="69"/>
      <c r="L526" s="69"/>
      <c r="M526" s="68"/>
      <c r="N526" s="68"/>
      <c r="O526" s="68"/>
      <c r="P526" s="68"/>
      <c r="Q526" s="68"/>
      <c r="R526" s="68"/>
      <c r="S526" s="68"/>
      <c r="T526" s="68"/>
      <c r="U526" s="68"/>
      <c r="V526" s="68"/>
      <c r="W526" s="68"/>
      <c r="X526" s="68"/>
      <c r="Y526" s="68"/>
      <c r="Z526" s="68"/>
      <c r="AA526" s="68"/>
    </row>
    <row r="527" spans="2:27" ht="18" customHeight="1">
      <c r="B527" s="68"/>
      <c r="C527" s="68"/>
      <c r="D527" s="68"/>
      <c r="E527" s="68"/>
      <c r="F527" s="68"/>
      <c r="G527" s="68"/>
      <c r="H527" s="68"/>
      <c r="I527" s="69"/>
      <c r="J527" s="69"/>
      <c r="K527" s="69"/>
      <c r="L527" s="69"/>
      <c r="M527" s="68"/>
      <c r="N527" s="68"/>
      <c r="O527" s="68"/>
      <c r="P527" s="68"/>
      <c r="Q527" s="68"/>
      <c r="R527" s="68"/>
      <c r="S527" s="68"/>
      <c r="T527" s="68"/>
      <c r="U527" s="68"/>
      <c r="V527" s="68"/>
      <c r="W527" s="68"/>
      <c r="X527" s="68"/>
      <c r="Y527" s="68"/>
      <c r="Z527" s="68"/>
      <c r="AA527" s="68"/>
    </row>
    <row r="528" spans="2:27" ht="18" customHeight="1">
      <c r="B528" s="68"/>
      <c r="C528" s="68"/>
      <c r="D528" s="68"/>
      <c r="E528" s="68"/>
      <c r="F528" s="68"/>
      <c r="G528" s="68"/>
      <c r="H528" s="68"/>
      <c r="I528" s="69"/>
      <c r="J528" s="69"/>
      <c r="K528" s="69"/>
      <c r="L528" s="69"/>
      <c r="M528" s="68"/>
      <c r="N528" s="68"/>
      <c r="O528" s="68"/>
      <c r="P528" s="68"/>
      <c r="Q528" s="68"/>
      <c r="R528" s="68"/>
      <c r="S528" s="68"/>
      <c r="T528" s="68"/>
      <c r="U528" s="68"/>
      <c r="V528" s="68"/>
      <c r="W528" s="68"/>
      <c r="X528" s="68"/>
      <c r="Y528" s="68"/>
      <c r="Z528" s="68"/>
      <c r="AA528" s="68"/>
    </row>
    <row r="529" spans="2:27" ht="18" customHeight="1">
      <c r="B529" s="68"/>
      <c r="C529" s="68"/>
      <c r="D529" s="68"/>
      <c r="E529" s="68"/>
      <c r="F529" s="68"/>
      <c r="G529" s="68"/>
      <c r="H529" s="68"/>
      <c r="I529" s="69"/>
      <c r="J529" s="69"/>
      <c r="K529" s="69"/>
      <c r="L529" s="69"/>
      <c r="M529" s="68"/>
      <c r="N529" s="68"/>
      <c r="O529" s="68"/>
      <c r="P529" s="68"/>
      <c r="Q529" s="68"/>
      <c r="R529" s="68"/>
      <c r="S529" s="68"/>
      <c r="T529" s="68"/>
      <c r="U529" s="68"/>
      <c r="V529" s="68"/>
      <c r="W529" s="68"/>
      <c r="X529" s="68"/>
      <c r="Y529" s="68"/>
      <c r="Z529" s="68"/>
      <c r="AA529" s="68"/>
    </row>
    <row r="530" spans="2:27" ht="18" customHeight="1">
      <c r="B530" s="68"/>
      <c r="C530" s="68"/>
      <c r="D530" s="68"/>
      <c r="E530" s="68"/>
      <c r="F530" s="68"/>
      <c r="G530" s="68"/>
      <c r="H530" s="68"/>
      <c r="I530" s="69"/>
      <c r="J530" s="69"/>
      <c r="K530" s="69"/>
      <c r="L530" s="69"/>
      <c r="M530" s="68"/>
      <c r="N530" s="68"/>
      <c r="O530" s="68"/>
      <c r="P530" s="68"/>
      <c r="Q530" s="68"/>
      <c r="R530" s="68"/>
      <c r="S530" s="68"/>
      <c r="T530" s="68"/>
      <c r="U530" s="68"/>
      <c r="V530" s="68"/>
      <c r="W530" s="68"/>
      <c r="X530" s="68"/>
      <c r="Y530" s="68"/>
      <c r="Z530" s="68"/>
      <c r="AA530" s="68"/>
    </row>
    <row r="531" spans="2:27" ht="18" customHeight="1">
      <c r="B531" s="68"/>
      <c r="C531" s="68"/>
      <c r="D531" s="68"/>
      <c r="E531" s="68"/>
      <c r="F531" s="68"/>
      <c r="G531" s="68"/>
      <c r="H531" s="68"/>
      <c r="I531" s="69"/>
      <c r="J531" s="69"/>
      <c r="K531" s="69"/>
      <c r="L531" s="69"/>
      <c r="M531" s="68"/>
      <c r="N531" s="68"/>
      <c r="O531" s="68"/>
      <c r="P531" s="68"/>
      <c r="Q531" s="68"/>
      <c r="R531" s="68"/>
      <c r="S531" s="68"/>
      <c r="T531" s="68"/>
      <c r="U531" s="68"/>
      <c r="V531" s="68"/>
      <c r="W531" s="68"/>
      <c r="X531" s="68"/>
      <c r="Y531" s="68"/>
      <c r="Z531" s="68"/>
      <c r="AA531" s="68"/>
    </row>
    <row r="532" spans="2:27" ht="18" customHeight="1">
      <c r="B532" s="68"/>
      <c r="C532" s="68"/>
      <c r="D532" s="68"/>
      <c r="E532" s="68"/>
      <c r="F532" s="68"/>
      <c r="G532" s="68"/>
      <c r="H532" s="68"/>
      <c r="I532" s="69"/>
      <c r="J532" s="69"/>
      <c r="K532" s="69"/>
      <c r="L532" s="69"/>
      <c r="M532" s="68"/>
      <c r="N532" s="68"/>
      <c r="O532" s="68"/>
      <c r="P532" s="68"/>
      <c r="Q532" s="68"/>
      <c r="R532" s="68"/>
      <c r="S532" s="68"/>
      <c r="T532" s="68"/>
      <c r="U532" s="68"/>
      <c r="V532" s="68"/>
      <c r="W532" s="68"/>
      <c r="X532" s="68"/>
      <c r="Y532" s="68"/>
      <c r="Z532" s="68"/>
      <c r="AA532" s="68"/>
    </row>
    <row r="533" spans="2:27" ht="18" customHeight="1">
      <c r="B533" s="68"/>
      <c r="C533" s="68"/>
      <c r="D533" s="68"/>
      <c r="E533" s="68"/>
      <c r="F533" s="68"/>
      <c r="G533" s="68"/>
      <c r="H533" s="68"/>
      <c r="I533" s="69"/>
      <c r="J533" s="69"/>
      <c r="K533" s="69"/>
      <c r="L533" s="69"/>
      <c r="M533" s="68"/>
      <c r="N533" s="68"/>
      <c r="O533" s="68"/>
      <c r="P533" s="68"/>
      <c r="Q533" s="68"/>
      <c r="R533" s="68"/>
      <c r="S533" s="68"/>
      <c r="T533" s="68"/>
      <c r="U533" s="68"/>
      <c r="V533" s="68"/>
      <c r="W533" s="68"/>
      <c r="X533" s="68"/>
      <c r="Y533" s="68"/>
      <c r="Z533" s="68"/>
      <c r="AA533" s="68"/>
    </row>
    <row r="534" spans="2:27" ht="18" customHeight="1">
      <c r="B534" s="68"/>
      <c r="C534" s="68"/>
      <c r="D534" s="68"/>
      <c r="E534" s="68"/>
      <c r="F534" s="68"/>
      <c r="G534" s="68"/>
      <c r="H534" s="68"/>
      <c r="I534" s="69"/>
      <c r="J534" s="69"/>
      <c r="K534" s="69"/>
      <c r="L534" s="69"/>
      <c r="M534" s="68"/>
      <c r="N534" s="68"/>
      <c r="O534" s="68"/>
      <c r="P534" s="68"/>
      <c r="Q534" s="68"/>
      <c r="R534" s="68"/>
      <c r="S534" s="68"/>
      <c r="T534" s="68"/>
      <c r="U534" s="68"/>
      <c r="V534" s="68"/>
      <c r="W534" s="68"/>
      <c r="X534" s="68"/>
      <c r="Y534" s="68"/>
      <c r="Z534" s="68"/>
      <c r="AA534" s="68"/>
    </row>
    <row r="535" spans="2:27" ht="18" customHeight="1">
      <c r="B535" s="68"/>
      <c r="C535" s="68"/>
      <c r="D535" s="68"/>
      <c r="E535" s="68"/>
      <c r="F535" s="68"/>
      <c r="G535" s="68"/>
      <c r="H535" s="68"/>
      <c r="I535" s="69"/>
      <c r="J535" s="69"/>
      <c r="K535" s="69"/>
      <c r="L535" s="69"/>
      <c r="M535" s="68"/>
      <c r="N535" s="68"/>
      <c r="O535" s="68"/>
      <c r="P535" s="68"/>
      <c r="Q535" s="68"/>
      <c r="R535" s="68"/>
      <c r="S535" s="68"/>
      <c r="T535" s="68"/>
      <c r="U535" s="68"/>
      <c r="V535" s="68"/>
      <c r="W535" s="68"/>
      <c r="X535" s="68"/>
      <c r="Y535" s="68"/>
      <c r="Z535" s="68"/>
      <c r="AA535" s="68"/>
    </row>
    <row r="536" spans="2:27" ht="18" customHeight="1">
      <c r="B536" s="68"/>
      <c r="C536" s="68"/>
      <c r="D536" s="68"/>
      <c r="E536" s="68"/>
      <c r="F536" s="68"/>
      <c r="G536" s="68"/>
      <c r="H536" s="68"/>
      <c r="I536" s="69"/>
      <c r="J536" s="69"/>
      <c r="K536" s="69"/>
      <c r="L536" s="69"/>
      <c r="M536" s="68"/>
      <c r="N536" s="68"/>
      <c r="O536" s="68"/>
      <c r="P536" s="68"/>
      <c r="Q536" s="68"/>
      <c r="R536" s="68"/>
      <c r="S536" s="68"/>
      <c r="T536" s="68"/>
      <c r="U536" s="68"/>
      <c r="V536" s="68"/>
      <c r="W536" s="68"/>
      <c r="X536" s="68"/>
      <c r="Y536" s="68"/>
      <c r="Z536" s="68"/>
      <c r="AA536" s="68"/>
    </row>
    <row r="537" spans="2:27" ht="18" customHeight="1">
      <c r="B537" s="68"/>
      <c r="C537" s="68"/>
      <c r="D537" s="68"/>
      <c r="E537" s="68"/>
      <c r="F537" s="68"/>
      <c r="G537" s="68"/>
      <c r="H537" s="68"/>
      <c r="I537" s="69"/>
      <c r="J537" s="69"/>
      <c r="K537" s="69"/>
      <c r="L537" s="69"/>
      <c r="M537" s="68"/>
      <c r="N537" s="68"/>
      <c r="O537" s="68"/>
      <c r="P537" s="68"/>
      <c r="Q537" s="68"/>
      <c r="R537" s="68"/>
      <c r="S537" s="68"/>
      <c r="T537" s="68"/>
      <c r="U537" s="68"/>
      <c r="V537" s="68"/>
      <c r="W537" s="68"/>
      <c r="X537" s="68"/>
      <c r="Y537" s="68"/>
      <c r="Z537" s="68"/>
      <c r="AA537" s="68"/>
    </row>
    <row r="538" spans="2:27" ht="18" customHeight="1">
      <c r="B538" s="68"/>
      <c r="C538" s="68"/>
      <c r="D538" s="68"/>
      <c r="E538" s="68"/>
      <c r="F538" s="68"/>
      <c r="G538" s="68"/>
      <c r="H538" s="68"/>
      <c r="I538" s="69"/>
      <c r="J538" s="69"/>
      <c r="K538" s="69"/>
      <c r="L538" s="69"/>
      <c r="M538" s="68"/>
      <c r="N538" s="68"/>
      <c r="O538" s="68"/>
      <c r="P538" s="68"/>
      <c r="Q538" s="68"/>
      <c r="R538" s="68"/>
      <c r="S538" s="68"/>
      <c r="T538" s="68"/>
      <c r="U538" s="68"/>
      <c r="V538" s="68"/>
      <c r="W538" s="68"/>
      <c r="X538" s="68"/>
      <c r="Y538" s="68"/>
      <c r="Z538" s="68"/>
      <c r="AA538" s="68"/>
    </row>
    <row r="539" spans="2:27" ht="18" customHeight="1">
      <c r="B539" s="68"/>
      <c r="C539" s="68"/>
      <c r="D539" s="68"/>
      <c r="E539" s="68"/>
      <c r="F539" s="68"/>
      <c r="G539" s="68"/>
      <c r="H539" s="68"/>
      <c r="I539" s="69"/>
      <c r="J539" s="69"/>
      <c r="K539" s="69"/>
      <c r="L539" s="69"/>
      <c r="M539" s="68"/>
      <c r="N539" s="68"/>
      <c r="O539" s="68"/>
      <c r="P539" s="68"/>
      <c r="Q539" s="68"/>
      <c r="R539" s="68"/>
      <c r="S539" s="68"/>
      <c r="T539" s="68"/>
      <c r="U539" s="68"/>
      <c r="V539" s="68"/>
      <c r="W539" s="68"/>
      <c r="X539" s="68"/>
      <c r="Y539" s="68"/>
      <c r="Z539" s="68"/>
      <c r="AA539" s="68"/>
    </row>
    <row r="540" spans="2:27" ht="18" customHeight="1">
      <c r="B540" s="68"/>
      <c r="C540" s="68"/>
      <c r="D540" s="68"/>
      <c r="E540" s="68"/>
      <c r="F540" s="68"/>
      <c r="G540" s="68"/>
      <c r="H540" s="68"/>
      <c r="I540" s="69"/>
      <c r="J540" s="69"/>
      <c r="K540" s="69"/>
      <c r="L540" s="69"/>
      <c r="M540" s="68"/>
      <c r="N540" s="68"/>
      <c r="O540" s="68"/>
      <c r="P540" s="68"/>
      <c r="Q540" s="68"/>
      <c r="R540" s="68"/>
      <c r="S540" s="68"/>
      <c r="T540" s="68"/>
      <c r="U540" s="68"/>
      <c r="V540" s="68"/>
      <c r="W540" s="68"/>
      <c r="X540" s="68"/>
      <c r="Y540" s="68"/>
      <c r="Z540" s="68"/>
      <c r="AA540" s="68"/>
    </row>
    <row r="541" spans="2:27" ht="18" customHeight="1">
      <c r="B541" s="68"/>
      <c r="C541" s="68"/>
      <c r="D541" s="68"/>
      <c r="E541" s="68"/>
      <c r="F541" s="68"/>
      <c r="G541" s="68"/>
      <c r="H541" s="68"/>
      <c r="I541" s="69"/>
      <c r="J541" s="69"/>
      <c r="K541" s="69"/>
      <c r="L541" s="69"/>
      <c r="M541" s="68"/>
      <c r="N541" s="68"/>
      <c r="O541" s="68"/>
      <c r="P541" s="68"/>
      <c r="Q541" s="68"/>
      <c r="R541" s="68"/>
      <c r="S541" s="68"/>
      <c r="T541" s="68"/>
      <c r="U541" s="68"/>
      <c r="V541" s="68"/>
      <c r="W541" s="68"/>
      <c r="X541" s="68"/>
      <c r="Y541" s="68"/>
      <c r="Z541" s="68"/>
      <c r="AA541" s="68"/>
    </row>
    <row r="542" spans="2:27" ht="18" customHeight="1">
      <c r="B542" s="68"/>
      <c r="C542" s="68"/>
      <c r="D542" s="68"/>
      <c r="E542" s="68"/>
      <c r="F542" s="68"/>
      <c r="G542" s="68"/>
      <c r="H542" s="68"/>
      <c r="I542" s="69"/>
      <c r="J542" s="69"/>
      <c r="K542" s="69"/>
      <c r="L542" s="69"/>
      <c r="M542" s="68"/>
      <c r="N542" s="68"/>
      <c r="O542" s="68"/>
      <c r="P542" s="68"/>
      <c r="Q542" s="68"/>
      <c r="R542" s="68"/>
      <c r="S542" s="68"/>
      <c r="T542" s="68"/>
      <c r="U542" s="68"/>
      <c r="V542" s="68"/>
      <c r="W542" s="68"/>
      <c r="X542" s="68"/>
      <c r="Y542" s="68"/>
      <c r="Z542" s="68"/>
      <c r="AA542" s="68"/>
    </row>
    <row r="543" spans="2:27" ht="18" customHeight="1">
      <c r="B543" s="68"/>
      <c r="C543" s="68"/>
      <c r="D543" s="68"/>
      <c r="E543" s="68"/>
      <c r="F543" s="68"/>
      <c r="G543" s="68"/>
      <c r="H543" s="68"/>
      <c r="I543" s="69"/>
      <c r="J543" s="69"/>
      <c r="K543" s="69"/>
      <c r="L543" s="69"/>
      <c r="M543" s="68"/>
      <c r="N543" s="68"/>
      <c r="O543" s="68"/>
      <c r="P543" s="68"/>
      <c r="Q543" s="68"/>
      <c r="R543" s="68"/>
      <c r="S543" s="68"/>
      <c r="T543" s="68"/>
      <c r="U543" s="68"/>
      <c r="V543" s="68"/>
      <c r="W543" s="68"/>
      <c r="X543" s="68"/>
      <c r="Y543" s="68"/>
      <c r="Z543" s="68"/>
      <c r="AA543" s="68"/>
    </row>
    <row r="544" spans="2:27" ht="18" customHeight="1">
      <c r="B544" s="68"/>
      <c r="C544" s="68"/>
      <c r="D544" s="68"/>
      <c r="E544" s="68"/>
      <c r="F544" s="68"/>
      <c r="G544" s="68"/>
      <c r="H544" s="68"/>
      <c r="I544" s="69"/>
      <c r="J544" s="69"/>
      <c r="K544" s="69"/>
      <c r="L544" s="69"/>
      <c r="M544" s="68"/>
      <c r="N544" s="68"/>
      <c r="O544" s="68"/>
      <c r="P544" s="68"/>
      <c r="Q544" s="68"/>
      <c r="R544" s="68"/>
      <c r="S544" s="68"/>
      <c r="T544" s="68"/>
      <c r="U544" s="68"/>
      <c r="V544" s="68"/>
      <c r="W544" s="68"/>
      <c r="X544" s="68"/>
      <c r="Y544" s="68"/>
      <c r="Z544" s="68"/>
      <c r="AA544" s="68"/>
    </row>
    <row r="545" spans="2:27" ht="18" customHeight="1">
      <c r="B545" s="68"/>
      <c r="C545" s="68"/>
      <c r="D545" s="68"/>
      <c r="E545" s="68"/>
      <c r="F545" s="68"/>
      <c r="G545" s="68"/>
      <c r="H545" s="68"/>
      <c r="I545" s="69"/>
      <c r="J545" s="69"/>
      <c r="K545" s="69"/>
      <c r="L545" s="69"/>
      <c r="M545" s="68"/>
      <c r="N545" s="68"/>
      <c r="O545" s="68"/>
      <c r="P545" s="68"/>
      <c r="Q545" s="68"/>
      <c r="R545" s="68"/>
      <c r="S545" s="68"/>
      <c r="T545" s="68"/>
      <c r="U545" s="68"/>
      <c r="V545" s="68"/>
      <c r="W545" s="68"/>
      <c r="X545" s="68"/>
      <c r="Y545" s="68"/>
      <c r="Z545" s="68"/>
      <c r="AA545" s="68"/>
    </row>
    <row r="546" spans="2:27" ht="18" customHeight="1">
      <c r="B546" s="68"/>
      <c r="C546" s="68"/>
      <c r="D546" s="68"/>
      <c r="E546" s="68"/>
      <c r="F546" s="68"/>
      <c r="G546" s="68"/>
      <c r="H546" s="68"/>
      <c r="I546" s="69"/>
      <c r="J546" s="69"/>
      <c r="K546" s="69"/>
      <c r="L546" s="69"/>
      <c r="M546" s="68"/>
      <c r="N546" s="68"/>
      <c r="O546" s="68"/>
      <c r="P546" s="68"/>
      <c r="Q546" s="68"/>
      <c r="R546" s="68"/>
      <c r="S546" s="68"/>
      <c r="T546" s="68"/>
      <c r="U546" s="68"/>
      <c r="V546" s="68"/>
      <c r="W546" s="68"/>
      <c r="X546" s="68"/>
      <c r="Y546" s="68"/>
      <c r="Z546" s="68"/>
      <c r="AA546" s="68"/>
    </row>
    <row r="547" spans="2:27" ht="18" customHeight="1">
      <c r="B547" s="68"/>
      <c r="C547" s="68"/>
      <c r="D547" s="68"/>
      <c r="E547" s="68"/>
      <c r="F547" s="68"/>
      <c r="G547" s="68"/>
      <c r="H547" s="68"/>
      <c r="I547" s="69"/>
      <c r="J547" s="69"/>
      <c r="K547" s="69"/>
      <c r="L547" s="69"/>
      <c r="M547" s="68"/>
      <c r="N547" s="68"/>
      <c r="O547" s="68"/>
      <c r="P547" s="68"/>
      <c r="Q547" s="68"/>
      <c r="R547" s="68"/>
      <c r="S547" s="68"/>
      <c r="T547" s="68"/>
      <c r="U547" s="68"/>
      <c r="V547" s="68"/>
      <c r="W547" s="68"/>
      <c r="X547" s="68"/>
      <c r="Y547" s="68"/>
      <c r="Z547" s="68"/>
      <c r="AA547" s="68"/>
    </row>
    <row r="548" spans="2:27" ht="18" customHeight="1">
      <c r="B548" s="68"/>
      <c r="C548" s="68"/>
      <c r="D548" s="68"/>
      <c r="E548" s="68"/>
      <c r="F548" s="68"/>
      <c r="G548" s="68"/>
      <c r="H548" s="68"/>
      <c r="I548" s="69"/>
      <c r="J548" s="69"/>
      <c r="K548" s="69"/>
      <c r="L548" s="69"/>
      <c r="M548" s="68"/>
      <c r="N548" s="68"/>
      <c r="O548" s="68"/>
      <c r="P548" s="68"/>
      <c r="Q548" s="68"/>
      <c r="R548" s="68"/>
      <c r="S548" s="68"/>
      <c r="T548" s="68"/>
      <c r="U548" s="68"/>
      <c r="V548" s="68"/>
      <c r="W548" s="68"/>
      <c r="X548" s="68"/>
      <c r="Y548" s="68"/>
      <c r="Z548" s="68"/>
      <c r="AA548" s="68"/>
    </row>
    <row r="549" spans="2:27" ht="18" customHeight="1">
      <c r="B549" s="68"/>
      <c r="C549" s="68"/>
      <c r="D549" s="68"/>
      <c r="E549" s="68"/>
      <c r="F549" s="68"/>
      <c r="G549" s="68"/>
      <c r="H549" s="68"/>
      <c r="I549" s="69"/>
      <c r="J549" s="69"/>
      <c r="K549" s="69"/>
      <c r="L549" s="69"/>
      <c r="M549" s="68"/>
      <c r="N549" s="68"/>
      <c r="O549" s="68"/>
      <c r="P549" s="68"/>
      <c r="Q549" s="68"/>
      <c r="R549" s="68"/>
      <c r="S549" s="68"/>
      <c r="T549" s="68"/>
      <c r="U549" s="68"/>
      <c r="V549" s="68"/>
      <c r="W549" s="68"/>
      <c r="X549" s="68"/>
      <c r="Y549" s="68"/>
      <c r="Z549" s="68"/>
      <c r="AA549" s="68"/>
    </row>
    <row r="550" spans="2:27" ht="18" customHeight="1">
      <c r="B550" s="68"/>
      <c r="C550" s="68"/>
      <c r="D550" s="68"/>
      <c r="E550" s="68"/>
      <c r="F550" s="68"/>
      <c r="G550" s="68"/>
      <c r="H550" s="68"/>
      <c r="I550" s="69"/>
      <c r="J550" s="69"/>
      <c r="K550" s="69"/>
      <c r="L550" s="69"/>
      <c r="M550" s="68"/>
      <c r="N550" s="68"/>
      <c r="O550" s="68"/>
      <c r="P550" s="68"/>
      <c r="Q550" s="68"/>
      <c r="R550" s="68"/>
      <c r="S550" s="68"/>
      <c r="T550" s="68"/>
      <c r="U550" s="68"/>
      <c r="V550" s="68"/>
      <c r="W550" s="68"/>
      <c r="X550" s="68"/>
      <c r="Y550" s="68"/>
      <c r="Z550" s="68"/>
      <c r="AA550" s="68"/>
    </row>
    <row r="551" spans="2:27" ht="18" customHeight="1">
      <c r="B551" s="68"/>
      <c r="C551" s="68"/>
      <c r="D551" s="68"/>
      <c r="E551" s="68"/>
      <c r="F551" s="68"/>
      <c r="G551" s="68"/>
      <c r="H551" s="68"/>
      <c r="I551" s="69"/>
      <c r="J551" s="69"/>
      <c r="K551" s="69"/>
      <c r="L551" s="69"/>
      <c r="M551" s="68"/>
      <c r="N551" s="68"/>
      <c r="O551" s="68"/>
      <c r="P551" s="68"/>
      <c r="Q551" s="68"/>
      <c r="R551" s="68"/>
      <c r="S551" s="68"/>
      <c r="T551" s="68"/>
      <c r="U551" s="68"/>
      <c r="V551" s="68"/>
      <c r="W551" s="68"/>
      <c r="X551" s="68"/>
      <c r="Y551" s="68"/>
      <c r="Z551" s="68"/>
      <c r="AA551" s="68"/>
    </row>
    <row r="552" spans="2:27" ht="18" customHeight="1">
      <c r="B552" s="68"/>
      <c r="C552" s="68"/>
      <c r="D552" s="68"/>
      <c r="E552" s="68"/>
      <c r="F552" s="68"/>
      <c r="G552" s="68"/>
      <c r="H552" s="68"/>
      <c r="I552" s="69"/>
      <c r="J552" s="69"/>
      <c r="K552" s="69"/>
      <c r="L552" s="69"/>
      <c r="M552" s="68"/>
      <c r="N552" s="68"/>
      <c r="O552" s="68"/>
      <c r="P552" s="68"/>
      <c r="Q552" s="68"/>
      <c r="R552" s="68"/>
      <c r="S552" s="68"/>
      <c r="T552" s="68"/>
      <c r="U552" s="68"/>
      <c r="V552" s="68"/>
      <c r="W552" s="68"/>
      <c r="X552" s="68"/>
      <c r="Y552" s="68"/>
      <c r="Z552" s="68"/>
      <c r="AA552" s="68"/>
    </row>
    <row r="553" spans="2:27" ht="18" customHeight="1">
      <c r="B553" s="68"/>
      <c r="C553" s="68"/>
      <c r="D553" s="68"/>
      <c r="E553" s="68"/>
      <c r="F553" s="68"/>
      <c r="G553" s="68"/>
      <c r="H553" s="68"/>
      <c r="I553" s="69"/>
      <c r="J553" s="69"/>
      <c r="K553" s="69"/>
      <c r="L553" s="69"/>
      <c r="M553" s="68"/>
      <c r="N553" s="68"/>
      <c r="O553" s="68"/>
      <c r="P553" s="68"/>
      <c r="Q553" s="68"/>
      <c r="R553" s="68"/>
      <c r="S553" s="68"/>
      <c r="T553" s="68"/>
      <c r="U553" s="68"/>
      <c r="V553" s="68"/>
      <c r="W553" s="68"/>
      <c r="X553" s="68"/>
      <c r="Y553" s="68"/>
      <c r="Z553" s="68"/>
      <c r="AA553" s="68"/>
    </row>
    <row r="554" spans="2:27" ht="18" customHeight="1">
      <c r="B554" s="68"/>
      <c r="C554" s="68"/>
      <c r="D554" s="68"/>
      <c r="E554" s="68"/>
      <c r="F554" s="68"/>
      <c r="G554" s="68"/>
      <c r="H554" s="68"/>
      <c r="I554" s="69"/>
      <c r="J554" s="69"/>
      <c r="K554" s="69"/>
      <c r="L554" s="69"/>
      <c r="M554" s="68"/>
      <c r="N554" s="68"/>
      <c r="O554" s="68"/>
      <c r="P554" s="68"/>
      <c r="Q554" s="68"/>
      <c r="R554" s="68"/>
      <c r="S554" s="68"/>
      <c r="T554" s="68"/>
      <c r="U554" s="68"/>
      <c r="V554" s="68"/>
      <c r="W554" s="68"/>
      <c r="X554" s="68"/>
      <c r="Y554" s="68"/>
      <c r="Z554" s="68"/>
      <c r="AA554" s="68"/>
    </row>
    <row r="555" spans="2:27" ht="18" customHeight="1">
      <c r="B555" s="68"/>
      <c r="C555" s="68"/>
      <c r="D555" s="68"/>
      <c r="E555" s="68"/>
      <c r="F555" s="68"/>
      <c r="G555" s="68"/>
      <c r="H555" s="68"/>
      <c r="I555" s="69"/>
      <c r="J555" s="69"/>
      <c r="K555" s="69"/>
      <c r="L555" s="69"/>
      <c r="M555" s="68"/>
      <c r="N555" s="68"/>
      <c r="O555" s="68"/>
      <c r="P555" s="68"/>
      <c r="Q555" s="68"/>
      <c r="R555" s="68"/>
      <c r="S555" s="68"/>
      <c r="T555" s="68"/>
      <c r="U555" s="68"/>
      <c r="V555" s="68"/>
      <c r="W555" s="68"/>
      <c r="X555" s="68"/>
      <c r="Y555" s="68"/>
      <c r="Z555" s="68"/>
      <c r="AA555" s="68"/>
    </row>
    <row r="556" spans="2:27" ht="18" customHeight="1">
      <c r="B556" s="68"/>
      <c r="C556" s="68"/>
      <c r="D556" s="68"/>
      <c r="E556" s="68"/>
      <c r="F556" s="68"/>
      <c r="G556" s="68"/>
      <c r="H556" s="68"/>
      <c r="I556" s="69"/>
      <c r="J556" s="69"/>
      <c r="K556" s="69"/>
      <c r="L556" s="69"/>
      <c r="M556" s="68"/>
      <c r="N556" s="68"/>
      <c r="O556" s="68"/>
      <c r="P556" s="68"/>
      <c r="Q556" s="68"/>
      <c r="R556" s="68"/>
      <c r="S556" s="68"/>
      <c r="T556" s="68"/>
      <c r="U556" s="68"/>
      <c r="V556" s="68"/>
      <c r="W556" s="68"/>
      <c r="X556" s="68"/>
      <c r="Y556" s="68"/>
      <c r="Z556" s="68"/>
      <c r="AA556" s="68"/>
    </row>
    <row r="557" spans="2:27" ht="18" customHeight="1">
      <c r="B557" s="68"/>
      <c r="C557" s="68"/>
      <c r="D557" s="68"/>
      <c r="E557" s="68"/>
      <c r="F557" s="68"/>
      <c r="G557" s="68"/>
      <c r="H557" s="68"/>
      <c r="I557" s="69"/>
      <c r="J557" s="69"/>
      <c r="K557" s="69"/>
      <c r="L557" s="69"/>
      <c r="M557" s="68"/>
      <c r="N557" s="68"/>
      <c r="O557" s="68"/>
      <c r="P557" s="68"/>
      <c r="Q557" s="68"/>
      <c r="R557" s="68"/>
      <c r="S557" s="68"/>
      <c r="T557" s="68"/>
      <c r="U557" s="68"/>
      <c r="V557" s="68"/>
      <c r="W557" s="68"/>
      <c r="X557" s="68"/>
      <c r="Y557" s="68"/>
      <c r="Z557" s="68"/>
      <c r="AA557" s="68"/>
    </row>
    <row r="558" spans="2:27" ht="18" customHeight="1">
      <c r="B558" s="68"/>
      <c r="C558" s="68"/>
      <c r="D558" s="68"/>
      <c r="E558" s="68"/>
      <c r="F558" s="68"/>
      <c r="G558" s="68"/>
      <c r="H558" s="68"/>
      <c r="I558" s="69"/>
      <c r="J558" s="69"/>
      <c r="K558" s="69"/>
      <c r="L558" s="69"/>
      <c r="M558" s="68"/>
      <c r="N558" s="68"/>
      <c r="O558" s="68"/>
      <c r="P558" s="68"/>
      <c r="Q558" s="68"/>
      <c r="R558" s="68"/>
      <c r="S558" s="68"/>
      <c r="T558" s="68"/>
      <c r="U558" s="68"/>
      <c r="V558" s="68"/>
      <c r="W558" s="68"/>
      <c r="X558" s="68"/>
      <c r="Y558" s="68"/>
      <c r="Z558" s="68"/>
      <c r="AA558" s="68"/>
    </row>
    <row r="559" spans="2:27" ht="18" customHeight="1">
      <c r="B559" s="68"/>
      <c r="C559" s="68"/>
      <c r="D559" s="68"/>
      <c r="E559" s="68"/>
      <c r="F559" s="68"/>
      <c r="G559" s="68"/>
      <c r="H559" s="68"/>
      <c r="I559" s="69"/>
      <c r="J559" s="69"/>
      <c r="K559" s="69"/>
      <c r="L559" s="69"/>
      <c r="M559" s="68"/>
      <c r="N559" s="68"/>
      <c r="O559" s="68"/>
      <c r="P559" s="68"/>
      <c r="Q559" s="68"/>
      <c r="R559" s="68"/>
      <c r="S559" s="68"/>
      <c r="T559" s="68"/>
      <c r="U559" s="68"/>
      <c r="V559" s="68"/>
      <c r="W559" s="68"/>
      <c r="X559" s="68"/>
      <c r="Y559" s="68"/>
      <c r="Z559" s="68"/>
      <c r="AA559" s="68"/>
    </row>
    <row r="560" spans="2:27" ht="18" customHeight="1">
      <c r="B560" s="68"/>
      <c r="C560" s="68"/>
      <c r="D560" s="68"/>
      <c r="E560" s="68"/>
      <c r="F560" s="68"/>
      <c r="G560" s="68"/>
      <c r="H560" s="68"/>
      <c r="I560" s="69"/>
      <c r="J560" s="69"/>
      <c r="K560" s="69"/>
      <c r="L560" s="69"/>
      <c r="M560" s="68"/>
      <c r="N560" s="68"/>
      <c r="O560" s="68"/>
      <c r="P560" s="68"/>
      <c r="Q560" s="68"/>
      <c r="R560" s="68"/>
      <c r="S560" s="68"/>
      <c r="T560" s="68"/>
      <c r="U560" s="68"/>
      <c r="V560" s="68"/>
      <c r="W560" s="68"/>
      <c r="X560" s="68"/>
      <c r="Y560" s="68"/>
      <c r="Z560" s="68"/>
      <c r="AA560" s="68"/>
    </row>
    <row r="561" spans="2:27" ht="18" customHeight="1">
      <c r="B561" s="68"/>
      <c r="C561" s="68"/>
      <c r="D561" s="68"/>
      <c r="E561" s="68"/>
      <c r="F561" s="68"/>
      <c r="G561" s="68"/>
      <c r="H561" s="68"/>
      <c r="I561" s="69"/>
      <c r="J561" s="69"/>
      <c r="K561" s="69"/>
      <c r="L561" s="69"/>
      <c r="M561" s="68"/>
      <c r="N561" s="68"/>
      <c r="O561" s="68"/>
      <c r="P561" s="68"/>
      <c r="Q561" s="68"/>
      <c r="R561" s="68"/>
      <c r="S561" s="68"/>
      <c r="T561" s="68"/>
      <c r="U561" s="68"/>
      <c r="V561" s="68"/>
      <c r="W561" s="68"/>
      <c r="X561" s="68"/>
      <c r="Y561" s="68"/>
      <c r="Z561" s="68"/>
      <c r="AA561" s="68"/>
    </row>
    <row r="562" spans="2:27" ht="18" customHeight="1">
      <c r="B562" s="68"/>
      <c r="C562" s="68"/>
      <c r="D562" s="68"/>
      <c r="E562" s="68"/>
      <c r="F562" s="68"/>
      <c r="G562" s="68"/>
      <c r="H562" s="68"/>
      <c r="I562" s="69"/>
      <c r="J562" s="69"/>
      <c r="K562" s="69"/>
      <c r="L562" s="69"/>
      <c r="M562" s="68"/>
      <c r="N562" s="68"/>
      <c r="O562" s="68"/>
      <c r="P562" s="68"/>
      <c r="Q562" s="68"/>
      <c r="R562" s="68"/>
      <c r="S562" s="68"/>
      <c r="T562" s="68"/>
      <c r="U562" s="68"/>
      <c r="V562" s="68"/>
      <c r="W562" s="68"/>
      <c r="X562" s="68"/>
      <c r="Y562" s="68"/>
      <c r="Z562" s="68"/>
      <c r="AA562" s="68"/>
    </row>
    <row r="563" spans="2:27" ht="18" customHeight="1">
      <c r="B563" s="68"/>
      <c r="C563" s="68"/>
      <c r="D563" s="68"/>
      <c r="E563" s="68"/>
      <c r="F563" s="68"/>
      <c r="G563" s="68"/>
      <c r="H563" s="68"/>
      <c r="I563" s="69"/>
      <c r="J563" s="69"/>
      <c r="K563" s="69"/>
      <c r="L563" s="69"/>
      <c r="M563" s="68"/>
      <c r="N563" s="68"/>
      <c r="O563" s="68"/>
      <c r="P563" s="68"/>
      <c r="Q563" s="68"/>
      <c r="R563" s="68"/>
      <c r="S563" s="68"/>
      <c r="T563" s="68"/>
      <c r="U563" s="68"/>
      <c r="V563" s="68"/>
      <c r="W563" s="68"/>
      <c r="X563" s="68"/>
      <c r="Y563" s="68"/>
      <c r="Z563" s="68"/>
      <c r="AA563" s="68"/>
    </row>
    <row r="564" spans="2:27" ht="18" customHeight="1">
      <c r="B564" s="68"/>
      <c r="C564" s="68"/>
      <c r="D564" s="68"/>
      <c r="E564" s="68"/>
      <c r="F564" s="68"/>
      <c r="G564" s="68"/>
      <c r="H564" s="68"/>
      <c r="I564" s="69"/>
      <c r="J564" s="69"/>
      <c r="K564" s="69"/>
      <c r="L564" s="69"/>
      <c r="M564" s="68"/>
      <c r="N564" s="68"/>
      <c r="O564" s="68"/>
      <c r="P564" s="68"/>
      <c r="Q564" s="68"/>
      <c r="R564" s="68"/>
      <c r="S564" s="68"/>
      <c r="T564" s="68"/>
      <c r="U564" s="68"/>
      <c r="V564" s="68"/>
      <c r="W564" s="68"/>
      <c r="X564" s="68"/>
      <c r="Y564" s="68"/>
      <c r="Z564" s="68"/>
      <c r="AA564" s="68"/>
    </row>
    <row r="565" spans="2:27" ht="18" customHeight="1">
      <c r="B565" s="68"/>
      <c r="C565" s="68"/>
      <c r="D565" s="68"/>
      <c r="E565" s="68"/>
      <c r="F565" s="68"/>
      <c r="G565" s="68"/>
      <c r="H565" s="68"/>
      <c r="I565" s="69"/>
      <c r="J565" s="69"/>
      <c r="K565" s="69"/>
      <c r="L565" s="69"/>
      <c r="M565" s="68"/>
      <c r="N565" s="68"/>
      <c r="O565" s="68"/>
      <c r="P565" s="68"/>
      <c r="Q565" s="68"/>
      <c r="R565" s="68"/>
      <c r="S565" s="68"/>
      <c r="T565" s="68"/>
      <c r="U565" s="68"/>
      <c r="V565" s="68"/>
      <c r="W565" s="68"/>
      <c r="X565" s="68"/>
      <c r="Y565" s="68"/>
      <c r="Z565" s="68"/>
      <c r="AA565" s="68"/>
    </row>
    <row r="566" spans="2:27" ht="18" customHeight="1">
      <c r="B566" s="68"/>
      <c r="C566" s="68"/>
      <c r="D566" s="68"/>
      <c r="E566" s="68"/>
      <c r="F566" s="68"/>
      <c r="G566" s="68"/>
      <c r="H566" s="68"/>
      <c r="I566" s="69"/>
      <c r="J566" s="69"/>
      <c r="K566" s="69"/>
      <c r="L566" s="69"/>
      <c r="M566" s="68"/>
      <c r="N566" s="68"/>
      <c r="O566" s="68"/>
      <c r="P566" s="68"/>
      <c r="Q566" s="68"/>
      <c r="R566" s="68"/>
      <c r="S566" s="68"/>
      <c r="T566" s="68"/>
      <c r="U566" s="68"/>
      <c r="V566" s="68"/>
      <c r="W566" s="68"/>
      <c r="X566" s="68"/>
      <c r="Y566" s="68"/>
      <c r="Z566" s="68"/>
      <c r="AA566" s="68"/>
    </row>
    <row r="567" spans="2:27" ht="18" customHeight="1">
      <c r="B567" s="68"/>
      <c r="C567" s="68"/>
      <c r="D567" s="68"/>
      <c r="E567" s="68"/>
      <c r="F567" s="68"/>
      <c r="G567" s="68"/>
      <c r="H567" s="68"/>
      <c r="I567" s="69"/>
      <c r="J567" s="69"/>
      <c r="K567" s="69"/>
      <c r="L567" s="69"/>
      <c r="M567" s="68"/>
      <c r="N567" s="68"/>
      <c r="O567" s="68"/>
      <c r="P567" s="68"/>
      <c r="Q567" s="68"/>
      <c r="R567" s="68"/>
      <c r="S567" s="68"/>
      <c r="T567" s="68"/>
      <c r="U567" s="68"/>
      <c r="V567" s="68"/>
      <c r="W567" s="68"/>
      <c r="X567" s="68"/>
      <c r="Y567" s="68"/>
      <c r="Z567" s="68"/>
      <c r="AA567" s="68"/>
    </row>
    <row r="568" spans="2:27" ht="18" customHeight="1">
      <c r="B568" s="68"/>
      <c r="C568" s="68"/>
      <c r="D568" s="68"/>
      <c r="E568" s="68"/>
      <c r="F568" s="68"/>
      <c r="G568" s="68"/>
      <c r="H568" s="68"/>
      <c r="I568" s="69"/>
      <c r="J568" s="69"/>
      <c r="K568" s="69"/>
      <c r="L568" s="69"/>
      <c r="M568" s="68"/>
      <c r="N568" s="68"/>
      <c r="O568" s="68"/>
      <c r="P568" s="68"/>
      <c r="Q568" s="68"/>
      <c r="R568" s="68"/>
      <c r="S568" s="68"/>
      <c r="T568" s="68"/>
      <c r="U568" s="68"/>
      <c r="V568" s="68"/>
      <c r="W568" s="68"/>
      <c r="X568" s="68"/>
      <c r="Y568" s="68"/>
      <c r="Z568" s="68"/>
      <c r="AA568" s="68"/>
    </row>
    <row r="569" spans="2:27" ht="18" customHeight="1">
      <c r="B569" s="68"/>
      <c r="C569" s="68"/>
      <c r="D569" s="68"/>
      <c r="E569" s="68"/>
      <c r="F569" s="68"/>
      <c r="G569" s="68"/>
      <c r="H569" s="68"/>
      <c r="I569" s="69"/>
      <c r="J569" s="69"/>
      <c r="K569" s="69"/>
      <c r="L569" s="69"/>
      <c r="M569" s="68"/>
      <c r="N569" s="68"/>
      <c r="O569" s="68"/>
      <c r="P569" s="68"/>
      <c r="Q569" s="68"/>
      <c r="R569" s="68"/>
      <c r="S569" s="68"/>
      <c r="T569" s="68"/>
      <c r="U569" s="68"/>
      <c r="V569" s="68"/>
      <c r="W569" s="68"/>
      <c r="X569" s="68"/>
      <c r="Y569" s="68"/>
      <c r="Z569" s="68"/>
      <c r="AA569" s="68"/>
    </row>
    <row r="570" spans="2:27" ht="18" customHeight="1">
      <c r="B570" s="68"/>
      <c r="C570" s="68"/>
      <c r="D570" s="68"/>
      <c r="E570" s="68"/>
      <c r="F570" s="68"/>
      <c r="G570" s="68"/>
      <c r="H570" s="68"/>
      <c r="I570" s="69"/>
      <c r="J570" s="69"/>
      <c r="K570" s="69"/>
      <c r="L570" s="69"/>
      <c r="M570" s="68"/>
      <c r="N570" s="68"/>
      <c r="O570" s="68"/>
      <c r="P570" s="68"/>
      <c r="Q570" s="68"/>
      <c r="R570" s="68"/>
      <c r="S570" s="68"/>
      <c r="T570" s="68"/>
      <c r="U570" s="68"/>
      <c r="V570" s="68"/>
      <c r="W570" s="68"/>
      <c r="X570" s="68"/>
      <c r="Y570" s="68"/>
      <c r="Z570" s="68"/>
      <c r="AA570" s="68"/>
    </row>
    <row r="571" spans="2:27" ht="18" customHeight="1">
      <c r="B571" s="68"/>
      <c r="C571" s="68"/>
      <c r="D571" s="68"/>
      <c r="E571" s="68"/>
      <c r="F571" s="68"/>
      <c r="G571" s="68"/>
      <c r="H571" s="68"/>
      <c r="I571" s="69"/>
      <c r="J571" s="69"/>
      <c r="K571" s="69"/>
      <c r="L571" s="69"/>
      <c r="M571" s="68"/>
      <c r="N571" s="68"/>
      <c r="O571" s="68"/>
      <c r="P571" s="68"/>
      <c r="Q571" s="68"/>
      <c r="R571" s="68"/>
      <c r="S571" s="68"/>
      <c r="T571" s="68"/>
      <c r="U571" s="68"/>
      <c r="V571" s="68"/>
      <c r="W571" s="68"/>
      <c r="X571" s="68"/>
      <c r="Y571" s="68"/>
      <c r="Z571" s="68"/>
      <c r="AA571" s="68"/>
    </row>
    <row r="572" spans="2:27" ht="18" customHeight="1">
      <c r="B572" s="68"/>
      <c r="C572" s="68"/>
      <c r="D572" s="68"/>
      <c r="E572" s="68"/>
      <c r="F572" s="68"/>
      <c r="G572" s="68"/>
      <c r="H572" s="68"/>
      <c r="I572" s="69"/>
      <c r="J572" s="69"/>
      <c r="K572" s="69"/>
      <c r="L572" s="69"/>
      <c r="M572" s="68"/>
      <c r="N572" s="68"/>
      <c r="O572" s="68"/>
      <c r="P572" s="68"/>
      <c r="Q572" s="68"/>
      <c r="R572" s="68"/>
      <c r="S572" s="68"/>
      <c r="T572" s="68"/>
      <c r="U572" s="68"/>
      <c r="V572" s="68"/>
      <c r="W572" s="68"/>
      <c r="X572" s="68"/>
      <c r="Y572" s="68"/>
      <c r="Z572" s="68"/>
      <c r="AA572" s="68"/>
    </row>
    <row r="573" spans="2:27" ht="18" customHeight="1">
      <c r="B573" s="68"/>
      <c r="C573" s="68"/>
      <c r="D573" s="68"/>
      <c r="E573" s="68"/>
      <c r="F573" s="68"/>
      <c r="G573" s="68"/>
      <c r="H573" s="68"/>
      <c r="I573" s="69"/>
      <c r="J573" s="69"/>
      <c r="K573" s="69"/>
      <c r="L573" s="69"/>
      <c r="M573" s="68"/>
      <c r="N573" s="68"/>
      <c r="O573" s="68"/>
      <c r="P573" s="68"/>
      <c r="Q573" s="68"/>
      <c r="R573" s="68"/>
      <c r="S573" s="68"/>
      <c r="T573" s="68"/>
      <c r="U573" s="68"/>
      <c r="V573" s="68"/>
      <c r="W573" s="68"/>
      <c r="X573" s="68"/>
      <c r="Y573" s="68"/>
      <c r="Z573" s="68"/>
      <c r="AA573" s="68"/>
    </row>
    <row r="574" spans="2:27" ht="18" customHeight="1">
      <c r="B574" s="68"/>
      <c r="C574" s="68"/>
      <c r="D574" s="68"/>
      <c r="E574" s="68"/>
      <c r="F574" s="68"/>
      <c r="G574" s="68"/>
      <c r="H574" s="68"/>
      <c r="I574" s="69"/>
      <c r="J574" s="69"/>
      <c r="K574" s="69"/>
      <c r="L574" s="69"/>
      <c r="M574" s="68"/>
      <c r="N574" s="68"/>
      <c r="O574" s="68"/>
      <c r="P574" s="68"/>
      <c r="Q574" s="68"/>
      <c r="R574" s="68"/>
      <c r="S574" s="68"/>
      <c r="T574" s="68"/>
      <c r="U574" s="68"/>
      <c r="V574" s="68"/>
      <c r="W574" s="68"/>
      <c r="X574" s="68"/>
      <c r="Y574" s="68"/>
      <c r="Z574" s="68"/>
      <c r="AA574" s="68"/>
    </row>
    <row r="575" spans="2:27" ht="18" customHeight="1">
      <c r="B575" s="68"/>
      <c r="C575" s="68"/>
      <c r="D575" s="68"/>
      <c r="E575" s="68"/>
      <c r="F575" s="68"/>
      <c r="G575" s="68"/>
      <c r="H575" s="68"/>
      <c r="I575" s="69"/>
      <c r="J575" s="69"/>
      <c r="K575" s="69"/>
      <c r="L575" s="69"/>
      <c r="M575" s="68"/>
      <c r="N575" s="68"/>
      <c r="O575" s="68"/>
      <c r="P575" s="68"/>
      <c r="Q575" s="68"/>
      <c r="R575" s="68"/>
      <c r="S575" s="68"/>
      <c r="T575" s="68"/>
      <c r="U575" s="68"/>
      <c r="V575" s="68"/>
      <c r="W575" s="68"/>
      <c r="X575" s="68"/>
      <c r="Y575" s="68"/>
      <c r="Z575" s="68"/>
      <c r="AA575" s="68"/>
    </row>
    <row r="576" spans="2:27" ht="18" customHeight="1">
      <c r="B576" s="68"/>
      <c r="C576" s="68"/>
      <c r="D576" s="68"/>
      <c r="E576" s="68"/>
      <c r="F576" s="68"/>
      <c r="G576" s="68"/>
      <c r="H576" s="68"/>
      <c r="I576" s="69"/>
      <c r="J576" s="69"/>
      <c r="K576" s="69"/>
      <c r="L576" s="69"/>
      <c r="M576" s="68"/>
      <c r="N576" s="68"/>
      <c r="O576" s="68"/>
      <c r="P576" s="68"/>
      <c r="Q576" s="68"/>
      <c r="R576" s="68"/>
      <c r="S576" s="68"/>
      <c r="T576" s="68"/>
      <c r="U576" s="68"/>
      <c r="V576" s="68"/>
      <c r="W576" s="68"/>
      <c r="X576" s="68"/>
      <c r="Y576" s="68"/>
      <c r="Z576" s="68"/>
      <c r="AA576" s="68"/>
    </row>
    <row r="577" spans="2:27" ht="18" customHeight="1">
      <c r="B577" s="68"/>
      <c r="C577" s="68"/>
      <c r="D577" s="68"/>
      <c r="E577" s="68"/>
      <c r="F577" s="68"/>
      <c r="G577" s="68"/>
      <c r="H577" s="68"/>
      <c r="I577" s="69"/>
      <c r="J577" s="69"/>
      <c r="K577" s="69"/>
      <c r="L577" s="69"/>
      <c r="M577" s="68"/>
      <c r="N577" s="68"/>
      <c r="O577" s="68"/>
      <c r="P577" s="68"/>
      <c r="Q577" s="68"/>
      <c r="R577" s="68"/>
      <c r="S577" s="68"/>
      <c r="T577" s="68"/>
      <c r="U577" s="68"/>
      <c r="V577" s="68"/>
      <c r="W577" s="68"/>
      <c r="X577" s="68"/>
      <c r="Y577" s="68"/>
      <c r="Z577" s="68"/>
      <c r="AA577" s="68"/>
    </row>
    <row r="578" spans="2:27" ht="18" customHeight="1">
      <c r="B578" s="68"/>
      <c r="C578" s="68"/>
      <c r="D578" s="68"/>
      <c r="E578" s="68"/>
      <c r="F578" s="68"/>
      <c r="G578" s="68"/>
      <c r="H578" s="68"/>
      <c r="I578" s="69"/>
      <c r="J578" s="69"/>
      <c r="K578" s="69"/>
      <c r="L578" s="69"/>
      <c r="M578" s="68"/>
      <c r="N578" s="68"/>
      <c r="O578" s="68"/>
      <c r="P578" s="68"/>
      <c r="Q578" s="68"/>
      <c r="R578" s="68"/>
      <c r="S578" s="68"/>
      <c r="T578" s="68"/>
      <c r="U578" s="68"/>
      <c r="V578" s="68"/>
      <c r="W578" s="68"/>
      <c r="X578" s="68"/>
      <c r="Y578" s="68"/>
      <c r="Z578" s="68"/>
      <c r="AA578" s="68"/>
    </row>
    <row r="579" spans="2:27" ht="18" customHeight="1">
      <c r="B579" s="68"/>
      <c r="C579" s="68"/>
      <c r="D579" s="68"/>
      <c r="E579" s="68"/>
      <c r="F579" s="68"/>
      <c r="G579" s="68"/>
      <c r="H579" s="68"/>
      <c r="I579" s="69"/>
      <c r="J579" s="69"/>
      <c r="K579" s="69"/>
      <c r="L579" s="69"/>
      <c r="M579" s="68"/>
      <c r="N579" s="68"/>
      <c r="O579" s="68"/>
      <c r="P579" s="68"/>
      <c r="Q579" s="68"/>
      <c r="R579" s="68"/>
      <c r="S579" s="68"/>
      <c r="T579" s="68"/>
      <c r="U579" s="68"/>
      <c r="V579" s="68"/>
      <c r="W579" s="68"/>
      <c r="X579" s="68"/>
      <c r="Y579" s="68"/>
      <c r="Z579" s="68"/>
      <c r="AA579" s="68"/>
    </row>
    <row r="580" spans="2:27" ht="18" customHeight="1">
      <c r="B580" s="68"/>
      <c r="C580" s="68"/>
      <c r="D580" s="68"/>
      <c r="E580" s="68"/>
      <c r="F580" s="68"/>
      <c r="G580" s="68"/>
      <c r="H580" s="68"/>
      <c r="I580" s="69"/>
      <c r="J580" s="69"/>
      <c r="K580" s="69"/>
      <c r="L580" s="69"/>
      <c r="M580" s="68"/>
      <c r="N580" s="68"/>
      <c r="O580" s="68"/>
      <c r="P580" s="68"/>
      <c r="Q580" s="68"/>
      <c r="R580" s="68"/>
      <c r="S580" s="68"/>
      <c r="T580" s="68"/>
      <c r="U580" s="68"/>
      <c r="V580" s="68"/>
      <c r="W580" s="68"/>
      <c r="X580" s="68"/>
      <c r="Y580" s="68"/>
      <c r="Z580" s="68"/>
      <c r="AA580" s="68"/>
    </row>
    <row r="581" spans="2:27" ht="18" customHeight="1">
      <c r="B581" s="68"/>
      <c r="C581" s="68"/>
      <c r="D581" s="68"/>
      <c r="E581" s="68"/>
      <c r="F581" s="68"/>
      <c r="G581" s="68"/>
      <c r="H581" s="68"/>
      <c r="I581" s="69"/>
      <c r="J581" s="69"/>
      <c r="K581" s="69"/>
      <c r="L581" s="69"/>
      <c r="M581" s="68"/>
      <c r="N581" s="68"/>
      <c r="O581" s="68"/>
      <c r="P581" s="68"/>
      <c r="Q581" s="68"/>
      <c r="R581" s="68"/>
      <c r="S581" s="68"/>
      <c r="T581" s="68"/>
      <c r="U581" s="68"/>
      <c r="V581" s="68"/>
      <c r="W581" s="68"/>
      <c r="X581" s="68"/>
      <c r="Y581" s="68"/>
      <c r="Z581" s="68"/>
      <c r="AA581" s="68"/>
    </row>
    <row r="582" spans="2:27" ht="18" customHeight="1">
      <c r="B582" s="68"/>
      <c r="C582" s="68"/>
      <c r="D582" s="68"/>
      <c r="E582" s="68"/>
      <c r="F582" s="68"/>
      <c r="G582" s="68"/>
      <c r="H582" s="68"/>
      <c r="I582" s="69"/>
      <c r="J582" s="69"/>
      <c r="K582" s="69"/>
      <c r="L582" s="69"/>
      <c r="M582" s="68"/>
      <c r="N582" s="68"/>
      <c r="O582" s="68"/>
      <c r="P582" s="68"/>
      <c r="Q582" s="68"/>
      <c r="R582" s="68"/>
      <c r="S582" s="68"/>
      <c r="T582" s="68"/>
      <c r="U582" s="68"/>
      <c r="V582" s="68"/>
      <c r="W582" s="68"/>
      <c r="X582" s="68"/>
      <c r="Y582" s="68"/>
      <c r="Z582" s="68"/>
      <c r="AA582" s="68"/>
    </row>
    <row r="583" spans="2:27" ht="18" customHeight="1">
      <c r="B583" s="68"/>
      <c r="C583" s="68"/>
      <c r="D583" s="68"/>
      <c r="E583" s="68"/>
      <c r="F583" s="68"/>
      <c r="G583" s="68"/>
      <c r="H583" s="68"/>
      <c r="I583" s="69"/>
      <c r="J583" s="69"/>
      <c r="K583" s="69"/>
      <c r="L583" s="69"/>
      <c r="M583" s="68"/>
      <c r="N583" s="68"/>
      <c r="O583" s="68"/>
      <c r="P583" s="68"/>
      <c r="Q583" s="68"/>
      <c r="R583" s="68"/>
      <c r="S583" s="68"/>
      <c r="T583" s="68"/>
      <c r="U583" s="68"/>
      <c r="V583" s="68"/>
      <c r="W583" s="68"/>
      <c r="X583" s="68"/>
      <c r="Y583" s="68"/>
      <c r="Z583" s="68"/>
      <c r="AA583" s="68"/>
    </row>
    <row r="584" spans="2:27" ht="18" customHeight="1">
      <c r="B584" s="68"/>
      <c r="C584" s="68"/>
      <c r="D584" s="68"/>
      <c r="E584" s="68"/>
      <c r="F584" s="68"/>
      <c r="G584" s="68"/>
      <c r="H584" s="68"/>
      <c r="I584" s="69"/>
      <c r="J584" s="69"/>
      <c r="K584" s="69"/>
      <c r="L584" s="69"/>
      <c r="M584" s="68"/>
      <c r="N584" s="68"/>
      <c r="O584" s="68"/>
      <c r="P584" s="68"/>
      <c r="Q584" s="68"/>
      <c r="R584" s="68"/>
      <c r="S584" s="68"/>
      <c r="T584" s="68"/>
      <c r="U584" s="68"/>
      <c r="V584" s="68"/>
      <c r="W584" s="68"/>
      <c r="X584" s="68"/>
      <c r="Y584" s="68"/>
      <c r="Z584" s="68"/>
      <c r="AA584" s="68"/>
    </row>
    <row r="585" spans="2:27" ht="18" customHeight="1">
      <c r="B585" s="68"/>
      <c r="C585" s="68"/>
      <c r="D585" s="68"/>
      <c r="E585" s="68"/>
      <c r="F585" s="68"/>
      <c r="G585" s="68"/>
      <c r="H585" s="68"/>
      <c r="I585" s="69"/>
      <c r="J585" s="69"/>
      <c r="K585" s="69"/>
      <c r="L585" s="69"/>
      <c r="M585" s="68"/>
      <c r="N585" s="68"/>
      <c r="O585" s="68"/>
      <c r="P585" s="68"/>
      <c r="Q585" s="68"/>
      <c r="R585" s="68"/>
      <c r="S585" s="68"/>
      <c r="T585" s="68"/>
      <c r="U585" s="68"/>
      <c r="V585" s="68"/>
      <c r="W585" s="68"/>
      <c r="X585" s="68"/>
      <c r="Y585" s="68"/>
      <c r="Z585" s="68"/>
      <c r="AA585" s="68"/>
    </row>
    <row r="586" spans="2:27" ht="18" customHeight="1">
      <c r="B586" s="68"/>
      <c r="C586" s="68"/>
      <c r="D586" s="68"/>
      <c r="E586" s="68"/>
      <c r="F586" s="68"/>
      <c r="G586" s="68"/>
      <c r="H586" s="68"/>
      <c r="I586" s="69"/>
      <c r="J586" s="69"/>
      <c r="K586" s="69"/>
      <c r="L586" s="69"/>
      <c r="M586" s="68"/>
      <c r="N586" s="68"/>
      <c r="O586" s="68"/>
      <c r="P586" s="68"/>
      <c r="Q586" s="68"/>
      <c r="R586" s="68"/>
      <c r="S586" s="68"/>
      <c r="T586" s="68"/>
      <c r="U586" s="68"/>
      <c r="V586" s="68"/>
      <c r="W586" s="68"/>
      <c r="X586" s="68"/>
      <c r="Y586" s="68"/>
      <c r="Z586" s="68"/>
      <c r="AA586" s="68"/>
    </row>
    <row r="587" spans="2:27" ht="18" customHeight="1">
      <c r="B587" s="68"/>
      <c r="C587" s="68"/>
      <c r="D587" s="68"/>
      <c r="E587" s="68"/>
      <c r="F587" s="68"/>
      <c r="G587" s="68"/>
      <c r="H587" s="68"/>
      <c r="I587" s="69"/>
      <c r="J587" s="69"/>
      <c r="K587" s="69"/>
      <c r="L587" s="69"/>
      <c r="M587" s="68"/>
      <c r="N587" s="68"/>
      <c r="O587" s="68"/>
      <c r="P587" s="68"/>
      <c r="Q587" s="68"/>
      <c r="R587" s="68"/>
      <c r="S587" s="68"/>
      <c r="T587" s="68"/>
      <c r="U587" s="68"/>
      <c r="V587" s="68"/>
      <c r="W587" s="68"/>
      <c r="X587" s="68"/>
      <c r="Y587" s="68"/>
      <c r="Z587" s="68"/>
      <c r="AA587" s="68"/>
    </row>
    <row r="588" spans="2:27" ht="18" customHeight="1">
      <c r="B588" s="68"/>
      <c r="C588" s="68"/>
      <c r="D588" s="68"/>
      <c r="E588" s="68"/>
      <c r="F588" s="68"/>
      <c r="G588" s="68"/>
      <c r="H588" s="68"/>
      <c r="I588" s="69"/>
      <c r="J588" s="69"/>
      <c r="K588" s="69"/>
      <c r="L588" s="69"/>
      <c r="M588" s="68"/>
      <c r="N588" s="68"/>
      <c r="O588" s="68"/>
      <c r="P588" s="68"/>
      <c r="Q588" s="68"/>
      <c r="R588" s="68"/>
      <c r="S588" s="68"/>
      <c r="T588" s="68"/>
      <c r="U588" s="68"/>
      <c r="V588" s="68"/>
      <c r="W588" s="68"/>
      <c r="X588" s="68"/>
      <c r="Y588" s="68"/>
      <c r="Z588" s="68"/>
      <c r="AA588" s="68"/>
    </row>
    <row r="589" spans="2:27" ht="18" customHeight="1">
      <c r="B589" s="68"/>
      <c r="C589" s="68"/>
      <c r="D589" s="68"/>
      <c r="E589" s="68"/>
      <c r="F589" s="68"/>
      <c r="G589" s="68"/>
      <c r="H589" s="68"/>
      <c r="I589" s="69"/>
      <c r="J589" s="69"/>
      <c r="K589" s="69"/>
      <c r="L589" s="69"/>
      <c r="M589" s="68"/>
      <c r="N589" s="68"/>
      <c r="O589" s="68"/>
      <c r="P589" s="68"/>
      <c r="Q589" s="68"/>
      <c r="R589" s="68"/>
      <c r="S589" s="68"/>
      <c r="T589" s="68"/>
      <c r="U589" s="68"/>
      <c r="V589" s="68"/>
      <c r="W589" s="68"/>
      <c r="X589" s="68"/>
      <c r="Y589" s="68"/>
      <c r="Z589" s="68"/>
      <c r="AA589" s="68"/>
    </row>
    <row r="590" spans="2:27" ht="18" customHeight="1">
      <c r="B590" s="68"/>
      <c r="C590" s="68"/>
      <c r="D590" s="68"/>
      <c r="E590" s="68"/>
      <c r="F590" s="68"/>
      <c r="G590" s="68"/>
      <c r="H590" s="68"/>
      <c r="I590" s="69"/>
      <c r="J590" s="69"/>
      <c r="K590" s="69"/>
      <c r="L590" s="69"/>
      <c r="M590" s="68"/>
      <c r="N590" s="68"/>
      <c r="O590" s="68"/>
      <c r="P590" s="68"/>
      <c r="Q590" s="68"/>
      <c r="R590" s="68"/>
      <c r="S590" s="68"/>
      <c r="T590" s="68"/>
      <c r="U590" s="68"/>
      <c r="V590" s="68"/>
      <c r="W590" s="68"/>
      <c r="X590" s="68"/>
      <c r="Y590" s="68"/>
      <c r="Z590" s="68"/>
      <c r="AA590" s="68"/>
    </row>
    <row r="591" spans="2:27" ht="18" customHeight="1">
      <c r="B591" s="68"/>
      <c r="C591" s="68"/>
      <c r="D591" s="68"/>
      <c r="E591" s="68"/>
      <c r="F591" s="68"/>
      <c r="G591" s="68"/>
      <c r="H591" s="68"/>
      <c r="I591" s="69"/>
      <c r="J591" s="69"/>
      <c r="K591" s="69"/>
      <c r="L591" s="69"/>
      <c r="M591" s="68"/>
      <c r="N591" s="68"/>
      <c r="O591" s="68"/>
      <c r="P591" s="68"/>
      <c r="Q591" s="68"/>
      <c r="R591" s="68"/>
      <c r="S591" s="68"/>
      <c r="T591" s="68"/>
      <c r="U591" s="68"/>
      <c r="V591" s="68"/>
      <c r="W591" s="68"/>
      <c r="X591" s="68"/>
      <c r="Y591" s="68"/>
      <c r="Z591" s="68"/>
      <c r="AA591" s="68"/>
    </row>
    <row r="592" spans="2:27" ht="18" customHeight="1">
      <c r="B592" s="68"/>
      <c r="C592" s="68"/>
      <c r="D592" s="68"/>
      <c r="E592" s="68"/>
      <c r="F592" s="68"/>
      <c r="G592" s="68"/>
      <c r="H592" s="68"/>
      <c r="I592" s="69"/>
      <c r="J592" s="69"/>
      <c r="K592" s="69"/>
      <c r="L592" s="69"/>
      <c r="M592" s="68"/>
      <c r="N592" s="68"/>
      <c r="O592" s="68"/>
      <c r="P592" s="68"/>
      <c r="Q592" s="68"/>
      <c r="R592" s="68"/>
      <c r="S592" s="68"/>
      <c r="T592" s="68"/>
      <c r="U592" s="68"/>
      <c r="V592" s="68"/>
      <c r="W592" s="68"/>
      <c r="X592" s="68"/>
      <c r="Y592" s="68"/>
      <c r="Z592" s="68"/>
      <c r="AA592" s="68"/>
    </row>
    <row r="593" spans="2:27" ht="18" customHeight="1">
      <c r="B593" s="68"/>
      <c r="C593" s="68"/>
      <c r="D593" s="68"/>
      <c r="E593" s="68"/>
      <c r="F593" s="68"/>
      <c r="G593" s="68"/>
      <c r="H593" s="68"/>
      <c r="I593" s="69"/>
      <c r="J593" s="69"/>
      <c r="K593" s="69"/>
      <c r="L593" s="69"/>
      <c r="M593" s="68"/>
      <c r="N593" s="68"/>
      <c r="O593" s="68"/>
      <c r="P593" s="68"/>
      <c r="Q593" s="68"/>
      <c r="R593" s="68"/>
      <c r="S593" s="68"/>
      <c r="T593" s="68"/>
      <c r="U593" s="68"/>
      <c r="V593" s="68"/>
      <c r="W593" s="68"/>
      <c r="X593" s="68"/>
      <c r="Y593" s="68"/>
      <c r="Z593" s="68"/>
      <c r="AA593" s="68"/>
    </row>
    <row r="594" spans="2:27" ht="18" customHeight="1">
      <c r="B594" s="68"/>
      <c r="C594" s="68"/>
      <c r="D594" s="68"/>
      <c r="E594" s="68"/>
      <c r="F594" s="68"/>
      <c r="G594" s="68"/>
      <c r="H594" s="68"/>
      <c r="I594" s="69"/>
      <c r="J594" s="69"/>
      <c r="K594" s="69"/>
      <c r="L594" s="69"/>
      <c r="M594" s="68"/>
      <c r="N594" s="68"/>
      <c r="O594" s="68"/>
      <c r="P594" s="68"/>
      <c r="Q594" s="68"/>
      <c r="R594" s="68"/>
      <c r="S594" s="68"/>
      <c r="T594" s="68"/>
      <c r="U594" s="68"/>
      <c r="V594" s="68"/>
      <c r="W594" s="68"/>
      <c r="X594" s="68"/>
      <c r="Y594" s="68"/>
      <c r="Z594" s="68"/>
      <c r="AA594" s="68"/>
    </row>
    <row r="595" spans="2:27" ht="18" customHeight="1">
      <c r="B595" s="68"/>
      <c r="C595" s="68"/>
      <c r="D595" s="68"/>
      <c r="E595" s="68"/>
      <c r="F595" s="68"/>
      <c r="G595" s="68"/>
      <c r="H595" s="68"/>
      <c r="I595" s="69"/>
      <c r="J595" s="69"/>
      <c r="K595" s="69"/>
      <c r="L595" s="69"/>
      <c r="M595" s="68"/>
      <c r="N595" s="68"/>
      <c r="O595" s="68"/>
      <c r="P595" s="68"/>
      <c r="Q595" s="68"/>
      <c r="R595" s="68"/>
      <c r="S595" s="68"/>
      <c r="T595" s="68"/>
      <c r="U595" s="68"/>
      <c r="V595" s="68"/>
      <c r="W595" s="68"/>
      <c r="X595" s="68"/>
      <c r="Y595" s="68"/>
      <c r="Z595" s="68"/>
      <c r="AA595" s="68"/>
    </row>
    <row r="596" spans="2:27" ht="18" customHeight="1">
      <c r="B596" s="68"/>
      <c r="C596" s="68"/>
      <c r="D596" s="68"/>
      <c r="E596" s="68"/>
      <c r="F596" s="68"/>
      <c r="G596" s="68"/>
      <c r="H596" s="68"/>
      <c r="I596" s="69"/>
      <c r="J596" s="69"/>
      <c r="K596" s="69"/>
      <c r="L596" s="69"/>
      <c r="M596" s="68"/>
      <c r="N596" s="68"/>
      <c r="O596" s="68"/>
      <c r="P596" s="68"/>
      <c r="Q596" s="68"/>
      <c r="R596" s="68"/>
      <c r="S596" s="68"/>
      <c r="T596" s="68"/>
      <c r="U596" s="68"/>
      <c r="V596" s="68"/>
      <c r="W596" s="68"/>
      <c r="X596" s="68"/>
      <c r="Y596" s="68"/>
      <c r="Z596" s="68"/>
      <c r="AA596" s="68"/>
    </row>
    <row r="597" spans="2:27" ht="18" customHeight="1">
      <c r="B597" s="68"/>
      <c r="C597" s="68"/>
      <c r="D597" s="68"/>
      <c r="E597" s="68"/>
      <c r="F597" s="68"/>
      <c r="G597" s="68"/>
      <c r="H597" s="68"/>
      <c r="I597" s="69"/>
      <c r="J597" s="69"/>
      <c r="K597" s="69"/>
      <c r="L597" s="69"/>
      <c r="M597" s="68"/>
      <c r="N597" s="68"/>
      <c r="O597" s="68"/>
      <c r="P597" s="68"/>
      <c r="Q597" s="68"/>
      <c r="R597" s="68"/>
      <c r="S597" s="68"/>
      <c r="T597" s="68"/>
      <c r="U597" s="68"/>
      <c r="V597" s="68"/>
      <c r="W597" s="68"/>
      <c r="X597" s="68"/>
      <c r="Y597" s="68"/>
      <c r="Z597" s="68"/>
      <c r="AA597" s="68"/>
    </row>
    <row r="598" spans="2:27" ht="18" customHeight="1">
      <c r="B598" s="68"/>
      <c r="C598" s="68"/>
      <c r="D598" s="68"/>
      <c r="E598" s="68"/>
      <c r="F598" s="68"/>
      <c r="G598" s="68"/>
      <c r="H598" s="68"/>
      <c r="I598" s="69"/>
      <c r="J598" s="69"/>
      <c r="K598" s="69"/>
      <c r="L598" s="69"/>
      <c r="M598" s="68"/>
      <c r="N598" s="68"/>
      <c r="O598" s="68"/>
      <c r="P598" s="68"/>
      <c r="Q598" s="68"/>
      <c r="R598" s="68"/>
      <c r="S598" s="68"/>
      <c r="T598" s="68"/>
      <c r="U598" s="68"/>
      <c r="V598" s="68"/>
      <c r="W598" s="68"/>
      <c r="X598" s="68"/>
      <c r="Y598" s="68"/>
      <c r="Z598" s="68"/>
      <c r="AA598" s="68"/>
    </row>
    <row r="599" spans="2:27" ht="18" customHeight="1">
      <c r="B599" s="68"/>
      <c r="C599" s="68"/>
      <c r="D599" s="68"/>
      <c r="E599" s="68"/>
      <c r="F599" s="68"/>
      <c r="G599" s="68"/>
      <c r="H599" s="68"/>
      <c r="I599" s="69"/>
      <c r="J599" s="69"/>
      <c r="K599" s="69"/>
      <c r="L599" s="69"/>
      <c r="M599" s="68"/>
      <c r="N599" s="68"/>
      <c r="O599" s="68"/>
      <c r="P599" s="68"/>
      <c r="Q599" s="68"/>
      <c r="R599" s="68"/>
      <c r="S599" s="68"/>
      <c r="T599" s="68"/>
      <c r="U599" s="68"/>
      <c r="V599" s="68"/>
      <c r="W599" s="68"/>
      <c r="X599" s="68"/>
      <c r="Y599" s="68"/>
      <c r="Z599" s="68"/>
      <c r="AA599" s="68"/>
    </row>
    <row r="600" spans="2:27" ht="18" customHeight="1">
      <c r="B600" s="68"/>
      <c r="C600" s="68"/>
      <c r="D600" s="68"/>
      <c r="E600" s="68"/>
      <c r="F600" s="68"/>
      <c r="G600" s="68"/>
      <c r="H600" s="68"/>
      <c r="I600" s="69"/>
      <c r="J600" s="69"/>
      <c r="K600" s="69"/>
      <c r="L600" s="69"/>
      <c r="M600" s="68"/>
      <c r="N600" s="68"/>
      <c r="O600" s="68"/>
      <c r="P600" s="68"/>
      <c r="Q600" s="68"/>
      <c r="R600" s="68"/>
      <c r="S600" s="68"/>
      <c r="T600" s="68"/>
      <c r="U600" s="68"/>
      <c r="V600" s="68"/>
      <c r="W600" s="68"/>
      <c r="X600" s="68"/>
      <c r="Y600" s="68"/>
      <c r="Z600" s="68"/>
      <c r="AA600" s="68"/>
    </row>
    <row r="601" spans="2:27" ht="18" customHeight="1">
      <c r="B601" s="68"/>
      <c r="C601" s="68"/>
      <c r="D601" s="68"/>
      <c r="E601" s="68"/>
      <c r="F601" s="68"/>
      <c r="G601" s="68"/>
      <c r="H601" s="68"/>
      <c r="I601" s="69"/>
      <c r="J601" s="69"/>
      <c r="K601" s="69"/>
      <c r="L601" s="69"/>
      <c r="M601" s="68"/>
      <c r="N601" s="68"/>
      <c r="O601" s="68"/>
      <c r="P601" s="68"/>
      <c r="Q601" s="68"/>
      <c r="R601" s="68"/>
      <c r="S601" s="68"/>
      <c r="T601" s="68"/>
      <c r="U601" s="68"/>
      <c r="V601" s="68"/>
      <c r="W601" s="68"/>
      <c r="X601" s="68"/>
      <c r="Y601" s="68"/>
      <c r="Z601" s="68"/>
      <c r="AA601" s="68"/>
    </row>
    <row r="602" spans="2:27" ht="18" customHeight="1">
      <c r="B602" s="68"/>
      <c r="C602" s="68"/>
      <c r="D602" s="68"/>
      <c r="E602" s="68"/>
      <c r="F602" s="68"/>
      <c r="G602" s="68"/>
      <c r="H602" s="68"/>
      <c r="I602" s="69"/>
      <c r="J602" s="69"/>
      <c r="K602" s="69"/>
      <c r="L602" s="69"/>
      <c r="M602" s="68"/>
      <c r="N602" s="68"/>
      <c r="O602" s="68"/>
      <c r="P602" s="68"/>
      <c r="Q602" s="68"/>
      <c r="R602" s="68"/>
      <c r="S602" s="68"/>
      <c r="T602" s="68"/>
      <c r="U602" s="68"/>
      <c r="V602" s="68"/>
      <c r="W602" s="68"/>
      <c r="X602" s="68"/>
      <c r="Y602" s="68"/>
      <c r="Z602" s="68"/>
      <c r="AA602" s="68"/>
    </row>
    <row r="603" spans="2:27" ht="18" customHeight="1">
      <c r="B603" s="68"/>
      <c r="C603" s="68"/>
      <c r="D603" s="68"/>
      <c r="E603" s="68"/>
      <c r="F603" s="68"/>
      <c r="G603" s="68"/>
      <c r="H603" s="68"/>
      <c r="I603" s="69"/>
      <c r="J603" s="69"/>
      <c r="K603" s="69"/>
      <c r="L603" s="69"/>
      <c r="M603" s="68"/>
      <c r="N603" s="68"/>
      <c r="O603" s="68"/>
      <c r="P603" s="68"/>
      <c r="Q603" s="68"/>
      <c r="R603" s="68"/>
      <c r="S603" s="68"/>
      <c r="T603" s="68"/>
      <c r="U603" s="68"/>
      <c r="V603" s="68"/>
      <c r="W603" s="68"/>
      <c r="X603" s="68"/>
      <c r="Y603" s="68"/>
      <c r="Z603" s="68"/>
      <c r="AA603" s="68"/>
    </row>
    <row r="604" spans="2:27" ht="18" customHeight="1">
      <c r="B604" s="68"/>
      <c r="C604" s="68"/>
      <c r="D604" s="68"/>
      <c r="E604" s="68"/>
      <c r="F604" s="68"/>
      <c r="G604" s="68"/>
      <c r="H604" s="68"/>
      <c r="I604" s="69"/>
      <c r="J604" s="69"/>
      <c r="K604" s="69"/>
      <c r="L604" s="69"/>
      <c r="M604" s="68"/>
      <c r="N604" s="68"/>
      <c r="O604" s="68"/>
      <c r="P604" s="68"/>
      <c r="Q604" s="68"/>
      <c r="R604" s="68"/>
      <c r="S604" s="68"/>
      <c r="T604" s="68"/>
      <c r="U604" s="68"/>
      <c r="V604" s="68"/>
      <c r="W604" s="68"/>
      <c r="X604" s="68"/>
      <c r="Y604" s="68"/>
      <c r="Z604" s="68"/>
      <c r="AA604" s="68"/>
    </row>
    <row r="605" spans="2:27" ht="18" customHeight="1">
      <c r="B605" s="68"/>
      <c r="C605" s="68"/>
      <c r="D605" s="68"/>
      <c r="E605" s="68"/>
      <c r="F605" s="68"/>
      <c r="G605" s="68"/>
      <c r="H605" s="68"/>
      <c r="I605" s="69"/>
      <c r="J605" s="69"/>
      <c r="K605" s="69"/>
      <c r="L605" s="69"/>
      <c r="M605" s="68"/>
      <c r="N605" s="68"/>
      <c r="O605" s="68"/>
      <c r="P605" s="68"/>
      <c r="Q605" s="68"/>
      <c r="R605" s="68"/>
      <c r="S605" s="68"/>
      <c r="T605" s="68"/>
      <c r="U605" s="68"/>
      <c r="V605" s="68"/>
      <c r="W605" s="68"/>
      <c r="X605" s="68"/>
      <c r="Y605" s="68"/>
      <c r="Z605" s="68"/>
      <c r="AA605" s="68"/>
    </row>
    <row r="606" spans="2:27" ht="18" customHeight="1">
      <c r="B606" s="68"/>
      <c r="C606" s="68"/>
      <c r="D606" s="68"/>
      <c r="E606" s="68"/>
      <c r="F606" s="68"/>
      <c r="G606" s="68"/>
      <c r="H606" s="68"/>
      <c r="I606" s="69"/>
      <c r="J606" s="69"/>
      <c r="K606" s="69"/>
      <c r="L606" s="69"/>
      <c r="M606" s="68"/>
      <c r="N606" s="68"/>
      <c r="O606" s="68"/>
      <c r="P606" s="68"/>
      <c r="Q606" s="68"/>
      <c r="R606" s="68"/>
      <c r="S606" s="68"/>
      <c r="T606" s="68"/>
      <c r="U606" s="68"/>
      <c r="V606" s="68"/>
      <c r="W606" s="68"/>
      <c r="X606" s="68"/>
      <c r="Y606" s="68"/>
      <c r="Z606" s="68"/>
      <c r="AA606" s="68"/>
    </row>
    <row r="607" spans="2:27" ht="18" customHeight="1">
      <c r="B607" s="68"/>
      <c r="C607" s="68"/>
      <c r="D607" s="68"/>
      <c r="E607" s="68"/>
      <c r="F607" s="68"/>
      <c r="G607" s="68"/>
      <c r="H607" s="68"/>
      <c r="I607" s="69"/>
      <c r="J607" s="69"/>
      <c r="K607" s="69"/>
      <c r="L607" s="69"/>
      <c r="M607" s="68"/>
      <c r="N607" s="68"/>
      <c r="O607" s="68"/>
      <c r="P607" s="68"/>
      <c r="Q607" s="68"/>
      <c r="R607" s="68"/>
      <c r="S607" s="68"/>
      <c r="T607" s="68"/>
      <c r="U607" s="68"/>
      <c r="V607" s="68"/>
      <c r="W607" s="68"/>
      <c r="X607" s="68"/>
      <c r="Y607" s="68"/>
      <c r="Z607" s="68"/>
      <c r="AA607" s="68"/>
    </row>
    <row r="608" spans="2:27" ht="18" customHeight="1">
      <c r="B608" s="68"/>
      <c r="C608" s="68"/>
      <c r="D608" s="68"/>
      <c r="E608" s="68"/>
      <c r="F608" s="68"/>
      <c r="G608" s="68"/>
      <c r="H608" s="68"/>
      <c r="I608" s="69"/>
      <c r="J608" s="69"/>
      <c r="K608" s="69"/>
      <c r="L608" s="69"/>
      <c r="M608" s="68"/>
      <c r="N608" s="68"/>
      <c r="O608" s="68"/>
      <c r="P608" s="68"/>
      <c r="Q608" s="68"/>
      <c r="R608" s="68"/>
      <c r="S608" s="68"/>
      <c r="T608" s="68"/>
      <c r="U608" s="68"/>
      <c r="V608" s="68"/>
      <c r="W608" s="68"/>
      <c r="X608" s="68"/>
      <c r="Y608" s="68"/>
      <c r="Z608" s="68"/>
      <c r="AA608" s="68"/>
    </row>
    <row r="609" spans="2:27" ht="18" customHeight="1">
      <c r="B609" s="68"/>
      <c r="C609" s="68"/>
      <c r="D609" s="68"/>
      <c r="E609" s="68"/>
      <c r="F609" s="68"/>
      <c r="G609" s="68"/>
      <c r="H609" s="68"/>
      <c r="I609" s="69"/>
      <c r="J609" s="69"/>
      <c r="K609" s="69"/>
      <c r="L609" s="69"/>
      <c r="M609" s="68"/>
      <c r="N609" s="68"/>
      <c r="O609" s="68"/>
      <c r="P609" s="68"/>
      <c r="Q609" s="68"/>
      <c r="R609" s="68"/>
      <c r="S609" s="68"/>
      <c r="T609" s="68"/>
      <c r="U609" s="68"/>
      <c r="V609" s="68"/>
      <c r="W609" s="68"/>
      <c r="X609" s="68"/>
      <c r="Y609" s="68"/>
      <c r="Z609" s="68"/>
      <c r="AA609" s="68"/>
    </row>
    <row r="610" spans="2:27" ht="18" customHeight="1">
      <c r="B610" s="68"/>
      <c r="C610" s="68"/>
      <c r="D610" s="68"/>
      <c r="E610" s="68"/>
      <c r="F610" s="68"/>
      <c r="G610" s="68"/>
      <c r="H610" s="68"/>
      <c r="I610" s="69"/>
      <c r="J610" s="69"/>
      <c r="K610" s="69"/>
      <c r="L610" s="69"/>
      <c r="M610" s="68"/>
      <c r="N610" s="68"/>
      <c r="O610" s="68"/>
      <c r="P610" s="68"/>
      <c r="Q610" s="68"/>
      <c r="R610" s="68"/>
      <c r="S610" s="68"/>
      <c r="T610" s="68"/>
      <c r="U610" s="68"/>
      <c r="V610" s="68"/>
      <c r="W610" s="68"/>
      <c r="X610" s="68"/>
      <c r="Y610" s="68"/>
      <c r="Z610" s="68"/>
      <c r="AA610" s="68"/>
    </row>
    <row r="611" spans="2:27" ht="18" customHeight="1">
      <c r="B611" s="68"/>
      <c r="C611" s="68"/>
      <c r="D611" s="68"/>
      <c r="E611" s="68"/>
      <c r="F611" s="68"/>
      <c r="G611" s="68"/>
      <c r="H611" s="68"/>
      <c r="I611" s="69"/>
      <c r="J611" s="69"/>
      <c r="K611" s="69"/>
      <c r="L611" s="69"/>
      <c r="M611" s="68"/>
      <c r="N611" s="68"/>
      <c r="O611" s="68"/>
      <c r="P611" s="68"/>
      <c r="Q611" s="68"/>
      <c r="R611" s="68"/>
      <c r="S611" s="68"/>
      <c r="T611" s="68"/>
      <c r="U611" s="68"/>
      <c r="V611" s="68"/>
      <c r="W611" s="68"/>
      <c r="X611" s="68"/>
      <c r="Y611" s="68"/>
      <c r="Z611" s="68"/>
      <c r="AA611" s="68"/>
    </row>
    <row r="612" spans="2:27" ht="18" customHeight="1">
      <c r="B612" s="68"/>
      <c r="C612" s="68"/>
      <c r="D612" s="68"/>
      <c r="E612" s="68"/>
      <c r="F612" s="68"/>
      <c r="G612" s="68"/>
      <c r="H612" s="68"/>
      <c r="I612" s="69"/>
      <c r="J612" s="69"/>
      <c r="K612" s="69"/>
      <c r="L612" s="69"/>
      <c r="M612" s="68"/>
      <c r="N612" s="68"/>
      <c r="O612" s="68"/>
      <c r="P612" s="68"/>
      <c r="Q612" s="68"/>
      <c r="R612" s="68"/>
      <c r="S612" s="68"/>
      <c r="T612" s="68"/>
      <c r="U612" s="68"/>
      <c r="V612" s="68"/>
      <c r="W612" s="68"/>
      <c r="X612" s="68"/>
      <c r="Y612" s="68"/>
      <c r="Z612" s="68"/>
      <c r="AA612" s="68"/>
    </row>
    <row r="613" spans="2:27" ht="18" customHeight="1">
      <c r="B613" s="68"/>
      <c r="C613" s="68"/>
      <c r="D613" s="68"/>
      <c r="E613" s="68"/>
      <c r="F613" s="68"/>
      <c r="G613" s="68"/>
      <c r="H613" s="68"/>
      <c r="I613" s="69"/>
      <c r="J613" s="69"/>
      <c r="K613" s="69"/>
      <c r="L613" s="69"/>
      <c r="M613" s="68"/>
      <c r="N613" s="68"/>
      <c r="O613" s="68"/>
      <c r="P613" s="68"/>
      <c r="Q613" s="68"/>
      <c r="R613" s="68"/>
      <c r="S613" s="68"/>
      <c r="T613" s="68"/>
      <c r="U613" s="68"/>
      <c r="V613" s="68"/>
      <c r="W613" s="68"/>
      <c r="X613" s="68"/>
      <c r="Y613" s="68"/>
      <c r="Z613" s="68"/>
      <c r="AA613" s="68"/>
    </row>
    <row r="614" spans="2:27" ht="18" customHeight="1">
      <c r="B614" s="68"/>
      <c r="C614" s="68"/>
      <c r="D614" s="68"/>
      <c r="E614" s="68"/>
      <c r="F614" s="68"/>
      <c r="G614" s="68"/>
      <c r="H614" s="68"/>
      <c r="I614" s="69"/>
      <c r="J614" s="69"/>
      <c r="K614" s="69"/>
      <c r="L614" s="69"/>
      <c r="M614" s="68"/>
      <c r="N614" s="68"/>
      <c r="O614" s="68"/>
      <c r="P614" s="68"/>
      <c r="Q614" s="68"/>
      <c r="R614" s="68"/>
      <c r="S614" s="68"/>
      <c r="T614" s="68"/>
      <c r="U614" s="68"/>
      <c r="V614" s="68"/>
      <c r="W614" s="68"/>
      <c r="X614" s="68"/>
      <c r="Y614" s="68"/>
      <c r="Z614" s="68"/>
      <c r="AA614" s="68"/>
    </row>
    <row r="615" spans="2:27" ht="18" customHeight="1">
      <c r="B615" s="68"/>
      <c r="C615" s="68"/>
      <c r="D615" s="68"/>
      <c r="E615" s="68"/>
      <c r="F615" s="68"/>
      <c r="G615" s="68"/>
      <c r="H615" s="68"/>
      <c r="I615" s="69"/>
      <c r="J615" s="69"/>
      <c r="K615" s="69"/>
      <c r="L615" s="69"/>
      <c r="M615" s="68"/>
      <c r="N615" s="68"/>
      <c r="O615" s="68"/>
      <c r="P615" s="68"/>
      <c r="Q615" s="68"/>
      <c r="R615" s="68"/>
      <c r="S615" s="68"/>
      <c r="T615" s="68"/>
      <c r="U615" s="68"/>
      <c r="V615" s="68"/>
      <c r="W615" s="68"/>
      <c r="X615" s="68"/>
      <c r="Y615" s="68"/>
      <c r="Z615" s="68"/>
      <c r="AA615" s="68"/>
    </row>
    <row r="616" spans="2:27" ht="18" customHeight="1">
      <c r="B616" s="68"/>
      <c r="C616" s="68"/>
      <c r="D616" s="68"/>
      <c r="E616" s="68"/>
      <c r="F616" s="68"/>
      <c r="G616" s="68"/>
      <c r="H616" s="68"/>
      <c r="I616" s="69"/>
      <c r="J616" s="69"/>
      <c r="K616" s="69"/>
      <c r="L616" s="69"/>
      <c r="M616" s="68"/>
      <c r="N616" s="68"/>
      <c r="O616" s="68"/>
      <c r="P616" s="68"/>
      <c r="Q616" s="68"/>
      <c r="R616" s="68"/>
      <c r="S616" s="68"/>
      <c r="T616" s="68"/>
      <c r="U616" s="68"/>
      <c r="V616" s="68"/>
      <c r="W616" s="68"/>
      <c r="X616" s="68"/>
      <c r="Y616" s="68"/>
      <c r="Z616" s="68"/>
      <c r="AA616" s="68"/>
    </row>
    <row r="617" spans="2:27" ht="18" customHeight="1">
      <c r="B617" s="68"/>
      <c r="C617" s="68"/>
      <c r="D617" s="68"/>
      <c r="E617" s="68"/>
      <c r="F617" s="68"/>
      <c r="G617" s="68"/>
      <c r="H617" s="68"/>
      <c r="I617" s="69"/>
      <c r="J617" s="69"/>
      <c r="K617" s="69"/>
      <c r="L617" s="69"/>
      <c r="M617" s="68"/>
      <c r="N617" s="68"/>
      <c r="O617" s="68"/>
      <c r="P617" s="68"/>
      <c r="Q617" s="68"/>
      <c r="R617" s="68"/>
      <c r="S617" s="68"/>
      <c r="T617" s="68"/>
      <c r="U617" s="68"/>
      <c r="V617" s="68"/>
      <c r="W617" s="68"/>
      <c r="X617" s="68"/>
      <c r="Y617" s="68"/>
      <c r="Z617" s="68"/>
      <c r="AA617" s="68"/>
    </row>
    <row r="618" spans="2:27" ht="18" customHeight="1">
      <c r="B618" s="68"/>
      <c r="C618" s="68"/>
      <c r="D618" s="68"/>
      <c r="E618" s="68"/>
      <c r="F618" s="68"/>
      <c r="G618" s="68"/>
      <c r="H618" s="68"/>
      <c r="I618" s="69"/>
      <c r="J618" s="69"/>
      <c r="K618" s="69"/>
      <c r="L618" s="69"/>
      <c r="M618" s="68"/>
      <c r="N618" s="68"/>
      <c r="O618" s="68"/>
      <c r="P618" s="68"/>
      <c r="Q618" s="68"/>
      <c r="R618" s="68"/>
      <c r="S618" s="68"/>
      <c r="T618" s="68"/>
      <c r="U618" s="68"/>
      <c r="V618" s="68"/>
      <c r="W618" s="68"/>
      <c r="X618" s="68"/>
      <c r="Y618" s="68"/>
      <c r="Z618" s="68"/>
      <c r="AA618" s="68"/>
    </row>
    <row r="619" spans="2:27" ht="18" customHeight="1">
      <c r="B619" s="68"/>
      <c r="C619" s="68"/>
      <c r="D619" s="68"/>
      <c r="E619" s="68"/>
      <c r="F619" s="68"/>
      <c r="G619" s="68"/>
      <c r="H619" s="68"/>
      <c r="I619" s="69"/>
      <c r="J619" s="69"/>
      <c r="K619" s="69"/>
      <c r="L619" s="69"/>
      <c r="M619" s="68"/>
      <c r="N619" s="68"/>
      <c r="O619" s="68"/>
      <c r="P619" s="68"/>
      <c r="Q619" s="68"/>
      <c r="R619" s="68"/>
      <c r="S619" s="68"/>
      <c r="T619" s="68"/>
      <c r="U619" s="68"/>
      <c r="V619" s="68"/>
      <c r="W619" s="68"/>
      <c r="X619" s="68"/>
      <c r="Y619" s="68"/>
      <c r="Z619" s="68"/>
      <c r="AA619" s="68"/>
    </row>
    <row r="620" spans="2:27" ht="18" customHeight="1">
      <c r="B620" s="68"/>
      <c r="C620" s="68"/>
      <c r="D620" s="68"/>
      <c r="E620" s="68"/>
      <c r="F620" s="68"/>
      <c r="G620" s="68"/>
      <c r="H620" s="68"/>
      <c r="I620" s="69"/>
      <c r="J620" s="69"/>
      <c r="K620" s="69"/>
      <c r="L620" s="69"/>
      <c r="M620" s="68"/>
      <c r="N620" s="68"/>
      <c r="O620" s="68"/>
      <c r="P620" s="68"/>
      <c r="Q620" s="68"/>
      <c r="R620" s="68"/>
      <c r="S620" s="68"/>
      <c r="T620" s="68"/>
      <c r="U620" s="68"/>
      <c r="V620" s="68"/>
      <c r="W620" s="68"/>
      <c r="X620" s="68"/>
      <c r="Y620" s="68"/>
      <c r="Z620" s="68"/>
      <c r="AA620" s="68"/>
    </row>
    <row r="621" spans="2:27" ht="18" customHeight="1">
      <c r="B621" s="68"/>
      <c r="C621" s="68"/>
      <c r="D621" s="68"/>
      <c r="E621" s="68"/>
      <c r="F621" s="68"/>
      <c r="G621" s="68"/>
      <c r="H621" s="68"/>
      <c r="I621" s="69"/>
      <c r="J621" s="69"/>
      <c r="K621" s="69"/>
      <c r="L621" s="69"/>
      <c r="M621" s="68"/>
      <c r="N621" s="68"/>
      <c r="O621" s="68"/>
      <c r="P621" s="68"/>
      <c r="Q621" s="68"/>
      <c r="R621" s="68"/>
      <c r="S621" s="68"/>
      <c r="T621" s="68"/>
      <c r="U621" s="68"/>
      <c r="V621" s="68"/>
      <c r="W621" s="68"/>
      <c r="X621" s="68"/>
      <c r="Y621" s="68"/>
      <c r="Z621" s="68"/>
      <c r="AA621" s="68"/>
    </row>
    <row r="622" spans="2:27" ht="18" customHeight="1">
      <c r="B622" s="68"/>
      <c r="C622" s="68"/>
      <c r="D622" s="68"/>
      <c r="E622" s="68"/>
      <c r="F622" s="68"/>
      <c r="G622" s="68"/>
      <c r="H622" s="68"/>
      <c r="I622" s="69"/>
      <c r="J622" s="69"/>
      <c r="K622" s="69"/>
      <c r="L622" s="69"/>
      <c r="M622" s="68"/>
      <c r="N622" s="68"/>
      <c r="O622" s="68"/>
      <c r="P622" s="68"/>
      <c r="Q622" s="68"/>
      <c r="R622" s="68"/>
      <c r="S622" s="68"/>
      <c r="T622" s="68"/>
      <c r="U622" s="68"/>
      <c r="V622" s="68"/>
      <c r="W622" s="68"/>
      <c r="X622" s="68"/>
      <c r="Y622" s="68"/>
      <c r="Z622" s="68"/>
      <c r="AA622" s="68"/>
    </row>
    <row r="623" spans="2:27" ht="18" customHeight="1">
      <c r="B623" s="68"/>
      <c r="C623" s="68"/>
      <c r="D623" s="68"/>
      <c r="E623" s="68"/>
      <c r="F623" s="68"/>
      <c r="G623" s="68"/>
      <c r="H623" s="68"/>
      <c r="I623" s="69"/>
      <c r="J623" s="69"/>
      <c r="K623" s="69"/>
      <c r="L623" s="69"/>
      <c r="M623" s="68"/>
      <c r="N623" s="68"/>
      <c r="O623" s="68"/>
      <c r="P623" s="68"/>
      <c r="Q623" s="68"/>
      <c r="R623" s="68"/>
      <c r="S623" s="68"/>
      <c r="T623" s="68"/>
      <c r="U623" s="68"/>
      <c r="V623" s="68"/>
      <c r="W623" s="68"/>
      <c r="X623" s="68"/>
      <c r="Y623" s="68"/>
      <c r="Z623" s="68"/>
      <c r="AA623" s="68"/>
    </row>
    <row r="624" spans="2:27" ht="18" customHeight="1">
      <c r="B624" s="68"/>
      <c r="C624" s="68"/>
      <c r="D624" s="68"/>
      <c r="E624" s="68"/>
      <c r="F624" s="68"/>
      <c r="G624" s="68"/>
      <c r="H624" s="68"/>
      <c r="I624" s="69"/>
      <c r="J624" s="69"/>
      <c r="K624" s="69"/>
      <c r="L624" s="69"/>
      <c r="M624" s="68"/>
      <c r="N624" s="68"/>
      <c r="O624" s="68"/>
      <c r="P624" s="68"/>
      <c r="Q624" s="68"/>
      <c r="R624" s="68"/>
      <c r="S624" s="68"/>
      <c r="T624" s="68"/>
      <c r="U624" s="68"/>
      <c r="V624" s="68"/>
      <c r="W624" s="68"/>
      <c r="X624" s="68"/>
      <c r="Y624" s="68"/>
      <c r="Z624" s="68"/>
      <c r="AA624" s="68"/>
    </row>
    <row r="625" spans="2:27" ht="18" customHeight="1">
      <c r="B625" s="68"/>
      <c r="C625" s="68"/>
      <c r="D625" s="68"/>
      <c r="E625" s="68"/>
      <c r="F625" s="68"/>
      <c r="G625" s="68"/>
      <c r="H625" s="68"/>
      <c r="I625" s="69"/>
      <c r="J625" s="69"/>
      <c r="K625" s="69"/>
      <c r="L625" s="69"/>
      <c r="M625" s="68"/>
      <c r="N625" s="68"/>
      <c r="O625" s="68"/>
      <c r="P625" s="68"/>
      <c r="Q625" s="68"/>
      <c r="R625" s="68"/>
      <c r="S625" s="68"/>
      <c r="T625" s="68"/>
      <c r="U625" s="68"/>
      <c r="V625" s="68"/>
      <c r="W625" s="68"/>
      <c r="X625" s="68"/>
      <c r="Y625" s="68"/>
      <c r="Z625" s="68"/>
      <c r="AA625" s="68"/>
    </row>
    <row r="626" spans="2:27" ht="18" customHeight="1">
      <c r="B626" s="68"/>
      <c r="C626" s="68"/>
      <c r="D626" s="68"/>
      <c r="E626" s="68"/>
      <c r="F626" s="68"/>
      <c r="G626" s="68"/>
      <c r="H626" s="68"/>
      <c r="I626" s="69"/>
      <c r="J626" s="69"/>
      <c r="K626" s="69"/>
      <c r="L626" s="69"/>
      <c r="M626" s="68"/>
      <c r="N626" s="68"/>
      <c r="O626" s="68"/>
      <c r="P626" s="68"/>
      <c r="Q626" s="68"/>
      <c r="R626" s="68"/>
      <c r="S626" s="68"/>
      <c r="T626" s="68"/>
      <c r="U626" s="68"/>
      <c r="V626" s="68"/>
      <c r="W626" s="68"/>
      <c r="X626" s="68"/>
      <c r="Y626" s="68"/>
      <c r="Z626" s="68"/>
      <c r="AA626" s="68"/>
    </row>
    <row r="627" spans="2:27" ht="18" customHeight="1">
      <c r="B627" s="68"/>
      <c r="C627" s="68"/>
      <c r="D627" s="68"/>
      <c r="E627" s="68"/>
      <c r="F627" s="68"/>
      <c r="G627" s="68"/>
      <c r="H627" s="68"/>
      <c r="I627" s="69"/>
      <c r="J627" s="69"/>
      <c r="K627" s="69"/>
      <c r="L627" s="69"/>
      <c r="M627" s="68"/>
      <c r="N627" s="68"/>
      <c r="O627" s="68"/>
      <c r="P627" s="68"/>
      <c r="Q627" s="68"/>
      <c r="R627" s="68"/>
      <c r="S627" s="68"/>
      <c r="T627" s="68"/>
      <c r="U627" s="68"/>
      <c r="V627" s="68"/>
      <c r="W627" s="68"/>
      <c r="X627" s="68"/>
      <c r="Y627" s="68"/>
      <c r="Z627" s="68"/>
      <c r="AA627" s="68"/>
    </row>
    <row r="628" spans="2:27" ht="18" customHeight="1">
      <c r="B628" s="68"/>
      <c r="C628" s="68"/>
      <c r="D628" s="68"/>
      <c r="E628" s="68"/>
      <c r="F628" s="68"/>
      <c r="G628" s="68"/>
      <c r="H628" s="68"/>
      <c r="I628" s="69"/>
      <c r="J628" s="69"/>
      <c r="K628" s="69"/>
      <c r="L628" s="69"/>
      <c r="M628" s="68"/>
      <c r="N628" s="68"/>
      <c r="O628" s="68"/>
      <c r="P628" s="68"/>
      <c r="Q628" s="68"/>
      <c r="R628" s="68"/>
      <c r="S628" s="68"/>
      <c r="T628" s="68"/>
      <c r="U628" s="68"/>
      <c r="V628" s="68"/>
      <c r="W628" s="68"/>
      <c r="X628" s="68"/>
      <c r="Y628" s="68"/>
      <c r="Z628" s="68"/>
      <c r="AA628" s="68"/>
    </row>
    <row r="629" spans="2:27" ht="18" customHeight="1">
      <c r="B629" s="68"/>
      <c r="C629" s="68"/>
      <c r="D629" s="68"/>
      <c r="E629" s="68"/>
      <c r="F629" s="68"/>
      <c r="G629" s="68"/>
      <c r="H629" s="68"/>
      <c r="I629" s="69"/>
      <c r="J629" s="69"/>
      <c r="K629" s="69"/>
      <c r="L629" s="69"/>
      <c r="M629" s="68"/>
      <c r="N629" s="68"/>
      <c r="O629" s="68"/>
      <c r="P629" s="68"/>
      <c r="Q629" s="68"/>
      <c r="R629" s="68"/>
      <c r="S629" s="68"/>
      <c r="T629" s="68"/>
      <c r="U629" s="68"/>
      <c r="V629" s="68"/>
      <c r="W629" s="68"/>
      <c r="X629" s="68"/>
      <c r="Y629" s="68"/>
      <c r="Z629" s="68"/>
      <c r="AA629" s="68"/>
    </row>
    <row r="630" spans="2:27" ht="18" customHeight="1">
      <c r="B630" s="68"/>
      <c r="C630" s="68"/>
      <c r="D630" s="68"/>
      <c r="E630" s="68"/>
      <c r="F630" s="68"/>
      <c r="G630" s="68"/>
      <c r="H630" s="68"/>
      <c r="I630" s="69"/>
      <c r="J630" s="69"/>
      <c r="K630" s="69"/>
      <c r="L630" s="69"/>
      <c r="M630" s="68"/>
      <c r="N630" s="68"/>
      <c r="O630" s="68"/>
      <c r="P630" s="68"/>
      <c r="Q630" s="68"/>
      <c r="R630" s="68"/>
      <c r="S630" s="68"/>
      <c r="T630" s="68"/>
      <c r="U630" s="68"/>
      <c r="V630" s="68"/>
      <c r="W630" s="68"/>
      <c r="X630" s="68"/>
      <c r="Y630" s="68"/>
      <c r="Z630" s="68"/>
      <c r="AA630" s="68"/>
    </row>
    <row r="631" spans="2:27" ht="18" customHeight="1">
      <c r="B631" s="68"/>
      <c r="C631" s="68"/>
      <c r="D631" s="68"/>
      <c r="E631" s="68"/>
      <c r="F631" s="68"/>
      <c r="G631" s="68"/>
      <c r="H631" s="68"/>
      <c r="I631" s="69"/>
      <c r="J631" s="69"/>
      <c r="K631" s="69"/>
      <c r="L631" s="69"/>
      <c r="M631" s="68"/>
      <c r="N631" s="68"/>
      <c r="O631" s="68"/>
      <c r="P631" s="68"/>
      <c r="Q631" s="68"/>
      <c r="R631" s="68"/>
      <c r="S631" s="68"/>
      <c r="T631" s="68"/>
      <c r="U631" s="68"/>
      <c r="V631" s="68"/>
      <c r="W631" s="68"/>
      <c r="X631" s="68"/>
      <c r="Y631" s="68"/>
      <c r="Z631" s="68"/>
      <c r="AA631" s="68"/>
    </row>
    <row r="632" spans="2:27" ht="18" customHeight="1">
      <c r="B632" s="68"/>
      <c r="C632" s="68"/>
      <c r="D632" s="68"/>
      <c r="E632" s="68"/>
      <c r="F632" s="68"/>
      <c r="G632" s="68"/>
      <c r="H632" s="68"/>
      <c r="I632" s="69"/>
      <c r="J632" s="69"/>
      <c r="K632" s="69"/>
      <c r="L632" s="69"/>
      <c r="M632" s="68"/>
      <c r="N632" s="68"/>
      <c r="O632" s="68"/>
      <c r="P632" s="68"/>
      <c r="Q632" s="68"/>
      <c r="R632" s="68"/>
      <c r="S632" s="68"/>
      <c r="T632" s="68"/>
      <c r="U632" s="68"/>
      <c r="V632" s="68"/>
      <c r="W632" s="68"/>
      <c r="X632" s="68"/>
      <c r="Y632" s="68"/>
      <c r="Z632" s="68"/>
      <c r="AA632" s="68"/>
    </row>
    <row r="633" spans="2:27" ht="18" customHeight="1">
      <c r="B633" s="68"/>
      <c r="C633" s="68"/>
      <c r="D633" s="68"/>
      <c r="E633" s="68"/>
      <c r="F633" s="68"/>
      <c r="G633" s="68"/>
      <c r="H633" s="68"/>
      <c r="I633" s="69"/>
      <c r="J633" s="69"/>
      <c r="K633" s="69"/>
      <c r="L633" s="69"/>
      <c r="M633" s="68"/>
      <c r="N633" s="68"/>
      <c r="O633" s="68"/>
      <c r="P633" s="68"/>
      <c r="Q633" s="68"/>
      <c r="R633" s="68"/>
      <c r="S633" s="68"/>
      <c r="T633" s="68"/>
      <c r="U633" s="68"/>
      <c r="V633" s="68"/>
      <c r="W633" s="68"/>
      <c r="X633" s="68"/>
      <c r="Y633" s="68"/>
      <c r="Z633" s="68"/>
      <c r="AA633" s="68"/>
    </row>
    <row r="634" spans="2:27" ht="18" customHeight="1">
      <c r="B634" s="68"/>
      <c r="C634" s="68"/>
      <c r="D634" s="68"/>
      <c r="E634" s="68"/>
      <c r="F634" s="68"/>
      <c r="G634" s="68"/>
      <c r="H634" s="68"/>
      <c r="I634" s="69"/>
      <c r="J634" s="69"/>
      <c r="K634" s="69"/>
      <c r="L634" s="69"/>
      <c r="M634" s="68"/>
      <c r="N634" s="68"/>
      <c r="O634" s="68"/>
      <c r="P634" s="68"/>
      <c r="Q634" s="68"/>
      <c r="R634" s="68"/>
      <c r="S634" s="68"/>
      <c r="T634" s="68"/>
      <c r="U634" s="68"/>
      <c r="V634" s="68"/>
      <c r="W634" s="68"/>
      <c r="X634" s="68"/>
      <c r="Y634" s="68"/>
      <c r="Z634" s="68"/>
      <c r="AA634" s="68"/>
    </row>
    <row r="635" spans="2:27" ht="18" customHeight="1">
      <c r="B635" s="68"/>
      <c r="C635" s="68"/>
      <c r="D635" s="68"/>
      <c r="E635" s="68"/>
      <c r="F635" s="68"/>
      <c r="G635" s="68"/>
      <c r="H635" s="68"/>
      <c r="I635" s="69"/>
      <c r="J635" s="69"/>
      <c r="K635" s="69"/>
      <c r="L635" s="69"/>
      <c r="M635" s="68"/>
      <c r="N635" s="68"/>
      <c r="O635" s="68"/>
      <c r="P635" s="68"/>
      <c r="Q635" s="68"/>
      <c r="R635" s="68"/>
      <c r="S635" s="68"/>
      <c r="T635" s="68"/>
      <c r="U635" s="68"/>
      <c r="V635" s="68"/>
      <c r="W635" s="68"/>
      <c r="X635" s="68"/>
      <c r="Y635" s="68"/>
      <c r="Z635" s="68"/>
      <c r="AA635" s="68"/>
    </row>
    <row r="636" spans="2:27" ht="18" customHeight="1">
      <c r="B636" s="68"/>
      <c r="C636" s="68"/>
      <c r="D636" s="68"/>
      <c r="E636" s="68"/>
      <c r="F636" s="68"/>
      <c r="G636" s="68"/>
      <c r="H636" s="68"/>
      <c r="I636" s="69"/>
      <c r="J636" s="69"/>
      <c r="K636" s="69"/>
      <c r="L636" s="69"/>
      <c r="M636" s="68"/>
      <c r="N636" s="68"/>
      <c r="O636" s="68"/>
      <c r="P636" s="68"/>
      <c r="Q636" s="68"/>
      <c r="R636" s="68"/>
      <c r="S636" s="68"/>
      <c r="T636" s="68"/>
      <c r="U636" s="68"/>
      <c r="V636" s="68"/>
      <c r="W636" s="68"/>
      <c r="X636" s="68"/>
      <c r="Y636" s="68"/>
      <c r="Z636" s="68"/>
      <c r="AA636" s="68"/>
    </row>
    <row r="637" spans="2:27" ht="18" customHeight="1">
      <c r="B637" s="68"/>
      <c r="C637" s="68"/>
      <c r="D637" s="68"/>
      <c r="E637" s="68"/>
      <c r="F637" s="68"/>
      <c r="G637" s="68"/>
      <c r="H637" s="68"/>
      <c r="I637" s="69"/>
      <c r="J637" s="69"/>
      <c r="K637" s="69"/>
      <c r="L637" s="69"/>
      <c r="M637" s="68"/>
      <c r="N637" s="68"/>
      <c r="O637" s="68"/>
      <c r="P637" s="68"/>
      <c r="Q637" s="68"/>
      <c r="R637" s="68"/>
      <c r="S637" s="68"/>
      <c r="T637" s="68"/>
      <c r="U637" s="68"/>
      <c r="V637" s="68"/>
      <c r="W637" s="68"/>
      <c r="X637" s="68"/>
      <c r="Y637" s="68"/>
      <c r="Z637" s="68"/>
      <c r="AA637" s="68"/>
    </row>
    <row r="638" spans="2:27" ht="18" customHeight="1">
      <c r="B638" s="68"/>
      <c r="C638" s="68"/>
      <c r="D638" s="68"/>
      <c r="E638" s="68"/>
      <c r="F638" s="68"/>
      <c r="G638" s="68"/>
      <c r="H638" s="68"/>
      <c r="I638" s="69"/>
      <c r="J638" s="69"/>
      <c r="K638" s="69"/>
      <c r="L638" s="69"/>
      <c r="M638" s="68"/>
      <c r="N638" s="68"/>
      <c r="O638" s="68"/>
      <c r="P638" s="68"/>
      <c r="Q638" s="68"/>
      <c r="R638" s="68"/>
      <c r="S638" s="68"/>
      <c r="T638" s="68"/>
      <c r="U638" s="68"/>
      <c r="V638" s="68"/>
      <c r="W638" s="68"/>
      <c r="X638" s="68"/>
      <c r="Y638" s="68"/>
      <c r="Z638" s="68"/>
      <c r="AA638" s="68"/>
    </row>
    <row r="639" spans="2:27" ht="18" customHeight="1">
      <c r="B639" s="68"/>
      <c r="C639" s="68"/>
      <c r="D639" s="68"/>
      <c r="E639" s="68"/>
      <c r="F639" s="68"/>
      <c r="G639" s="68"/>
      <c r="H639" s="68"/>
      <c r="I639" s="69"/>
      <c r="J639" s="69"/>
      <c r="K639" s="69"/>
      <c r="L639" s="69"/>
      <c r="M639" s="68"/>
      <c r="N639" s="68"/>
      <c r="O639" s="68"/>
      <c r="P639" s="68"/>
      <c r="Q639" s="68"/>
      <c r="R639" s="68"/>
      <c r="S639" s="68"/>
      <c r="T639" s="68"/>
      <c r="U639" s="68"/>
      <c r="V639" s="68"/>
      <c r="W639" s="68"/>
      <c r="X639" s="68"/>
      <c r="Y639" s="68"/>
      <c r="Z639" s="68"/>
      <c r="AA639" s="68"/>
    </row>
    <row r="640" spans="2:27" ht="18" customHeight="1">
      <c r="B640" s="68"/>
      <c r="C640" s="68"/>
      <c r="D640" s="68"/>
      <c r="E640" s="68"/>
      <c r="F640" s="68"/>
      <c r="G640" s="68"/>
      <c r="H640" s="68"/>
      <c r="I640" s="69"/>
      <c r="J640" s="69"/>
      <c r="K640" s="69"/>
      <c r="L640" s="69"/>
      <c r="M640" s="68"/>
      <c r="N640" s="68"/>
      <c r="O640" s="68"/>
      <c r="P640" s="68"/>
      <c r="Q640" s="68"/>
      <c r="R640" s="68"/>
      <c r="S640" s="68"/>
      <c r="T640" s="68"/>
      <c r="U640" s="68"/>
      <c r="V640" s="68"/>
      <c r="W640" s="68"/>
      <c r="X640" s="68"/>
      <c r="Y640" s="68"/>
      <c r="Z640" s="68"/>
      <c r="AA640" s="68"/>
    </row>
    <row r="641" spans="2:27" ht="18" customHeight="1">
      <c r="B641" s="68"/>
      <c r="C641" s="68"/>
      <c r="D641" s="68"/>
      <c r="E641" s="68"/>
      <c r="F641" s="68"/>
      <c r="G641" s="68"/>
      <c r="H641" s="68"/>
      <c r="I641" s="69"/>
      <c r="J641" s="69"/>
      <c r="K641" s="69"/>
      <c r="L641" s="69"/>
      <c r="M641" s="68"/>
      <c r="N641" s="68"/>
      <c r="O641" s="68"/>
      <c r="P641" s="68"/>
      <c r="Q641" s="68"/>
      <c r="R641" s="68"/>
      <c r="S641" s="68"/>
      <c r="T641" s="68"/>
      <c r="U641" s="68"/>
      <c r="V641" s="68"/>
      <c r="W641" s="68"/>
      <c r="X641" s="68"/>
      <c r="Y641" s="68"/>
      <c r="Z641" s="68"/>
      <c r="AA641" s="68"/>
    </row>
    <row r="642" spans="2:27" ht="18" customHeight="1">
      <c r="B642" s="68"/>
      <c r="C642" s="68"/>
      <c r="D642" s="68"/>
      <c r="E642" s="68"/>
      <c r="F642" s="68"/>
      <c r="G642" s="68"/>
      <c r="H642" s="68"/>
      <c r="I642" s="69"/>
      <c r="J642" s="69"/>
      <c r="K642" s="69"/>
      <c r="L642" s="69"/>
      <c r="M642" s="68"/>
      <c r="N642" s="68"/>
      <c r="O642" s="68"/>
      <c r="P642" s="68"/>
      <c r="Q642" s="68"/>
      <c r="R642" s="68"/>
      <c r="S642" s="68"/>
      <c r="T642" s="68"/>
      <c r="U642" s="68"/>
      <c r="V642" s="68"/>
      <c r="W642" s="68"/>
      <c r="X642" s="68"/>
      <c r="Y642" s="68"/>
      <c r="Z642" s="68"/>
      <c r="AA642" s="68"/>
    </row>
    <row r="643" spans="2:27" ht="18" customHeight="1">
      <c r="B643" s="68"/>
      <c r="C643" s="68"/>
      <c r="D643" s="68"/>
      <c r="E643" s="68"/>
      <c r="F643" s="68"/>
      <c r="G643" s="68"/>
      <c r="H643" s="68"/>
      <c r="I643" s="69"/>
      <c r="J643" s="69"/>
      <c r="K643" s="69"/>
      <c r="L643" s="69"/>
      <c r="M643" s="68"/>
      <c r="N643" s="68"/>
      <c r="O643" s="68"/>
      <c r="P643" s="68"/>
      <c r="Q643" s="68"/>
      <c r="R643" s="68"/>
      <c r="S643" s="68"/>
      <c r="T643" s="68"/>
      <c r="U643" s="68"/>
      <c r="V643" s="68"/>
      <c r="W643" s="68"/>
      <c r="X643" s="68"/>
      <c r="Y643" s="68"/>
      <c r="Z643" s="68"/>
      <c r="AA643" s="68"/>
    </row>
    <row r="644" spans="2:27" ht="18" customHeight="1">
      <c r="B644" s="68"/>
      <c r="C644" s="68"/>
      <c r="D644" s="68"/>
      <c r="E644" s="68"/>
      <c r="F644" s="68"/>
      <c r="G644" s="68"/>
      <c r="H644" s="68"/>
      <c r="I644" s="69"/>
      <c r="J644" s="69"/>
      <c r="K644" s="69"/>
      <c r="L644" s="69"/>
      <c r="M644" s="68"/>
      <c r="N644" s="68"/>
      <c r="O644" s="68"/>
      <c r="P644" s="68"/>
      <c r="Q644" s="68"/>
      <c r="R644" s="68"/>
      <c r="S644" s="68"/>
      <c r="T644" s="68"/>
      <c r="U644" s="68"/>
      <c r="V644" s="68"/>
      <c r="W644" s="68"/>
      <c r="X644" s="68"/>
      <c r="Y644" s="68"/>
      <c r="Z644" s="68"/>
      <c r="AA644" s="68"/>
    </row>
    <row r="645" spans="2:27" ht="18" customHeight="1">
      <c r="B645" s="68"/>
      <c r="C645" s="68"/>
      <c r="D645" s="68"/>
      <c r="E645" s="68"/>
      <c r="F645" s="68"/>
      <c r="G645" s="68"/>
      <c r="H645" s="68"/>
      <c r="I645" s="69"/>
      <c r="J645" s="69"/>
      <c r="K645" s="69"/>
      <c r="L645" s="69"/>
      <c r="M645" s="68"/>
      <c r="N645" s="68"/>
      <c r="O645" s="68"/>
      <c r="P645" s="68"/>
      <c r="Q645" s="68"/>
      <c r="R645" s="68"/>
      <c r="S645" s="68"/>
      <c r="T645" s="68"/>
      <c r="U645" s="68"/>
      <c r="V645" s="68"/>
      <c r="W645" s="68"/>
      <c r="X645" s="68"/>
      <c r="Y645" s="68"/>
      <c r="Z645" s="68"/>
      <c r="AA645" s="68"/>
    </row>
    <row r="646" spans="2:27" ht="18" customHeight="1">
      <c r="B646" s="68"/>
      <c r="C646" s="68"/>
      <c r="D646" s="68"/>
      <c r="E646" s="68"/>
      <c r="F646" s="68"/>
      <c r="G646" s="68"/>
      <c r="H646" s="68"/>
      <c r="I646" s="69"/>
      <c r="J646" s="69"/>
      <c r="K646" s="69"/>
      <c r="L646" s="69"/>
      <c r="M646" s="68"/>
      <c r="N646" s="68"/>
      <c r="O646" s="68"/>
      <c r="P646" s="68"/>
      <c r="Q646" s="68"/>
      <c r="R646" s="68"/>
      <c r="S646" s="68"/>
      <c r="T646" s="68"/>
      <c r="U646" s="68"/>
      <c r="V646" s="68"/>
      <c r="W646" s="68"/>
      <c r="X646" s="68"/>
      <c r="Y646" s="68"/>
      <c r="Z646" s="68"/>
      <c r="AA646" s="68"/>
    </row>
    <row r="647" spans="2:27" ht="18" customHeight="1">
      <c r="B647" s="68"/>
      <c r="C647" s="68"/>
      <c r="D647" s="68"/>
      <c r="E647" s="68"/>
      <c r="F647" s="68"/>
      <c r="G647" s="68"/>
      <c r="H647" s="68"/>
      <c r="I647" s="69"/>
      <c r="J647" s="69"/>
      <c r="K647" s="69"/>
      <c r="L647" s="69"/>
      <c r="M647" s="68"/>
      <c r="N647" s="68"/>
      <c r="O647" s="68"/>
      <c r="P647" s="68"/>
      <c r="Q647" s="68"/>
      <c r="R647" s="68"/>
      <c r="S647" s="68"/>
      <c r="T647" s="68"/>
      <c r="U647" s="68"/>
      <c r="V647" s="68"/>
      <c r="W647" s="68"/>
      <c r="X647" s="68"/>
      <c r="Y647" s="68"/>
      <c r="Z647" s="68"/>
      <c r="AA647" s="68"/>
    </row>
    <row r="648" spans="2:27" ht="18" customHeight="1">
      <c r="B648" s="68"/>
      <c r="C648" s="68"/>
      <c r="D648" s="68"/>
      <c r="E648" s="68"/>
      <c r="F648" s="68"/>
      <c r="G648" s="68"/>
      <c r="H648" s="68"/>
      <c r="I648" s="69"/>
      <c r="J648" s="69"/>
      <c r="K648" s="69"/>
      <c r="L648" s="69"/>
      <c r="M648" s="68"/>
      <c r="N648" s="68"/>
      <c r="O648" s="68"/>
      <c r="P648" s="68"/>
      <c r="Q648" s="68"/>
      <c r="R648" s="68"/>
      <c r="S648" s="68"/>
      <c r="T648" s="68"/>
      <c r="U648" s="68"/>
      <c r="V648" s="68"/>
      <c r="W648" s="68"/>
      <c r="X648" s="68"/>
      <c r="Y648" s="68"/>
      <c r="Z648" s="68"/>
      <c r="AA648" s="68"/>
    </row>
    <row r="649" spans="2:27" ht="18" customHeight="1">
      <c r="B649" s="68"/>
      <c r="C649" s="68"/>
      <c r="D649" s="68"/>
      <c r="E649" s="68"/>
      <c r="F649" s="68"/>
      <c r="G649" s="68"/>
      <c r="H649" s="68"/>
      <c r="I649" s="69"/>
      <c r="J649" s="69"/>
      <c r="K649" s="69"/>
      <c r="L649" s="69"/>
      <c r="M649" s="68"/>
      <c r="N649" s="68"/>
      <c r="O649" s="68"/>
      <c r="P649" s="68"/>
      <c r="Q649" s="68"/>
      <c r="R649" s="68"/>
      <c r="S649" s="68"/>
      <c r="T649" s="68"/>
      <c r="U649" s="68"/>
      <c r="V649" s="68"/>
      <c r="W649" s="68"/>
      <c r="X649" s="68"/>
      <c r="Y649" s="68"/>
      <c r="Z649" s="68"/>
      <c r="AA649" s="68"/>
    </row>
    <row r="650" spans="2:27" ht="18" customHeight="1">
      <c r="B650" s="68"/>
      <c r="C650" s="68"/>
      <c r="D650" s="68"/>
      <c r="E650" s="68"/>
      <c r="F650" s="68"/>
      <c r="G650" s="68"/>
      <c r="H650" s="68"/>
      <c r="I650" s="69"/>
      <c r="J650" s="69"/>
      <c r="K650" s="69"/>
      <c r="L650" s="69"/>
      <c r="M650" s="68"/>
      <c r="N650" s="68"/>
      <c r="O650" s="68"/>
      <c r="P650" s="68"/>
      <c r="Q650" s="68"/>
      <c r="R650" s="68"/>
      <c r="S650" s="68"/>
      <c r="T650" s="68"/>
      <c r="U650" s="68"/>
      <c r="V650" s="68"/>
      <c r="W650" s="68"/>
      <c r="X650" s="68"/>
      <c r="Y650" s="68"/>
      <c r="Z650" s="68"/>
      <c r="AA650" s="68"/>
    </row>
    <row r="651" spans="2:27" ht="18" customHeight="1">
      <c r="B651" s="68"/>
      <c r="C651" s="68"/>
      <c r="D651" s="68"/>
      <c r="E651" s="68"/>
      <c r="F651" s="68"/>
      <c r="G651" s="68"/>
      <c r="H651" s="68"/>
      <c r="I651" s="69"/>
      <c r="J651" s="69"/>
      <c r="K651" s="69"/>
      <c r="L651" s="69"/>
      <c r="M651" s="68"/>
      <c r="N651" s="68"/>
      <c r="O651" s="68"/>
      <c r="P651" s="68"/>
      <c r="Q651" s="68"/>
      <c r="R651" s="68"/>
      <c r="S651" s="68"/>
      <c r="T651" s="68"/>
      <c r="U651" s="68"/>
      <c r="V651" s="68"/>
      <c r="W651" s="68"/>
      <c r="X651" s="68"/>
      <c r="Y651" s="68"/>
      <c r="Z651" s="68"/>
      <c r="AA651" s="68"/>
    </row>
    <row r="652" spans="2:27" ht="18" customHeight="1">
      <c r="B652" s="68"/>
      <c r="C652" s="68"/>
      <c r="D652" s="68"/>
      <c r="E652" s="68"/>
      <c r="F652" s="68"/>
      <c r="G652" s="68"/>
      <c r="H652" s="68"/>
      <c r="I652" s="69"/>
      <c r="J652" s="69"/>
      <c r="K652" s="69"/>
      <c r="L652" s="69"/>
      <c r="M652" s="68"/>
      <c r="N652" s="68"/>
      <c r="O652" s="68"/>
      <c r="P652" s="68"/>
      <c r="Q652" s="68"/>
      <c r="R652" s="68"/>
      <c r="S652" s="68"/>
      <c r="T652" s="68"/>
      <c r="U652" s="68"/>
      <c r="V652" s="68"/>
      <c r="W652" s="68"/>
      <c r="X652" s="68"/>
      <c r="Y652" s="68"/>
      <c r="Z652" s="68"/>
      <c r="AA652" s="68"/>
    </row>
    <row r="653" spans="2:27" ht="18" customHeight="1">
      <c r="B653" s="68"/>
      <c r="C653" s="68"/>
      <c r="D653" s="68"/>
      <c r="E653" s="68"/>
      <c r="F653" s="68"/>
      <c r="G653" s="68"/>
      <c r="H653" s="68"/>
      <c r="I653" s="69"/>
      <c r="J653" s="69"/>
      <c r="K653" s="69"/>
      <c r="L653" s="69"/>
      <c r="M653" s="68"/>
      <c r="N653" s="68"/>
      <c r="O653" s="68"/>
      <c r="P653" s="68"/>
      <c r="Q653" s="68"/>
      <c r="R653" s="68"/>
      <c r="S653" s="68"/>
      <c r="T653" s="68"/>
      <c r="U653" s="68"/>
      <c r="V653" s="68"/>
      <c r="W653" s="68"/>
      <c r="X653" s="68"/>
      <c r="Y653" s="68"/>
      <c r="Z653" s="68"/>
      <c r="AA653" s="68"/>
    </row>
    <row r="654" spans="2:27" ht="18" customHeight="1">
      <c r="B654" s="68"/>
      <c r="C654" s="68"/>
      <c r="D654" s="68"/>
      <c r="E654" s="68"/>
      <c r="F654" s="68"/>
      <c r="G654" s="68"/>
      <c r="H654" s="68"/>
      <c r="I654" s="69"/>
      <c r="J654" s="69"/>
      <c r="K654" s="69"/>
      <c r="L654" s="69"/>
      <c r="M654" s="68"/>
      <c r="N654" s="68"/>
      <c r="O654" s="68"/>
      <c r="P654" s="68"/>
      <c r="Q654" s="68"/>
      <c r="R654" s="68"/>
      <c r="S654" s="68"/>
      <c r="T654" s="68"/>
      <c r="U654" s="68"/>
      <c r="V654" s="68"/>
      <c r="W654" s="68"/>
      <c r="X654" s="68"/>
      <c r="Y654" s="68"/>
      <c r="Z654" s="68"/>
      <c r="AA654" s="68"/>
    </row>
    <row r="655" spans="2:27" ht="18" customHeight="1">
      <c r="B655" s="68"/>
      <c r="C655" s="68"/>
      <c r="D655" s="68"/>
      <c r="E655" s="68"/>
      <c r="F655" s="68"/>
      <c r="G655" s="68"/>
      <c r="H655" s="68"/>
      <c r="I655" s="69"/>
      <c r="J655" s="69"/>
      <c r="K655" s="69"/>
      <c r="L655" s="69"/>
      <c r="M655" s="68"/>
      <c r="N655" s="68"/>
      <c r="O655" s="68"/>
      <c r="P655" s="68"/>
      <c r="Q655" s="68"/>
      <c r="R655" s="68"/>
      <c r="S655" s="68"/>
      <c r="T655" s="68"/>
      <c r="U655" s="68"/>
      <c r="V655" s="68"/>
      <c r="W655" s="68"/>
      <c r="X655" s="68"/>
      <c r="Y655" s="68"/>
      <c r="Z655" s="68"/>
      <c r="AA655" s="68"/>
    </row>
    <row r="656" spans="2:27" ht="18" customHeight="1">
      <c r="B656" s="68"/>
      <c r="C656" s="68"/>
      <c r="D656" s="68"/>
      <c r="E656" s="68"/>
      <c r="F656" s="68"/>
      <c r="G656" s="68"/>
      <c r="H656" s="68"/>
      <c r="I656" s="69"/>
      <c r="J656" s="69"/>
      <c r="K656" s="69"/>
      <c r="L656" s="69"/>
      <c r="M656" s="68"/>
      <c r="N656" s="68"/>
      <c r="O656" s="68"/>
      <c r="P656" s="68"/>
      <c r="Q656" s="68"/>
      <c r="R656" s="68"/>
      <c r="S656" s="68"/>
      <c r="T656" s="68"/>
      <c r="U656" s="68"/>
      <c r="V656" s="68"/>
      <c r="W656" s="68"/>
      <c r="X656" s="68"/>
      <c r="Y656" s="68"/>
      <c r="Z656" s="68"/>
      <c r="AA656" s="68"/>
    </row>
    <row r="657" spans="2:27" ht="18" customHeight="1">
      <c r="B657" s="68"/>
      <c r="C657" s="68"/>
      <c r="D657" s="68"/>
      <c r="E657" s="68"/>
      <c r="F657" s="68"/>
      <c r="G657" s="68"/>
      <c r="H657" s="68"/>
      <c r="I657" s="69"/>
      <c r="J657" s="69"/>
      <c r="K657" s="69"/>
      <c r="L657" s="69"/>
      <c r="M657" s="68"/>
      <c r="N657" s="68"/>
      <c r="O657" s="68"/>
      <c r="P657" s="68"/>
      <c r="Q657" s="68"/>
      <c r="R657" s="68"/>
      <c r="S657" s="68"/>
      <c r="T657" s="68"/>
      <c r="U657" s="68"/>
      <c r="V657" s="68"/>
      <c r="W657" s="68"/>
      <c r="X657" s="68"/>
      <c r="Y657" s="68"/>
      <c r="Z657" s="68"/>
      <c r="AA657" s="68"/>
    </row>
    <row r="658" spans="2:27" ht="18" customHeight="1">
      <c r="B658" s="68"/>
      <c r="C658" s="68"/>
      <c r="D658" s="68"/>
      <c r="E658" s="68"/>
      <c r="F658" s="68"/>
      <c r="G658" s="68"/>
      <c r="H658" s="68"/>
      <c r="I658" s="69"/>
      <c r="J658" s="69"/>
      <c r="K658" s="69"/>
      <c r="L658" s="69"/>
      <c r="M658" s="68"/>
      <c r="N658" s="68"/>
      <c r="O658" s="68"/>
      <c r="P658" s="68"/>
      <c r="Q658" s="68"/>
      <c r="R658" s="68"/>
      <c r="S658" s="68"/>
      <c r="T658" s="68"/>
      <c r="U658" s="68"/>
      <c r="V658" s="68"/>
      <c r="W658" s="68"/>
      <c r="X658" s="68"/>
      <c r="Y658" s="68"/>
      <c r="Z658" s="68"/>
      <c r="AA658" s="68"/>
    </row>
    <row r="659" spans="2:27" ht="18" customHeight="1">
      <c r="B659" s="68"/>
      <c r="C659" s="68"/>
      <c r="D659" s="68"/>
      <c r="E659" s="68"/>
      <c r="F659" s="68"/>
      <c r="G659" s="68"/>
      <c r="H659" s="68"/>
      <c r="I659" s="69"/>
      <c r="J659" s="69"/>
      <c r="K659" s="69"/>
      <c r="L659" s="69"/>
      <c r="M659" s="68"/>
      <c r="N659" s="68"/>
      <c r="O659" s="68"/>
      <c r="P659" s="68"/>
      <c r="Q659" s="68"/>
      <c r="R659" s="68"/>
      <c r="S659" s="68"/>
      <c r="T659" s="68"/>
      <c r="U659" s="68"/>
      <c r="V659" s="68"/>
      <c r="W659" s="68"/>
      <c r="X659" s="68"/>
      <c r="Y659" s="68"/>
      <c r="Z659" s="68"/>
      <c r="AA659" s="68"/>
    </row>
    <row r="660" spans="2:27" ht="18" customHeight="1">
      <c r="B660" s="68"/>
      <c r="C660" s="68"/>
      <c r="D660" s="68"/>
      <c r="E660" s="68"/>
      <c r="F660" s="68"/>
      <c r="G660" s="68"/>
      <c r="H660" s="68"/>
      <c r="I660" s="69"/>
      <c r="J660" s="69"/>
      <c r="K660" s="69"/>
      <c r="L660" s="69"/>
      <c r="M660" s="68"/>
      <c r="N660" s="68"/>
      <c r="O660" s="68"/>
      <c r="P660" s="68"/>
      <c r="Q660" s="68"/>
      <c r="R660" s="68"/>
      <c r="S660" s="68"/>
      <c r="T660" s="68"/>
      <c r="U660" s="68"/>
      <c r="V660" s="68"/>
      <c r="W660" s="68"/>
      <c r="X660" s="68"/>
      <c r="Y660" s="68"/>
      <c r="Z660" s="68"/>
      <c r="AA660" s="68"/>
    </row>
    <row r="661" spans="2:27" ht="18" customHeight="1">
      <c r="B661" s="68"/>
      <c r="C661" s="68"/>
      <c r="D661" s="68"/>
      <c r="E661" s="68"/>
      <c r="F661" s="68"/>
      <c r="G661" s="68"/>
      <c r="H661" s="68"/>
      <c r="I661" s="69"/>
      <c r="J661" s="69"/>
      <c r="K661" s="69"/>
      <c r="L661" s="69"/>
      <c r="M661" s="68"/>
      <c r="N661" s="68"/>
      <c r="O661" s="68"/>
      <c r="P661" s="68"/>
      <c r="Q661" s="68"/>
      <c r="R661" s="68"/>
      <c r="S661" s="68"/>
      <c r="T661" s="68"/>
      <c r="U661" s="68"/>
      <c r="V661" s="68"/>
      <c r="W661" s="68"/>
      <c r="X661" s="68"/>
      <c r="Y661" s="68"/>
      <c r="Z661" s="68"/>
      <c r="AA661" s="68"/>
    </row>
    <row r="662" spans="2:27" ht="18" customHeight="1">
      <c r="B662" s="68"/>
      <c r="C662" s="68"/>
      <c r="D662" s="68"/>
      <c r="E662" s="68"/>
      <c r="F662" s="68"/>
      <c r="G662" s="68"/>
      <c r="H662" s="68"/>
      <c r="I662" s="69"/>
      <c r="J662" s="69"/>
      <c r="K662" s="69"/>
      <c r="L662" s="69"/>
      <c r="M662" s="68"/>
      <c r="N662" s="68"/>
      <c r="O662" s="68"/>
      <c r="P662" s="68"/>
      <c r="Q662" s="68"/>
      <c r="R662" s="68"/>
      <c r="S662" s="68"/>
      <c r="T662" s="68"/>
      <c r="U662" s="68"/>
      <c r="V662" s="68"/>
      <c r="W662" s="68"/>
      <c r="X662" s="68"/>
      <c r="Y662" s="68"/>
      <c r="Z662" s="68"/>
      <c r="AA662" s="68"/>
    </row>
    <row r="663" spans="2:27" ht="18" customHeight="1">
      <c r="B663" s="68"/>
      <c r="C663" s="68"/>
      <c r="D663" s="68"/>
      <c r="E663" s="68"/>
      <c r="F663" s="68"/>
      <c r="G663" s="68"/>
      <c r="H663" s="68"/>
      <c r="I663" s="69"/>
      <c r="J663" s="69"/>
      <c r="K663" s="69"/>
      <c r="L663" s="69"/>
      <c r="M663" s="68"/>
      <c r="N663" s="68"/>
      <c r="O663" s="68"/>
      <c r="P663" s="68"/>
      <c r="Q663" s="68"/>
      <c r="R663" s="68"/>
      <c r="S663" s="68"/>
      <c r="T663" s="68"/>
      <c r="U663" s="68"/>
      <c r="V663" s="68"/>
      <c r="W663" s="68"/>
      <c r="X663" s="68"/>
      <c r="Y663" s="68"/>
      <c r="Z663" s="68"/>
      <c r="AA663" s="68"/>
    </row>
    <row r="664" spans="2:27" ht="18" customHeight="1">
      <c r="B664" s="68"/>
      <c r="C664" s="68"/>
      <c r="D664" s="68"/>
      <c r="E664" s="68"/>
      <c r="F664" s="68"/>
      <c r="G664" s="68"/>
      <c r="H664" s="68"/>
      <c r="I664" s="69"/>
      <c r="J664" s="69"/>
      <c r="K664" s="69"/>
      <c r="L664" s="69"/>
      <c r="M664" s="68"/>
      <c r="N664" s="68"/>
      <c r="O664" s="68"/>
      <c r="P664" s="68"/>
      <c r="Q664" s="68"/>
      <c r="R664" s="68"/>
      <c r="S664" s="68"/>
      <c r="T664" s="68"/>
      <c r="U664" s="68"/>
      <c r="V664" s="68"/>
      <c r="W664" s="68"/>
      <c r="X664" s="68"/>
      <c r="Y664" s="68"/>
      <c r="Z664" s="68"/>
      <c r="AA664" s="68"/>
    </row>
    <row r="665" spans="2:27" ht="18" customHeight="1">
      <c r="B665" s="68"/>
      <c r="C665" s="68"/>
      <c r="D665" s="68"/>
      <c r="E665" s="68"/>
      <c r="F665" s="68"/>
      <c r="G665" s="68"/>
      <c r="H665" s="68"/>
      <c r="I665" s="69"/>
      <c r="J665" s="69"/>
      <c r="K665" s="69"/>
      <c r="L665" s="69"/>
      <c r="M665" s="68"/>
      <c r="N665" s="68"/>
      <c r="O665" s="68"/>
      <c r="P665" s="68"/>
      <c r="Q665" s="68"/>
      <c r="R665" s="68"/>
      <c r="S665" s="68"/>
      <c r="T665" s="68"/>
      <c r="U665" s="68"/>
      <c r="V665" s="68"/>
      <c r="W665" s="68"/>
      <c r="X665" s="68"/>
      <c r="Y665" s="68"/>
      <c r="Z665" s="68"/>
      <c r="AA665" s="68"/>
    </row>
    <row r="666" spans="2:27" ht="18" customHeight="1">
      <c r="B666" s="68"/>
      <c r="C666" s="68"/>
      <c r="D666" s="68"/>
      <c r="E666" s="68"/>
      <c r="F666" s="68"/>
      <c r="G666" s="68"/>
      <c r="H666" s="68"/>
      <c r="I666" s="69"/>
      <c r="J666" s="69"/>
      <c r="K666" s="69"/>
      <c r="L666" s="69"/>
      <c r="M666" s="68"/>
      <c r="N666" s="68"/>
      <c r="O666" s="68"/>
      <c r="P666" s="68"/>
      <c r="Q666" s="68"/>
      <c r="R666" s="68"/>
      <c r="S666" s="68"/>
      <c r="T666" s="68"/>
      <c r="U666" s="68"/>
      <c r="V666" s="68"/>
      <c r="W666" s="68"/>
      <c r="X666" s="68"/>
      <c r="Y666" s="68"/>
      <c r="Z666" s="68"/>
      <c r="AA666" s="68"/>
    </row>
    <row r="667" spans="2:27" ht="18" customHeight="1">
      <c r="B667" s="68"/>
      <c r="C667" s="68"/>
      <c r="D667" s="68"/>
      <c r="E667" s="68"/>
      <c r="F667" s="68"/>
      <c r="G667" s="68"/>
      <c r="H667" s="68"/>
      <c r="I667" s="69"/>
      <c r="J667" s="69"/>
      <c r="K667" s="69"/>
      <c r="L667" s="69"/>
      <c r="M667" s="68"/>
      <c r="N667" s="68"/>
      <c r="O667" s="68"/>
      <c r="P667" s="68"/>
      <c r="Q667" s="68"/>
      <c r="R667" s="68"/>
      <c r="S667" s="68"/>
      <c r="T667" s="68"/>
      <c r="U667" s="68"/>
      <c r="V667" s="68"/>
      <c r="W667" s="68"/>
      <c r="X667" s="68"/>
      <c r="Y667" s="68"/>
      <c r="Z667" s="68"/>
      <c r="AA667" s="68"/>
    </row>
    <row r="668" spans="2:27" ht="18" customHeight="1">
      <c r="B668" s="68"/>
      <c r="C668" s="68"/>
      <c r="D668" s="68"/>
      <c r="E668" s="68"/>
      <c r="F668" s="68"/>
      <c r="G668" s="68"/>
      <c r="H668" s="68"/>
      <c r="I668" s="69"/>
      <c r="J668" s="69"/>
      <c r="K668" s="69"/>
      <c r="L668" s="69"/>
      <c r="M668" s="68"/>
      <c r="N668" s="68"/>
      <c r="O668" s="68"/>
      <c r="P668" s="68"/>
      <c r="Q668" s="68"/>
      <c r="R668" s="68"/>
      <c r="S668" s="68"/>
      <c r="T668" s="68"/>
      <c r="U668" s="68"/>
      <c r="V668" s="68"/>
      <c r="W668" s="68"/>
      <c r="X668" s="68"/>
      <c r="Y668" s="68"/>
      <c r="Z668" s="68"/>
      <c r="AA668" s="68"/>
    </row>
    <row r="669" spans="2:27" ht="18" customHeight="1">
      <c r="B669" s="68"/>
      <c r="C669" s="68"/>
      <c r="D669" s="68"/>
      <c r="E669" s="68"/>
      <c r="F669" s="68"/>
      <c r="G669" s="68"/>
      <c r="H669" s="68"/>
      <c r="I669" s="69"/>
      <c r="J669" s="69"/>
      <c r="K669" s="69"/>
      <c r="L669" s="69"/>
      <c r="M669" s="68"/>
      <c r="N669" s="68"/>
      <c r="O669" s="68"/>
      <c r="P669" s="68"/>
      <c r="Q669" s="68"/>
      <c r="R669" s="68"/>
      <c r="S669" s="68"/>
      <c r="T669" s="68"/>
      <c r="U669" s="68"/>
      <c r="V669" s="68"/>
      <c r="W669" s="68"/>
      <c r="X669" s="68"/>
      <c r="Y669" s="68"/>
      <c r="Z669" s="68"/>
      <c r="AA669" s="68"/>
    </row>
    <row r="670" spans="2:27" ht="18" customHeight="1">
      <c r="B670" s="68"/>
      <c r="C670" s="68"/>
      <c r="D670" s="68"/>
      <c r="E670" s="68"/>
      <c r="F670" s="68"/>
      <c r="G670" s="68"/>
      <c r="H670" s="68"/>
      <c r="I670" s="69"/>
      <c r="J670" s="69"/>
      <c r="K670" s="69"/>
      <c r="L670" s="69"/>
      <c r="M670" s="68"/>
      <c r="N670" s="68"/>
      <c r="O670" s="68"/>
      <c r="P670" s="68"/>
      <c r="Q670" s="68"/>
      <c r="R670" s="68"/>
      <c r="S670" s="68"/>
      <c r="T670" s="68"/>
      <c r="U670" s="68"/>
      <c r="V670" s="68"/>
      <c r="W670" s="68"/>
      <c r="X670" s="68"/>
      <c r="Y670" s="68"/>
      <c r="Z670" s="68"/>
      <c r="AA670" s="68"/>
    </row>
    <row r="671" spans="2:27" ht="18" customHeight="1">
      <c r="B671" s="68"/>
      <c r="C671" s="68"/>
      <c r="D671" s="68"/>
      <c r="E671" s="68"/>
      <c r="F671" s="68"/>
      <c r="G671" s="68"/>
      <c r="H671" s="68"/>
      <c r="I671" s="69"/>
      <c r="J671" s="69"/>
      <c r="K671" s="69"/>
      <c r="L671" s="69"/>
      <c r="M671" s="68"/>
      <c r="N671" s="68"/>
      <c r="O671" s="68"/>
      <c r="P671" s="68"/>
      <c r="Q671" s="68"/>
      <c r="R671" s="68"/>
      <c r="S671" s="68"/>
      <c r="T671" s="68"/>
      <c r="U671" s="68"/>
      <c r="V671" s="68"/>
      <c r="W671" s="68"/>
      <c r="X671" s="68"/>
      <c r="Y671" s="68"/>
      <c r="Z671" s="68"/>
      <c r="AA671" s="68"/>
    </row>
    <row r="672" spans="2:27" ht="18" customHeight="1">
      <c r="B672" s="68"/>
      <c r="C672" s="68"/>
      <c r="D672" s="68"/>
      <c r="E672" s="68"/>
      <c r="F672" s="68"/>
      <c r="G672" s="68"/>
      <c r="H672" s="68"/>
      <c r="I672" s="69"/>
      <c r="J672" s="69"/>
      <c r="K672" s="69"/>
      <c r="L672" s="69"/>
      <c r="M672" s="68"/>
      <c r="N672" s="68"/>
      <c r="O672" s="68"/>
      <c r="P672" s="68"/>
      <c r="Q672" s="68"/>
      <c r="R672" s="68"/>
      <c r="S672" s="68"/>
      <c r="T672" s="68"/>
      <c r="U672" s="68"/>
      <c r="V672" s="68"/>
      <c r="W672" s="68"/>
      <c r="X672" s="68"/>
      <c r="Y672" s="68"/>
      <c r="Z672" s="68"/>
      <c r="AA672" s="68"/>
    </row>
    <row r="673" spans="2:27" ht="18" customHeight="1">
      <c r="B673" s="68"/>
      <c r="C673" s="68"/>
      <c r="D673" s="68"/>
      <c r="E673" s="68"/>
      <c r="F673" s="68"/>
      <c r="G673" s="68"/>
      <c r="H673" s="68"/>
      <c r="I673" s="69"/>
      <c r="J673" s="69"/>
      <c r="K673" s="69"/>
      <c r="L673" s="69"/>
      <c r="M673" s="68"/>
      <c r="N673" s="68"/>
      <c r="O673" s="68"/>
      <c r="P673" s="68"/>
      <c r="Q673" s="68"/>
      <c r="R673" s="68"/>
      <c r="S673" s="68"/>
      <c r="T673" s="68"/>
      <c r="U673" s="68"/>
      <c r="V673" s="68"/>
      <c r="W673" s="68"/>
      <c r="X673" s="68"/>
      <c r="Y673" s="68"/>
      <c r="Z673" s="68"/>
      <c r="AA673" s="68"/>
    </row>
    <row r="674" spans="2:27" ht="18" customHeight="1">
      <c r="B674" s="68"/>
      <c r="C674" s="68"/>
      <c r="D674" s="68"/>
      <c r="E674" s="68"/>
      <c r="F674" s="68"/>
      <c r="G674" s="68"/>
      <c r="H674" s="68"/>
      <c r="I674" s="69"/>
      <c r="J674" s="69"/>
      <c r="K674" s="69"/>
      <c r="L674" s="69"/>
      <c r="M674" s="68"/>
      <c r="N674" s="68"/>
      <c r="O674" s="68"/>
      <c r="P674" s="68"/>
      <c r="Q674" s="68"/>
      <c r="R674" s="68"/>
      <c r="S674" s="68"/>
      <c r="T674" s="68"/>
      <c r="U674" s="68"/>
      <c r="V674" s="68"/>
      <c r="W674" s="68"/>
      <c r="X674" s="68"/>
      <c r="Y674" s="68"/>
      <c r="Z674" s="68"/>
      <c r="AA674" s="68"/>
    </row>
    <row r="675" spans="2:27" ht="18" customHeight="1">
      <c r="B675" s="68"/>
      <c r="C675" s="68"/>
      <c r="D675" s="68"/>
      <c r="E675" s="68"/>
      <c r="F675" s="68"/>
      <c r="G675" s="68"/>
      <c r="H675" s="68"/>
      <c r="I675" s="69"/>
      <c r="J675" s="69"/>
      <c r="K675" s="69"/>
      <c r="L675" s="69"/>
      <c r="M675" s="68"/>
      <c r="N675" s="68"/>
      <c r="O675" s="68"/>
      <c r="P675" s="68"/>
      <c r="Q675" s="68"/>
      <c r="R675" s="68"/>
      <c r="S675" s="68"/>
      <c r="T675" s="68"/>
      <c r="U675" s="68"/>
      <c r="V675" s="68"/>
      <c r="W675" s="68"/>
      <c r="X675" s="68"/>
      <c r="Y675" s="68"/>
      <c r="Z675" s="68"/>
      <c r="AA675" s="68"/>
    </row>
    <row r="676" spans="2:27" ht="18" customHeight="1">
      <c r="B676" s="68"/>
      <c r="C676" s="68"/>
      <c r="D676" s="68"/>
      <c r="E676" s="68"/>
      <c r="F676" s="68"/>
      <c r="G676" s="68"/>
      <c r="H676" s="68"/>
      <c r="I676" s="69"/>
      <c r="J676" s="69"/>
      <c r="K676" s="69"/>
      <c r="L676" s="69"/>
      <c r="M676" s="68"/>
      <c r="N676" s="68"/>
      <c r="O676" s="68"/>
      <c r="P676" s="68"/>
      <c r="Q676" s="68"/>
      <c r="R676" s="68"/>
      <c r="S676" s="68"/>
      <c r="T676" s="68"/>
      <c r="U676" s="68"/>
      <c r="V676" s="68"/>
      <c r="W676" s="68"/>
      <c r="X676" s="68"/>
      <c r="Y676" s="68"/>
      <c r="Z676" s="68"/>
      <c r="AA676" s="68"/>
    </row>
    <row r="677" spans="2:27" ht="18" customHeight="1">
      <c r="B677" s="68"/>
      <c r="C677" s="68"/>
      <c r="D677" s="68"/>
      <c r="E677" s="68"/>
      <c r="F677" s="68"/>
      <c r="G677" s="68"/>
      <c r="H677" s="68"/>
      <c r="I677" s="69"/>
      <c r="J677" s="69"/>
      <c r="K677" s="69"/>
      <c r="L677" s="69"/>
      <c r="M677" s="68"/>
      <c r="N677" s="68"/>
      <c r="O677" s="68"/>
      <c r="P677" s="68"/>
      <c r="Q677" s="68"/>
      <c r="R677" s="68"/>
      <c r="S677" s="68"/>
      <c r="T677" s="68"/>
      <c r="U677" s="68"/>
      <c r="V677" s="68"/>
      <c r="W677" s="68"/>
      <c r="X677" s="68"/>
      <c r="Y677" s="68"/>
      <c r="Z677" s="68"/>
      <c r="AA677" s="68"/>
    </row>
    <row r="678" spans="2:27" ht="18" customHeight="1">
      <c r="B678" s="68"/>
      <c r="C678" s="68"/>
      <c r="D678" s="68"/>
      <c r="E678" s="68"/>
      <c r="F678" s="68"/>
      <c r="G678" s="68"/>
      <c r="H678" s="68"/>
      <c r="I678" s="69"/>
      <c r="J678" s="69"/>
      <c r="K678" s="69"/>
      <c r="L678" s="69"/>
      <c r="M678" s="68"/>
      <c r="N678" s="68"/>
      <c r="O678" s="68"/>
      <c r="P678" s="68"/>
      <c r="Q678" s="68"/>
      <c r="R678" s="68"/>
      <c r="S678" s="68"/>
      <c r="T678" s="68"/>
      <c r="U678" s="68"/>
      <c r="V678" s="68"/>
      <c r="W678" s="68"/>
      <c r="X678" s="68"/>
      <c r="Y678" s="68"/>
      <c r="Z678" s="68"/>
      <c r="AA678" s="68"/>
    </row>
    <row r="679" spans="2:27" ht="18" customHeight="1">
      <c r="B679" s="68"/>
      <c r="C679" s="68"/>
      <c r="D679" s="68"/>
      <c r="E679" s="68"/>
      <c r="F679" s="68"/>
      <c r="G679" s="68"/>
      <c r="H679" s="68"/>
      <c r="I679" s="69"/>
      <c r="J679" s="69"/>
      <c r="K679" s="69"/>
      <c r="L679" s="69"/>
      <c r="M679" s="68"/>
      <c r="N679" s="68"/>
      <c r="O679" s="68"/>
      <c r="P679" s="68"/>
      <c r="Q679" s="68"/>
      <c r="R679" s="68"/>
      <c r="S679" s="68"/>
      <c r="T679" s="68"/>
      <c r="U679" s="68"/>
      <c r="V679" s="68"/>
      <c r="W679" s="68"/>
      <c r="X679" s="68"/>
      <c r="Y679" s="68"/>
      <c r="Z679" s="68"/>
      <c r="AA679" s="68"/>
    </row>
    <row r="680" spans="2:27" ht="18" customHeight="1">
      <c r="B680" s="68"/>
      <c r="C680" s="68"/>
      <c r="D680" s="68"/>
      <c r="E680" s="68"/>
      <c r="F680" s="68"/>
      <c r="G680" s="68"/>
      <c r="H680" s="68"/>
      <c r="I680" s="69"/>
      <c r="J680" s="69"/>
      <c r="K680" s="69"/>
      <c r="L680" s="69"/>
      <c r="M680" s="68"/>
      <c r="N680" s="68"/>
      <c r="O680" s="68"/>
      <c r="P680" s="68"/>
      <c r="Q680" s="68"/>
      <c r="R680" s="68"/>
      <c r="S680" s="68"/>
      <c r="T680" s="68"/>
      <c r="U680" s="68"/>
      <c r="V680" s="68"/>
      <c r="W680" s="68"/>
      <c r="X680" s="68"/>
      <c r="Y680" s="68"/>
      <c r="Z680" s="68"/>
      <c r="AA680" s="68"/>
    </row>
    <row r="681" spans="2:27" ht="18" customHeight="1">
      <c r="B681" s="68"/>
      <c r="C681" s="68"/>
      <c r="D681" s="68"/>
      <c r="E681" s="68"/>
      <c r="F681" s="68"/>
      <c r="G681" s="68"/>
      <c r="H681" s="68"/>
      <c r="I681" s="69"/>
      <c r="J681" s="69"/>
      <c r="K681" s="69"/>
      <c r="L681" s="69"/>
      <c r="M681" s="68"/>
      <c r="N681" s="68"/>
      <c r="O681" s="68"/>
      <c r="P681" s="68"/>
      <c r="Q681" s="68"/>
      <c r="R681" s="68"/>
      <c r="S681" s="68"/>
      <c r="T681" s="68"/>
      <c r="U681" s="68"/>
      <c r="V681" s="68"/>
      <c r="W681" s="68"/>
      <c r="X681" s="68"/>
      <c r="Y681" s="68"/>
      <c r="Z681" s="68"/>
      <c r="AA681" s="68"/>
    </row>
    <row r="682" spans="2:27" ht="18" customHeight="1">
      <c r="B682" s="68"/>
      <c r="C682" s="68"/>
      <c r="D682" s="68"/>
      <c r="E682" s="68"/>
      <c r="F682" s="68"/>
      <c r="G682" s="68"/>
      <c r="H682" s="68"/>
      <c r="I682" s="69"/>
      <c r="J682" s="69"/>
      <c r="K682" s="69"/>
      <c r="L682" s="69"/>
      <c r="M682" s="68"/>
      <c r="N682" s="68"/>
      <c r="O682" s="68"/>
      <c r="P682" s="68"/>
      <c r="Q682" s="68"/>
      <c r="R682" s="68"/>
      <c r="S682" s="68"/>
      <c r="T682" s="68"/>
      <c r="U682" s="68"/>
      <c r="V682" s="68"/>
      <c r="W682" s="68"/>
      <c r="X682" s="68"/>
      <c r="Y682" s="68"/>
      <c r="Z682" s="68"/>
      <c r="AA682" s="68"/>
    </row>
    <row r="683" spans="2:27" ht="18" customHeight="1">
      <c r="B683" s="68"/>
      <c r="C683" s="68"/>
      <c r="D683" s="68"/>
      <c r="E683" s="68"/>
      <c r="F683" s="68"/>
      <c r="G683" s="68"/>
      <c r="H683" s="68"/>
      <c r="I683" s="69"/>
      <c r="J683" s="69"/>
      <c r="K683" s="69"/>
      <c r="L683" s="69"/>
      <c r="M683" s="68"/>
      <c r="N683" s="68"/>
      <c r="O683" s="68"/>
      <c r="P683" s="68"/>
      <c r="Q683" s="68"/>
      <c r="R683" s="68"/>
      <c r="S683" s="68"/>
      <c r="T683" s="68"/>
      <c r="U683" s="68"/>
      <c r="V683" s="68"/>
      <c r="W683" s="68"/>
      <c r="X683" s="68"/>
      <c r="Y683" s="68"/>
      <c r="Z683" s="68"/>
      <c r="AA683" s="68"/>
    </row>
    <row r="684" spans="2:27" ht="18" customHeight="1">
      <c r="B684" s="68"/>
      <c r="C684" s="68"/>
      <c r="D684" s="68"/>
      <c r="E684" s="68"/>
      <c r="F684" s="68"/>
      <c r="G684" s="68"/>
      <c r="H684" s="68"/>
      <c r="I684" s="69"/>
      <c r="J684" s="69"/>
      <c r="K684" s="69"/>
      <c r="L684" s="69"/>
      <c r="M684" s="68"/>
      <c r="N684" s="68"/>
      <c r="O684" s="68"/>
      <c r="P684" s="68"/>
      <c r="Q684" s="68"/>
      <c r="R684" s="68"/>
      <c r="S684" s="68"/>
      <c r="T684" s="68"/>
      <c r="U684" s="68"/>
      <c r="V684" s="68"/>
      <c r="W684" s="68"/>
      <c r="X684" s="68"/>
      <c r="Y684" s="68"/>
      <c r="Z684" s="68"/>
      <c r="AA684" s="68"/>
    </row>
    <row r="685" spans="2:27" ht="18" customHeight="1">
      <c r="B685" s="68"/>
      <c r="C685" s="68"/>
      <c r="D685" s="68"/>
      <c r="E685" s="68"/>
      <c r="F685" s="68"/>
      <c r="G685" s="68"/>
      <c r="H685" s="68"/>
      <c r="I685" s="69"/>
      <c r="J685" s="69"/>
      <c r="K685" s="69"/>
      <c r="L685" s="69"/>
      <c r="M685" s="68"/>
      <c r="N685" s="68"/>
      <c r="O685" s="68"/>
      <c r="P685" s="68"/>
      <c r="Q685" s="68"/>
      <c r="R685" s="68"/>
      <c r="S685" s="68"/>
      <c r="T685" s="68"/>
      <c r="U685" s="68"/>
      <c r="V685" s="68"/>
      <c r="W685" s="68"/>
      <c r="X685" s="68"/>
      <c r="Y685" s="68"/>
      <c r="Z685" s="68"/>
      <c r="AA685" s="68"/>
    </row>
    <row r="686" spans="2:27" ht="18" customHeight="1">
      <c r="B686" s="68"/>
      <c r="C686" s="68"/>
      <c r="D686" s="68"/>
      <c r="E686" s="68"/>
      <c r="F686" s="68"/>
      <c r="G686" s="68"/>
      <c r="H686" s="68"/>
      <c r="I686" s="69"/>
      <c r="J686" s="69"/>
      <c r="K686" s="69"/>
      <c r="L686" s="69"/>
      <c r="M686" s="68"/>
      <c r="N686" s="68"/>
      <c r="O686" s="68"/>
      <c r="P686" s="68"/>
      <c r="Q686" s="68"/>
      <c r="R686" s="68"/>
      <c r="S686" s="68"/>
      <c r="T686" s="68"/>
      <c r="U686" s="68"/>
      <c r="V686" s="68"/>
      <c r="W686" s="68"/>
      <c r="X686" s="68"/>
      <c r="Y686" s="68"/>
      <c r="Z686" s="68"/>
      <c r="AA686" s="68"/>
    </row>
    <row r="687" spans="2:27" ht="18" customHeight="1">
      <c r="B687" s="68"/>
      <c r="C687" s="68"/>
      <c r="D687" s="68"/>
      <c r="E687" s="68"/>
      <c r="F687" s="68"/>
      <c r="G687" s="68"/>
      <c r="H687" s="68"/>
      <c r="I687" s="69"/>
      <c r="J687" s="69"/>
      <c r="K687" s="69"/>
      <c r="L687" s="69"/>
      <c r="M687" s="68"/>
      <c r="N687" s="68"/>
      <c r="O687" s="68"/>
      <c r="P687" s="68"/>
      <c r="Q687" s="68"/>
      <c r="R687" s="68"/>
      <c r="S687" s="68"/>
      <c r="T687" s="68"/>
      <c r="U687" s="68"/>
      <c r="V687" s="68"/>
      <c r="W687" s="68"/>
      <c r="X687" s="68"/>
      <c r="Y687" s="68"/>
      <c r="Z687" s="68"/>
      <c r="AA687" s="68"/>
    </row>
    <row r="688" spans="2:27" ht="18" customHeight="1">
      <c r="B688" s="68"/>
      <c r="C688" s="68"/>
      <c r="D688" s="68"/>
      <c r="E688" s="68"/>
      <c r="F688" s="68"/>
      <c r="G688" s="68"/>
      <c r="H688" s="68"/>
      <c r="I688" s="69"/>
      <c r="J688" s="69"/>
      <c r="K688" s="69"/>
      <c r="L688" s="69"/>
      <c r="M688" s="68"/>
      <c r="N688" s="68"/>
      <c r="O688" s="68"/>
      <c r="P688" s="68"/>
      <c r="Q688" s="68"/>
      <c r="R688" s="68"/>
      <c r="S688" s="68"/>
      <c r="T688" s="68"/>
      <c r="U688" s="68"/>
      <c r="V688" s="68"/>
      <c r="W688" s="68"/>
      <c r="X688" s="68"/>
      <c r="Y688" s="68"/>
      <c r="Z688" s="68"/>
      <c r="AA688" s="68"/>
    </row>
    <row r="689" spans="2:27" ht="18" customHeight="1">
      <c r="B689" s="68"/>
      <c r="C689" s="68"/>
      <c r="D689" s="68"/>
      <c r="E689" s="68"/>
      <c r="F689" s="68"/>
      <c r="G689" s="68"/>
      <c r="H689" s="68"/>
      <c r="I689" s="69"/>
      <c r="J689" s="69"/>
      <c r="K689" s="69"/>
      <c r="L689" s="69"/>
      <c r="M689" s="68"/>
      <c r="N689" s="68"/>
      <c r="O689" s="68"/>
      <c r="P689" s="68"/>
      <c r="Q689" s="68"/>
      <c r="R689" s="68"/>
      <c r="S689" s="68"/>
      <c r="T689" s="68"/>
      <c r="U689" s="68"/>
      <c r="V689" s="68"/>
      <c r="W689" s="68"/>
      <c r="X689" s="68"/>
      <c r="Y689" s="68"/>
      <c r="Z689" s="68"/>
      <c r="AA689" s="68"/>
    </row>
    <row r="690" spans="2:27" ht="18" customHeight="1">
      <c r="B690" s="68"/>
      <c r="C690" s="68"/>
      <c r="D690" s="68"/>
      <c r="E690" s="68"/>
      <c r="F690" s="68"/>
      <c r="G690" s="68"/>
      <c r="H690" s="68"/>
      <c r="I690" s="69"/>
      <c r="J690" s="69"/>
      <c r="K690" s="69"/>
      <c r="L690" s="69"/>
      <c r="M690" s="68"/>
      <c r="N690" s="68"/>
      <c r="O690" s="68"/>
      <c r="P690" s="68"/>
      <c r="Q690" s="68"/>
      <c r="R690" s="68"/>
      <c r="S690" s="68"/>
      <c r="T690" s="68"/>
      <c r="U690" s="68"/>
      <c r="V690" s="68"/>
      <c r="W690" s="68"/>
      <c r="X690" s="68"/>
      <c r="Y690" s="68"/>
      <c r="Z690" s="68"/>
      <c r="AA690" s="68"/>
    </row>
    <row r="691" spans="2:27" ht="18" customHeight="1">
      <c r="B691" s="68"/>
      <c r="C691" s="68"/>
      <c r="D691" s="68"/>
      <c r="E691" s="68"/>
      <c r="F691" s="68"/>
      <c r="G691" s="68"/>
      <c r="H691" s="68"/>
      <c r="I691" s="69"/>
      <c r="J691" s="69"/>
      <c r="K691" s="69"/>
      <c r="L691" s="69"/>
      <c r="M691" s="68"/>
      <c r="N691" s="68"/>
      <c r="O691" s="68"/>
      <c r="P691" s="68"/>
      <c r="Q691" s="68"/>
      <c r="R691" s="68"/>
      <c r="S691" s="68"/>
      <c r="T691" s="68"/>
      <c r="U691" s="68"/>
      <c r="V691" s="68"/>
      <c r="W691" s="68"/>
      <c r="X691" s="68"/>
      <c r="Y691" s="68"/>
      <c r="Z691" s="68"/>
      <c r="AA691" s="68"/>
    </row>
    <row r="692" spans="2:27" ht="18" customHeight="1">
      <c r="B692" s="68"/>
      <c r="C692" s="68"/>
      <c r="D692" s="68"/>
      <c r="E692" s="68"/>
      <c r="F692" s="68"/>
      <c r="G692" s="68"/>
      <c r="H692" s="68"/>
      <c r="I692" s="69"/>
      <c r="J692" s="69"/>
      <c r="K692" s="69"/>
      <c r="L692" s="69"/>
      <c r="M692" s="68"/>
      <c r="N692" s="68"/>
      <c r="O692" s="68"/>
      <c r="P692" s="68"/>
      <c r="Q692" s="68"/>
      <c r="R692" s="68"/>
      <c r="S692" s="68"/>
      <c r="T692" s="68"/>
      <c r="U692" s="68"/>
      <c r="V692" s="68"/>
      <c r="W692" s="68"/>
      <c r="X692" s="68"/>
      <c r="Y692" s="68"/>
      <c r="Z692" s="68"/>
      <c r="AA692" s="68"/>
    </row>
    <row r="693" spans="2:27" ht="18" customHeight="1">
      <c r="B693" s="68"/>
      <c r="C693" s="68"/>
      <c r="D693" s="68"/>
      <c r="E693" s="68"/>
      <c r="F693" s="68"/>
      <c r="G693" s="68"/>
      <c r="H693" s="68"/>
      <c r="I693" s="69"/>
      <c r="J693" s="69"/>
      <c r="K693" s="69"/>
      <c r="L693" s="69"/>
      <c r="M693" s="68"/>
      <c r="N693" s="68"/>
      <c r="O693" s="68"/>
      <c r="P693" s="68"/>
      <c r="Q693" s="68"/>
      <c r="R693" s="68"/>
      <c r="S693" s="68"/>
      <c r="T693" s="68"/>
      <c r="U693" s="68"/>
      <c r="V693" s="68"/>
      <c r="W693" s="68"/>
      <c r="X693" s="68"/>
      <c r="Y693" s="68"/>
      <c r="Z693" s="68"/>
      <c r="AA693" s="68"/>
    </row>
    <row r="694" spans="2:27" ht="18" customHeight="1">
      <c r="B694" s="68"/>
      <c r="C694" s="68"/>
      <c r="D694" s="68"/>
      <c r="E694" s="68"/>
      <c r="F694" s="68"/>
      <c r="G694" s="68"/>
      <c r="H694" s="68"/>
      <c r="I694" s="69"/>
      <c r="J694" s="69"/>
      <c r="K694" s="69"/>
      <c r="L694" s="69"/>
      <c r="M694" s="68"/>
      <c r="N694" s="68"/>
      <c r="O694" s="68"/>
      <c r="P694" s="68"/>
      <c r="Q694" s="68"/>
      <c r="R694" s="68"/>
      <c r="S694" s="68"/>
      <c r="T694" s="68"/>
      <c r="U694" s="68"/>
      <c r="V694" s="68"/>
      <c r="W694" s="68"/>
      <c r="X694" s="68"/>
      <c r="Y694" s="68"/>
      <c r="Z694" s="68"/>
      <c r="AA694" s="68"/>
    </row>
    <row r="695" spans="2:27" ht="18" customHeight="1">
      <c r="B695" s="68"/>
      <c r="C695" s="68"/>
      <c r="D695" s="68"/>
      <c r="E695" s="68"/>
      <c r="F695" s="68"/>
      <c r="G695" s="68"/>
      <c r="H695" s="68"/>
      <c r="I695" s="69"/>
      <c r="J695" s="69"/>
      <c r="K695" s="69"/>
      <c r="L695" s="69"/>
      <c r="M695" s="68"/>
      <c r="N695" s="68"/>
      <c r="O695" s="68"/>
      <c r="P695" s="68"/>
      <c r="Q695" s="68"/>
      <c r="R695" s="68"/>
      <c r="S695" s="68"/>
      <c r="T695" s="68"/>
      <c r="U695" s="68"/>
      <c r="V695" s="68"/>
      <c r="W695" s="68"/>
      <c r="X695" s="68"/>
      <c r="Y695" s="68"/>
      <c r="Z695" s="68"/>
      <c r="AA695" s="68"/>
    </row>
    <row r="696" spans="2:27" ht="18" customHeight="1">
      <c r="B696" s="68"/>
      <c r="C696" s="68"/>
      <c r="D696" s="68"/>
      <c r="E696" s="68"/>
      <c r="F696" s="68"/>
      <c r="G696" s="68"/>
      <c r="H696" s="68"/>
      <c r="I696" s="69"/>
      <c r="J696" s="69"/>
      <c r="K696" s="69"/>
      <c r="L696" s="69"/>
      <c r="M696" s="68"/>
      <c r="N696" s="68"/>
      <c r="O696" s="68"/>
      <c r="P696" s="68"/>
      <c r="Q696" s="68"/>
      <c r="R696" s="68"/>
      <c r="S696" s="68"/>
      <c r="T696" s="68"/>
      <c r="U696" s="68"/>
      <c r="V696" s="68"/>
      <c r="W696" s="68"/>
      <c r="X696" s="68"/>
      <c r="Y696" s="68"/>
      <c r="Z696" s="68"/>
      <c r="AA696" s="68"/>
    </row>
    <row r="697" spans="2:27" ht="18" customHeight="1">
      <c r="B697" s="68"/>
      <c r="C697" s="68"/>
      <c r="D697" s="68"/>
      <c r="E697" s="68"/>
      <c r="F697" s="68"/>
      <c r="G697" s="68"/>
      <c r="H697" s="68"/>
      <c r="I697" s="69"/>
      <c r="J697" s="69"/>
      <c r="K697" s="69"/>
      <c r="L697" s="69"/>
      <c r="M697" s="68"/>
      <c r="N697" s="68"/>
      <c r="O697" s="68"/>
      <c r="P697" s="68"/>
      <c r="Q697" s="68"/>
      <c r="R697" s="68"/>
      <c r="S697" s="68"/>
      <c r="T697" s="68"/>
      <c r="U697" s="68"/>
      <c r="V697" s="68"/>
      <c r="W697" s="68"/>
      <c r="X697" s="68"/>
      <c r="Y697" s="68"/>
      <c r="Z697" s="68"/>
      <c r="AA697" s="68"/>
    </row>
    <row r="698" spans="2:27" ht="18" customHeight="1">
      <c r="B698" s="68"/>
      <c r="C698" s="68"/>
      <c r="D698" s="68"/>
      <c r="E698" s="68"/>
      <c r="F698" s="68"/>
      <c r="G698" s="68"/>
      <c r="H698" s="68"/>
      <c r="I698" s="69"/>
      <c r="J698" s="69"/>
      <c r="K698" s="69"/>
      <c r="L698" s="69"/>
      <c r="M698" s="68"/>
      <c r="N698" s="68"/>
      <c r="O698" s="68"/>
      <c r="P698" s="68"/>
      <c r="Q698" s="68"/>
      <c r="R698" s="68"/>
      <c r="S698" s="68"/>
      <c r="T698" s="68"/>
      <c r="U698" s="68"/>
      <c r="V698" s="68"/>
      <c r="W698" s="68"/>
      <c r="X698" s="68"/>
      <c r="Y698" s="68"/>
      <c r="Z698" s="68"/>
      <c r="AA698" s="68"/>
    </row>
    <row r="699" spans="2:27" ht="18" customHeight="1">
      <c r="B699" s="68"/>
      <c r="C699" s="68"/>
      <c r="D699" s="68"/>
      <c r="E699" s="68"/>
      <c r="F699" s="68"/>
      <c r="G699" s="68"/>
      <c r="H699" s="68"/>
      <c r="I699" s="69"/>
      <c r="J699" s="69"/>
      <c r="K699" s="69"/>
      <c r="L699" s="69"/>
      <c r="M699" s="68"/>
      <c r="N699" s="68"/>
      <c r="O699" s="68"/>
      <c r="P699" s="68"/>
      <c r="Q699" s="68"/>
      <c r="R699" s="68"/>
      <c r="S699" s="68"/>
      <c r="T699" s="68"/>
      <c r="U699" s="68"/>
      <c r="V699" s="68"/>
      <c r="W699" s="68"/>
      <c r="X699" s="68"/>
      <c r="Y699" s="68"/>
      <c r="Z699" s="68"/>
      <c r="AA699" s="68"/>
    </row>
    <row r="700" spans="2:27" ht="18" customHeight="1">
      <c r="B700" s="68"/>
      <c r="C700" s="68"/>
      <c r="D700" s="68"/>
      <c r="E700" s="68"/>
      <c r="F700" s="68"/>
      <c r="G700" s="68"/>
      <c r="H700" s="68"/>
      <c r="I700" s="69"/>
      <c r="J700" s="69"/>
      <c r="K700" s="69"/>
      <c r="L700" s="69"/>
      <c r="M700" s="68"/>
      <c r="N700" s="68"/>
      <c r="O700" s="68"/>
      <c r="P700" s="68"/>
      <c r="Q700" s="68"/>
      <c r="R700" s="68"/>
      <c r="S700" s="68"/>
      <c r="T700" s="68"/>
      <c r="U700" s="68"/>
      <c r="V700" s="68"/>
      <c r="W700" s="68"/>
      <c r="X700" s="68"/>
      <c r="Y700" s="68"/>
      <c r="Z700" s="68"/>
      <c r="AA700" s="68"/>
    </row>
    <row r="701" spans="2:27" ht="18" customHeight="1">
      <c r="B701" s="68"/>
      <c r="C701" s="68"/>
      <c r="D701" s="68"/>
      <c r="E701" s="68"/>
      <c r="F701" s="68"/>
      <c r="G701" s="68"/>
      <c r="H701" s="68"/>
      <c r="I701" s="69"/>
      <c r="J701" s="69"/>
      <c r="K701" s="69"/>
      <c r="L701" s="69"/>
      <c r="M701" s="68"/>
      <c r="N701" s="68"/>
      <c r="O701" s="68"/>
      <c r="P701" s="68"/>
      <c r="Q701" s="68"/>
      <c r="R701" s="68"/>
      <c r="S701" s="68"/>
      <c r="T701" s="68"/>
      <c r="U701" s="68"/>
      <c r="V701" s="68"/>
      <c r="W701" s="68"/>
      <c r="X701" s="68"/>
      <c r="Y701" s="68"/>
      <c r="Z701" s="68"/>
      <c r="AA701" s="68"/>
    </row>
    <row r="702" spans="2:27" ht="18" customHeight="1">
      <c r="B702" s="68"/>
      <c r="C702" s="68"/>
      <c r="D702" s="68"/>
      <c r="E702" s="68"/>
      <c r="F702" s="68"/>
      <c r="G702" s="68"/>
      <c r="H702" s="68"/>
      <c r="I702" s="69"/>
      <c r="J702" s="69"/>
      <c r="K702" s="69"/>
      <c r="L702" s="69"/>
      <c r="M702" s="68"/>
      <c r="N702" s="68"/>
      <c r="O702" s="68"/>
      <c r="P702" s="68"/>
      <c r="Q702" s="68"/>
      <c r="R702" s="68"/>
      <c r="S702" s="68"/>
      <c r="T702" s="68"/>
      <c r="U702" s="68"/>
      <c r="V702" s="68"/>
      <c r="W702" s="68"/>
      <c r="X702" s="68"/>
      <c r="Y702" s="68"/>
      <c r="Z702" s="68"/>
      <c r="AA702" s="68"/>
    </row>
    <row r="703" spans="2:27" ht="18" customHeight="1">
      <c r="B703" s="68"/>
      <c r="C703" s="68"/>
      <c r="D703" s="68"/>
      <c r="E703" s="68"/>
      <c r="F703" s="68"/>
      <c r="G703" s="68"/>
      <c r="H703" s="68"/>
      <c r="I703" s="69"/>
      <c r="J703" s="69"/>
      <c r="K703" s="69"/>
      <c r="L703" s="69"/>
      <c r="M703" s="68"/>
      <c r="N703" s="68"/>
      <c r="O703" s="68"/>
      <c r="P703" s="68"/>
      <c r="Q703" s="68"/>
      <c r="R703" s="68"/>
      <c r="S703" s="68"/>
      <c r="T703" s="68"/>
      <c r="U703" s="68"/>
      <c r="V703" s="68"/>
      <c r="W703" s="68"/>
      <c r="X703" s="68"/>
      <c r="Y703" s="68"/>
      <c r="Z703" s="68"/>
      <c r="AA703" s="68"/>
    </row>
    <row r="704" spans="2:27" ht="18" customHeight="1">
      <c r="B704" s="68"/>
      <c r="C704" s="68"/>
      <c r="D704" s="68"/>
      <c r="E704" s="68"/>
      <c r="F704" s="68"/>
      <c r="G704" s="68"/>
      <c r="H704" s="68"/>
      <c r="I704" s="69"/>
      <c r="J704" s="69"/>
      <c r="K704" s="69"/>
      <c r="L704" s="69"/>
      <c r="M704" s="68"/>
      <c r="N704" s="68"/>
      <c r="O704" s="68"/>
      <c r="P704" s="68"/>
      <c r="Q704" s="68"/>
      <c r="R704" s="68"/>
      <c r="S704" s="68"/>
      <c r="T704" s="68"/>
      <c r="U704" s="68"/>
      <c r="V704" s="68"/>
      <c r="W704" s="68"/>
      <c r="X704" s="68"/>
      <c r="Y704" s="68"/>
      <c r="Z704" s="68"/>
      <c r="AA704" s="68"/>
    </row>
    <row r="705" spans="2:27" ht="18" customHeight="1">
      <c r="B705" s="68"/>
      <c r="C705" s="68"/>
      <c r="D705" s="68"/>
      <c r="E705" s="68"/>
      <c r="F705" s="68"/>
      <c r="G705" s="68"/>
      <c r="H705" s="68"/>
      <c r="I705" s="69"/>
      <c r="J705" s="69"/>
      <c r="K705" s="69"/>
      <c r="L705" s="69"/>
      <c r="M705" s="68"/>
      <c r="N705" s="68"/>
      <c r="O705" s="68"/>
      <c r="P705" s="68"/>
      <c r="Q705" s="68"/>
      <c r="R705" s="68"/>
      <c r="S705" s="68"/>
      <c r="T705" s="68"/>
      <c r="U705" s="68"/>
      <c r="V705" s="68"/>
      <c r="W705" s="68"/>
      <c r="X705" s="68"/>
      <c r="Y705" s="68"/>
      <c r="Z705" s="68"/>
      <c r="AA705" s="68"/>
    </row>
    <row r="706" spans="2:27" ht="18" customHeight="1">
      <c r="B706" s="68"/>
      <c r="C706" s="68"/>
      <c r="D706" s="68"/>
      <c r="E706" s="68"/>
      <c r="F706" s="68"/>
      <c r="G706" s="68"/>
      <c r="H706" s="68"/>
      <c r="I706" s="69"/>
      <c r="J706" s="69"/>
      <c r="K706" s="69"/>
      <c r="L706" s="69"/>
      <c r="M706" s="68"/>
      <c r="N706" s="68"/>
      <c r="O706" s="68"/>
      <c r="P706" s="68"/>
      <c r="Q706" s="68"/>
      <c r="R706" s="68"/>
      <c r="S706" s="68"/>
      <c r="T706" s="68"/>
      <c r="U706" s="68"/>
      <c r="V706" s="68"/>
      <c r="W706" s="68"/>
      <c r="X706" s="68"/>
      <c r="Y706" s="68"/>
      <c r="Z706" s="68"/>
      <c r="AA706" s="68"/>
    </row>
    <row r="707" spans="2:27" ht="18" customHeight="1">
      <c r="B707" s="68"/>
      <c r="C707" s="68"/>
      <c r="D707" s="68"/>
      <c r="E707" s="68"/>
      <c r="F707" s="68"/>
      <c r="G707" s="68"/>
      <c r="H707" s="68"/>
      <c r="I707" s="69"/>
      <c r="J707" s="69"/>
      <c r="K707" s="69"/>
      <c r="L707" s="69"/>
      <c r="M707" s="68"/>
      <c r="N707" s="68"/>
      <c r="O707" s="68"/>
      <c r="P707" s="68"/>
      <c r="Q707" s="68"/>
      <c r="R707" s="68"/>
      <c r="S707" s="68"/>
      <c r="T707" s="68"/>
      <c r="U707" s="68"/>
      <c r="V707" s="68"/>
      <c r="W707" s="68"/>
      <c r="X707" s="68"/>
      <c r="Y707" s="68"/>
      <c r="Z707" s="68"/>
      <c r="AA707" s="68"/>
    </row>
    <row r="708" spans="2:27" ht="18" customHeight="1">
      <c r="B708" s="68"/>
      <c r="C708" s="68"/>
      <c r="D708" s="68"/>
      <c r="E708" s="68"/>
      <c r="F708" s="68"/>
      <c r="G708" s="68"/>
      <c r="H708" s="68"/>
      <c r="I708" s="69"/>
      <c r="J708" s="69"/>
      <c r="K708" s="69"/>
      <c r="L708" s="69"/>
      <c r="M708" s="68"/>
      <c r="N708" s="68"/>
      <c r="O708" s="68"/>
      <c r="P708" s="68"/>
      <c r="Q708" s="68"/>
      <c r="R708" s="68"/>
      <c r="S708" s="68"/>
      <c r="T708" s="68"/>
      <c r="U708" s="68"/>
      <c r="V708" s="68"/>
      <c r="W708" s="68"/>
      <c r="X708" s="68"/>
      <c r="Y708" s="68"/>
      <c r="Z708" s="68"/>
      <c r="AA708" s="68"/>
    </row>
    <row r="709" spans="2:27" ht="18" customHeight="1">
      <c r="B709" s="68"/>
      <c r="C709" s="68"/>
      <c r="D709" s="68"/>
      <c r="E709" s="68"/>
      <c r="F709" s="68"/>
      <c r="G709" s="68"/>
      <c r="H709" s="68"/>
      <c r="I709" s="69"/>
      <c r="J709" s="69"/>
      <c r="K709" s="69"/>
      <c r="L709" s="69"/>
      <c r="M709" s="68"/>
      <c r="N709" s="68"/>
      <c r="O709" s="68"/>
      <c r="P709" s="68"/>
      <c r="Q709" s="68"/>
      <c r="R709" s="68"/>
      <c r="S709" s="68"/>
      <c r="T709" s="68"/>
      <c r="U709" s="68"/>
      <c r="V709" s="68"/>
      <c r="W709" s="68"/>
      <c r="X709" s="68"/>
      <c r="Y709" s="68"/>
      <c r="Z709" s="68"/>
      <c r="AA709" s="68"/>
    </row>
    <row r="710" spans="2:27" ht="18" customHeight="1">
      <c r="B710" s="68"/>
      <c r="C710" s="68"/>
      <c r="D710" s="68"/>
      <c r="E710" s="68"/>
      <c r="F710" s="68"/>
      <c r="G710" s="68"/>
      <c r="H710" s="68"/>
      <c r="I710" s="69"/>
      <c r="J710" s="69"/>
      <c r="K710" s="69"/>
      <c r="L710" s="69"/>
      <c r="M710" s="68"/>
      <c r="N710" s="68"/>
      <c r="O710" s="68"/>
      <c r="P710" s="68"/>
      <c r="Q710" s="68"/>
      <c r="R710" s="68"/>
      <c r="S710" s="68"/>
      <c r="T710" s="68"/>
      <c r="U710" s="68"/>
      <c r="V710" s="68"/>
      <c r="W710" s="68"/>
      <c r="X710" s="68"/>
      <c r="Y710" s="68"/>
      <c r="Z710" s="68"/>
      <c r="AA710" s="68"/>
    </row>
    <row r="711" spans="2:27" ht="18" customHeight="1">
      <c r="B711" s="68"/>
      <c r="C711" s="68"/>
      <c r="D711" s="68"/>
      <c r="E711" s="68"/>
      <c r="F711" s="68"/>
      <c r="G711" s="68"/>
      <c r="H711" s="68"/>
      <c r="I711" s="69"/>
      <c r="J711" s="69"/>
      <c r="K711" s="69"/>
      <c r="L711" s="69"/>
      <c r="M711" s="68"/>
      <c r="N711" s="68"/>
      <c r="O711" s="68"/>
      <c r="P711" s="68"/>
      <c r="Q711" s="68"/>
      <c r="R711" s="68"/>
      <c r="S711" s="68"/>
      <c r="T711" s="68"/>
      <c r="U711" s="68"/>
      <c r="V711" s="68"/>
      <c r="W711" s="68"/>
      <c r="X711" s="68"/>
      <c r="Y711" s="68"/>
      <c r="Z711" s="68"/>
      <c r="AA711" s="68"/>
    </row>
    <row r="712" spans="2:27" ht="18" customHeight="1">
      <c r="B712" s="68"/>
      <c r="C712" s="68"/>
      <c r="D712" s="68"/>
      <c r="E712" s="68"/>
      <c r="F712" s="68"/>
      <c r="G712" s="68"/>
      <c r="H712" s="68"/>
      <c r="I712" s="69"/>
      <c r="J712" s="69"/>
      <c r="K712" s="69"/>
      <c r="L712" s="69"/>
      <c r="M712" s="68"/>
      <c r="N712" s="68"/>
      <c r="O712" s="68"/>
      <c r="P712" s="68"/>
      <c r="Q712" s="68"/>
      <c r="R712" s="68"/>
      <c r="S712" s="68"/>
      <c r="T712" s="68"/>
      <c r="U712" s="68"/>
      <c r="V712" s="68"/>
      <c r="W712" s="68"/>
      <c r="X712" s="68"/>
      <c r="Y712" s="68"/>
      <c r="Z712" s="68"/>
      <c r="AA712" s="68"/>
    </row>
    <row r="713" spans="2:27" ht="18" customHeight="1">
      <c r="B713" s="68"/>
      <c r="C713" s="68"/>
      <c r="D713" s="68"/>
      <c r="E713" s="68"/>
      <c r="F713" s="68"/>
      <c r="G713" s="68"/>
      <c r="H713" s="68"/>
      <c r="I713" s="69"/>
      <c r="J713" s="69"/>
      <c r="K713" s="69"/>
      <c r="L713" s="69"/>
      <c r="M713" s="68"/>
      <c r="N713" s="68"/>
      <c r="O713" s="68"/>
      <c r="P713" s="68"/>
      <c r="Q713" s="68"/>
      <c r="R713" s="68"/>
      <c r="S713" s="68"/>
      <c r="T713" s="68"/>
      <c r="U713" s="68"/>
      <c r="V713" s="68"/>
      <c r="W713" s="68"/>
      <c r="X713" s="68"/>
      <c r="Y713" s="68"/>
      <c r="Z713" s="68"/>
      <c r="AA713" s="68"/>
    </row>
    <row r="714" spans="2:27" ht="18" customHeight="1">
      <c r="B714" s="68"/>
      <c r="C714" s="68"/>
      <c r="D714" s="68"/>
      <c r="E714" s="68"/>
      <c r="F714" s="68"/>
      <c r="G714" s="68"/>
      <c r="H714" s="68"/>
      <c r="I714" s="69"/>
      <c r="J714" s="69"/>
      <c r="K714" s="69"/>
      <c r="L714" s="69"/>
      <c r="M714" s="68"/>
      <c r="N714" s="68"/>
      <c r="O714" s="68"/>
      <c r="P714" s="68"/>
      <c r="Q714" s="68"/>
      <c r="R714" s="68"/>
      <c r="S714" s="68"/>
      <c r="T714" s="68"/>
      <c r="U714" s="68"/>
      <c r="V714" s="68"/>
      <c r="W714" s="68"/>
      <c r="X714" s="68"/>
      <c r="Y714" s="68"/>
      <c r="Z714" s="68"/>
      <c r="AA714" s="68"/>
    </row>
    <row r="715" spans="2:27" ht="18" customHeight="1">
      <c r="B715" s="68"/>
      <c r="C715" s="68"/>
      <c r="D715" s="68"/>
      <c r="E715" s="68"/>
      <c r="F715" s="68"/>
      <c r="G715" s="68"/>
      <c r="H715" s="68"/>
      <c r="I715" s="69"/>
      <c r="J715" s="69"/>
      <c r="K715" s="69"/>
      <c r="L715" s="69"/>
      <c r="M715" s="68"/>
      <c r="N715" s="68"/>
      <c r="O715" s="68"/>
      <c r="P715" s="68"/>
      <c r="Q715" s="68"/>
      <c r="R715" s="68"/>
      <c r="S715" s="68"/>
      <c r="T715" s="68"/>
      <c r="U715" s="68"/>
      <c r="V715" s="68"/>
      <c r="W715" s="68"/>
      <c r="X715" s="68"/>
      <c r="Y715" s="68"/>
      <c r="Z715" s="68"/>
      <c r="AA715" s="68"/>
    </row>
    <row r="716" spans="2:27" ht="18" customHeight="1">
      <c r="B716" s="68"/>
      <c r="C716" s="68"/>
      <c r="D716" s="68"/>
      <c r="E716" s="68"/>
      <c r="F716" s="68"/>
      <c r="G716" s="68"/>
      <c r="H716" s="68"/>
      <c r="I716" s="69"/>
      <c r="J716" s="69"/>
      <c r="K716" s="69"/>
      <c r="L716" s="69"/>
      <c r="M716" s="68"/>
      <c r="N716" s="68"/>
      <c r="O716" s="68"/>
      <c r="P716" s="68"/>
      <c r="Q716" s="68"/>
      <c r="R716" s="68"/>
      <c r="S716" s="68"/>
      <c r="T716" s="68"/>
      <c r="U716" s="68"/>
      <c r="V716" s="68"/>
      <c r="W716" s="68"/>
      <c r="X716" s="68"/>
      <c r="Y716" s="68"/>
      <c r="Z716" s="68"/>
      <c r="AA716" s="68"/>
    </row>
    <row r="717" spans="2:27" ht="18" customHeight="1">
      <c r="B717" s="68"/>
      <c r="C717" s="68"/>
      <c r="D717" s="68"/>
      <c r="E717" s="68"/>
      <c r="F717" s="68"/>
      <c r="G717" s="68"/>
      <c r="H717" s="68"/>
      <c r="I717" s="69"/>
      <c r="J717" s="69"/>
      <c r="K717" s="69"/>
      <c r="L717" s="69"/>
      <c r="M717" s="68"/>
      <c r="N717" s="68"/>
      <c r="O717" s="68"/>
      <c r="P717" s="68"/>
      <c r="Q717" s="68"/>
      <c r="R717" s="68"/>
      <c r="S717" s="68"/>
      <c r="T717" s="68"/>
      <c r="U717" s="68"/>
      <c r="V717" s="68"/>
      <c r="W717" s="68"/>
      <c r="X717" s="68"/>
      <c r="Y717" s="68"/>
      <c r="Z717" s="68"/>
      <c r="AA717" s="68"/>
    </row>
    <row r="718" spans="2:27" ht="18" customHeight="1">
      <c r="B718" s="68"/>
      <c r="C718" s="68"/>
      <c r="D718" s="68"/>
      <c r="E718" s="68"/>
      <c r="F718" s="68"/>
      <c r="G718" s="68"/>
      <c r="H718" s="68"/>
      <c r="I718" s="69"/>
      <c r="J718" s="69"/>
      <c r="K718" s="69"/>
      <c r="L718" s="69"/>
      <c r="M718" s="68"/>
      <c r="N718" s="68"/>
      <c r="O718" s="68"/>
      <c r="P718" s="68"/>
      <c r="Q718" s="68"/>
      <c r="R718" s="68"/>
      <c r="S718" s="68"/>
      <c r="T718" s="68"/>
      <c r="U718" s="68"/>
      <c r="V718" s="68"/>
      <c r="W718" s="68"/>
      <c r="X718" s="68"/>
      <c r="Y718" s="68"/>
      <c r="Z718" s="68"/>
      <c r="AA718" s="68"/>
    </row>
    <row r="719" spans="2:27" ht="18" customHeight="1">
      <c r="B719" s="68"/>
      <c r="C719" s="68"/>
      <c r="D719" s="68"/>
      <c r="E719" s="68"/>
      <c r="F719" s="68"/>
      <c r="G719" s="68"/>
      <c r="H719" s="68"/>
      <c r="I719" s="69"/>
      <c r="J719" s="69"/>
      <c r="K719" s="69"/>
      <c r="L719" s="69"/>
      <c r="M719" s="68"/>
      <c r="N719" s="68"/>
      <c r="O719" s="68"/>
      <c r="P719" s="68"/>
      <c r="Q719" s="68"/>
      <c r="R719" s="68"/>
      <c r="S719" s="68"/>
      <c r="T719" s="68"/>
      <c r="U719" s="68"/>
      <c r="V719" s="68"/>
      <c r="W719" s="68"/>
      <c r="X719" s="68"/>
      <c r="Y719" s="68"/>
      <c r="Z719" s="68"/>
      <c r="AA719" s="68"/>
    </row>
    <row r="720" spans="2:27" ht="18" customHeight="1">
      <c r="B720" s="68"/>
      <c r="C720" s="68"/>
      <c r="D720" s="68"/>
      <c r="E720" s="68"/>
      <c r="F720" s="68"/>
      <c r="G720" s="68"/>
      <c r="H720" s="68"/>
      <c r="I720" s="69"/>
      <c r="J720" s="69"/>
      <c r="K720" s="69"/>
      <c r="L720" s="69"/>
      <c r="M720" s="68"/>
      <c r="N720" s="68"/>
      <c r="O720" s="68"/>
      <c r="P720" s="68"/>
      <c r="Q720" s="68"/>
      <c r="R720" s="68"/>
      <c r="S720" s="68"/>
      <c r="T720" s="68"/>
      <c r="U720" s="68"/>
      <c r="V720" s="68"/>
      <c r="W720" s="68"/>
      <c r="X720" s="68"/>
      <c r="Y720" s="68"/>
      <c r="Z720" s="68"/>
      <c r="AA720" s="68"/>
    </row>
    <row r="721" spans="2:27" ht="18" customHeight="1">
      <c r="B721" s="68"/>
      <c r="C721" s="68"/>
      <c r="D721" s="68"/>
      <c r="E721" s="68"/>
      <c r="F721" s="68"/>
      <c r="G721" s="68"/>
      <c r="H721" s="68"/>
      <c r="I721" s="69"/>
      <c r="J721" s="69"/>
      <c r="K721" s="69"/>
      <c r="L721" s="69"/>
      <c r="M721" s="68"/>
      <c r="N721" s="68"/>
      <c r="O721" s="68"/>
      <c r="P721" s="68"/>
      <c r="Q721" s="68"/>
      <c r="R721" s="68"/>
      <c r="S721" s="68"/>
      <c r="T721" s="68"/>
      <c r="U721" s="68"/>
      <c r="V721" s="68"/>
      <c r="W721" s="68"/>
      <c r="X721" s="68"/>
      <c r="Y721" s="68"/>
      <c r="Z721" s="68"/>
      <c r="AA721" s="68"/>
    </row>
    <row r="722" spans="2:27" ht="18" customHeight="1">
      <c r="B722" s="68"/>
      <c r="C722" s="68"/>
      <c r="D722" s="68"/>
      <c r="E722" s="68"/>
      <c r="F722" s="68"/>
      <c r="G722" s="68"/>
      <c r="H722" s="68"/>
      <c r="I722" s="69"/>
      <c r="J722" s="69"/>
      <c r="K722" s="69"/>
      <c r="L722" s="69"/>
      <c r="M722" s="68"/>
      <c r="N722" s="68"/>
      <c r="O722" s="68"/>
      <c r="P722" s="68"/>
      <c r="Q722" s="68"/>
      <c r="R722" s="68"/>
      <c r="S722" s="68"/>
      <c r="T722" s="68"/>
      <c r="U722" s="68"/>
      <c r="V722" s="68"/>
      <c r="W722" s="68"/>
      <c r="X722" s="68"/>
      <c r="Y722" s="68"/>
      <c r="Z722" s="68"/>
      <c r="AA722" s="68"/>
    </row>
    <row r="723" spans="2:27" ht="18" customHeight="1">
      <c r="B723" s="68"/>
      <c r="C723" s="68"/>
      <c r="D723" s="68"/>
      <c r="E723" s="68"/>
      <c r="F723" s="68"/>
      <c r="G723" s="68"/>
      <c r="H723" s="68"/>
      <c r="I723" s="69"/>
      <c r="J723" s="69"/>
      <c r="K723" s="69"/>
      <c r="L723" s="69"/>
      <c r="M723" s="68"/>
      <c r="N723" s="68"/>
      <c r="O723" s="68"/>
      <c r="P723" s="68"/>
      <c r="Q723" s="68"/>
      <c r="R723" s="68"/>
      <c r="S723" s="68"/>
      <c r="T723" s="68"/>
      <c r="U723" s="68"/>
      <c r="V723" s="68"/>
      <c r="W723" s="68"/>
      <c r="X723" s="68"/>
      <c r="Y723" s="68"/>
      <c r="Z723" s="68"/>
      <c r="AA723" s="68"/>
    </row>
    <row r="724" spans="2:27" ht="18" customHeight="1">
      <c r="B724" s="68"/>
      <c r="C724" s="68"/>
      <c r="D724" s="68"/>
      <c r="E724" s="68"/>
      <c r="F724" s="68"/>
      <c r="G724" s="68"/>
      <c r="H724" s="68"/>
      <c r="I724" s="69"/>
      <c r="J724" s="69"/>
      <c r="K724" s="69"/>
      <c r="L724" s="69"/>
      <c r="M724" s="68"/>
      <c r="N724" s="68"/>
      <c r="O724" s="68"/>
      <c r="P724" s="68"/>
      <c r="Q724" s="68"/>
      <c r="R724" s="68"/>
      <c r="S724" s="68"/>
      <c r="T724" s="68"/>
      <c r="U724" s="68"/>
      <c r="V724" s="68"/>
      <c r="W724" s="68"/>
      <c r="X724" s="68"/>
      <c r="Y724" s="68"/>
      <c r="Z724" s="68"/>
      <c r="AA724" s="68"/>
    </row>
    <row r="725" spans="2:27" ht="18" customHeight="1">
      <c r="B725" s="68"/>
      <c r="C725" s="68"/>
      <c r="D725" s="68"/>
      <c r="E725" s="68"/>
      <c r="F725" s="68"/>
      <c r="G725" s="68"/>
      <c r="H725" s="68"/>
      <c r="I725" s="69"/>
      <c r="J725" s="69"/>
      <c r="K725" s="69"/>
      <c r="L725" s="69"/>
      <c r="M725" s="68"/>
      <c r="N725" s="68"/>
      <c r="O725" s="68"/>
      <c r="P725" s="68"/>
      <c r="Q725" s="68"/>
      <c r="R725" s="68"/>
      <c r="S725" s="68"/>
      <c r="T725" s="68"/>
      <c r="U725" s="68"/>
      <c r="V725" s="68"/>
      <c r="W725" s="68"/>
      <c r="X725" s="68"/>
      <c r="Y725" s="68"/>
      <c r="Z725" s="68"/>
      <c r="AA725" s="68"/>
    </row>
    <row r="726" spans="2:27" ht="18" customHeight="1">
      <c r="B726" s="68"/>
      <c r="C726" s="68"/>
      <c r="D726" s="68"/>
      <c r="E726" s="68"/>
      <c r="F726" s="68"/>
      <c r="G726" s="68"/>
      <c r="H726" s="68"/>
      <c r="I726" s="69"/>
      <c r="J726" s="69"/>
      <c r="K726" s="69"/>
      <c r="L726" s="69"/>
      <c r="M726" s="68"/>
      <c r="N726" s="68"/>
      <c r="O726" s="68"/>
      <c r="P726" s="68"/>
      <c r="Q726" s="68"/>
      <c r="R726" s="68"/>
      <c r="S726" s="68"/>
      <c r="T726" s="68"/>
      <c r="U726" s="68"/>
      <c r="V726" s="68"/>
      <c r="W726" s="68"/>
      <c r="X726" s="68"/>
      <c r="Y726" s="68"/>
      <c r="Z726" s="68"/>
      <c r="AA726" s="68"/>
    </row>
    <row r="727" spans="2:27" ht="18" customHeight="1">
      <c r="B727" s="68"/>
      <c r="C727" s="68"/>
      <c r="D727" s="68"/>
      <c r="E727" s="68"/>
      <c r="F727" s="68"/>
      <c r="G727" s="68"/>
      <c r="H727" s="68"/>
      <c r="I727" s="69"/>
      <c r="J727" s="69"/>
      <c r="K727" s="69"/>
      <c r="L727" s="69"/>
      <c r="M727" s="68"/>
      <c r="N727" s="68"/>
      <c r="O727" s="68"/>
      <c r="P727" s="68"/>
      <c r="Q727" s="68"/>
      <c r="R727" s="68"/>
      <c r="S727" s="68"/>
      <c r="T727" s="68"/>
      <c r="U727" s="68"/>
      <c r="V727" s="68"/>
      <c r="W727" s="68"/>
      <c r="X727" s="68"/>
      <c r="Y727" s="68"/>
      <c r="Z727" s="68"/>
      <c r="AA727" s="68"/>
    </row>
    <row r="728" spans="2:27" ht="18" customHeight="1">
      <c r="B728" s="68"/>
      <c r="C728" s="68"/>
      <c r="D728" s="68"/>
      <c r="E728" s="68"/>
      <c r="F728" s="68"/>
      <c r="G728" s="68"/>
      <c r="H728" s="68"/>
      <c r="I728" s="69"/>
      <c r="J728" s="69"/>
      <c r="K728" s="69"/>
      <c r="L728" s="69"/>
      <c r="M728" s="68"/>
      <c r="N728" s="68"/>
      <c r="O728" s="68"/>
      <c r="P728" s="68"/>
      <c r="Q728" s="68"/>
      <c r="R728" s="68"/>
      <c r="S728" s="68"/>
      <c r="T728" s="68"/>
      <c r="U728" s="68"/>
      <c r="V728" s="68"/>
      <c r="W728" s="68"/>
      <c r="X728" s="68"/>
      <c r="Y728" s="68"/>
      <c r="Z728" s="68"/>
      <c r="AA728" s="68"/>
    </row>
    <row r="729" spans="2:27" ht="18" customHeight="1">
      <c r="B729" s="68"/>
      <c r="C729" s="68"/>
      <c r="D729" s="68"/>
      <c r="E729" s="68"/>
      <c r="F729" s="68"/>
      <c r="G729" s="68"/>
      <c r="H729" s="68"/>
      <c r="I729" s="69"/>
      <c r="J729" s="69"/>
      <c r="K729" s="69"/>
      <c r="L729" s="69"/>
      <c r="M729" s="68"/>
      <c r="N729" s="68"/>
      <c r="O729" s="68"/>
      <c r="P729" s="68"/>
      <c r="Q729" s="68"/>
      <c r="R729" s="68"/>
      <c r="S729" s="68"/>
      <c r="T729" s="68"/>
      <c r="U729" s="68"/>
      <c r="V729" s="68"/>
      <c r="W729" s="68"/>
      <c r="X729" s="68"/>
      <c r="Y729" s="68"/>
      <c r="Z729" s="68"/>
      <c r="AA729" s="68"/>
    </row>
    <row r="730" spans="2:27" ht="18" customHeight="1">
      <c r="B730" s="68"/>
      <c r="C730" s="68"/>
      <c r="D730" s="68"/>
      <c r="E730" s="68"/>
      <c r="F730" s="68"/>
      <c r="G730" s="68"/>
      <c r="H730" s="68"/>
      <c r="I730" s="69"/>
      <c r="J730" s="69"/>
      <c r="K730" s="69"/>
      <c r="L730" s="69"/>
      <c r="M730" s="68"/>
      <c r="N730" s="68"/>
      <c r="O730" s="68"/>
      <c r="P730" s="68"/>
      <c r="Q730" s="68"/>
      <c r="R730" s="68"/>
      <c r="S730" s="68"/>
      <c r="T730" s="68"/>
      <c r="U730" s="68"/>
      <c r="V730" s="68"/>
      <c r="W730" s="68"/>
      <c r="X730" s="68"/>
      <c r="Y730" s="68"/>
      <c r="Z730" s="68"/>
      <c r="AA730" s="68"/>
    </row>
    <row r="731" spans="2:27" ht="18" customHeight="1">
      <c r="B731" s="68"/>
      <c r="C731" s="68"/>
      <c r="D731" s="68"/>
      <c r="E731" s="68"/>
      <c r="F731" s="68"/>
      <c r="G731" s="68"/>
      <c r="H731" s="68"/>
      <c r="I731" s="69"/>
      <c r="J731" s="69"/>
      <c r="K731" s="69"/>
      <c r="L731" s="69"/>
      <c r="M731" s="68"/>
      <c r="N731" s="68"/>
      <c r="O731" s="68"/>
      <c r="P731" s="68"/>
      <c r="Q731" s="68"/>
      <c r="R731" s="68"/>
      <c r="S731" s="68"/>
      <c r="T731" s="68"/>
      <c r="U731" s="68"/>
      <c r="V731" s="68"/>
      <c r="W731" s="68"/>
      <c r="X731" s="68"/>
      <c r="Y731" s="68"/>
      <c r="Z731" s="68"/>
      <c r="AA731" s="68"/>
    </row>
    <row r="732" spans="2:27" ht="18" customHeight="1">
      <c r="B732" s="68"/>
      <c r="C732" s="68"/>
      <c r="D732" s="68"/>
      <c r="E732" s="68"/>
      <c r="F732" s="68"/>
      <c r="G732" s="68"/>
      <c r="H732" s="68"/>
      <c r="I732" s="69"/>
      <c r="J732" s="69"/>
      <c r="K732" s="69"/>
      <c r="L732" s="69"/>
      <c r="M732" s="68"/>
      <c r="N732" s="68"/>
      <c r="O732" s="68"/>
      <c r="P732" s="68"/>
      <c r="Q732" s="68"/>
      <c r="R732" s="68"/>
      <c r="S732" s="68"/>
      <c r="T732" s="68"/>
      <c r="U732" s="68"/>
      <c r="V732" s="68"/>
      <c r="W732" s="68"/>
      <c r="X732" s="68"/>
      <c r="Y732" s="68"/>
      <c r="Z732" s="68"/>
      <c r="AA732" s="68"/>
    </row>
    <row r="733" spans="2:27" ht="18" customHeight="1">
      <c r="B733" s="68"/>
      <c r="C733" s="68"/>
      <c r="D733" s="68"/>
      <c r="E733" s="68"/>
      <c r="F733" s="68"/>
      <c r="G733" s="68"/>
      <c r="H733" s="68"/>
      <c r="I733" s="69"/>
      <c r="J733" s="69"/>
      <c r="K733" s="69"/>
      <c r="L733" s="69"/>
      <c r="M733" s="68"/>
      <c r="N733" s="68"/>
      <c r="O733" s="68"/>
      <c r="P733" s="68"/>
      <c r="Q733" s="68"/>
      <c r="R733" s="68"/>
      <c r="S733" s="68"/>
      <c r="T733" s="68"/>
      <c r="U733" s="68"/>
      <c r="V733" s="68"/>
      <c r="W733" s="68"/>
      <c r="X733" s="68"/>
      <c r="Y733" s="68"/>
      <c r="Z733" s="68"/>
      <c r="AA733" s="68"/>
    </row>
    <row r="734" spans="2:27" ht="18" customHeight="1">
      <c r="B734" s="68"/>
      <c r="C734" s="68"/>
      <c r="D734" s="68"/>
      <c r="E734" s="68"/>
      <c r="F734" s="68"/>
      <c r="G734" s="68"/>
      <c r="H734" s="68"/>
      <c r="I734" s="69"/>
      <c r="J734" s="69"/>
      <c r="K734" s="69"/>
      <c r="L734" s="69"/>
      <c r="M734" s="68"/>
      <c r="N734" s="68"/>
      <c r="O734" s="68"/>
      <c r="P734" s="68"/>
      <c r="Q734" s="68"/>
      <c r="R734" s="68"/>
      <c r="S734" s="68"/>
      <c r="T734" s="68"/>
      <c r="U734" s="68"/>
      <c r="V734" s="68"/>
      <c r="W734" s="68"/>
      <c r="X734" s="68"/>
      <c r="Y734" s="68"/>
      <c r="Z734" s="68"/>
      <c r="AA734" s="68"/>
    </row>
    <row r="735" spans="2:27" ht="18" customHeight="1">
      <c r="B735" s="68"/>
      <c r="C735" s="68"/>
      <c r="D735" s="68"/>
      <c r="E735" s="68"/>
      <c r="F735" s="68"/>
      <c r="G735" s="68"/>
      <c r="H735" s="68"/>
      <c r="I735" s="69"/>
      <c r="J735" s="69"/>
      <c r="K735" s="69"/>
      <c r="L735" s="69"/>
      <c r="M735" s="68"/>
      <c r="N735" s="68"/>
      <c r="O735" s="68"/>
      <c r="P735" s="68"/>
      <c r="Q735" s="68"/>
      <c r="R735" s="68"/>
      <c r="S735" s="68"/>
      <c r="T735" s="68"/>
      <c r="U735" s="68"/>
      <c r="V735" s="68"/>
      <c r="W735" s="68"/>
      <c r="X735" s="68"/>
      <c r="Y735" s="68"/>
      <c r="Z735" s="68"/>
      <c r="AA735" s="68"/>
    </row>
    <row r="736" spans="2:27" ht="18" customHeight="1">
      <c r="B736" s="68"/>
      <c r="C736" s="68"/>
      <c r="D736" s="68"/>
      <c r="E736" s="68"/>
      <c r="F736" s="68"/>
      <c r="G736" s="68"/>
      <c r="H736" s="68"/>
      <c r="I736" s="69"/>
      <c r="J736" s="69"/>
      <c r="K736" s="69"/>
      <c r="L736" s="69"/>
      <c r="M736" s="68"/>
      <c r="N736" s="68"/>
      <c r="O736" s="68"/>
      <c r="P736" s="68"/>
      <c r="Q736" s="68"/>
      <c r="R736" s="68"/>
      <c r="S736" s="68"/>
      <c r="T736" s="68"/>
      <c r="U736" s="68"/>
      <c r="V736" s="68"/>
      <c r="W736" s="68"/>
      <c r="X736" s="68"/>
      <c r="Y736" s="68"/>
      <c r="Z736" s="68"/>
      <c r="AA736" s="68"/>
    </row>
    <row r="737" spans="2:27" ht="18" customHeight="1">
      <c r="B737" s="68"/>
      <c r="C737" s="68"/>
      <c r="D737" s="68"/>
      <c r="E737" s="68"/>
      <c r="F737" s="68"/>
      <c r="G737" s="68"/>
      <c r="H737" s="68"/>
      <c r="I737" s="69"/>
      <c r="J737" s="69"/>
      <c r="K737" s="69"/>
      <c r="L737" s="69"/>
      <c r="M737" s="68"/>
      <c r="N737" s="68"/>
      <c r="O737" s="68"/>
      <c r="P737" s="68"/>
      <c r="Q737" s="68"/>
      <c r="R737" s="68"/>
      <c r="S737" s="68"/>
      <c r="T737" s="68"/>
      <c r="U737" s="68"/>
      <c r="V737" s="68"/>
      <c r="W737" s="68"/>
      <c r="X737" s="68"/>
      <c r="Y737" s="68"/>
      <c r="Z737" s="68"/>
      <c r="AA737" s="68"/>
    </row>
    <row r="738" spans="2:27" ht="18" customHeight="1">
      <c r="B738" s="68"/>
      <c r="C738" s="68"/>
      <c r="D738" s="68"/>
      <c r="E738" s="68"/>
      <c r="F738" s="68"/>
      <c r="G738" s="68"/>
      <c r="H738" s="68"/>
      <c r="I738" s="69"/>
      <c r="J738" s="69"/>
      <c r="K738" s="69"/>
      <c r="L738" s="69"/>
      <c r="M738" s="68"/>
      <c r="N738" s="68"/>
      <c r="O738" s="68"/>
      <c r="P738" s="68"/>
      <c r="Q738" s="68"/>
      <c r="R738" s="68"/>
      <c r="S738" s="68"/>
      <c r="T738" s="68"/>
      <c r="U738" s="68"/>
      <c r="V738" s="68"/>
      <c r="W738" s="68"/>
      <c r="X738" s="68"/>
      <c r="Y738" s="68"/>
      <c r="Z738" s="68"/>
      <c r="AA738" s="68"/>
    </row>
    <row r="739" spans="2:27" ht="18" customHeight="1">
      <c r="B739" s="68"/>
      <c r="C739" s="68"/>
      <c r="D739" s="68"/>
      <c r="E739" s="68"/>
      <c r="F739" s="68"/>
      <c r="G739" s="68"/>
      <c r="H739" s="68"/>
      <c r="I739" s="69"/>
      <c r="J739" s="69"/>
      <c r="K739" s="69"/>
      <c r="L739" s="69"/>
      <c r="M739" s="68"/>
      <c r="N739" s="68"/>
      <c r="O739" s="68"/>
      <c r="P739" s="68"/>
      <c r="Q739" s="68"/>
      <c r="R739" s="68"/>
      <c r="S739" s="68"/>
      <c r="T739" s="68"/>
      <c r="U739" s="68"/>
      <c r="V739" s="68"/>
      <c r="W739" s="68"/>
      <c r="X739" s="68"/>
      <c r="Y739" s="68"/>
      <c r="Z739" s="68"/>
      <c r="AA739" s="68"/>
    </row>
    <row r="740" spans="2:27" ht="18" customHeight="1">
      <c r="B740" s="68"/>
      <c r="C740" s="68"/>
      <c r="D740" s="68"/>
      <c r="E740" s="68"/>
      <c r="F740" s="68"/>
      <c r="G740" s="68"/>
      <c r="H740" s="68"/>
      <c r="I740" s="69"/>
      <c r="J740" s="69"/>
      <c r="K740" s="69"/>
      <c r="L740" s="69"/>
      <c r="M740" s="68"/>
      <c r="N740" s="68"/>
      <c r="O740" s="68"/>
      <c r="P740" s="68"/>
      <c r="Q740" s="68"/>
      <c r="R740" s="68"/>
      <c r="S740" s="68"/>
      <c r="T740" s="68"/>
      <c r="U740" s="68"/>
      <c r="V740" s="68"/>
      <c r="W740" s="68"/>
      <c r="X740" s="68"/>
      <c r="Y740" s="68"/>
      <c r="Z740" s="68"/>
      <c r="AA740" s="68"/>
    </row>
    <row r="741" spans="2:27" ht="18" customHeight="1">
      <c r="B741" s="68"/>
      <c r="C741" s="68"/>
      <c r="D741" s="68"/>
      <c r="E741" s="68"/>
      <c r="F741" s="68"/>
      <c r="G741" s="68"/>
      <c r="H741" s="68"/>
      <c r="I741" s="69"/>
      <c r="J741" s="69"/>
      <c r="K741" s="69"/>
      <c r="L741" s="69"/>
      <c r="M741" s="68"/>
      <c r="N741" s="68"/>
      <c r="O741" s="68"/>
      <c r="P741" s="68"/>
      <c r="Q741" s="68"/>
      <c r="R741" s="68"/>
      <c r="S741" s="68"/>
      <c r="T741" s="68"/>
      <c r="U741" s="68"/>
      <c r="V741" s="68"/>
      <c r="W741" s="68"/>
      <c r="X741" s="68"/>
      <c r="Y741" s="68"/>
      <c r="Z741" s="68"/>
      <c r="AA741" s="68"/>
    </row>
    <row r="742" spans="2:27" ht="18" customHeight="1">
      <c r="B742" s="68"/>
      <c r="C742" s="68"/>
      <c r="D742" s="68"/>
      <c r="E742" s="68"/>
      <c r="F742" s="68"/>
      <c r="G742" s="68"/>
      <c r="H742" s="68"/>
      <c r="I742" s="69"/>
      <c r="J742" s="69"/>
      <c r="K742" s="69"/>
      <c r="L742" s="69"/>
      <c r="M742" s="68"/>
      <c r="N742" s="68"/>
      <c r="O742" s="68"/>
      <c r="P742" s="68"/>
      <c r="Q742" s="68"/>
      <c r="R742" s="68"/>
      <c r="S742" s="68"/>
      <c r="T742" s="68"/>
      <c r="U742" s="68"/>
      <c r="V742" s="68"/>
      <c r="W742" s="68"/>
      <c r="X742" s="68"/>
      <c r="Y742" s="68"/>
      <c r="Z742" s="68"/>
      <c r="AA742" s="68"/>
    </row>
  </sheetData>
  <sheetProtection selectLockedCells="1"/>
  <mergeCells count="330">
    <mergeCell ref="AE57:AJ57"/>
    <mergeCell ref="R38:S39"/>
    <mergeCell ref="T38:T39"/>
    <mergeCell ref="R40:S41"/>
    <mergeCell ref="T40:T41"/>
    <mergeCell ref="R42:S43"/>
    <mergeCell ref="T42:T43"/>
    <mergeCell ref="R14:S15"/>
    <mergeCell ref="T14:T15"/>
    <mergeCell ref="R16:S17"/>
    <mergeCell ref="T16:T17"/>
    <mergeCell ref="R18:S19"/>
    <mergeCell ref="T18:T19"/>
    <mergeCell ref="R20:S21"/>
    <mergeCell ref="T20:T21"/>
    <mergeCell ref="R22:S23"/>
    <mergeCell ref="T22:T23"/>
    <mergeCell ref="R26:S27"/>
    <mergeCell ref="T26:T27"/>
    <mergeCell ref="R34:S35"/>
    <mergeCell ref="T34:T35"/>
    <mergeCell ref="R36:S37"/>
    <mergeCell ref="T36:T37"/>
    <mergeCell ref="Y32:AA33"/>
    <mergeCell ref="C58:D60"/>
    <mergeCell ref="F58:I58"/>
    <mergeCell ref="P58:Z58"/>
    <mergeCell ref="F59:L59"/>
    <mergeCell ref="F60:P60"/>
    <mergeCell ref="R60:Y60"/>
    <mergeCell ref="Q34:Q35"/>
    <mergeCell ref="Y34:AA35"/>
    <mergeCell ref="B35:D35"/>
    <mergeCell ref="E35:H35"/>
    <mergeCell ref="I35:L35"/>
    <mergeCell ref="I38:L38"/>
    <mergeCell ref="C55:D57"/>
    <mergeCell ref="F55:I55"/>
    <mergeCell ref="P55:Z55"/>
    <mergeCell ref="F56:L56"/>
    <mergeCell ref="F57:P57"/>
    <mergeCell ref="R52:Y52"/>
    <mergeCell ref="E36:H36"/>
    <mergeCell ref="M36:P37"/>
    <mergeCell ref="Y36:AA37"/>
    <mergeCell ref="B37:D37"/>
    <mergeCell ref="E37:H37"/>
    <mergeCell ref="E42:H42"/>
    <mergeCell ref="A40:A41"/>
    <mergeCell ref="A42:A43"/>
    <mergeCell ref="F50:I50"/>
    <mergeCell ref="M38:P39"/>
    <mergeCell ref="Y38:AA39"/>
    <mergeCell ref="B39:D39"/>
    <mergeCell ref="E39:H39"/>
    <mergeCell ref="Q38:Q39"/>
    <mergeCell ref="I42:L42"/>
    <mergeCell ref="I43:L43"/>
    <mergeCell ref="I39:L39"/>
    <mergeCell ref="I40:L40"/>
    <mergeCell ref="I41:L41"/>
    <mergeCell ref="E38:H38"/>
    <mergeCell ref="F47:I47"/>
    <mergeCell ref="C47:D49"/>
    <mergeCell ref="P47:Z47"/>
    <mergeCell ref="F48:L48"/>
    <mergeCell ref="F49:P49"/>
    <mergeCell ref="C50:D52"/>
    <mergeCell ref="P50:Z50"/>
    <mergeCell ref="F51:L51"/>
    <mergeCell ref="F52:P52"/>
    <mergeCell ref="B42:D42"/>
    <mergeCell ref="A28:A29"/>
    <mergeCell ref="A30:A31"/>
    <mergeCell ref="A34:A35"/>
    <mergeCell ref="A32:A33"/>
    <mergeCell ref="A22:A23"/>
    <mergeCell ref="A24:A25"/>
    <mergeCell ref="A26:A27"/>
    <mergeCell ref="A36:A37"/>
    <mergeCell ref="A38:A39"/>
    <mergeCell ref="A4:A5"/>
    <mergeCell ref="A6:A7"/>
    <mergeCell ref="A8:A9"/>
    <mergeCell ref="A10:A11"/>
    <mergeCell ref="A12:A13"/>
    <mergeCell ref="A14:A15"/>
    <mergeCell ref="A16:A17"/>
    <mergeCell ref="A18:A19"/>
    <mergeCell ref="A20:A21"/>
    <mergeCell ref="M42:P43"/>
    <mergeCell ref="Y42:AA43"/>
    <mergeCell ref="B43:D43"/>
    <mergeCell ref="E43:H43"/>
    <mergeCell ref="Q42:Q43"/>
    <mergeCell ref="B40:D40"/>
    <mergeCell ref="E40:H40"/>
    <mergeCell ref="M40:P41"/>
    <mergeCell ref="Y40:AA41"/>
    <mergeCell ref="B41:D41"/>
    <mergeCell ref="E41:H41"/>
    <mergeCell ref="Q40:Q41"/>
    <mergeCell ref="U42:U43"/>
    <mergeCell ref="V42:W43"/>
    <mergeCell ref="X42:X43"/>
    <mergeCell ref="U40:U41"/>
    <mergeCell ref="V40:W41"/>
    <mergeCell ref="X40:X41"/>
    <mergeCell ref="B38:D38"/>
    <mergeCell ref="B34:D34"/>
    <mergeCell ref="E34:H34"/>
    <mergeCell ref="I34:L34"/>
    <mergeCell ref="M34:P35"/>
    <mergeCell ref="Y1:AA1"/>
    <mergeCell ref="Q4:Q5"/>
    <mergeCell ref="Q6:Q7"/>
    <mergeCell ref="B32:D32"/>
    <mergeCell ref="E32:H32"/>
    <mergeCell ref="I32:L32"/>
    <mergeCell ref="T4:T5"/>
    <mergeCell ref="R4:S5"/>
    <mergeCell ref="R6:S7"/>
    <mergeCell ref="T6:T7"/>
    <mergeCell ref="R8:S9"/>
    <mergeCell ref="T8:T9"/>
    <mergeCell ref="R10:S11"/>
    <mergeCell ref="T10:T11"/>
    <mergeCell ref="R12:S13"/>
    <mergeCell ref="T12:T13"/>
    <mergeCell ref="Y28:AA29"/>
    <mergeCell ref="B29:D29"/>
    <mergeCell ref="E29:H29"/>
    <mergeCell ref="B33:D33"/>
    <mergeCell ref="E33:H33"/>
    <mergeCell ref="I33:L33"/>
    <mergeCell ref="R28:S29"/>
    <mergeCell ref="T28:T29"/>
    <mergeCell ref="R30:S31"/>
    <mergeCell ref="T30:T31"/>
    <mergeCell ref="R32:S33"/>
    <mergeCell ref="T32:T33"/>
    <mergeCell ref="Y30:AA31"/>
    <mergeCell ref="B36:D36"/>
    <mergeCell ref="I36:L36"/>
    <mergeCell ref="I37:L37"/>
    <mergeCell ref="Q26:Q27"/>
    <mergeCell ref="Q36:Q37"/>
    <mergeCell ref="B28:D28"/>
    <mergeCell ref="E28:H28"/>
    <mergeCell ref="I28:L28"/>
    <mergeCell ref="Q28:Q29"/>
    <mergeCell ref="Q30:Q31"/>
    <mergeCell ref="B31:D31"/>
    <mergeCell ref="E31:H31"/>
    <mergeCell ref="I31:L31"/>
    <mergeCell ref="I29:L29"/>
    <mergeCell ref="B30:D30"/>
    <mergeCell ref="E30:H30"/>
    <mergeCell ref="I30:L30"/>
    <mergeCell ref="M30:P31"/>
    <mergeCell ref="M32:P33"/>
    <mergeCell ref="Q32:Q33"/>
    <mergeCell ref="B26:D26"/>
    <mergeCell ref="E26:H26"/>
    <mergeCell ref="M26:P27"/>
    <mergeCell ref="I25:L25"/>
    <mergeCell ref="I26:L26"/>
    <mergeCell ref="I27:L27"/>
    <mergeCell ref="Y26:AA27"/>
    <mergeCell ref="B27:D27"/>
    <mergeCell ref="E27:H27"/>
    <mergeCell ref="R24:S25"/>
    <mergeCell ref="T24:T25"/>
    <mergeCell ref="B22:D22"/>
    <mergeCell ref="E22:H22"/>
    <mergeCell ref="M22:P23"/>
    <mergeCell ref="Y22:AA23"/>
    <mergeCell ref="B23:D23"/>
    <mergeCell ref="E23:H23"/>
    <mergeCell ref="Q22:Q23"/>
    <mergeCell ref="B24:D24"/>
    <mergeCell ref="E24:H24"/>
    <mergeCell ref="I22:L22"/>
    <mergeCell ref="I23:L23"/>
    <mergeCell ref="I24:L24"/>
    <mergeCell ref="Q24:Q25"/>
    <mergeCell ref="M24:P25"/>
    <mergeCell ref="Y24:AA25"/>
    <mergeCell ref="B25:D25"/>
    <mergeCell ref="E25:H25"/>
    <mergeCell ref="I16:L16"/>
    <mergeCell ref="I17:L17"/>
    <mergeCell ref="Y14:AA15"/>
    <mergeCell ref="I14:L14"/>
    <mergeCell ref="I15:L15"/>
    <mergeCell ref="B21:D21"/>
    <mergeCell ref="E21:H21"/>
    <mergeCell ref="Q20:Q21"/>
    <mergeCell ref="B18:D18"/>
    <mergeCell ref="E18:H18"/>
    <mergeCell ref="M18:P19"/>
    <mergeCell ref="Y18:AA19"/>
    <mergeCell ref="B19:D19"/>
    <mergeCell ref="E19:H19"/>
    <mergeCell ref="Q18:Q19"/>
    <mergeCell ref="B20:D20"/>
    <mergeCell ref="E20:H20"/>
    <mergeCell ref="I18:L18"/>
    <mergeCell ref="I19:L19"/>
    <mergeCell ref="I20:L20"/>
    <mergeCell ref="I21:L21"/>
    <mergeCell ref="M20:P21"/>
    <mergeCell ref="Y20:AA21"/>
    <mergeCell ref="B15:D15"/>
    <mergeCell ref="E15:H15"/>
    <mergeCell ref="B16:D16"/>
    <mergeCell ref="E16:H16"/>
    <mergeCell ref="M16:P17"/>
    <mergeCell ref="Y16:AA17"/>
    <mergeCell ref="B13:D13"/>
    <mergeCell ref="E13:H13"/>
    <mergeCell ref="B14:D14"/>
    <mergeCell ref="E14:H14"/>
    <mergeCell ref="M14:P15"/>
    <mergeCell ref="B17:D17"/>
    <mergeCell ref="E17:H17"/>
    <mergeCell ref="Q12:Q13"/>
    <mergeCell ref="Q14:Q15"/>
    <mergeCell ref="Q16:Q17"/>
    <mergeCell ref="B12:D12"/>
    <mergeCell ref="E12:H12"/>
    <mergeCell ref="Y12:AA13"/>
    <mergeCell ref="U14:U15"/>
    <mergeCell ref="V14:W15"/>
    <mergeCell ref="X14:X15"/>
    <mergeCell ref="U16:U17"/>
    <mergeCell ref="V16:W17"/>
    <mergeCell ref="I12:L12"/>
    <mergeCell ref="I13:L13"/>
    <mergeCell ref="B7:D7"/>
    <mergeCell ref="E7:H7"/>
    <mergeCell ref="M6:P7"/>
    <mergeCell ref="Y6:AA7"/>
    <mergeCell ref="B8:D8"/>
    <mergeCell ref="E8:H8"/>
    <mergeCell ref="M8:P9"/>
    <mergeCell ref="Y8:AA9"/>
    <mergeCell ref="B9:D9"/>
    <mergeCell ref="E9:H9"/>
    <mergeCell ref="Q8:Q9"/>
    <mergeCell ref="B10:D10"/>
    <mergeCell ref="E10:H10"/>
    <mergeCell ref="M10:P11"/>
    <mergeCell ref="Y10:AA11"/>
    <mergeCell ref="B11:D11"/>
    <mergeCell ref="E11:H11"/>
    <mergeCell ref="Q10:Q11"/>
    <mergeCell ref="B6:D6"/>
    <mergeCell ref="E6:H6"/>
    <mergeCell ref="M12:P13"/>
    <mergeCell ref="I6:L6"/>
    <mergeCell ref="E4:H4"/>
    <mergeCell ref="E5:H5"/>
    <mergeCell ref="B4:D4"/>
    <mergeCell ref="B5:D5"/>
    <mergeCell ref="B2:D3"/>
    <mergeCell ref="E2:H3"/>
    <mergeCell ref="I2:L3"/>
    <mergeCell ref="I4:L4"/>
    <mergeCell ref="I5:L5"/>
    <mergeCell ref="I7:L7"/>
    <mergeCell ref="I8:L8"/>
    <mergeCell ref="I9:L9"/>
    <mergeCell ref="I10:L10"/>
    <mergeCell ref="M2:P3"/>
    <mergeCell ref="Q2:T3"/>
    <mergeCell ref="Y2:AA3"/>
    <mergeCell ref="M4:P5"/>
    <mergeCell ref="Y4:AA5"/>
    <mergeCell ref="U2:X3"/>
    <mergeCell ref="U4:U5"/>
    <mergeCell ref="V4:W5"/>
    <mergeCell ref="X4:X5"/>
    <mergeCell ref="U6:U7"/>
    <mergeCell ref="V6:W7"/>
    <mergeCell ref="X6:X7"/>
    <mergeCell ref="U8:U9"/>
    <mergeCell ref="V8:W9"/>
    <mergeCell ref="X8:X9"/>
    <mergeCell ref="U10:U11"/>
    <mergeCell ref="V10:W11"/>
    <mergeCell ref="X10:X11"/>
    <mergeCell ref="I11:L11"/>
    <mergeCell ref="U12:U13"/>
    <mergeCell ref="V12:W13"/>
    <mergeCell ref="X12:X13"/>
    <mergeCell ref="X16:X17"/>
    <mergeCell ref="U18:U19"/>
    <mergeCell ref="V18:W19"/>
    <mergeCell ref="X18:X19"/>
    <mergeCell ref="U20:U21"/>
    <mergeCell ref="V20:W21"/>
    <mergeCell ref="X20:X21"/>
    <mergeCell ref="U22:U23"/>
    <mergeCell ref="V22:W23"/>
    <mergeCell ref="X22:X23"/>
    <mergeCell ref="U24:U25"/>
    <mergeCell ref="V24:W25"/>
    <mergeCell ref="X24:X25"/>
    <mergeCell ref="U26:U27"/>
    <mergeCell ref="V26:W27"/>
    <mergeCell ref="X26:X27"/>
    <mergeCell ref="U28:U29"/>
    <mergeCell ref="V28:W29"/>
    <mergeCell ref="X28:X29"/>
    <mergeCell ref="U30:U31"/>
    <mergeCell ref="V30:W31"/>
    <mergeCell ref="X30:X31"/>
    <mergeCell ref="U32:U33"/>
    <mergeCell ref="V32:W33"/>
    <mergeCell ref="X32:X33"/>
    <mergeCell ref="U34:U35"/>
    <mergeCell ref="V34:W35"/>
    <mergeCell ref="X34:X35"/>
    <mergeCell ref="U36:U37"/>
    <mergeCell ref="V36:W37"/>
    <mergeCell ref="X36:X37"/>
    <mergeCell ref="U38:U39"/>
    <mergeCell ref="V38:W39"/>
    <mergeCell ref="X38:X39"/>
  </mergeCells>
  <phoneticPr fontId="2"/>
  <conditionalFormatting sqref="E4:P27 R4 B5 B7 B9 B11 B13 B15 B17 B19 B21 B23 B25 B27 T4 R6 R8 R10 R12 R14 R16 R18 R20 R22 R24 R26 R28 R30 R32 R34 R36 R38 R40 R42 T6 T8 T10 T12 T14 T16 T18 T20 T22 T24 T26 T28 T30 T32 T34 T36 T38 T40 T42 Y4:AA27">
    <cfRule type="containsBlanks" dxfId="128" priority="33">
      <formula>LEN(TRIM(B4))=0</formula>
    </cfRule>
  </conditionalFormatting>
  <conditionalFormatting sqref="B4 B6 B8 B10 B12 B14 B16 B18 B20 B22 B24 B26 Q8:Q27 Q4 Q6">
    <cfRule type="containsBlanks" dxfId="127" priority="32">
      <formula>LEN(TRIM(B4))=0</formula>
    </cfRule>
  </conditionalFormatting>
  <conditionalFormatting sqref="E28:P29 Y28:AA29 B29">
    <cfRule type="containsBlanks" dxfId="126" priority="31">
      <formula>LEN(TRIM(B28))=0</formula>
    </cfRule>
  </conditionalFormatting>
  <conditionalFormatting sqref="B28:D28 Q28:Q29">
    <cfRule type="containsBlanks" dxfId="125" priority="30">
      <formula>LEN(TRIM(B28))=0</formula>
    </cfRule>
  </conditionalFormatting>
  <conditionalFormatting sqref="E30:P33 Y30:AA33 B31 B33 E36:P39 E42:P43 Y36:AA39 Y42:AA43 B37 B43 B39">
    <cfRule type="containsBlanks" dxfId="124" priority="29">
      <formula>LEN(TRIM(B30))=0</formula>
    </cfRule>
  </conditionalFormatting>
  <conditionalFormatting sqref="B30:D30 B32:D32 Q30:Q33 B36:D36 B42:D42 B38:D38 Q36:Q39 Q42:Q43">
    <cfRule type="containsBlanks" dxfId="123" priority="28">
      <formula>LEN(TRIM(B30))=0</formula>
    </cfRule>
  </conditionalFormatting>
  <conditionalFormatting sqref="E34:P35 Y34:AA35 B35 E40:P41 Y40:AA41 B41">
    <cfRule type="containsBlanks" dxfId="122" priority="27">
      <formula>LEN(TRIM(B34))=0</formula>
    </cfRule>
  </conditionalFormatting>
  <conditionalFormatting sqref="B34:D34 Q34:Q35 B40:D40 Q40:Q41">
    <cfRule type="containsBlanks" dxfId="121" priority="26">
      <formula>LEN(TRIM(B34))=0</formula>
    </cfRule>
  </conditionalFormatting>
  <conditionalFormatting sqref="E47">
    <cfRule type="containsBlanks" dxfId="120" priority="25">
      <formula>LEN(TRIM(E47))=0</formula>
    </cfRule>
  </conditionalFormatting>
  <conditionalFormatting sqref="O47">
    <cfRule type="containsBlanks" dxfId="119" priority="24">
      <formula>LEN(TRIM(O47))=0</formula>
    </cfRule>
  </conditionalFormatting>
  <conditionalFormatting sqref="E48">
    <cfRule type="containsBlanks" dxfId="118" priority="23">
      <formula>LEN(TRIM(E48))=0</formula>
    </cfRule>
  </conditionalFormatting>
  <conditionalFormatting sqref="E49">
    <cfRule type="containsBlanks" dxfId="117" priority="22">
      <formula>LEN(TRIM(E49))=0</formula>
    </cfRule>
  </conditionalFormatting>
  <conditionalFormatting sqref="E50">
    <cfRule type="containsBlanks" dxfId="116" priority="21">
      <formula>LEN(TRIM(E50))=0</formula>
    </cfRule>
  </conditionalFormatting>
  <conditionalFormatting sqref="O50">
    <cfRule type="containsBlanks" dxfId="115" priority="20">
      <formula>LEN(TRIM(O50))=0</formula>
    </cfRule>
  </conditionalFormatting>
  <conditionalFormatting sqref="E51">
    <cfRule type="containsBlanks" dxfId="114" priority="19">
      <formula>LEN(TRIM(E51))=0</formula>
    </cfRule>
  </conditionalFormatting>
  <conditionalFormatting sqref="E52">
    <cfRule type="containsBlanks" dxfId="113" priority="18">
      <formula>LEN(TRIM(E52))=0</formula>
    </cfRule>
  </conditionalFormatting>
  <conditionalFormatting sqref="E55">
    <cfRule type="containsBlanks" dxfId="112" priority="17">
      <formula>LEN(TRIM(E55))=0</formula>
    </cfRule>
  </conditionalFormatting>
  <conditionalFormatting sqref="O55">
    <cfRule type="containsBlanks" dxfId="111" priority="16">
      <formula>LEN(TRIM(O55))=0</formula>
    </cfRule>
  </conditionalFormatting>
  <conditionalFormatting sqref="E56">
    <cfRule type="containsBlanks" dxfId="110" priority="15">
      <formula>LEN(TRIM(E56))=0</formula>
    </cfRule>
  </conditionalFormatting>
  <conditionalFormatting sqref="E57">
    <cfRule type="containsBlanks" dxfId="109" priority="14">
      <formula>LEN(TRIM(E57))=0</formula>
    </cfRule>
  </conditionalFormatting>
  <conditionalFormatting sqref="E58">
    <cfRule type="containsBlanks" dxfId="108" priority="13">
      <formula>LEN(TRIM(E58))=0</formula>
    </cfRule>
  </conditionalFormatting>
  <conditionalFormatting sqref="O58">
    <cfRule type="containsBlanks" dxfId="107" priority="12">
      <formula>LEN(TRIM(O58))=0</formula>
    </cfRule>
  </conditionalFormatting>
  <conditionalFormatting sqref="E59">
    <cfRule type="containsBlanks" dxfId="106" priority="11">
      <formula>LEN(TRIM(E59))=0</formula>
    </cfRule>
  </conditionalFormatting>
  <conditionalFormatting sqref="E60">
    <cfRule type="containsBlanks" dxfId="105" priority="10">
      <formula>LEN(TRIM(E60))=0</formula>
    </cfRule>
  </conditionalFormatting>
  <conditionalFormatting sqref="Q52">
    <cfRule type="containsBlanks" dxfId="104" priority="9">
      <formula>LEN(TRIM(Q52))=0</formula>
    </cfRule>
  </conditionalFormatting>
  <conditionalFormatting sqref="Q60">
    <cfRule type="containsBlanks" dxfId="103" priority="8">
      <formula>LEN(TRIM(Q60))=0</formula>
    </cfRule>
  </conditionalFormatting>
  <conditionalFormatting sqref="V6 V8 V10 V12 V14 V16 V18 V20 V22 V24 V26 V28 V30 V32 V34 V36 V38 V40 V42 X6 X8 X10 X12 X14 X16 X18 X20 X22 X24 X26 X28 X30 X32 X34 X36 X38 X40 X42">
    <cfRule type="containsBlanks" dxfId="102" priority="7">
      <formula>LEN(TRIM(V6))=0</formula>
    </cfRule>
  </conditionalFormatting>
  <conditionalFormatting sqref="U8:U27 U6">
    <cfRule type="containsBlanks" dxfId="101" priority="6">
      <formula>LEN(TRIM(U6))=0</formula>
    </cfRule>
  </conditionalFormatting>
  <conditionalFormatting sqref="U28:U29">
    <cfRule type="containsBlanks" dxfId="100" priority="5">
      <formula>LEN(TRIM(U28))=0</formula>
    </cfRule>
  </conditionalFormatting>
  <conditionalFormatting sqref="U30:U33 U36:U39 U42:U43">
    <cfRule type="containsBlanks" dxfId="99" priority="4">
      <formula>LEN(TRIM(U30))=0</formula>
    </cfRule>
  </conditionalFormatting>
  <conditionalFormatting sqref="U34:U35 U40:U41">
    <cfRule type="containsBlanks" dxfId="98" priority="3">
      <formula>LEN(TRIM(U34))=0</formula>
    </cfRule>
  </conditionalFormatting>
  <conditionalFormatting sqref="V4 X4">
    <cfRule type="containsBlanks" dxfId="97" priority="2">
      <formula>LEN(TRIM(V4))=0</formula>
    </cfRule>
  </conditionalFormatting>
  <conditionalFormatting sqref="U4">
    <cfRule type="containsBlanks" dxfId="96" priority="1">
      <formula>LEN(TRIM(U4))=0</formula>
    </cfRule>
  </conditionalFormatting>
  <dataValidations count="5">
    <dataValidation type="list" allowBlank="1" showInputMessage="1" showErrorMessage="1" sqref="Q4:Q43 U4:U5">
      <formula1>$AX$1:$AX$2</formula1>
    </dataValidation>
    <dataValidation type="list" allowBlank="1" showInputMessage="1" showErrorMessage="1" sqref="E47:E52 O47 O50 Q52 E55:E60 O55 O58 Q60">
      <formula1>"○"</formula1>
    </dataValidation>
    <dataValidation type="list" allowBlank="1" showInputMessage="1" showErrorMessage="1" sqref="U6:U43">
      <formula1>$AT$1:$AT$2</formula1>
    </dataValidation>
    <dataValidation type="list" allowBlank="1" showInputMessage="1" showErrorMessage="1" sqref="B4:D4">
      <formula1>$AE$53:$AE$60</formula1>
    </dataValidation>
    <dataValidation type="list" allowBlank="1" showInputMessage="1" showErrorMessage="1" sqref="B6:D6 B42:D42 B40:D40 B38:D38 B36:D36 B34:D34 B32:D32 B30:D30 B28:D28 B26:D26 B24:D24 B22:D22 B20:D20 B18:D18 B16:D16 B14:D14 B12:D12 B10:D10 B8:D8">
      <formula1>$AE$43:$AE$60</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H91"/>
  <sheetViews>
    <sheetView view="pageBreakPreview" zoomScaleNormal="100" zoomScaleSheetLayoutView="100" workbookViewId="0">
      <selection activeCell="D88" sqref="D88:G88"/>
    </sheetView>
  </sheetViews>
  <sheetFormatPr defaultColWidth="3.625" defaultRowHeight="18" customHeight="1"/>
  <cols>
    <col min="1" max="24" width="3.375" style="269" customWidth="1"/>
    <col min="25" max="16384" width="3.625" style="269"/>
  </cols>
  <sheetData>
    <row r="1" spans="1:34" ht="18" customHeight="1">
      <c r="A1" s="268" t="s">
        <v>164</v>
      </c>
      <c r="AB1" s="269" t="s">
        <v>742</v>
      </c>
    </row>
    <row r="2" spans="1:34" ht="18" customHeight="1">
      <c r="A2" s="1153" t="s">
        <v>116</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row>
    <row r="3" spans="1:34" ht="18" customHeight="1">
      <c r="A3" s="1154"/>
      <c r="B3" s="1155"/>
      <c r="C3" s="1155"/>
      <c r="D3" s="1155"/>
      <c r="E3" s="1155"/>
      <c r="F3" s="1155"/>
      <c r="G3" s="1155"/>
      <c r="H3" s="1155"/>
      <c r="I3" s="1155"/>
      <c r="J3" s="1155"/>
      <c r="K3" s="1155"/>
      <c r="L3" s="1155"/>
      <c r="M3" s="1155"/>
      <c r="N3" s="1155"/>
      <c r="O3" s="1155"/>
      <c r="P3" s="1155"/>
      <c r="Q3" s="1155"/>
      <c r="R3" s="1155"/>
      <c r="S3" s="1155"/>
      <c r="T3" s="1155"/>
      <c r="U3" s="1155"/>
      <c r="V3" s="1155"/>
      <c r="W3" s="1155"/>
      <c r="X3" s="1156"/>
    </row>
    <row r="4" spans="1:34" ht="18" customHeight="1">
      <c r="A4" s="1157"/>
      <c r="B4" s="1158"/>
      <c r="C4" s="1158"/>
      <c r="D4" s="1158"/>
      <c r="E4" s="1158"/>
      <c r="F4" s="1158"/>
      <c r="G4" s="1158"/>
      <c r="H4" s="1158"/>
      <c r="I4" s="1158"/>
      <c r="J4" s="1158"/>
      <c r="K4" s="1158"/>
      <c r="L4" s="1158"/>
      <c r="M4" s="1158"/>
      <c r="N4" s="1158"/>
      <c r="O4" s="1158"/>
      <c r="P4" s="1158"/>
      <c r="Q4" s="1158"/>
      <c r="R4" s="1158"/>
      <c r="S4" s="1158"/>
      <c r="T4" s="1158"/>
      <c r="U4" s="1158"/>
      <c r="V4" s="1158"/>
      <c r="W4" s="1158"/>
      <c r="X4" s="1159"/>
    </row>
    <row r="5" spans="1:34" ht="18" customHeight="1">
      <c r="A5" s="1157"/>
      <c r="B5" s="1158"/>
      <c r="C5" s="1158"/>
      <c r="D5" s="1158"/>
      <c r="E5" s="1158"/>
      <c r="F5" s="1158"/>
      <c r="G5" s="1158"/>
      <c r="H5" s="1158"/>
      <c r="I5" s="1158"/>
      <c r="J5" s="1158"/>
      <c r="K5" s="1158"/>
      <c r="L5" s="1158"/>
      <c r="M5" s="1158"/>
      <c r="N5" s="1158"/>
      <c r="O5" s="1158"/>
      <c r="P5" s="1158"/>
      <c r="Q5" s="1158"/>
      <c r="R5" s="1158"/>
      <c r="S5" s="1158"/>
      <c r="T5" s="1158"/>
      <c r="U5" s="1158"/>
      <c r="V5" s="1158"/>
      <c r="W5" s="1158"/>
      <c r="X5" s="1159"/>
    </row>
    <row r="6" spans="1:34" ht="18" customHeight="1">
      <c r="A6" s="1157"/>
      <c r="B6" s="1158"/>
      <c r="C6" s="1158"/>
      <c r="D6" s="1158"/>
      <c r="E6" s="1158"/>
      <c r="F6" s="1158"/>
      <c r="G6" s="1158"/>
      <c r="H6" s="1158"/>
      <c r="I6" s="1158"/>
      <c r="J6" s="1158"/>
      <c r="K6" s="1158"/>
      <c r="L6" s="1158"/>
      <c r="M6" s="1158"/>
      <c r="N6" s="1158"/>
      <c r="O6" s="1158"/>
      <c r="P6" s="1158"/>
      <c r="Q6" s="1158"/>
      <c r="R6" s="1158"/>
      <c r="S6" s="1158"/>
      <c r="T6" s="1158"/>
      <c r="U6" s="1158"/>
      <c r="V6" s="1158"/>
      <c r="W6" s="1158"/>
      <c r="X6" s="1159"/>
    </row>
    <row r="7" spans="1:34" ht="18" customHeight="1">
      <c r="A7" s="1157"/>
      <c r="B7" s="1158"/>
      <c r="C7" s="1158"/>
      <c r="D7" s="1158"/>
      <c r="E7" s="1158"/>
      <c r="F7" s="1158"/>
      <c r="G7" s="1158"/>
      <c r="H7" s="1158"/>
      <c r="I7" s="1158"/>
      <c r="J7" s="1158"/>
      <c r="K7" s="1158"/>
      <c r="L7" s="1158"/>
      <c r="M7" s="1158"/>
      <c r="N7" s="1158"/>
      <c r="O7" s="1158"/>
      <c r="P7" s="1158"/>
      <c r="Q7" s="1158"/>
      <c r="R7" s="1158"/>
      <c r="S7" s="1158"/>
      <c r="T7" s="1158"/>
      <c r="U7" s="1158"/>
      <c r="V7" s="1158"/>
      <c r="W7" s="1158"/>
      <c r="X7" s="1159"/>
    </row>
    <row r="8" spans="1:34" ht="18" customHeight="1">
      <c r="A8" s="1157"/>
      <c r="B8" s="1158"/>
      <c r="C8" s="1158"/>
      <c r="D8" s="1158"/>
      <c r="E8" s="1158"/>
      <c r="F8" s="1158"/>
      <c r="G8" s="1158"/>
      <c r="H8" s="1158"/>
      <c r="I8" s="1158"/>
      <c r="J8" s="1158"/>
      <c r="K8" s="1158"/>
      <c r="L8" s="1158"/>
      <c r="M8" s="1158"/>
      <c r="N8" s="1158"/>
      <c r="O8" s="1158"/>
      <c r="P8" s="1158"/>
      <c r="Q8" s="1158"/>
      <c r="R8" s="1158"/>
      <c r="S8" s="1158"/>
      <c r="T8" s="1158"/>
      <c r="U8" s="1158"/>
      <c r="V8" s="1158"/>
      <c r="W8" s="1158"/>
      <c r="X8" s="1159"/>
    </row>
    <row r="9" spans="1:34" ht="18" customHeight="1">
      <c r="A9" s="1160"/>
      <c r="B9" s="1161"/>
      <c r="C9" s="1161"/>
      <c r="D9" s="1161"/>
      <c r="E9" s="1161"/>
      <c r="F9" s="1161"/>
      <c r="G9" s="1161"/>
      <c r="H9" s="1161"/>
      <c r="I9" s="1161"/>
      <c r="J9" s="1161"/>
      <c r="K9" s="1161"/>
      <c r="L9" s="1161"/>
      <c r="M9" s="1161"/>
      <c r="N9" s="1161"/>
      <c r="O9" s="1161"/>
      <c r="P9" s="1161"/>
      <c r="Q9" s="1161"/>
      <c r="R9" s="1161"/>
      <c r="S9" s="1161"/>
      <c r="T9" s="1161"/>
      <c r="U9" s="1161"/>
      <c r="V9" s="1161"/>
      <c r="W9" s="1161"/>
      <c r="X9" s="1162"/>
    </row>
    <row r="10" spans="1:34" ht="18" customHeight="1">
      <c r="A10" s="270" t="s">
        <v>163</v>
      </c>
    </row>
    <row r="11" spans="1:34" ht="11.25" customHeight="1">
      <c r="A11" s="385"/>
      <c r="B11" s="385"/>
      <c r="C11" s="385"/>
      <c r="D11" s="385"/>
      <c r="E11" s="385"/>
      <c r="F11" s="385"/>
      <c r="G11" s="385"/>
      <c r="H11" s="385"/>
      <c r="I11" s="385"/>
      <c r="J11" s="385"/>
      <c r="K11" s="385"/>
      <c r="L11" s="385"/>
      <c r="M11" s="385"/>
      <c r="N11" s="385"/>
      <c r="O11" s="385"/>
      <c r="P11" s="385"/>
      <c r="Q11" s="385"/>
      <c r="R11" s="385"/>
      <c r="S11" s="385"/>
      <c r="T11" s="385"/>
      <c r="U11" s="385"/>
      <c r="V11" s="385"/>
      <c r="W11" s="385"/>
      <c r="X11" s="385"/>
    </row>
    <row r="12" spans="1:34" ht="18" customHeight="1">
      <c r="A12" s="271" t="s">
        <v>166</v>
      </c>
      <c r="C12" s="272"/>
      <c r="D12" s="273"/>
      <c r="E12" s="273"/>
      <c r="F12" s="273"/>
      <c r="G12" s="273"/>
      <c r="H12" s="273"/>
      <c r="I12" s="273"/>
      <c r="J12" s="273"/>
      <c r="K12" s="273"/>
      <c r="L12" s="273"/>
      <c r="M12" s="273"/>
      <c r="N12" s="273"/>
      <c r="O12" s="273"/>
      <c r="P12" s="273"/>
      <c r="Q12" s="273"/>
      <c r="R12" s="273"/>
      <c r="S12" s="273"/>
      <c r="T12" s="273"/>
      <c r="U12" s="273"/>
      <c r="V12" s="273"/>
      <c r="W12" s="273"/>
      <c r="X12" s="273"/>
    </row>
    <row r="13" spans="1:34" ht="18" customHeight="1">
      <c r="A13" s="1154"/>
      <c r="B13" s="1155"/>
      <c r="C13" s="1155"/>
      <c r="D13" s="1155"/>
      <c r="E13" s="1155"/>
      <c r="F13" s="1155"/>
      <c r="G13" s="1155"/>
      <c r="H13" s="1155"/>
      <c r="I13" s="1155"/>
      <c r="J13" s="1155"/>
      <c r="K13" s="1155"/>
      <c r="L13" s="1155"/>
      <c r="M13" s="1155"/>
      <c r="N13" s="1155"/>
      <c r="O13" s="1155"/>
      <c r="P13" s="1155"/>
      <c r="Q13" s="1155"/>
      <c r="R13" s="1155"/>
      <c r="S13" s="1155"/>
      <c r="T13" s="1155"/>
      <c r="U13" s="1155"/>
      <c r="V13" s="1155"/>
      <c r="W13" s="1155"/>
      <c r="X13" s="1156"/>
      <c r="AH13" s="274"/>
    </row>
    <row r="14" spans="1:34" ht="18" customHeight="1">
      <c r="A14" s="1157"/>
      <c r="B14" s="1158"/>
      <c r="C14" s="1158"/>
      <c r="D14" s="1158"/>
      <c r="E14" s="1158"/>
      <c r="F14" s="1158"/>
      <c r="G14" s="1158"/>
      <c r="H14" s="1158"/>
      <c r="I14" s="1158"/>
      <c r="J14" s="1158"/>
      <c r="K14" s="1158"/>
      <c r="L14" s="1158"/>
      <c r="M14" s="1158"/>
      <c r="N14" s="1158"/>
      <c r="O14" s="1158"/>
      <c r="P14" s="1158"/>
      <c r="Q14" s="1158"/>
      <c r="R14" s="1158"/>
      <c r="S14" s="1158"/>
      <c r="T14" s="1158"/>
      <c r="U14" s="1158"/>
      <c r="V14" s="1158"/>
      <c r="W14" s="1158"/>
      <c r="X14" s="1159"/>
    </row>
    <row r="15" spans="1:34" ht="18" customHeight="1">
      <c r="A15" s="1157"/>
      <c r="B15" s="1158"/>
      <c r="C15" s="1158"/>
      <c r="D15" s="1158"/>
      <c r="E15" s="1158"/>
      <c r="F15" s="1158"/>
      <c r="G15" s="1158"/>
      <c r="H15" s="1158"/>
      <c r="I15" s="1158"/>
      <c r="J15" s="1158"/>
      <c r="K15" s="1158"/>
      <c r="L15" s="1158"/>
      <c r="M15" s="1158"/>
      <c r="N15" s="1158"/>
      <c r="O15" s="1158"/>
      <c r="P15" s="1158"/>
      <c r="Q15" s="1158"/>
      <c r="R15" s="1158"/>
      <c r="S15" s="1158"/>
      <c r="T15" s="1158"/>
      <c r="U15" s="1158"/>
      <c r="V15" s="1158"/>
      <c r="W15" s="1158"/>
      <c r="X15" s="1159"/>
    </row>
    <row r="16" spans="1:34" ht="18" customHeight="1">
      <c r="A16" s="1157"/>
      <c r="B16" s="1158"/>
      <c r="C16" s="1158"/>
      <c r="D16" s="1158"/>
      <c r="E16" s="1158"/>
      <c r="F16" s="1158"/>
      <c r="G16" s="1158"/>
      <c r="H16" s="1158"/>
      <c r="I16" s="1158"/>
      <c r="J16" s="1158"/>
      <c r="K16" s="1158"/>
      <c r="L16" s="1158"/>
      <c r="M16" s="1158"/>
      <c r="N16" s="1158"/>
      <c r="O16" s="1158"/>
      <c r="P16" s="1158"/>
      <c r="Q16" s="1158"/>
      <c r="R16" s="1158"/>
      <c r="S16" s="1158"/>
      <c r="T16" s="1158"/>
      <c r="U16" s="1158"/>
      <c r="V16" s="1158"/>
      <c r="W16" s="1158"/>
      <c r="X16" s="1159"/>
      <c r="AD16" s="49"/>
    </row>
    <row r="17" spans="1:24" ht="18" customHeight="1">
      <c r="A17" s="1157"/>
      <c r="B17" s="1158"/>
      <c r="C17" s="1158"/>
      <c r="D17" s="1158"/>
      <c r="E17" s="1158"/>
      <c r="F17" s="1158"/>
      <c r="G17" s="1158"/>
      <c r="H17" s="1158"/>
      <c r="I17" s="1158"/>
      <c r="J17" s="1158"/>
      <c r="K17" s="1158"/>
      <c r="L17" s="1158"/>
      <c r="M17" s="1158"/>
      <c r="N17" s="1158"/>
      <c r="O17" s="1158"/>
      <c r="P17" s="1158"/>
      <c r="Q17" s="1158"/>
      <c r="R17" s="1158"/>
      <c r="S17" s="1158"/>
      <c r="T17" s="1158"/>
      <c r="U17" s="1158"/>
      <c r="V17" s="1158"/>
      <c r="W17" s="1158"/>
      <c r="X17" s="1159"/>
    </row>
    <row r="18" spans="1:24" ht="18" customHeight="1">
      <c r="A18" s="1157"/>
      <c r="B18" s="1158"/>
      <c r="C18" s="1158"/>
      <c r="D18" s="1158"/>
      <c r="E18" s="1158"/>
      <c r="F18" s="1158"/>
      <c r="G18" s="1158"/>
      <c r="H18" s="1158"/>
      <c r="I18" s="1158"/>
      <c r="J18" s="1158"/>
      <c r="K18" s="1158"/>
      <c r="L18" s="1158"/>
      <c r="M18" s="1158"/>
      <c r="N18" s="1158"/>
      <c r="O18" s="1158"/>
      <c r="P18" s="1158"/>
      <c r="Q18" s="1158"/>
      <c r="R18" s="1158"/>
      <c r="S18" s="1158"/>
      <c r="T18" s="1158"/>
      <c r="U18" s="1158"/>
      <c r="V18" s="1158"/>
      <c r="W18" s="1158"/>
      <c r="X18" s="1159"/>
    </row>
    <row r="19" spans="1:24" ht="18" customHeight="1">
      <c r="A19" s="1160"/>
      <c r="B19" s="1161"/>
      <c r="C19" s="1161"/>
      <c r="D19" s="1161"/>
      <c r="E19" s="1161"/>
      <c r="F19" s="1161"/>
      <c r="G19" s="1161"/>
      <c r="H19" s="1161"/>
      <c r="I19" s="1161"/>
      <c r="J19" s="1161"/>
      <c r="K19" s="1161"/>
      <c r="L19" s="1161"/>
      <c r="M19" s="1161"/>
      <c r="N19" s="1161"/>
      <c r="O19" s="1161"/>
      <c r="P19" s="1161"/>
      <c r="Q19" s="1161"/>
      <c r="R19" s="1161"/>
      <c r="S19" s="1161"/>
      <c r="T19" s="1161"/>
      <c r="U19" s="1161"/>
      <c r="V19" s="1161"/>
      <c r="W19" s="1161"/>
      <c r="X19" s="1162"/>
    </row>
    <row r="20" spans="1:24" ht="11.25" customHeight="1">
      <c r="A20" s="385"/>
      <c r="B20" s="385"/>
      <c r="C20" s="385"/>
      <c r="D20" s="385"/>
      <c r="E20" s="385"/>
      <c r="F20" s="385"/>
      <c r="G20" s="385"/>
      <c r="H20" s="385"/>
      <c r="I20" s="385"/>
      <c r="J20" s="385"/>
      <c r="K20" s="385"/>
      <c r="L20" s="385"/>
      <c r="M20" s="385"/>
      <c r="N20" s="385"/>
      <c r="O20" s="385"/>
      <c r="P20" s="385"/>
      <c r="Q20" s="385"/>
      <c r="R20" s="385"/>
      <c r="S20" s="385"/>
      <c r="T20" s="385"/>
      <c r="U20" s="385"/>
      <c r="V20" s="385"/>
      <c r="W20" s="385"/>
      <c r="X20" s="385"/>
    </row>
    <row r="21" spans="1:24" ht="18" customHeight="1">
      <c r="A21" s="270" t="s">
        <v>165</v>
      </c>
    </row>
    <row r="22" spans="1:24" ht="18" customHeight="1">
      <c r="A22" s="1154"/>
      <c r="B22" s="1155"/>
      <c r="C22" s="1155"/>
      <c r="D22" s="1155"/>
      <c r="E22" s="1155"/>
      <c r="F22" s="1155"/>
      <c r="G22" s="1155"/>
      <c r="H22" s="1155"/>
      <c r="I22" s="1155"/>
      <c r="J22" s="1155"/>
      <c r="K22" s="1155"/>
      <c r="L22" s="1155"/>
      <c r="M22" s="1155"/>
      <c r="N22" s="1155"/>
      <c r="O22" s="1155"/>
      <c r="P22" s="1155"/>
      <c r="Q22" s="1155"/>
      <c r="R22" s="1155"/>
      <c r="S22" s="1155"/>
      <c r="T22" s="1155"/>
      <c r="U22" s="1155"/>
      <c r="V22" s="1155"/>
      <c r="W22" s="1155"/>
      <c r="X22" s="1156"/>
    </row>
    <row r="23" spans="1:24" ht="18" customHeight="1">
      <c r="A23" s="1157"/>
      <c r="B23" s="1158"/>
      <c r="C23" s="1158"/>
      <c r="D23" s="1158"/>
      <c r="E23" s="1158"/>
      <c r="F23" s="1158"/>
      <c r="G23" s="1158"/>
      <c r="H23" s="1158"/>
      <c r="I23" s="1158"/>
      <c r="J23" s="1158"/>
      <c r="K23" s="1158"/>
      <c r="L23" s="1158"/>
      <c r="M23" s="1158"/>
      <c r="N23" s="1158"/>
      <c r="O23" s="1158"/>
      <c r="P23" s="1158"/>
      <c r="Q23" s="1158"/>
      <c r="R23" s="1158"/>
      <c r="S23" s="1158"/>
      <c r="T23" s="1158"/>
      <c r="U23" s="1158"/>
      <c r="V23" s="1158"/>
      <c r="W23" s="1158"/>
      <c r="X23" s="1159"/>
    </row>
    <row r="24" spans="1:24" ht="18" customHeight="1">
      <c r="A24" s="1157"/>
      <c r="B24" s="1158"/>
      <c r="C24" s="1158"/>
      <c r="D24" s="1158"/>
      <c r="E24" s="1158"/>
      <c r="F24" s="1158"/>
      <c r="G24" s="1158"/>
      <c r="H24" s="1158"/>
      <c r="I24" s="1158"/>
      <c r="J24" s="1158"/>
      <c r="K24" s="1158"/>
      <c r="L24" s="1158"/>
      <c r="M24" s="1158"/>
      <c r="N24" s="1158"/>
      <c r="O24" s="1158"/>
      <c r="P24" s="1158"/>
      <c r="Q24" s="1158"/>
      <c r="R24" s="1158"/>
      <c r="S24" s="1158"/>
      <c r="T24" s="1158"/>
      <c r="U24" s="1158"/>
      <c r="V24" s="1158"/>
      <c r="W24" s="1158"/>
      <c r="X24" s="1159"/>
    </row>
    <row r="25" spans="1:24" ht="18" customHeight="1">
      <c r="A25" s="1157"/>
      <c r="B25" s="1158"/>
      <c r="C25" s="1158"/>
      <c r="D25" s="1158"/>
      <c r="E25" s="1158"/>
      <c r="F25" s="1158"/>
      <c r="G25" s="1158"/>
      <c r="H25" s="1158"/>
      <c r="I25" s="1158"/>
      <c r="J25" s="1158"/>
      <c r="K25" s="1158"/>
      <c r="L25" s="1158"/>
      <c r="M25" s="1158"/>
      <c r="N25" s="1158"/>
      <c r="O25" s="1158"/>
      <c r="P25" s="1158"/>
      <c r="Q25" s="1158"/>
      <c r="R25" s="1158"/>
      <c r="S25" s="1158"/>
      <c r="T25" s="1158"/>
      <c r="U25" s="1158"/>
      <c r="V25" s="1158"/>
      <c r="W25" s="1158"/>
      <c r="X25" s="1159"/>
    </row>
    <row r="26" spans="1:24" ht="18" customHeight="1">
      <c r="A26" s="1157"/>
      <c r="B26" s="1158"/>
      <c r="C26" s="1158"/>
      <c r="D26" s="1158"/>
      <c r="E26" s="1158"/>
      <c r="F26" s="1158"/>
      <c r="G26" s="1158"/>
      <c r="H26" s="1158"/>
      <c r="I26" s="1158"/>
      <c r="J26" s="1158"/>
      <c r="K26" s="1158"/>
      <c r="L26" s="1158"/>
      <c r="M26" s="1158"/>
      <c r="N26" s="1158"/>
      <c r="O26" s="1158"/>
      <c r="P26" s="1158"/>
      <c r="Q26" s="1158"/>
      <c r="R26" s="1158"/>
      <c r="S26" s="1158"/>
      <c r="T26" s="1158"/>
      <c r="U26" s="1158"/>
      <c r="V26" s="1158"/>
      <c r="W26" s="1158"/>
      <c r="X26" s="1159"/>
    </row>
    <row r="27" spans="1:24" ht="18" customHeight="1">
      <c r="A27" s="1157"/>
      <c r="B27" s="1158"/>
      <c r="C27" s="1158"/>
      <c r="D27" s="1158"/>
      <c r="E27" s="1158"/>
      <c r="F27" s="1158"/>
      <c r="G27" s="1158"/>
      <c r="H27" s="1158"/>
      <c r="I27" s="1158"/>
      <c r="J27" s="1158"/>
      <c r="K27" s="1158"/>
      <c r="L27" s="1158"/>
      <c r="M27" s="1158"/>
      <c r="N27" s="1158"/>
      <c r="O27" s="1158"/>
      <c r="P27" s="1158"/>
      <c r="Q27" s="1158"/>
      <c r="R27" s="1158"/>
      <c r="S27" s="1158"/>
      <c r="T27" s="1158"/>
      <c r="U27" s="1158"/>
      <c r="V27" s="1158"/>
      <c r="W27" s="1158"/>
      <c r="X27" s="1159"/>
    </row>
    <row r="28" spans="1:24" ht="18" customHeight="1">
      <c r="A28" s="1160"/>
      <c r="B28" s="1161"/>
      <c r="C28" s="1161"/>
      <c r="D28" s="1161"/>
      <c r="E28" s="1161"/>
      <c r="F28" s="1161"/>
      <c r="G28" s="1161"/>
      <c r="H28" s="1161"/>
      <c r="I28" s="1161"/>
      <c r="J28" s="1161"/>
      <c r="K28" s="1161"/>
      <c r="L28" s="1161"/>
      <c r="M28" s="1161"/>
      <c r="N28" s="1161"/>
      <c r="O28" s="1161"/>
      <c r="P28" s="1161"/>
      <c r="Q28" s="1161"/>
      <c r="R28" s="1161"/>
      <c r="S28" s="1161"/>
      <c r="T28" s="1161"/>
      <c r="U28" s="1161"/>
      <c r="V28" s="1161"/>
      <c r="W28" s="1161"/>
      <c r="X28" s="1162"/>
    </row>
    <row r="29" spans="1:24" ht="11.25" customHeight="1">
      <c r="A29" s="385"/>
      <c r="B29" s="385"/>
      <c r="C29" s="385"/>
      <c r="D29" s="385"/>
      <c r="E29" s="385"/>
      <c r="F29" s="385"/>
      <c r="G29" s="385"/>
      <c r="H29" s="385"/>
      <c r="I29" s="385"/>
      <c r="J29" s="385"/>
      <c r="K29" s="385"/>
      <c r="L29" s="385"/>
      <c r="M29" s="385"/>
      <c r="N29" s="385"/>
      <c r="O29" s="385"/>
      <c r="P29" s="385"/>
      <c r="Q29" s="385"/>
      <c r="R29" s="385"/>
      <c r="S29" s="385"/>
      <c r="T29" s="385"/>
      <c r="U29" s="385"/>
      <c r="V29" s="385"/>
      <c r="W29" s="385"/>
      <c r="X29" s="385"/>
    </row>
    <row r="30" spans="1:24" ht="18" customHeight="1">
      <c r="A30" s="270" t="s">
        <v>167</v>
      </c>
    </row>
    <row r="31" spans="1:24" ht="18" customHeight="1">
      <c r="A31" s="1154"/>
      <c r="B31" s="1155"/>
      <c r="C31" s="1155"/>
      <c r="D31" s="1155"/>
      <c r="E31" s="1155"/>
      <c r="F31" s="1155"/>
      <c r="G31" s="1155"/>
      <c r="H31" s="1155"/>
      <c r="I31" s="1155"/>
      <c r="J31" s="1155"/>
      <c r="K31" s="1155"/>
      <c r="L31" s="1155"/>
      <c r="M31" s="1155"/>
      <c r="N31" s="1155"/>
      <c r="O31" s="1155"/>
      <c r="P31" s="1155"/>
      <c r="Q31" s="1155"/>
      <c r="R31" s="1155"/>
      <c r="S31" s="1155"/>
      <c r="T31" s="1155"/>
      <c r="U31" s="1155"/>
      <c r="V31" s="1155"/>
      <c r="W31" s="1155"/>
      <c r="X31" s="1156"/>
    </row>
    <row r="32" spans="1:24" ht="18" customHeight="1">
      <c r="A32" s="1157"/>
      <c r="B32" s="1158"/>
      <c r="C32" s="1158"/>
      <c r="D32" s="1158"/>
      <c r="E32" s="1158"/>
      <c r="F32" s="1158"/>
      <c r="G32" s="1158"/>
      <c r="H32" s="1158"/>
      <c r="I32" s="1158"/>
      <c r="J32" s="1158"/>
      <c r="K32" s="1158"/>
      <c r="L32" s="1158"/>
      <c r="M32" s="1158"/>
      <c r="N32" s="1158"/>
      <c r="O32" s="1158"/>
      <c r="P32" s="1158"/>
      <c r="Q32" s="1158"/>
      <c r="R32" s="1158"/>
      <c r="S32" s="1158"/>
      <c r="T32" s="1158"/>
      <c r="U32" s="1158"/>
      <c r="V32" s="1158"/>
      <c r="W32" s="1158"/>
      <c r="X32" s="1159"/>
    </row>
    <row r="33" spans="1:25" ht="18" customHeight="1">
      <c r="A33" s="1157"/>
      <c r="B33" s="1158"/>
      <c r="C33" s="1158"/>
      <c r="D33" s="1158"/>
      <c r="E33" s="1158"/>
      <c r="F33" s="1158"/>
      <c r="G33" s="1158"/>
      <c r="H33" s="1158"/>
      <c r="I33" s="1158"/>
      <c r="J33" s="1158"/>
      <c r="K33" s="1158"/>
      <c r="L33" s="1158"/>
      <c r="M33" s="1158"/>
      <c r="N33" s="1158"/>
      <c r="O33" s="1158"/>
      <c r="P33" s="1158"/>
      <c r="Q33" s="1158"/>
      <c r="R33" s="1158"/>
      <c r="S33" s="1158"/>
      <c r="T33" s="1158"/>
      <c r="U33" s="1158"/>
      <c r="V33" s="1158"/>
      <c r="W33" s="1158"/>
      <c r="X33" s="1159"/>
    </row>
    <row r="34" spans="1:25" ht="18" customHeight="1">
      <c r="A34" s="1157"/>
      <c r="B34" s="1158"/>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9"/>
    </row>
    <row r="35" spans="1:25" ht="18" customHeight="1">
      <c r="A35" s="1157"/>
      <c r="B35" s="1158"/>
      <c r="C35" s="1158"/>
      <c r="D35" s="1158"/>
      <c r="E35" s="1158"/>
      <c r="F35" s="1158"/>
      <c r="G35" s="1158"/>
      <c r="H35" s="1158"/>
      <c r="I35" s="1158"/>
      <c r="J35" s="1158"/>
      <c r="K35" s="1158"/>
      <c r="L35" s="1158"/>
      <c r="M35" s="1158"/>
      <c r="N35" s="1158"/>
      <c r="O35" s="1158"/>
      <c r="P35" s="1158"/>
      <c r="Q35" s="1158"/>
      <c r="R35" s="1158"/>
      <c r="S35" s="1158"/>
      <c r="T35" s="1158"/>
      <c r="U35" s="1158"/>
      <c r="V35" s="1158"/>
      <c r="W35" s="1158"/>
      <c r="X35" s="1159"/>
    </row>
    <row r="36" spans="1:25" ht="18" customHeight="1">
      <c r="A36" s="1157"/>
      <c r="B36" s="1158"/>
      <c r="C36" s="1158"/>
      <c r="D36" s="1158"/>
      <c r="E36" s="1158"/>
      <c r="F36" s="1158"/>
      <c r="G36" s="1158"/>
      <c r="H36" s="1158"/>
      <c r="I36" s="1158"/>
      <c r="J36" s="1158"/>
      <c r="K36" s="1158"/>
      <c r="L36" s="1158"/>
      <c r="M36" s="1158"/>
      <c r="N36" s="1158"/>
      <c r="O36" s="1158"/>
      <c r="P36" s="1158"/>
      <c r="Q36" s="1158"/>
      <c r="R36" s="1158"/>
      <c r="S36" s="1158"/>
      <c r="T36" s="1158"/>
      <c r="U36" s="1158"/>
      <c r="V36" s="1158"/>
      <c r="W36" s="1158"/>
      <c r="X36" s="1159"/>
    </row>
    <row r="37" spans="1:25" ht="18" customHeight="1">
      <c r="A37" s="1160"/>
      <c r="B37" s="1161"/>
      <c r="C37" s="1161"/>
      <c r="D37" s="1161"/>
      <c r="E37" s="1161"/>
      <c r="F37" s="1161"/>
      <c r="G37" s="1161"/>
      <c r="H37" s="1161"/>
      <c r="I37" s="1161"/>
      <c r="J37" s="1161"/>
      <c r="K37" s="1161"/>
      <c r="L37" s="1161"/>
      <c r="M37" s="1161"/>
      <c r="N37" s="1161"/>
      <c r="O37" s="1161"/>
      <c r="P37" s="1161"/>
      <c r="Q37" s="1161"/>
      <c r="R37" s="1161"/>
      <c r="S37" s="1161"/>
      <c r="T37" s="1161"/>
      <c r="U37" s="1161"/>
      <c r="V37" s="1161"/>
      <c r="W37" s="1161"/>
      <c r="X37" s="1162"/>
    </row>
    <row r="38" spans="1:25" ht="11.25" customHeight="1">
      <c r="A38" s="385"/>
      <c r="B38" s="385"/>
      <c r="C38" s="385"/>
      <c r="D38" s="385"/>
      <c r="E38" s="385"/>
      <c r="F38" s="385"/>
      <c r="G38" s="385"/>
      <c r="H38" s="385"/>
      <c r="I38" s="385"/>
      <c r="J38" s="385"/>
      <c r="K38" s="385"/>
      <c r="L38" s="385"/>
      <c r="M38" s="385"/>
      <c r="N38" s="385"/>
      <c r="O38" s="385"/>
      <c r="P38" s="385"/>
      <c r="Q38" s="385"/>
      <c r="R38" s="385"/>
      <c r="S38" s="385"/>
      <c r="T38" s="385"/>
      <c r="U38" s="385"/>
      <c r="V38" s="385"/>
      <c r="W38" s="385"/>
      <c r="X38" s="385"/>
    </row>
    <row r="39" spans="1:25" ht="18" customHeight="1">
      <c r="A39" s="527" t="s">
        <v>848</v>
      </c>
      <c r="B39" s="88"/>
      <c r="C39" s="88"/>
      <c r="D39" s="88"/>
      <c r="E39" s="88"/>
      <c r="F39" s="88"/>
    </row>
    <row r="40" spans="1:25" ht="18" customHeight="1">
      <c r="A40" s="1163" t="s">
        <v>736</v>
      </c>
      <c r="B40" s="1164"/>
      <c r="C40" s="1164"/>
      <c r="D40" s="1164"/>
      <c r="E40" s="1164"/>
      <c r="F40" s="1164"/>
      <c r="G40" s="394"/>
      <c r="H40" s="394"/>
      <c r="I40" s="394"/>
      <c r="J40" s="394"/>
      <c r="K40" s="394"/>
      <c r="L40" s="394"/>
      <c r="M40" s="394"/>
      <c r="N40" s="394"/>
      <c r="O40" s="394"/>
      <c r="P40" s="394"/>
      <c r="Q40" s="394"/>
      <c r="R40" s="394"/>
      <c r="S40" s="394"/>
      <c r="T40" s="394"/>
      <c r="U40" s="394"/>
      <c r="V40" s="394"/>
      <c r="W40" s="394"/>
      <c r="X40" s="381"/>
    </row>
    <row r="41" spans="1:25" ht="18" customHeight="1">
      <c r="A41" s="371"/>
      <c r="B41" s="813" t="s">
        <v>740</v>
      </c>
      <c r="C41" s="813"/>
      <c r="D41" s="813"/>
      <c r="E41" s="397" t="s">
        <v>741</v>
      </c>
      <c r="F41" s="372"/>
      <c r="G41" s="813" t="s">
        <v>904</v>
      </c>
      <c r="H41" s="813"/>
      <c r="I41" s="813"/>
      <c r="J41" s="813"/>
      <c r="K41" s="813"/>
      <c r="L41" s="813"/>
      <c r="M41" s="813"/>
      <c r="N41" s="372"/>
      <c r="O41" s="813" t="s">
        <v>743</v>
      </c>
      <c r="P41" s="813"/>
      <c r="Q41" s="813"/>
      <c r="R41" s="813"/>
      <c r="S41" s="813"/>
      <c r="T41" s="398" t="s">
        <v>744</v>
      </c>
      <c r="U41" s="488"/>
      <c r="V41" s="813" t="s">
        <v>745</v>
      </c>
      <c r="W41" s="813"/>
      <c r="X41" s="982"/>
    </row>
    <row r="42" spans="1:25" ht="18" customHeight="1">
      <c r="A42" s="1130" t="s">
        <v>746</v>
      </c>
      <c r="B42" s="1132" t="s">
        <v>737</v>
      </c>
      <c r="C42" s="1132"/>
      <c r="D42" s="1132"/>
      <c r="E42" s="1132"/>
      <c r="F42" s="1132"/>
      <c r="G42" s="396"/>
      <c r="H42" s="373"/>
      <c r="I42" s="973" t="s">
        <v>740</v>
      </c>
      <c r="J42" s="973"/>
      <c r="K42" s="973"/>
      <c r="L42" s="72"/>
      <c r="M42" s="72"/>
      <c r="N42" s="373"/>
      <c r="O42" s="973" t="s">
        <v>745</v>
      </c>
      <c r="P42" s="973"/>
      <c r="Q42" s="973"/>
      <c r="R42" s="535"/>
      <c r="S42" s="533"/>
      <c r="T42" s="813" t="s">
        <v>903</v>
      </c>
      <c r="U42" s="813"/>
      <c r="V42" s="813"/>
      <c r="W42" s="813"/>
      <c r="X42" s="982"/>
      <c r="Y42" s="382"/>
    </row>
    <row r="43" spans="1:25" ht="18" customHeight="1">
      <c r="A43" s="1131"/>
      <c r="B43" s="1127" t="s">
        <v>738</v>
      </c>
      <c r="C43" s="1127"/>
      <c r="D43" s="1127"/>
      <c r="E43" s="1127"/>
      <c r="F43" s="1127"/>
      <c r="G43" s="395"/>
      <c r="H43" s="372"/>
      <c r="I43" s="813" t="s">
        <v>740</v>
      </c>
      <c r="J43" s="813"/>
      <c r="K43" s="813"/>
      <c r="L43" s="392"/>
      <c r="M43" s="392"/>
      <c r="N43" s="372"/>
      <c r="O43" s="813" t="s">
        <v>745</v>
      </c>
      <c r="P43" s="813"/>
      <c r="Q43" s="813"/>
      <c r="R43" s="536"/>
      <c r="S43" s="537"/>
      <c r="T43" s="813" t="s">
        <v>903</v>
      </c>
      <c r="U43" s="813"/>
      <c r="V43" s="813"/>
      <c r="W43" s="813"/>
      <c r="X43" s="982"/>
      <c r="Y43" s="382"/>
    </row>
    <row r="44" spans="1:25" ht="18" customHeight="1">
      <c r="A44" s="1131"/>
      <c r="B44" s="1127" t="s">
        <v>739</v>
      </c>
      <c r="C44" s="1127"/>
      <c r="D44" s="1127"/>
      <c r="E44" s="1127"/>
      <c r="F44" s="1127"/>
      <c r="G44" s="395"/>
      <c r="H44" s="372"/>
      <c r="I44" s="813" t="s">
        <v>740</v>
      </c>
      <c r="J44" s="813"/>
      <c r="K44" s="813"/>
      <c r="L44" s="392"/>
      <c r="M44" s="392"/>
      <c r="N44" s="372"/>
      <c r="O44" s="813" t="s">
        <v>745</v>
      </c>
      <c r="P44" s="813"/>
      <c r="Q44" s="813"/>
      <c r="R44" s="536"/>
      <c r="S44" s="537"/>
      <c r="T44" s="813" t="s">
        <v>903</v>
      </c>
      <c r="U44" s="813"/>
      <c r="V44" s="813"/>
      <c r="W44" s="813"/>
      <c r="X44" s="982"/>
      <c r="Y44" s="382"/>
    </row>
    <row r="45" spans="1:25" ht="9" customHeight="1">
      <c r="A45" s="382"/>
      <c r="B45" s="528"/>
      <c r="C45" s="528"/>
      <c r="D45" s="528"/>
      <c r="E45" s="528"/>
      <c r="F45" s="528"/>
      <c r="G45" s="383"/>
      <c r="H45" s="383"/>
      <c r="I45" s="383"/>
      <c r="J45" s="383"/>
      <c r="K45" s="383"/>
      <c r="L45" s="383"/>
      <c r="M45" s="383"/>
      <c r="N45" s="383"/>
      <c r="O45" s="383"/>
      <c r="P45" s="383"/>
      <c r="Q45" s="383"/>
      <c r="R45" s="383"/>
      <c r="S45" s="383"/>
      <c r="T45" s="383"/>
      <c r="U45" s="383"/>
      <c r="V45" s="383"/>
      <c r="W45" s="383"/>
      <c r="X45" s="384"/>
    </row>
    <row r="46" spans="1:25" ht="18" customHeight="1">
      <c r="A46" s="1147" t="s">
        <v>719</v>
      </c>
      <c r="B46" s="1148"/>
      <c r="C46" s="1148"/>
      <c r="D46" s="1148"/>
      <c r="E46" s="385"/>
      <c r="F46" s="385"/>
      <c r="G46" s="385"/>
      <c r="H46" s="385"/>
      <c r="I46" s="385"/>
      <c r="J46" s="385"/>
      <c r="K46" s="385"/>
      <c r="L46" s="385"/>
      <c r="M46" s="385"/>
      <c r="N46" s="385"/>
      <c r="O46" s="385"/>
      <c r="P46" s="385"/>
      <c r="Q46" s="385"/>
      <c r="R46" s="385"/>
      <c r="S46" s="385"/>
      <c r="T46" s="385"/>
      <c r="U46" s="385"/>
      <c r="V46" s="385"/>
      <c r="W46" s="385"/>
      <c r="X46" s="386"/>
    </row>
    <row r="47" spans="1:25" ht="18" customHeight="1">
      <c r="A47" s="1126" t="s">
        <v>720</v>
      </c>
      <c r="B47" s="1126"/>
      <c r="C47" s="1126"/>
      <c r="D47" s="1126"/>
      <c r="E47" s="1126"/>
      <c r="F47" s="1126"/>
      <c r="G47" s="393"/>
      <c r="H47" s="358"/>
      <c r="I47" s="805" t="s">
        <v>666</v>
      </c>
      <c r="J47" s="805"/>
      <c r="K47" s="401"/>
      <c r="L47" s="358"/>
      <c r="M47" s="805" t="s">
        <v>721</v>
      </c>
      <c r="N47" s="805"/>
      <c r="O47" s="402"/>
      <c r="P47" s="358"/>
      <c r="Q47" s="805" t="s">
        <v>722</v>
      </c>
      <c r="R47" s="805"/>
      <c r="S47" s="402"/>
      <c r="T47" s="403"/>
      <c r="U47" s="385"/>
      <c r="V47" s="385"/>
      <c r="W47" s="72"/>
      <c r="X47" s="406"/>
    </row>
    <row r="48" spans="1:25" ht="18" customHeight="1">
      <c r="A48" s="1126" t="s">
        <v>723</v>
      </c>
      <c r="B48" s="1126"/>
      <c r="C48" s="1126"/>
      <c r="D48" s="1126"/>
      <c r="E48" s="1126"/>
      <c r="F48" s="1126"/>
      <c r="G48" s="549" t="s">
        <v>682</v>
      </c>
      <c r="H48" s="544"/>
      <c r="I48" s="544" t="s">
        <v>709</v>
      </c>
      <c r="J48" s="813" t="s">
        <v>724</v>
      </c>
      <c r="K48" s="813"/>
      <c r="L48" s="813"/>
      <c r="M48" s="544"/>
      <c r="N48" s="544" t="s">
        <v>709</v>
      </c>
      <c r="O48" s="551"/>
      <c r="P48" s="1136" t="s">
        <v>725</v>
      </c>
      <c r="Q48" s="1136"/>
      <c r="R48" s="1136"/>
      <c r="S48" s="544"/>
      <c r="T48" s="550" t="s">
        <v>726</v>
      </c>
      <c r="U48" s="72"/>
      <c r="V48" s="385"/>
      <c r="W48" s="72"/>
      <c r="X48" s="406"/>
    </row>
    <row r="49" spans="1:25" ht="18" customHeight="1">
      <c r="A49" s="1127" t="s">
        <v>727</v>
      </c>
      <c r="B49" s="1127"/>
      <c r="C49" s="1127"/>
      <c r="D49" s="1127"/>
      <c r="E49" s="1127"/>
      <c r="F49" s="1127"/>
      <c r="G49" s="391"/>
      <c r="H49" s="372"/>
      <c r="I49" s="813" t="s">
        <v>728</v>
      </c>
      <c r="J49" s="813"/>
      <c r="K49" s="399"/>
      <c r="L49" s="372"/>
      <c r="M49" s="1138" t="s">
        <v>729</v>
      </c>
      <c r="N49" s="1138"/>
      <c r="O49" s="1138"/>
      <c r="P49" s="1138"/>
      <c r="Q49" s="399"/>
      <c r="R49" s="399"/>
      <c r="S49" s="399"/>
      <c r="T49" s="400"/>
      <c r="U49" s="385"/>
      <c r="V49" s="385"/>
      <c r="W49" s="72"/>
      <c r="X49" s="406"/>
    </row>
    <row r="50" spans="1:25" ht="9" customHeight="1">
      <c r="A50" s="387"/>
      <c r="B50" s="385"/>
      <c r="C50" s="385"/>
      <c r="D50" s="385"/>
      <c r="E50" s="385"/>
      <c r="F50" s="373"/>
      <c r="G50" s="361"/>
      <c r="H50" s="361"/>
      <c r="I50" s="72"/>
      <c r="J50" s="72"/>
      <c r="K50" s="72"/>
      <c r="L50" s="72"/>
      <c r="M50" s="72"/>
      <c r="N50" s="72"/>
      <c r="O50" s="72"/>
      <c r="P50" s="72"/>
      <c r="Q50" s="72"/>
      <c r="R50" s="72"/>
      <c r="S50" s="72"/>
      <c r="T50" s="72"/>
      <c r="U50" s="72"/>
      <c r="V50" s="72"/>
      <c r="W50" s="385"/>
      <c r="X50" s="386"/>
    </row>
    <row r="51" spans="1:25" ht="18" customHeight="1">
      <c r="A51" s="529" t="s">
        <v>730</v>
      </c>
      <c r="B51" s="530"/>
      <c r="C51" s="530"/>
      <c r="D51" s="530"/>
      <c r="E51" s="385"/>
      <c r="F51" s="373"/>
      <c r="G51" s="72"/>
      <c r="H51" s="72"/>
      <c r="I51" s="72"/>
      <c r="J51" s="72"/>
      <c r="K51" s="72"/>
      <c r="L51" s="72"/>
      <c r="M51" s="72"/>
      <c r="N51" s="72"/>
      <c r="O51" s="72"/>
      <c r="P51" s="72"/>
      <c r="Q51" s="72"/>
      <c r="R51" s="72"/>
      <c r="S51" s="72"/>
      <c r="T51" s="72"/>
      <c r="U51" s="385"/>
      <c r="V51" s="385"/>
      <c r="W51" s="385"/>
      <c r="X51" s="386"/>
    </row>
    <row r="52" spans="1:25" ht="18" customHeight="1">
      <c r="A52" s="1128" t="s">
        <v>731</v>
      </c>
      <c r="B52" s="810"/>
      <c r="C52" s="810"/>
      <c r="D52" s="810"/>
      <c r="E52" s="810"/>
      <c r="F52" s="1129"/>
      <c r="G52" s="391"/>
      <c r="H52" s="372"/>
      <c r="I52" s="813" t="s">
        <v>732</v>
      </c>
      <c r="J52" s="813"/>
      <c r="K52" s="377" t="s">
        <v>733</v>
      </c>
      <c r="L52" s="544"/>
      <c r="M52" s="1139" t="s">
        <v>734</v>
      </c>
      <c r="N52" s="1139"/>
      <c r="O52" s="1139"/>
      <c r="P52" s="360"/>
      <c r="Q52" s="372"/>
      <c r="R52" s="813" t="s">
        <v>735</v>
      </c>
      <c r="S52" s="813"/>
      <c r="T52" s="982"/>
      <c r="U52" s="385"/>
      <c r="V52" s="385"/>
      <c r="W52" s="385"/>
      <c r="X52" s="386"/>
    </row>
    <row r="53" spans="1:25" ht="18" customHeight="1">
      <c r="A53" s="1128" t="s">
        <v>747</v>
      </c>
      <c r="B53" s="810"/>
      <c r="C53" s="810"/>
      <c r="D53" s="810"/>
      <c r="E53" s="810"/>
      <c r="F53" s="1129"/>
      <c r="G53" s="370"/>
      <c r="H53" s="372"/>
      <c r="I53" s="813" t="s">
        <v>748</v>
      </c>
      <c r="J53" s="813"/>
      <c r="K53" s="399"/>
      <c r="L53" s="372"/>
      <c r="M53" s="813" t="s">
        <v>749</v>
      </c>
      <c r="N53" s="813"/>
      <c r="O53" s="399"/>
      <c r="P53" s="392"/>
      <c r="Q53" s="392"/>
      <c r="R53" s="392"/>
      <c r="S53" s="392"/>
      <c r="T53" s="405"/>
      <c r="U53" s="385"/>
      <c r="V53" s="385"/>
      <c r="W53" s="385"/>
      <c r="X53" s="386"/>
    </row>
    <row r="54" spans="1:25" ht="9.75" customHeight="1">
      <c r="A54" s="388"/>
      <c r="B54" s="368"/>
      <c r="C54" s="368"/>
      <c r="D54" s="368"/>
      <c r="E54" s="368"/>
      <c r="F54" s="368"/>
      <c r="G54" s="361"/>
      <c r="H54" s="361"/>
      <c r="I54" s="369"/>
      <c r="J54" s="373"/>
      <c r="K54" s="361"/>
      <c r="L54" s="361"/>
      <c r="M54" s="361"/>
      <c r="N54" s="361"/>
      <c r="O54" s="385"/>
      <c r="P54" s="72"/>
      <c r="Q54" s="72"/>
      <c r="R54" s="72"/>
      <c r="S54" s="72"/>
      <c r="T54" s="72"/>
      <c r="U54" s="385"/>
      <c r="V54" s="385"/>
      <c r="W54" s="385"/>
      <c r="X54" s="386"/>
    </row>
    <row r="55" spans="1:25" ht="18" customHeight="1">
      <c r="A55" s="602" t="s">
        <v>782</v>
      </c>
      <c r="B55" s="378"/>
      <c r="C55" s="378"/>
      <c r="D55" s="378"/>
      <c r="E55" s="378"/>
      <c r="F55" s="389"/>
      <c r="G55" s="389"/>
      <c r="H55" s="389"/>
      <c r="I55" s="389"/>
      <c r="J55" s="373"/>
      <c r="K55" s="361"/>
      <c r="L55" s="361"/>
      <c r="M55" s="361"/>
      <c r="N55" s="361"/>
      <c r="O55" s="385"/>
      <c r="P55" s="72"/>
      <c r="Q55" s="72"/>
      <c r="R55" s="72"/>
      <c r="S55" s="72"/>
      <c r="T55" s="72"/>
      <c r="U55" s="385"/>
      <c r="V55" s="385"/>
      <c r="W55" s="385"/>
      <c r="X55" s="386"/>
    </row>
    <row r="56" spans="1:25" ht="18" customHeight="1">
      <c r="A56" s="1144" t="s">
        <v>785</v>
      </c>
      <c r="B56" s="1145"/>
      <c r="C56" s="1145"/>
      <c r="D56" s="1145"/>
      <c r="E56" s="1145"/>
      <c r="F56" s="1145"/>
      <c r="G56" s="1145"/>
      <c r="H56" s="1145"/>
      <c r="I56" s="1145"/>
      <c r="J56" s="1145"/>
      <c r="K56" s="1145"/>
      <c r="L56" s="402"/>
      <c r="M56" s="402"/>
      <c r="N56" s="402"/>
      <c r="O56" s="402"/>
      <c r="P56" s="402"/>
      <c r="Q56" s="402"/>
      <c r="R56" s="402"/>
      <c r="S56" s="402"/>
      <c r="T56" s="402"/>
      <c r="U56" s="402"/>
      <c r="V56" s="402"/>
      <c r="W56" s="402"/>
      <c r="X56" s="403"/>
    </row>
    <row r="57" spans="1:25" ht="18" customHeight="1">
      <c r="A57" s="1128" t="s">
        <v>786</v>
      </c>
      <c r="B57" s="810"/>
      <c r="C57" s="810"/>
      <c r="D57" s="810"/>
      <c r="E57" s="810"/>
      <c r="F57" s="1129"/>
      <c r="G57" s="469"/>
      <c r="H57" s="460"/>
      <c r="I57" s="829" t="s">
        <v>787</v>
      </c>
      <c r="J57" s="829"/>
      <c r="K57" s="829"/>
      <c r="L57" s="829"/>
      <c r="M57" s="829"/>
      <c r="N57" s="829"/>
      <c r="O57" s="829"/>
      <c r="P57" s="829"/>
      <c r="Q57" s="460"/>
      <c r="R57" s="829" t="s">
        <v>788</v>
      </c>
      <c r="S57" s="829"/>
      <c r="T57" s="829"/>
      <c r="U57" s="829"/>
      <c r="V57" s="829"/>
      <c r="W57" s="829"/>
      <c r="X57" s="830"/>
      <c r="Y57" s="210"/>
    </row>
    <row r="58" spans="1:25" ht="18" customHeight="1">
      <c r="A58" s="1128" t="s">
        <v>789</v>
      </c>
      <c r="B58" s="810"/>
      <c r="C58" s="810"/>
      <c r="D58" s="810"/>
      <c r="E58" s="810"/>
      <c r="F58" s="810"/>
      <c r="G58" s="469"/>
      <c r="H58" s="460"/>
      <c r="I58" s="829" t="s">
        <v>790</v>
      </c>
      <c r="J58" s="829"/>
      <c r="K58" s="829"/>
      <c r="L58" s="829"/>
      <c r="M58" s="460"/>
      <c r="N58" s="829" t="s">
        <v>792</v>
      </c>
      <c r="O58" s="829"/>
      <c r="P58" s="829"/>
      <c r="Q58" s="829"/>
      <c r="R58" s="545"/>
      <c r="S58" s="546"/>
      <c r="T58" s="829" t="s">
        <v>791</v>
      </c>
      <c r="U58" s="829"/>
      <c r="V58" s="829"/>
      <c r="W58" s="465"/>
      <c r="X58" s="463"/>
      <c r="Y58" s="210"/>
    </row>
    <row r="59" spans="1:25" ht="18" customHeight="1">
      <c r="A59" s="1128" t="s">
        <v>793</v>
      </c>
      <c r="B59" s="810"/>
      <c r="C59" s="810"/>
      <c r="D59" s="810"/>
      <c r="E59" s="810"/>
      <c r="F59" s="810"/>
      <c r="G59" s="469"/>
      <c r="H59" s="460"/>
      <c r="I59" s="829" t="s">
        <v>794</v>
      </c>
      <c r="J59" s="829"/>
      <c r="K59" s="829"/>
      <c r="L59" s="829"/>
      <c r="M59" s="460"/>
      <c r="N59" s="829" t="s">
        <v>796</v>
      </c>
      <c r="O59" s="829"/>
      <c r="P59" s="829"/>
      <c r="Q59" s="829"/>
      <c r="R59" s="545"/>
      <c r="S59" s="545"/>
      <c r="T59" s="545"/>
      <c r="U59" s="545"/>
      <c r="V59" s="545"/>
      <c r="W59" s="465"/>
      <c r="X59" s="463"/>
      <c r="Y59" s="210"/>
    </row>
    <row r="60" spans="1:25" ht="20.25" customHeight="1">
      <c r="A60" s="1128" t="s">
        <v>798</v>
      </c>
      <c r="B60" s="810"/>
      <c r="C60" s="810"/>
      <c r="D60" s="810"/>
      <c r="E60" s="810"/>
      <c r="F60" s="810"/>
      <c r="G60" s="419"/>
      <c r="H60" s="459"/>
      <c r="I60" s="813" t="s">
        <v>795</v>
      </c>
      <c r="J60" s="813"/>
      <c r="K60" s="813"/>
      <c r="L60" s="813"/>
      <c r="M60" s="459"/>
      <c r="N60" s="1138" t="s">
        <v>797</v>
      </c>
      <c r="O60" s="1138"/>
      <c r="P60" s="1138"/>
      <c r="Q60" s="1138"/>
      <c r="R60" s="1138"/>
      <c r="S60" s="1138"/>
      <c r="T60" s="1138"/>
      <c r="U60" s="1138"/>
      <c r="V60" s="1138"/>
      <c r="W60" s="456"/>
      <c r="X60" s="457"/>
      <c r="Y60" s="210"/>
    </row>
    <row r="61" spans="1:25" ht="25.5" customHeight="1">
      <c r="A61" s="1167" t="s">
        <v>868</v>
      </c>
      <c r="B61" s="1168"/>
      <c r="C61" s="1168"/>
      <c r="D61" s="1168"/>
      <c r="E61" s="1168"/>
      <c r="F61" s="1168"/>
      <c r="G61" s="490" t="s">
        <v>869</v>
      </c>
      <c r="H61" s="392"/>
      <c r="I61" s="392"/>
      <c r="J61" s="392"/>
      <c r="K61" s="468"/>
      <c r="L61" s="468" t="s">
        <v>751</v>
      </c>
      <c r="M61" s="466" t="s">
        <v>750</v>
      </c>
      <c r="N61" s="467"/>
      <c r="O61" s="467"/>
      <c r="P61" s="392"/>
      <c r="Q61" s="1171" t="s">
        <v>867</v>
      </c>
      <c r="R61" s="1171"/>
      <c r="S61" s="1171"/>
      <c r="T61" s="1171"/>
      <c r="U61" s="1171"/>
      <c r="V61" s="1171"/>
      <c r="W61" s="1171"/>
      <c r="X61" s="1172"/>
      <c r="Y61" s="491"/>
    </row>
    <row r="62" spans="1:25" ht="25.5" customHeight="1">
      <c r="A62" s="1169"/>
      <c r="B62" s="1170"/>
      <c r="C62" s="1170"/>
      <c r="D62" s="1170"/>
      <c r="E62" s="1170"/>
      <c r="F62" s="1170"/>
      <c r="G62" s="490" t="s">
        <v>870</v>
      </c>
      <c r="H62" s="467"/>
      <c r="I62" s="467"/>
      <c r="J62" s="467"/>
      <c r="K62" s="467"/>
      <c r="L62" s="1173" t="s">
        <v>871</v>
      </c>
      <c r="M62" s="1173"/>
      <c r="N62" s="1173"/>
      <c r="O62" s="1173"/>
      <c r="P62" s="1173"/>
      <c r="Q62" s="1173"/>
      <c r="R62" s="1173"/>
      <c r="S62" s="1173"/>
      <c r="T62" s="1173"/>
      <c r="U62" s="1173"/>
      <c r="V62" s="1173"/>
      <c r="W62" s="1173"/>
      <c r="X62" s="1174"/>
    </row>
    <row r="63" spans="1:25" ht="18" customHeight="1">
      <c r="A63" s="1147" t="s">
        <v>783</v>
      </c>
      <c r="B63" s="1148"/>
      <c r="C63" s="1148"/>
      <c r="D63" s="1148"/>
      <c r="E63" s="1148"/>
      <c r="F63" s="1148"/>
      <c r="G63" s="1148"/>
      <c r="H63" s="1148"/>
      <c r="I63" s="1148"/>
      <c r="J63" s="1148"/>
      <c r="K63" s="1148"/>
      <c r="L63" s="361"/>
      <c r="M63" s="361"/>
      <c r="N63" s="361"/>
      <c r="O63" s="385"/>
      <c r="P63" s="72"/>
      <c r="Q63" s="72"/>
      <c r="R63" s="72"/>
      <c r="S63" s="72"/>
      <c r="T63" s="72"/>
      <c r="U63" s="385"/>
      <c r="V63" s="385"/>
      <c r="W63" s="385"/>
      <c r="X63" s="386"/>
    </row>
    <row r="64" spans="1:25" ht="18" customHeight="1">
      <c r="A64" s="1144"/>
      <c r="B64" s="1145"/>
      <c r="C64" s="1145"/>
      <c r="D64" s="1145"/>
      <c r="E64" s="1145"/>
      <c r="F64" s="1145"/>
      <c r="G64" s="1145"/>
      <c r="H64" s="1145"/>
      <c r="I64" s="1145"/>
      <c r="J64" s="1145"/>
      <c r="K64" s="1145"/>
      <c r="L64" s="1145"/>
      <c r="M64" s="1145"/>
      <c r="N64" s="1145"/>
      <c r="O64" s="1145"/>
      <c r="P64" s="1145"/>
      <c r="Q64" s="1145"/>
      <c r="R64" s="1145"/>
      <c r="S64" s="1145"/>
      <c r="T64" s="1145"/>
      <c r="U64" s="1145"/>
      <c r="V64" s="1145"/>
      <c r="W64" s="1145"/>
      <c r="X64" s="1146"/>
    </row>
    <row r="65" spans="1:24" ht="18" customHeight="1">
      <c r="A65" s="1147"/>
      <c r="B65" s="1148"/>
      <c r="C65" s="1148"/>
      <c r="D65" s="1148"/>
      <c r="E65" s="1148"/>
      <c r="F65" s="1148"/>
      <c r="G65" s="1148"/>
      <c r="H65" s="1148"/>
      <c r="I65" s="1148"/>
      <c r="J65" s="1148"/>
      <c r="K65" s="1148"/>
      <c r="L65" s="1148"/>
      <c r="M65" s="1148"/>
      <c r="N65" s="1148"/>
      <c r="O65" s="1148"/>
      <c r="P65" s="1148"/>
      <c r="Q65" s="1148"/>
      <c r="R65" s="1148"/>
      <c r="S65" s="1148"/>
      <c r="T65" s="1148"/>
      <c r="U65" s="1148"/>
      <c r="V65" s="1148"/>
      <c r="W65" s="1148"/>
      <c r="X65" s="1149"/>
    </row>
    <row r="66" spans="1:24" ht="18" customHeight="1">
      <c r="A66" s="1150"/>
      <c r="B66" s="1151"/>
      <c r="C66" s="1151"/>
      <c r="D66" s="1151"/>
      <c r="E66" s="1151"/>
      <c r="F66" s="1151"/>
      <c r="G66" s="1151"/>
      <c r="H66" s="1151"/>
      <c r="I66" s="1151"/>
      <c r="J66" s="1151"/>
      <c r="K66" s="1151"/>
      <c r="L66" s="1151"/>
      <c r="M66" s="1151"/>
      <c r="N66" s="1151"/>
      <c r="O66" s="1151"/>
      <c r="P66" s="1151"/>
      <c r="Q66" s="1151"/>
      <c r="R66" s="1151"/>
      <c r="S66" s="1151"/>
      <c r="T66" s="1151"/>
      <c r="U66" s="1151"/>
      <c r="V66" s="1151"/>
      <c r="W66" s="1151"/>
      <c r="X66" s="1152"/>
    </row>
    <row r="67" spans="1:24" ht="18" customHeight="1">
      <c r="A67" s="1165" t="s">
        <v>784</v>
      </c>
      <c r="B67" s="1166"/>
      <c r="C67" s="1166"/>
      <c r="D67" s="1166"/>
      <c r="E67" s="1166"/>
      <c r="F67" s="1166"/>
      <c r="G67" s="1166"/>
      <c r="H67" s="1166"/>
      <c r="I67" s="1166"/>
      <c r="J67" s="1166"/>
      <c r="K67" s="1166"/>
      <c r="L67" s="1166"/>
      <c r="M67" s="1166"/>
      <c r="N67" s="1166"/>
      <c r="O67" s="385"/>
      <c r="P67" s="72"/>
      <c r="Q67" s="72"/>
      <c r="R67" s="72"/>
      <c r="S67" s="72"/>
      <c r="T67" s="72"/>
      <c r="U67" s="385"/>
      <c r="V67" s="385"/>
      <c r="W67" s="385"/>
      <c r="X67" s="386"/>
    </row>
    <row r="68" spans="1:24" ht="18" customHeight="1">
      <c r="A68" s="1144"/>
      <c r="B68" s="1145"/>
      <c r="C68" s="1145"/>
      <c r="D68" s="1145"/>
      <c r="E68" s="1145"/>
      <c r="F68" s="1145"/>
      <c r="G68" s="1145"/>
      <c r="H68" s="1145"/>
      <c r="I68" s="1145"/>
      <c r="J68" s="1145"/>
      <c r="K68" s="1145"/>
      <c r="L68" s="1145"/>
      <c r="M68" s="1145"/>
      <c r="N68" s="1145"/>
      <c r="O68" s="1145"/>
      <c r="P68" s="1145"/>
      <c r="Q68" s="1145"/>
      <c r="R68" s="1145"/>
      <c r="S68" s="1145"/>
      <c r="T68" s="1145"/>
      <c r="U68" s="1145"/>
      <c r="V68" s="1145"/>
      <c r="W68" s="1145"/>
      <c r="X68" s="1146"/>
    </row>
    <row r="69" spans="1:24" ht="18" customHeight="1">
      <c r="A69" s="1147"/>
      <c r="B69" s="1148"/>
      <c r="C69" s="1148"/>
      <c r="D69" s="1148"/>
      <c r="E69" s="1148"/>
      <c r="F69" s="1148"/>
      <c r="G69" s="1148"/>
      <c r="H69" s="1148"/>
      <c r="I69" s="1148"/>
      <c r="J69" s="1148"/>
      <c r="K69" s="1148"/>
      <c r="L69" s="1148"/>
      <c r="M69" s="1148"/>
      <c r="N69" s="1148"/>
      <c r="O69" s="1148"/>
      <c r="P69" s="1148"/>
      <c r="Q69" s="1148"/>
      <c r="R69" s="1148"/>
      <c r="S69" s="1148"/>
      <c r="T69" s="1148"/>
      <c r="U69" s="1148"/>
      <c r="V69" s="1148"/>
      <c r="W69" s="1148"/>
      <c r="X69" s="1149"/>
    </row>
    <row r="70" spans="1:24" ht="18" customHeight="1">
      <c r="A70" s="1150"/>
      <c r="B70" s="1151"/>
      <c r="C70" s="1151"/>
      <c r="D70" s="1151"/>
      <c r="E70" s="1151"/>
      <c r="F70" s="1151"/>
      <c r="G70" s="1151"/>
      <c r="H70" s="1151"/>
      <c r="I70" s="1151"/>
      <c r="J70" s="1151"/>
      <c r="K70" s="1151"/>
      <c r="L70" s="1151"/>
      <c r="M70" s="1151"/>
      <c r="N70" s="1151"/>
      <c r="O70" s="1151"/>
      <c r="P70" s="1151"/>
      <c r="Q70" s="1151"/>
      <c r="R70" s="1151"/>
      <c r="S70" s="1151"/>
      <c r="T70" s="1151"/>
      <c r="U70" s="1151"/>
      <c r="V70" s="1151"/>
      <c r="W70" s="1151"/>
      <c r="X70" s="1152"/>
    </row>
    <row r="71" spans="1:24" ht="11.25" customHeight="1">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row>
    <row r="72" spans="1:24" ht="18" customHeight="1">
      <c r="A72" s="271" t="s">
        <v>799</v>
      </c>
    </row>
    <row r="73" spans="1:24" ht="18" customHeight="1">
      <c r="A73" s="1154"/>
      <c r="B73" s="1155"/>
      <c r="C73" s="1155"/>
      <c r="D73" s="1155"/>
      <c r="E73" s="1155"/>
      <c r="F73" s="1155"/>
      <c r="G73" s="1155"/>
      <c r="H73" s="1155"/>
      <c r="I73" s="1155"/>
      <c r="J73" s="1155"/>
      <c r="K73" s="1155"/>
      <c r="L73" s="1155"/>
      <c r="M73" s="1155"/>
      <c r="N73" s="1155"/>
      <c r="O73" s="1155"/>
      <c r="P73" s="1155"/>
      <c r="Q73" s="1155"/>
      <c r="R73" s="1155"/>
      <c r="S73" s="1155"/>
      <c r="T73" s="1155"/>
      <c r="U73" s="1155"/>
      <c r="V73" s="1155"/>
      <c r="W73" s="1155"/>
      <c r="X73" s="1156"/>
    </row>
    <row r="74" spans="1:24" ht="18" customHeight="1">
      <c r="A74" s="1157"/>
      <c r="B74" s="1158"/>
      <c r="C74" s="1158"/>
      <c r="D74" s="1158"/>
      <c r="E74" s="1158"/>
      <c r="F74" s="1158"/>
      <c r="G74" s="1158"/>
      <c r="H74" s="1158"/>
      <c r="I74" s="1158"/>
      <c r="J74" s="1158"/>
      <c r="K74" s="1158"/>
      <c r="L74" s="1158"/>
      <c r="M74" s="1158"/>
      <c r="N74" s="1158"/>
      <c r="O74" s="1158"/>
      <c r="P74" s="1158"/>
      <c r="Q74" s="1158"/>
      <c r="R74" s="1158"/>
      <c r="S74" s="1158"/>
      <c r="T74" s="1158"/>
      <c r="U74" s="1158"/>
      <c r="V74" s="1158"/>
      <c r="W74" s="1158"/>
      <c r="X74" s="1159"/>
    </row>
    <row r="75" spans="1:24" ht="18" customHeight="1">
      <c r="A75" s="1157"/>
      <c r="B75" s="1158"/>
      <c r="C75" s="1158"/>
      <c r="D75" s="1158"/>
      <c r="E75" s="1158"/>
      <c r="F75" s="1158"/>
      <c r="G75" s="1158"/>
      <c r="H75" s="1158"/>
      <c r="I75" s="1158"/>
      <c r="J75" s="1158"/>
      <c r="K75" s="1158"/>
      <c r="L75" s="1158"/>
      <c r="M75" s="1158"/>
      <c r="N75" s="1158"/>
      <c r="O75" s="1158"/>
      <c r="P75" s="1158"/>
      <c r="Q75" s="1158"/>
      <c r="R75" s="1158"/>
      <c r="S75" s="1158"/>
      <c r="T75" s="1158"/>
      <c r="U75" s="1158"/>
      <c r="V75" s="1158"/>
      <c r="W75" s="1158"/>
      <c r="X75" s="1159"/>
    </row>
    <row r="76" spans="1:24" ht="18" customHeight="1">
      <c r="A76" s="1157"/>
      <c r="B76" s="1158"/>
      <c r="C76" s="1158"/>
      <c r="D76" s="1158"/>
      <c r="E76" s="1158"/>
      <c r="F76" s="1158"/>
      <c r="G76" s="1158"/>
      <c r="H76" s="1158"/>
      <c r="I76" s="1158"/>
      <c r="J76" s="1158"/>
      <c r="K76" s="1158"/>
      <c r="L76" s="1158"/>
      <c r="M76" s="1158"/>
      <c r="N76" s="1158"/>
      <c r="O76" s="1158"/>
      <c r="P76" s="1158"/>
      <c r="Q76" s="1158"/>
      <c r="R76" s="1158"/>
      <c r="S76" s="1158"/>
      <c r="T76" s="1158"/>
      <c r="U76" s="1158"/>
      <c r="V76" s="1158"/>
      <c r="W76" s="1158"/>
      <c r="X76" s="1159"/>
    </row>
    <row r="77" spans="1:24" ht="18" customHeight="1">
      <c r="A77" s="1157"/>
      <c r="B77" s="1158"/>
      <c r="C77" s="1158"/>
      <c r="D77" s="1158"/>
      <c r="E77" s="1158"/>
      <c r="F77" s="1158"/>
      <c r="G77" s="1158"/>
      <c r="H77" s="1158"/>
      <c r="I77" s="1158"/>
      <c r="J77" s="1158"/>
      <c r="K77" s="1158"/>
      <c r="L77" s="1158"/>
      <c r="M77" s="1158"/>
      <c r="N77" s="1158"/>
      <c r="O77" s="1158"/>
      <c r="P77" s="1158"/>
      <c r="Q77" s="1158"/>
      <c r="R77" s="1158"/>
      <c r="S77" s="1158"/>
      <c r="T77" s="1158"/>
      <c r="U77" s="1158"/>
      <c r="V77" s="1158"/>
      <c r="W77" s="1158"/>
      <c r="X77" s="1159"/>
    </row>
    <row r="78" spans="1:24" ht="18" customHeight="1">
      <c r="A78" s="1157"/>
      <c r="B78" s="1158"/>
      <c r="C78" s="1158"/>
      <c r="D78" s="1158"/>
      <c r="E78" s="1158"/>
      <c r="F78" s="1158"/>
      <c r="G78" s="1158"/>
      <c r="H78" s="1158"/>
      <c r="I78" s="1158"/>
      <c r="J78" s="1158"/>
      <c r="K78" s="1158"/>
      <c r="L78" s="1158"/>
      <c r="M78" s="1158"/>
      <c r="N78" s="1158"/>
      <c r="O78" s="1158"/>
      <c r="P78" s="1158"/>
      <c r="Q78" s="1158"/>
      <c r="R78" s="1158"/>
      <c r="S78" s="1158"/>
      <c r="T78" s="1158"/>
      <c r="U78" s="1158"/>
      <c r="V78" s="1158"/>
      <c r="W78" s="1158"/>
      <c r="X78" s="1159"/>
    </row>
    <row r="79" spans="1:24" ht="18" customHeight="1">
      <c r="A79" s="1157"/>
      <c r="B79" s="1158"/>
      <c r="C79" s="1158"/>
      <c r="D79" s="1158"/>
      <c r="E79" s="1158"/>
      <c r="F79" s="1158"/>
      <c r="G79" s="1158"/>
      <c r="H79" s="1158"/>
      <c r="I79" s="1158"/>
      <c r="J79" s="1158"/>
      <c r="K79" s="1158"/>
      <c r="L79" s="1158"/>
      <c r="M79" s="1158"/>
      <c r="N79" s="1158"/>
      <c r="O79" s="1158"/>
      <c r="P79" s="1158"/>
      <c r="Q79" s="1158"/>
      <c r="R79" s="1158"/>
      <c r="S79" s="1158"/>
      <c r="T79" s="1158"/>
      <c r="U79" s="1158"/>
      <c r="V79" s="1158"/>
      <c r="W79" s="1158"/>
      <c r="X79" s="1159"/>
    </row>
    <row r="80" spans="1:24" ht="18" customHeight="1">
      <c r="A80" s="1160"/>
      <c r="B80" s="1161"/>
      <c r="C80" s="1161"/>
      <c r="D80" s="1161"/>
      <c r="E80" s="1161"/>
      <c r="F80" s="1161"/>
      <c r="G80" s="1161"/>
      <c r="H80" s="1161"/>
      <c r="I80" s="1161"/>
      <c r="J80" s="1161"/>
      <c r="K80" s="1161"/>
      <c r="L80" s="1161"/>
      <c r="M80" s="1161"/>
      <c r="N80" s="1161"/>
      <c r="O80" s="1161"/>
      <c r="P80" s="1161"/>
      <c r="Q80" s="1161"/>
      <c r="R80" s="1161"/>
      <c r="S80" s="1161"/>
      <c r="T80" s="1161"/>
      <c r="U80" s="1161"/>
      <c r="V80" s="1161"/>
      <c r="W80" s="1161"/>
      <c r="X80" s="1162"/>
    </row>
    <row r="81" spans="1:24" ht="11.25" customHeight="1">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row>
    <row r="82" spans="1:24" ht="18" customHeight="1">
      <c r="A82" s="271" t="s">
        <v>800</v>
      </c>
    </row>
    <row r="83" spans="1:24" ht="18" customHeight="1">
      <c r="A83" s="1126" t="s">
        <v>703</v>
      </c>
      <c r="B83" s="1126"/>
      <c r="C83" s="1126"/>
      <c r="D83" s="1126" t="s">
        <v>704</v>
      </c>
      <c r="E83" s="1126"/>
      <c r="F83" s="1126"/>
      <c r="G83" s="1126"/>
      <c r="H83" s="1121"/>
      <c r="I83" s="1121"/>
      <c r="J83" s="1121"/>
      <c r="K83" s="1121"/>
      <c r="L83" s="1121"/>
      <c r="M83" s="1121"/>
      <c r="N83" s="1121"/>
      <c r="O83" s="1121"/>
      <c r="P83" s="1121"/>
      <c r="Q83" s="1121"/>
      <c r="R83" s="1121"/>
      <c r="S83" s="1121"/>
      <c r="T83" s="1121"/>
      <c r="U83" s="1121"/>
      <c r="V83" s="1121"/>
      <c r="W83" s="1121" t="s">
        <v>710</v>
      </c>
      <c r="X83" s="1121"/>
    </row>
    <row r="84" spans="1:24" ht="18" customHeight="1">
      <c r="A84" s="1126"/>
      <c r="B84" s="1126"/>
      <c r="C84" s="1126"/>
      <c r="D84" s="1126" t="s">
        <v>705</v>
      </c>
      <c r="E84" s="1126"/>
      <c r="F84" s="1126"/>
      <c r="G84" s="1126"/>
      <c r="H84" s="1121"/>
      <c r="I84" s="1121"/>
      <c r="J84" s="1121"/>
      <c r="K84" s="1121"/>
      <c r="L84" s="1121"/>
      <c r="M84" s="1121"/>
      <c r="N84" s="1121"/>
      <c r="O84" s="1121"/>
      <c r="P84" s="1121"/>
      <c r="Q84" s="1121"/>
      <c r="R84" s="1121"/>
      <c r="S84" s="1121"/>
      <c r="T84" s="1121"/>
      <c r="U84" s="1121"/>
      <c r="V84" s="1121"/>
      <c r="W84" s="1121"/>
      <c r="X84" s="1121"/>
    </row>
    <row r="85" spans="1:24" ht="18" customHeight="1">
      <c r="A85" s="1126" t="s">
        <v>706</v>
      </c>
      <c r="B85" s="1126"/>
      <c r="C85" s="1126"/>
      <c r="D85" s="1126" t="s">
        <v>704</v>
      </c>
      <c r="E85" s="1126"/>
      <c r="F85" s="1126"/>
      <c r="G85" s="1126"/>
      <c r="H85" s="1121"/>
      <c r="I85" s="1121"/>
      <c r="J85" s="1121"/>
      <c r="K85" s="1121"/>
      <c r="L85" s="1121"/>
      <c r="M85" s="1121"/>
      <c r="N85" s="1121"/>
      <c r="O85" s="1121"/>
      <c r="P85" s="1121"/>
      <c r="Q85" s="1121"/>
      <c r="R85" s="1121"/>
      <c r="S85" s="1121"/>
      <c r="T85" s="1121"/>
      <c r="U85" s="1121"/>
      <c r="V85" s="1121"/>
      <c r="W85" s="1121"/>
      <c r="X85" s="1121"/>
    </row>
    <row r="86" spans="1:24" ht="18" customHeight="1">
      <c r="A86" s="1126"/>
      <c r="B86" s="1126"/>
      <c r="C86" s="1126"/>
      <c r="D86" s="1126" t="s">
        <v>705</v>
      </c>
      <c r="E86" s="1126"/>
      <c r="F86" s="1126"/>
      <c r="G86" s="1126"/>
      <c r="H86" s="1121"/>
      <c r="I86" s="1121"/>
      <c r="J86" s="1121"/>
      <c r="K86" s="1121"/>
      <c r="L86" s="1121"/>
      <c r="M86" s="1121"/>
      <c r="N86" s="1121"/>
      <c r="O86" s="1121"/>
      <c r="P86" s="1121"/>
      <c r="Q86" s="1121"/>
      <c r="R86" s="1121"/>
      <c r="S86" s="1121"/>
      <c r="T86" s="1121"/>
      <c r="U86" s="1121"/>
      <c r="V86" s="1121"/>
      <c r="W86" s="1121"/>
      <c r="X86" s="1121"/>
    </row>
    <row r="87" spans="1:24" ht="18" customHeight="1">
      <c r="A87" s="1143" t="s">
        <v>707</v>
      </c>
      <c r="B87" s="1143"/>
      <c r="C87" s="1143"/>
      <c r="D87" s="1126" t="s">
        <v>1018</v>
      </c>
      <c r="E87" s="1126"/>
      <c r="F87" s="1126"/>
      <c r="G87" s="1126"/>
      <c r="H87" s="544" t="s">
        <v>682</v>
      </c>
      <c r="I87" s="544"/>
      <c r="J87" s="810" t="s">
        <v>709</v>
      </c>
      <c r="K87" s="1129"/>
      <c r="L87" s="1126" t="s">
        <v>708</v>
      </c>
      <c r="M87" s="1126"/>
      <c r="N87" s="1126"/>
      <c r="O87" s="1126"/>
      <c r="P87" s="544" t="s">
        <v>682</v>
      </c>
      <c r="Q87" s="544"/>
      <c r="R87" s="810" t="s">
        <v>709</v>
      </c>
      <c r="S87" s="1129"/>
      <c r="T87" s="352"/>
      <c r="U87" s="352"/>
      <c r="V87" s="352"/>
      <c r="W87" s="352"/>
      <c r="X87" s="356"/>
    </row>
    <row r="88" spans="1:24" ht="18" customHeight="1">
      <c r="A88" s="1126" t="s">
        <v>711</v>
      </c>
      <c r="B88" s="1126"/>
      <c r="C88" s="1126"/>
      <c r="D88" s="1137" t="s">
        <v>712</v>
      </c>
      <c r="E88" s="1137"/>
      <c r="F88" s="1137"/>
      <c r="G88" s="1137"/>
      <c r="H88" s="546" t="s">
        <v>682</v>
      </c>
      <c r="I88" s="546"/>
      <c r="J88" s="810" t="s">
        <v>709</v>
      </c>
      <c r="K88" s="1129"/>
      <c r="L88" s="1137" t="s">
        <v>713</v>
      </c>
      <c r="M88" s="1137"/>
      <c r="N88" s="1137"/>
      <c r="O88" s="1137"/>
      <c r="P88" s="546" t="s">
        <v>682</v>
      </c>
      <c r="Q88" s="546"/>
      <c r="R88" s="810" t="s">
        <v>709</v>
      </c>
      <c r="S88" s="1129"/>
      <c r="T88" s="352"/>
      <c r="U88" s="352"/>
      <c r="V88" s="352"/>
      <c r="W88" s="352"/>
      <c r="X88" s="356"/>
    </row>
    <row r="89" spans="1:24" ht="18" customHeight="1">
      <c r="A89" s="1126" t="s">
        <v>714</v>
      </c>
      <c r="B89" s="1126"/>
      <c r="C89" s="1126"/>
      <c r="D89" s="371"/>
      <c r="E89" s="1138" t="s">
        <v>715</v>
      </c>
      <c r="F89" s="1138"/>
      <c r="G89" s="1140" t="s">
        <v>716</v>
      </c>
      <c r="H89" s="1141"/>
      <c r="I89" s="1142"/>
      <c r="J89" s="1140"/>
      <c r="K89" s="1141"/>
      <c r="L89" s="1141"/>
      <c r="M89" s="1141"/>
      <c r="N89" s="1141"/>
      <c r="O89" s="1141"/>
      <c r="P89" s="1141"/>
      <c r="Q89" s="1141"/>
      <c r="R89" s="1141"/>
      <c r="S89" s="1141"/>
      <c r="T89" s="1142"/>
      <c r="U89" s="372"/>
      <c r="V89" s="374" t="s">
        <v>717</v>
      </c>
      <c r="W89" s="548"/>
      <c r="X89" s="404"/>
    </row>
    <row r="90" spans="1:24" ht="18" customHeight="1">
      <c r="A90" s="1126" t="s">
        <v>718</v>
      </c>
      <c r="B90" s="1126"/>
      <c r="C90" s="1126"/>
      <c r="D90" s="928"/>
      <c r="E90" s="928"/>
      <c r="F90" s="928"/>
      <c r="G90" s="928"/>
      <c r="H90" s="928"/>
      <c r="I90" s="928"/>
      <c r="J90" s="928"/>
      <c r="K90" s="928"/>
      <c r="L90" s="928"/>
      <c r="M90" s="928"/>
      <c r="N90" s="928"/>
      <c r="O90" s="928"/>
      <c r="P90" s="928"/>
      <c r="Q90" s="928"/>
      <c r="R90" s="928"/>
      <c r="S90" s="928"/>
      <c r="T90" s="928"/>
      <c r="U90" s="928"/>
      <c r="V90" s="928"/>
      <c r="W90" s="928"/>
      <c r="X90" s="1133"/>
    </row>
    <row r="91" spans="1:24" ht="18" customHeight="1">
      <c r="A91" s="1126"/>
      <c r="B91" s="1126"/>
      <c r="C91" s="1126"/>
      <c r="D91" s="1134"/>
      <c r="E91" s="1134"/>
      <c r="F91" s="1134"/>
      <c r="G91" s="1134"/>
      <c r="H91" s="1134"/>
      <c r="I91" s="1134"/>
      <c r="J91" s="1134"/>
      <c r="K91" s="1134"/>
      <c r="L91" s="1134"/>
      <c r="M91" s="1134"/>
      <c r="N91" s="1134"/>
      <c r="O91" s="1134"/>
      <c r="P91" s="1134"/>
      <c r="Q91" s="1134"/>
      <c r="R91" s="1134"/>
      <c r="S91" s="1134"/>
      <c r="T91" s="1134"/>
      <c r="U91" s="1134"/>
      <c r="V91" s="1134"/>
      <c r="W91" s="1134"/>
      <c r="X91" s="1135"/>
    </row>
  </sheetData>
  <sheetProtection sheet="1" selectLockedCells="1"/>
  <mergeCells count="90">
    <mergeCell ref="A67:N67"/>
    <mergeCell ref="A61:F62"/>
    <mergeCell ref="Q61:X61"/>
    <mergeCell ref="L62:X62"/>
    <mergeCell ref="A59:F59"/>
    <mergeCell ref="I59:L59"/>
    <mergeCell ref="N59:Q59"/>
    <mergeCell ref="A60:F60"/>
    <mergeCell ref="I60:L60"/>
    <mergeCell ref="N60:V60"/>
    <mergeCell ref="A2:X2"/>
    <mergeCell ref="A22:X28"/>
    <mergeCell ref="A73:X80"/>
    <mergeCell ref="A3:X9"/>
    <mergeCell ref="A13:X19"/>
    <mergeCell ref="A31:X37"/>
    <mergeCell ref="A46:D46"/>
    <mergeCell ref="I49:J49"/>
    <mergeCell ref="I52:J52"/>
    <mergeCell ref="B41:D41"/>
    <mergeCell ref="A40:F40"/>
    <mergeCell ref="O41:S41"/>
    <mergeCell ref="V41:X41"/>
    <mergeCell ref="I42:K42"/>
    <mergeCell ref="O42:Q42"/>
    <mergeCell ref="I43:K43"/>
    <mergeCell ref="T44:X44"/>
    <mergeCell ref="G41:M41"/>
    <mergeCell ref="W83:X86"/>
    <mergeCell ref="H86:V86"/>
    <mergeCell ref="O43:Q43"/>
    <mergeCell ref="T42:X42"/>
    <mergeCell ref="T43:X43"/>
    <mergeCell ref="A68:X70"/>
    <mergeCell ref="A56:K56"/>
    <mergeCell ref="A57:F57"/>
    <mergeCell ref="I57:P57"/>
    <mergeCell ref="R57:X57"/>
    <mergeCell ref="A63:K63"/>
    <mergeCell ref="A64:X66"/>
    <mergeCell ref="T58:V58"/>
    <mergeCell ref="H83:V83"/>
    <mergeCell ref="H84:V84"/>
    <mergeCell ref="H85:V85"/>
    <mergeCell ref="A83:C84"/>
    <mergeCell ref="D83:G83"/>
    <mergeCell ref="D84:G84"/>
    <mergeCell ref="A85:C86"/>
    <mergeCell ref="D85:G85"/>
    <mergeCell ref="D86:G86"/>
    <mergeCell ref="J89:T89"/>
    <mergeCell ref="A87:C87"/>
    <mergeCell ref="D87:G87"/>
    <mergeCell ref="L87:O87"/>
    <mergeCell ref="J88:K88"/>
    <mergeCell ref="J87:K87"/>
    <mergeCell ref="R88:S88"/>
    <mergeCell ref="R87:S87"/>
    <mergeCell ref="A90:C91"/>
    <mergeCell ref="D90:X91"/>
    <mergeCell ref="I47:J47"/>
    <mergeCell ref="M47:N47"/>
    <mergeCell ref="Q47:R47"/>
    <mergeCell ref="J48:L48"/>
    <mergeCell ref="P48:R48"/>
    <mergeCell ref="A88:C88"/>
    <mergeCell ref="D88:G88"/>
    <mergeCell ref="L88:O88"/>
    <mergeCell ref="A89:C89"/>
    <mergeCell ref="E89:F89"/>
    <mergeCell ref="M52:O52"/>
    <mergeCell ref="M49:P49"/>
    <mergeCell ref="R52:T52"/>
    <mergeCell ref="G89:I89"/>
    <mergeCell ref="I44:K44"/>
    <mergeCell ref="O44:Q44"/>
    <mergeCell ref="B44:F44"/>
    <mergeCell ref="A42:A44"/>
    <mergeCell ref="A47:F47"/>
    <mergeCell ref="B43:F43"/>
    <mergeCell ref="B42:F42"/>
    <mergeCell ref="I53:J53"/>
    <mergeCell ref="M53:N53"/>
    <mergeCell ref="A48:F48"/>
    <mergeCell ref="A49:F49"/>
    <mergeCell ref="A58:F58"/>
    <mergeCell ref="A52:F52"/>
    <mergeCell ref="A53:F53"/>
    <mergeCell ref="I58:L58"/>
    <mergeCell ref="N58:Q58"/>
  </mergeCells>
  <phoneticPr fontId="2"/>
  <conditionalFormatting sqref="A3:X9 A13:X19 A22:X28 A73:X80 A31">
    <cfRule type="containsBlanks" dxfId="95" priority="42">
      <formula>LEN(TRIM(A3))=0</formula>
    </cfRule>
  </conditionalFormatting>
  <conditionalFormatting sqref="D89 N41 L49">
    <cfRule type="containsBlanks" dxfId="94" priority="40">
      <formula>LEN(TRIM(D41))=0</formula>
    </cfRule>
  </conditionalFormatting>
  <conditionalFormatting sqref="U89">
    <cfRule type="containsBlanks" dxfId="93" priority="39">
      <formula>LEN(TRIM(U89))=0</formula>
    </cfRule>
  </conditionalFormatting>
  <conditionalFormatting sqref="H47">
    <cfRule type="containsBlanks" dxfId="92" priority="38">
      <formula>LEN(TRIM(H47))=0</formula>
    </cfRule>
  </conditionalFormatting>
  <conditionalFormatting sqref="L47">
    <cfRule type="containsBlanks" dxfId="91" priority="37">
      <formula>LEN(TRIM(L47))=0</formula>
    </cfRule>
  </conditionalFormatting>
  <conditionalFormatting sqref="P47">
    <cfRule type="containsBlanks" dxfId="90" priority="36">
      <formula>LEN(TRIM(P47))=0</formula>
    </cfRule>
  </conditionalFormatting>
  <conditionalFormatting sqref="H49">
    <cfRule type="containsBlanks" dxfId="89" priority="35">
      <formula>LEN(TRIM(H49))=0</formula>
    </cfRule>
  </conditionalFormatting>
  <conditionalFormatting sqref="H52">
    <cfRule type="containsBlanks" dxfId="88" priority="33">
      <formula>LEN(TRIM(H52))=0</formula>
    </cfRule>
  </conditionalFormatting>
  <conditionalFormatting sqref="Q52">
    <cfRule type="containsBlanks" dxfId="87" priority="32">
      <formula>LEN(TRIM(Q52))=0</formula>
    </cfRule>
  </conditionalFormatting>
  <conditionalFormatting sqref="A41">
    <cfRule type="containsBlanks" dxfId="86" priority="31">
      <formula>LEN(TRIM(A41))=0</formula>
    </cfRule>
  </conditionalFormatting>
  <conditionalFormatting sqref="F41">
    <cfRule type="containsBlanks" dxfId="85" priority="30">
      <formula>LEN(TRIM(F41))=0</formula>
    </cfRule>
  </conditionalFormatting>
  <conditionalFormatting sqref="U41">
    <cfRule type="containsBlanks" dxfId="84" priority="28">
      <formula>LEN(TRIM(U41))=0</formula>
    </cfRule>
  </conditionalFormatting>
  <conditionalFormatting sqref="H42">
    <cfRule type="containsBlanks" dxfId="83" priority="27">
      <formula>LEN(TRIM(H42))=0</formula>
    </cfRule>
  </conditionalFormatting>
  <conditionalFormatting sqref="N42">
    <cfRule type="containsBlanks" dxfId="82" priority="26">
      <formula>LEN(TRIM(N42))=0</formula>
    </cfRule>
  </conditionalFormatting>
  <conditionalFormatting sqref="H43">
    <cfRule type="containsBlanks" dxfId="81" priority="25">
      <formula>LEN(TRIM(H43))=0</formula>
    </cfRule>
  </conditionalFormatting>
  <conditionalFormatting sqref="N43">
    <cfRule type="containsBlanks" dxfId="80" priority="24">
      <formula>LEN(TRIM(N43))=0</formula>
    </cfRule>
  </conditionalFormatting>
  <conditionalFormatting sqref="H44">
    <cfRule type="containsBlanks" dxfId="79" priority="23">
      <formula>LEN(TRIM(H44))=0</formula>
    </cfRule>
  </conditionalFormatting>
  <conditionalFormatting sqref="N44">
    <cfRule type="containsBlanks" dxfId="78" priority="22">
      <formula>LEN(TRIM(N44))=0</formula>
    </cfRule>
  </conditionalFormatting>
  <conditionalFormatting sqref="H48 M48 S48">
    <cfRule type="containsBlanks" dxfId="77" priority="21">
      <formula>LEN(TRIM(H48))=0</formula>
    </cfRule>
  </conditionalFormatting>
  <conditionalFormatting sqref="L53">
    <cfRule type="containsBlanks" dxfId="76" priority="20">
      <formula>LEN(TRIM(L53))=0</formula>
    </cfRule>
  </conditionalFormatting>
  <conditionalFormatting sqref="H53">
    <cfRule type="containsBlanks" dxfId="75" priority="19">
      <formula>LEN(TRIM(H53))=0</formula>
    </cfRule>
  </conditionalFormatting>
  <conditionalFormatting sqref="K61">
    <cfRule type="containsBlanks" dxfId="74" priority="18">
      <formula>LEN(TRIM(K61))=0</formula>
    </cfRule>
  </conditionalFormatting>
  <conditionalFormatting sqref="I87:I88 Q87:Q88">
    <cfRule type="containsBlanks" dxfId="73" priority="16">
      <formula>LEN(TRIM(I87))=0</formula>
    </cfRule>
  </conditionalFormatting>
  <conditionalFormatting sqref="J89:T89 D90:X91">
    <cfRule type="containsBlanks" dxfId="72" priority="15">
      <formula>LEN(TRIM(D89))=0</formula>
    </cfRule>
  </conditionalFormatting>
  <conditionalFormatting sqref="H83:V86">
    <cfRule type="containsBlanks" dxfId="71" priority="14">
      <formula>LEN(TRIM(H83))=0</formula>
    </cfRule>
  </conditionalFormatting>
  <conditionalFormatting sqref="A64:X66">
    <cfRule type="containsBlanks" dxfId="70" priority="13">
      <formula>LEN(TRIM(A64))=0</formula>
    </cfRule>
  </conditionalFormatting>
  <conditionalFormatting sqref="A68:X70">
    <cfRule type="containsBlanks" dxfId="69" priority="12">
      <formula>LEN(TRIM(A68))=0</formula>
    </cfRule>
  </conditionalFormatting>
  <conditionalFormatting sqref="H57:H58">
    <cfRule type="containsBlanks" dxfId="68" priority="11">
      <formula>LEN(TRIM(H57))=0</formula>
    </cfRule>
  </conditionalFormatting>
  <conditionalFormatting sqref="Q57">
    <cfRule type="containsBlanks" dxfId="67" priority="10">
      <formula>LEN(TRIM(Q57))=0</formula>
    </cfRule>
  </conditionalFormatting>
  <conditionalFormatting sqref="M58">
    <cfRule type="containsBlanks" dxfId="66" priority="9">
      <formula>LEN(TRIM(M58))=0</formula>
    </cfRule>
  </conditionalFormatting>
  <conditionalFormatting sqref="S58">
    <cfRule type="containsBlanks" dxfId="65" priority="8">
      <formula>LEN(TRIM(S58))=0</formula>
    </cfRule>
  </conditionalFormatting>
  <conditionalFormatting sqref="H59:H60">
    <cfRule type="containsBlanks" dxfId="64" priority="7">
      <formula>LEN(TRIM(H59))=0</formula>
    </cfRule>
  </conditionalFormatting>
  <conditionalFormatting sqref="M59">
    <cfRule type="containsBlanks" dxfId="63" priority="6">
      <formula>LEN(TRIM(M59))=0</formula>
    </cfRule>
  </conditionalFormatting>
  <conditionalFormatting sqref="M60">
    <cfRule type="containsBlanks" dxfId="62" priority="5">
      <formula>LEN(TRIM(M60))=0</formula>
    </cfRule>
  </conditionalFormatting>
  <conditionalFormatting sqref="S42">
    <cfRule type="containsBlanks" dxfId="61" priority="3">
      <formula>LEN(TRIM(S42))=0</formula>
    </cfRule>
  </conditionalFormatting>
  <conditionalFormatting sqref="S43">
    <cfRule type="containsBlanks" dxfId="60" priority="2">
      <formula>LEN(TRIM(S43))=0</formula>
    </cfRule>
  </conditionalFormatting>
  <conditionalFormatting sqref="S44">
    <cfRule type="containsBlanks" dxfId="59" priority="1">
      <formula>LEN(TRIM(S44))=0</formula>
    </cfRule>
  </conditionalFormatting>
  <dataValidations count="1">
    <dataValidation type="list" allowBlank="1" showInputMessage="1" showErrorMessage="1" sqref="D89 U89 H47 L47 P47 H42:H44 L53 Q52 A41 F41 N41:N44 U41 L49 H49 H52:H53 S58 H57:H60 Q57 M58:M60 S42:S44">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38" max="16383" man="1"/>
    <brk id="8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AS93"/>
  <sheetViews>
    <sheetView view="pageBreakPreview" zoomScaleNormal="100" zoomScaleSheetLayoutView="100" workbookViewId="0">
      <selection activeCell="E4" sqref="E4:Q4"/>
    </sheetView>
  </sheetViews>
  <sheetFormatPr defaultColWidth="3.625" defaultRowHeight="18" customHeight="1"/>
  <cols>
    <col min="1" max="1" width="3.625" style="83"/>
    <col min="2" max="25" width="3.5" style="83" customWidth="1"/>
    <col min="26" max="27" width="3.625" style="83" customWidth="1"/>
    <col min="28" max="33" width="8.375" style="83" customWidth="1"/>
    <col min="34" max="38" width="8.25" style="83" customWidth="1"/>
    <col min="39" max="16384" width="3.625" style="83"/>
  </cols>
  <sheetData>
    <row r="1" spans="1:45" ht="18" customHeight="1">
      <c r="A1" s="295"/>
      <c r="B1" s="192" t="s">
        <v>419</v>
      </c>
      <c r="Z1" s="83" t="s">
        <v>142</v>
      </c>
      <c r="AB1" s="83" t="s">
        <v>451</v>
      </c>
    </row>
    <row r="2" spans="1:45" ht="24.75" customHeight="1">
      <c r="A2" s="295"/>
      <c r="B2" s="1220" t="s">
        <v>849</v>
      </c>
      <c r="C2" s="1220"/>
      <c r="D2" s="1220"/>
      <c r="E2" s="1220"/>
      <c r="F2" s="1220"/>
      <c r="G2" s="1220"/>
      <c r="H2" s="1220"/>
      <c r="I2" s="1220"/>
      <c r="J2" s="1220"/>
      <c r="K2" s="1220"/>
      <c r="L2" s="1220"/>
      <c r="M2" s="1220"/>
      <c r="N2" s="1220"/>
      <c r="O2" s="1220"/>
      <c r="P2" s="1220"/>
      <c r="Q2" s="1220"/>
      <c r="R2" s="1220"/>
      <c r="S2" s="1220"/>
      <c r="T2" s="1220"/>
      <c r="U2" s="1220"/>
      <c r="V2" s="1220"/>
      <c r="W2" s="1220"/>
      <c r="X2" s="1220"/>
      <c r="Y2" s="472"/>
      <c r="Z2" s="83" t="s">
        <v>387</v>
      </c>
      <c r="AB2" s="458" t="s">
        <v>453</v>
      </c>
      <c r="AC2" s="458" t="s">
        <v>391</v>
      </c>
      <c r="AD2" s="458" t="s">
        <v>876</v>
      </c>
      <c r="AE2" s="458"/>
      <c r="AF2" s="458" t="s">
        <v>877</v>
      </c>
      <c r="AG2" s="286"/>
    </row>
    <row r="3" spans="1:45" ht="18" customHeight="1">
      <c r="A3" s="295"/>
      <c r="B3" s="1183" t="s">
        <v>872</v>
      </c>
      <c r="C3" s="1184"/>
      <c r="D3" s="1185"/>
      <c r="E3" s="1208" t="s">
        <v>875</v>
      </c>
      <c r="F3" s="992"/>
      <c r="G3" s="992"/>
      <c r="H3" s="992"/>
      <c r="I3" s="992"/>
      <c r="J3" s="992"/>
      <c r="K3" s="992"/>
      <c r="L3" s="992"/>
      <c r="M3" s="235"/>
      <c r="N3" s="235"/>
      <c r="O3" s="235"/>
      <c r="P3" s="235"/>
      <c r="Q3" s="235"/>
      <c r="R3" s="235"/>
      <c r="S3" s="1186"/>
      <c r="T3" s="1186"/>
      <c r="U3" s="159"/>
      <c r="V3" s="160"/>
      <c r="W3" s="161"/>
      <c r="X3" s="162"/>
      <c r="Y3" s="473"/>
      <c r="AB3" s="286" t="s">
        <v>393</v>
      </c>
      <c r="AC3" s="288">
        <f>E8</f>
        <v>0</v>
      </c>
      <c r="AD3" s="287">
        <f>ROUNDDOWN(AC3/3,1)</f>
        <v>0</v>
      </c>
      <c r="AE3" s="494">
        <v>0.33333333333333331</v>
      </c>
      <c r="AF3" s="287">
        <f>ROUNDDOWN(AC3/3,1)</f>
        <v>0</v>
      </c>
      <c r="AG3" s="494">
        <v>0.33333333333333331</v>
      </c>
      <c r="AS3" s="492"/>
    </row>
    <row r="4" spans="1:45" ht="18" customHeight="1">
      <c r="A4" s="295"/>
      <c r="B4" s="1183" t="s">
        <v>873</v>
      </c>
      <c r="C4" s="1184"/>
      <c r="D4" s="1185"/>
      <c r="E4" s="1208"/>
      <c r="F4" s="992"/>
      <c r="G4" s="992"/>
      <c r="H4" s="992"/>
      <c r="I4" s="992"/>
      <c r="J4" s="992"/>
      <c r="K4" s="992"/>
      <c r="L4" s="992"/>
      <c r="M4" s="992"/>
      <c r="N4" s="992"/>
      <c r="O4" s="992"/>
      <c r="P4" s="992"/>
      <c r="Q4" s="1209"/>
      <c r="R4" s="493" t="s">
        <v>874</v>
      </c>
      <c r="S4" s="1186"/>
      <c r="T4" s="1186"/>
      <c r="U4" s="470" t="s">
        <v>136</v>
      </c>
      <c r="V4" s="459"/>
      <c r="W4" s="161" t="s">
        <v>369</v>
      </c>
      <c r="X4" s="471"/>
      <c r="Y4" s="473"/>
      <c r="AB4" s="286" t="s">
        <v>394</v>
      </c>
      <c r="AC4" s="288">
        <f>G8</f>
        <v>0</v>
      </c>
      <c r="AD4" s="1210">
        <f>ROUNDDOWN((AC4+AC5)/6,1)</f>
        <v>0</v>
      </c>
      <c r="AE4" s="494">
        <v>0.16666666666666666</v>
      </c>
      <c r="AF4" s="287">
        <f>ROUNDDOWN(AC4/4,1)</f>
        <v>0</v>
      </c>
      <c r="AG4" s="494">
        <v>0.25</v>
      </c>
    </row>
    <row r="5" spans="1:45" ht="18" customHeight="1">
      <c r="A5" s="295"/>
      <c r="B5" s="1183" t="s">
        <v>351</v>
      </c>
      <c r="C5" s="1184"/>
      <c r="D5" s="1185"/>
      <c r="E5" s="1208"/>
      <c r="F5" s="992"/>
      <c r="G5" s="992"/>
      <c r="H5" s="992"/>
      <c r="I5" s="992"/>
      <c r="J5" s="992"/>
      <c r="K5" s="992"/>
      <c r="L5" s="992"/>
      <c r="M5" s="992"/>
      <c r="N5" s="992"/>
      <c r="O5" s="992"/>
      <c r="P5" s="992"/>
      <c r="Q5" s="992"/>
      <c r="R5" s="992"/>
      <c r="S5" s="992"/>
      <c r="T5" s="992"/>
      <c r="U5" s="992"/>
      <c r="V5" s="992"/>
      <c r="W5" s="992"/>
      <c r="X5" s="993"/>
      <c r="Y5" s="464"/>
      <c r="AB5" s="286" t="s">
        <v>395</v>
      </c>
      <c r="AC5" s="288">
        <f>I8</f>
        <v>0</v>
      </c>
      <c r="AD5" s="1210"/>
      <c r="AE5" s="494">
        <v>0.16666666666666666</v>
      </c>
      <c r="AF5" s="287">
        <f>ROUNDDOWN(AC5/5,1)</f>
        <v>0</v>
      </c>
      <c r="AG5" s="494">
        <v>0.2</v>
      </c>
    </row>
    <row r="6" spans="1:45" ht="18" customHeight="1">
      <c r="A6" s="295"/>
      <c r="B6" s="1218" t="s">
        <v>364</v>
      </c>
      <c r="C6" s="1218"/>
      <c r="D6" s="1218"/>
      <c r="E6" s="1206" t="s">
        <v>203</v>
      </c>
      <c r="F6" s="1204"/>
      <c r="G6" s="1204" t="s">
        <v>204</v>
      </c>
      <c r="H6" s="1204"/>
      <c r="I6" s="1204" t="s">
        <v>206</v>
      </c>
      <c r="J6" s="1204"/>
      <c r="K6" s="1204" t="s">
        <v>207</v>
      </c>
      <c r="L6" s="1204"/>
      <c r="M6" s="1204" t="s">
        <v>208</v>
      </c>
      <c r="N6" s="1204"/>
      <c r="O6" s="1204" t="s">
        <v>209</v>
      </c>
      <c r="P6" s="1204"/>
      <c r="Q6" s="1205" t="s">
        <v>211</v>
      </c>
      <c r="R6" s="1206"/>
      <c r="S6" s="1214" t="s">
        <v>657</v>
      </c>
      <c r="T6" s="1215"/>
      <c r="U6" s="1215"/>
      <c r="V6" s="1215"/>
      <c r="W6" s="1215"/>
      <c r="X6" s="1216"/>
      <c r="Y6" s="502"/>
      <c r="AB6" s="286" t="s">
        <v>396</v>
      </c>
      <c r="AC6" s="288">
        <f>K8</f>
        <v>0</v>
      </c>
      <c r="AD6" s="287">
        <f>ROUNDDOWN(AC6/20,1)</f>
        <v>0</v>
      </c>
      <c r="AE6" s="495">
        <v>0.05</v>
      </c>
      <c r="AF6" s="287">
        <f>ROUNDDOWN(AC6/15,1)</f>
        <v>0</v>
      </c>
      <c r="AG6" s="495">
        <v>6.6666666666666666E-2</v>
      </c>
    </row>
    <row r="7" spans="1:45" ht="18" customHeight="1">
      <c r="A7" s="295"/>
      <c r="B7" s="1218"/>
      <c r="C7" s="1218"/>
      <c r="D7" s="1218"/>
      <c r="E7" s="1014"/>
      <c r="F7" s="1207"/>
      <c r="G7" s="1207"/>
      <c r="H7" s="1207"/>
      <c r="I7" s="1207"/>
      <c r="J7" s="1207"/>
      <c r="K7" s="1207"/>
      <c r="L7" s="1207"/>
      <c r="M7" s="1207"/>
      <c r="N7" s="1207"/>
      <c r="O7" s="1207"/>
      <c r="P7" s="1207"/>
      <c r="Q7" s="1187">
        <f>SUM(E7:P7)</f>
        <v>0</v>
      </c>
      <c r="R7" s="1188"/>
      <c r="S7" s="163"/>
      <c r="T7" s="1213">
        <f>AF10</f>
        <v>0</v>
      </c>
      <c r="U7" s="1213"/>
      <c r="V7" s="1213"/>
      <c r="W7" s="1213"/>
      <c r="X7" s="99"/>
      <c r="Y7" s="164"/>
      <c r="AB7" s="286" t="s">
        <v>397</v>
      </c>
      <c r="AC7" s="288">
        <f>M8</f>
        <v>0</v>
      </c>
      <c r="AD7" s="1181">
        <f>ROUNDDOWN((AC7+AC8)/30,1)</f>
        <v>0</v>
      </c>
      <c r="AE7" s="495">
        <v>3.3333333333333298E-2</v>
      </c>
      <c r="AF7" s="1181">
        <f>ROUNDDOWN((AE7+AE8)/30,1)</f>
        <v>0</v>
      </c>
      <c r="AG7" s="495">
        <v>4.1666666666666664E-2</v>
      </c>
    </row>
    <row r="8" spans="1:45" ht="18" customHeight="1">
      <c r="A8" s="295"/>
      <c r="B8" s="1218" t="s">
        <v>365</v>
      </c>
      <c r="C8" s="1218"/>
      <c r="D8" s="1218"/>
      <c r="E8" s="1014"/>
      <c r="F8" s="1207"/>
      <c r="G8" s="1255"/>
      <c r="H8" s="1255"/>
      <c r="I8" s="1255"/>
      <c r="J8" s="1255"/>
      <c r="K8" s="1255"/>
      <c r="L8" s="1255"/>
      <c r="M8" s="1255"/>
      <c r="N8" s="1255"/>
      <c r="O8" s="1255"/>
      <c r="P8" s="1255"/>
      <c r="Q8" s="1258">
        <f>SUM(E8:P8)</f>
        <v>0</v>
      </c>
      <c r="R8" s="1256"/>
      <c r="S8" s="164"/>
      <c r="T8" s="1217" t="s">
        <v>418</v>
      </c>
      <c r="U8" s="1217"/>
      <c r="V8" s="1217"/>
      <c r="W8" s="1217"/>
      <c r="X8" s="99"/>
      <c r="Y8" s="164"/>
      <c r="AB8" s="286" t="s">
        <v>398</v>
      </c>
      <c r="AC8" s="288">
        <f>O8</f>
        <v>0</v>
      </c>
      <c r="AD8" s="1182"/>
      <c r="AE8" s="495">
        <v>3.3333333333333298E-2</v>
      </c>
      <c r="AF8" s="1182"/>
      <c r="AG8" s="495">
        <v>4.1666666666666664E-2</v>
      </c>
      <c r="AP8" s="492"/>
    </row>
    <row r="9" spans="1:45" ht="18" customHeight="1">
      <c r="A9" s="295"/>
      <c r="B9" s="1264" t="s">
        <v>850</v>
      </c>
      <c r="C9" s="1222"/>
      <c r="D9" s="1266"/>
      <c r="E9" s="1262" t="s">
        <v>851</v>
      </c>
      <c r="F9" s="1263"/>
      <c r="G9" s="1012" t="s">
        <v>852</v>
      </c>
      <c r="H9" s="1014"/>
      <c r="I9" s="1012" t="s">
        <v>853</v>
      </c>
      <c r="J9" s="1013"/>
      <c r="K9" s="477"/>
      <c r="L9" s="127"/>
      <c r="M9" s="127"/>
      <c r="N9" s="127"/>
      <c r="O9" s="127"/>
      <c r="P9" s="127"/>
      <c r="Q9" s="127"/>
      <c r="R9" s="454"/>
      <c r="S9" s="164"/>
      <c r="T9" s="473"/>
      <c r="U9" s="473"/>
      <c r="V9" s="473"/>
      <c r="W9" s="473"/>
      <c r="X9" s="99"/>
      <c r="Y9" s="164"/>
      <c r="AB9" s="286" t="s">
        <v>399</v>
      </c>
      <c r="AC9" s="288">
        <f>SUM(AC3:AC8)</f>
        <v>0</v>
      </c>
      <c r="AD9" s="287">
        <f>SUM(AD3:AD8)</f>
        <v>0</v>
      </c>
      <c r="AE9" s="287"/>
      <c r="AF9" s="287">
        <f>SUM(AF3:AF8)</f>
        <v>0</v>
      </c>
      <c r="AG9" s="286"/>
    </row>
    <row r="10" spans="1:45" ht="18" customHeight="1">
      <c r="A10" s="295"/>
      <c r="B10" s="1205"/>
      <c r="C10" s="1224"/>
      <c r="D10" s="1206"/>
      <c r="E10" s="1012"/>
      <c r="F10" s="1014"/>
      <c r="G10" s="1012"/>
      <c r="H10" s="1014"/>
      <c r="I10" s="1012"/>
      <c r="J10" s="1013"/>
      <c r="K10" s="478"/>
      <c r="L10" s="479"/>
      <c r="M10" s="479"/>
      <c r="N10" s="479"/>
      <c r="O10" s="479"/>
      <c r="P10" s="479"/>
      <c r="Q10" s="479"/>
      <c r="R10" s="480"/>
      <c r="S10" s="164"/>
      <c r="T10" s="453"/>
      <c r="U10" s="453"/>
      <c r="V10" s="453"/>
      <c r="W10" s="453"/>
      <c r="X10" s="99"/>
      <c r="Y10" s="164"/>
      <c r="AB10" s="286"/>
      <c r="AC10" s="289" t="s">
        <v>400</v>
      </c>
      <c r="AD10" s="287">
        <f>ROUND(AD9,0)</f>
        <v>0</v>
      </c>
      <c r="AE10" s="287"/>
      <c r="AF10" s="287">
        <f>ROUND(AF9,0)</f>
        <v>0</v>
      </c>
      <c r="AG10" s="286"/>
    </row>
    <row r="11" spans="1:45" ht="24" customHeight="1">
      <c r="A11" s="295"/>
      <c r="B11" s="1218" t="s">
        <v>407</v>
      </c>
      <c r="C11" s="1218"/>
      <c r="D11" s="1218"/>
      <c r="E11" s="164"/>
      <c r="F11" s="164"/>
      <c r="G11" s="1211" t="s">
        <v>370</v>
      </c>
      <c r="H11" s="1211"/>
      <c r="I11" s="1211" t="s">
        <v>371</v>
      </c>
      <c r="J11" s="1211"/>
      <c r="K11" s="1259" t="s">
        <v>372</v>
      </c>
      <c r="L11" s="1259"/>
      <c r="M11" s="1259" t="s">
        <v>378</v>
      </c>
      <c r="N11" s="1259"/>
      <c r="O11" s="1260" t="s">
        <v>379</v>
      </c>
      <c r="P11" s="1261"/>
      <c r="Q11" s="1259" t="s">
        <v>373</v>
      </c>
      <c r="R11" s="1259"/>
      <c r="S11" s="1211" t="s">
        <v>374</v>
      </c>
      <c r="T11" s="1211"/>
      <c r="U11" s="1211" t="s">
        <v>375</v>
      </c>
      <c r="V11" s="1211"/>
      <c r="W11" s="1218" t="s">
        <v>193</v>
      </c>
      <c r="X11" s="1218"/>
      <c r="Y11" s="473"/>
    </row>
    <row r="12" spans="1:45" ht="18" customHeight="1">
      <c r="A12" s="295"/>
      <c r="B12" s="1218"/>
      <c r="C12" s="1218"/>
      <c r="D12" s="1218"/>
      <c r="E12" s="1251" t="s">
        <v>376</v>
      </c>
      <c r="F12" s="1211"/>
      <c r="G12" s="1189"/>
      <c r="H12" s="1189"/>
      <c r="I12" s="1189"/>
      <c r="J12" s="1189"/>
      <c r="K12" s="1189"/>
      <c r="L12" s="1189"/>
      <c r="M12" s="1189"/>
      <c r="N12" s="1189"/>
      <c r="O12" s="1189"/>
      <c r="P12" s="1189"/>
      <c r="Q12" s="1189"/>
      <c r="R12" s="1189"/>
      <c r="S12" s="1189"/>
      <c r="T12" s="1189"/>
      <c r="U12" s="1189"/>
      <c r="V12" s="1189"/>
      <c r="W12" s="1219">
        <f>SUM(G12:V12)</f>
        <v>0</v>
      </c>
      <c r="X12" s="1219"/>
      <c r="Y12" s="503"/>
    </row>
    <row r="13" spans="1:45" ht="18" customHeight="1">
      <c r="A13" s="295"/>
      <c r="B13" s="1218"/>
      <c r="C13" s="1218"/>
      <c r="D13" s="1218"/>
      <c r="E13" s="1251" t="s">
        <v>377</v>
      </c>
      <c r="F13" s="1211"/>
      <c r="G13" s="1277"/>
      <c r="H13" s="1277"/>
      <c r="I13" s="1189"/>
      <c r="J13" s="1189"/>
      <c r="K13" s="1189"/>
      <c r="L13" s="1189"/>
      <c r="M13" s="1189"/>
      <c r="N13" s="1189"/>
      <c r="O13" s="1189"/>
      <c r="P13" s="1189"/>
      <c r="Q13" s="1189"/>
      <c r="R13" s="1189"/>
      <c r="S13" s="1189"/>
      <c r="T13" s="1189"/>
      <c r="U13" s="1189"/>
      <c r="V13" s="1189"/>
      <c r="W13" s="1219">
        <f>SUM(G13:V13)</f>
        <v>0</v>
      </c>
      <c r="X13" s="1219"/>
      <c r="Y13" s="503"/>
      <c r="AB13" s="496"/>
      <c r="AC13" s="496"/>
      <c r="AD13" s="498"/>
      <c r="AE13" s="285"/>
    </row>
    <row r="14" spans="1:45" ht="18" customHeight="1">
      <c r="A14" s="295"/>
      <c r="B14" s="1218" t="s">
        <v>366</v>
      </c>
      <c r="C14" s="1218"/>
      <c r="D14" s="1218"/>
      <c r="E14" s="1190" t="s">
        <v>141</v>
      </c>
      <c r="F14" s="1190"/>
      <c r="G14" s="165"/>
      <c r="H14" s="166" t="s">
        <v>149</v>
      </c>
      <c r="I14" s="167"/>
      <c r="J14" s="1190" t="s">
        <v>150</v>
      </c>
      <c r="K14" s="1190"/>
      <c r="L14" s="165"/>
      <c r="M14" s="166" t="s">
        <v>149</v>
      </c>
      <c r="N14" s="167"/>
      <c r="O14" s="1190" t="s">
        <v>151</v>
      </c>
      <c r="P14" s="1190"/>
      <c r="Q14" s="168"/>
      <c r="R14" s="168"/>
      <c r="S14" s="168"/>
      <c r="T14" s="168"/>
      <c r="U14" s="168"/>
      <c r="V14" s="168"/>
      <c r="W14" s="168"/>
      <c r="X14" s="169"/>
      <c r="Y14" s="164"/>
      <c r="AF14" s="492"/>
      <c r="AG14" s="492"/>
      <c r="AH14" s="492"/>
      <c r="AI14" s="492"/>
      <c r="AJ14" s="492"/>
      <c r="AK14" s="492"/>
      <c r="AL14" s="492"/>
    </row>
    <row r="15" spans="1:45" ht="18" customHeight="1">
      <c r="A15" s="295"/>
      <c r="B15" s="1218"/>
      <c r="C15" s="1218"/>
      <c r="D15" s="1218"/>
      <c r="E15" s="1273" t="s">
        <v>144</v>
      </c>
      <c r="F15" s="1273"/>
      <c r="G15" s="170"/>
      <c r="H15" s="171" t="s">
        <v>149</v>
      </c>
      <c r="I15" s="172"/>
      <c r="J15" s="1273" t="s">
        <v>150</v>
      </c>
      <c r="K15" s="1273"/>
      <c r="L15" s="170"/>
      <c r="M15" s="171" t="s">
        <v>149</v>
      </c>
      <c r="N15" s="172"/>
      <c r="O15" s="1273" t="s">
        <v>151</v>
      </c>
      <c r="P15" s="1273"/>
      <c r="Q15" s="173"/>
      <c r="R15" s="173"/>
      <c r="S15" s="173"/>
      <c r="T15" s="173"/>
      <c r="U15" s="173"/>
      <c r="V15" s="173"/>
      <c r="W15" s="173"/>
      <c r="X15" s="174"/>
      <c r="Y15" s="164"/>
      <c r="AF15" s="462"/>
      <c r="AG15" s="462"/>
      <c r="AH15" s="462"/>
      <c r="AI15" s="462"/>
      <c r="AJ15" s="462"/>
      <c r="AK15" s="496"/>
      <c r="AL15" s="492"/>
    </row>
    <row r="16" spans="1:45" ht="18" customHeight="1">
      <c r="A16" s="295"/>
      <c r="B16" s="1218"/>
      <c r="C16" s="1218"/>
      <c r="D16" s="1218"/>
      <c r="E16" s="1279" t="s">
        <v>380</v>
      </c>
      <c r="F16" s="1279"/>
      <c r="G16" s="1227"/>
      <c r="H16" s="1227"/>
      <c r="I16" s="1227"/>
      <c r="J16" s="1227"/>
      <c r="K16" s="1227"/>
      <c r="L16" s="1227"/>
      <c r="M16" s="1227"/>
      <c r="N16" s="1227"/>
      <c r="O16" s="1227"/>
      <c r="P16" s="1227"/>
      <c r="Q16" s="1227"/>
      <c r="R16" s="1227"/>
      <c r="S16" s="1227"/>
      <c r="T16" s="1227"/>
      <c r="U16" s="1227"/>
      <c r="V16" s="1227"/>
      <c r="W16" s="1227"/>
      <c r="X16" s="1228"/>
      <c r="Y16" s="464"/>
      <c r="AF16" s="496"/>
      <c r="AG16" s="497"/>
      <c r="AH16" s="498"/>
      <c r="AI16" s="499"/>
      <c r="AJ16" s="498"/>
      <c r="AK16" s="499"/>
      <c r="AL16" s="492"/>
    </row>
    <row r="17" spans="1:38" ht="18" customHeight="1">
      <c r="A17" s="295"/>
      <c r="B17" s="1264" t="s">
        <v>367</v>
      </c>
      <c r="C17" s="1222"/>
      <c r="D17" s="1266"/>
      <c r="E17" s="1280" t="s">
        <v>381</v>
      </c>
      <c r="F17" s="1281"/>
      <c r="G17" s="1281"/>
      <c r="H17" s="1281"/>
      <c r="I17" s="858"/>
      <c r="J17" s="820"/>
      <c r="K17" s="1265"/>
      <c r="L17" s="1270"/>
      <c r="M17" s="1271"/>
      <c r="N17" s="1271"/>
      <c r="O17" s="1271"/>
      <c r="P17" s="1271"/>
      <c r="Q17" s="1271"/>
      <c r="R17" s="1271"/>
      <c r="S17" s="1271"/>
      <c r="T17" s="1271"/>
      <c r="U17" s="1271"/>
      <c r="V17" s="1271"/>
      <c r="W17" s="1271"/>
      <c r="X17" s="1272"/>
      <c r="Y17" s="504"/>
      <c r="AF17" s="496"/>
      <c r="AG17" s="497"/>
      <c r="AH17" s="1180"/>
      <c r="AI17" s="499"/>
      <c r="AJ17" s="498"/>
      <c r="AK17" s="499"/>
      <c r="AL17" s="492"/>
    </row>
    <row r="18" spans="1:38" ht="18" customHeight="1">
      <c r="A18" s="295"/>
      <c r="B18" s="1223"/>
      <c r="C18" s="1217"/>
      <c r="D18" s="1267"/>
      <c r="E18" s="1264" t="s">
        <v>382</v>
      </c>
      <c r="F18" s="1222"/>
      <c r="G18" s="1222"/>
      <c r="H18" s="1222"/>
      <c r="I18" s="987"/>
      <c r="J18" s="841"/>
      <c r="K18" s="1225"/>
      <c r="L18" s="1191" t="s">
        <v>388</v>
      </c>
      <c r="M18" s="1191"/>
      <c r="N18" s="1191"/>
      <c r="O18" s="1191"/>
      <c r="P18" s="1192"/>
      <c r="Q18" s="1192"/>
      <c r="R18" s="1192"/>
      <c r="S18" s="1192"/>
      <c r="T18" s="1192"/>
      <c r="U18" s="1192"/>
      <c r="V18" s="1192"/>
      <c r="W18" s="1192"/>
      <c r="X18" s="1193"/>
      <c r="Y18" s="505"/>
      <c r="AF18" s="496"/>
      <c r="AG18" s="497"/>
      <c r="AH18" s="1180"/>
      <c r="AI18" s="499"/>
      <c r="AJ18" s="498"/>
      <c r="AK18" s="499"/>
      <c r="AL18" s="492"/>
    </row>
    <row r="19" spans="1:38" ht="18" customHeight="1">
      <c r="A19" s="295"/>
      <c r="B19" s="1223"/>
      <c r="C19" s="1217"/>
      <c r="D19" s="1267"/>
      <c r="E19" s="1264" t="s">
        <v>383</v>
      </c>
      <c r="F19" s="1222"/>
      <c r="G19" s="1222"/>
      <c r="H19" s="1222"/>
      <c r="I19" s="987"/>
      <c r="J19" s="841"/>
      <c r="K19" s="1225"/>
      <c r="L19" s="1191" t="s">
        <v>388</v>
      </c>
      <c r="M19" s="1191"/>
      <c r="N19" s="1191"/>
      <c r="O19" s="1191"/>
      <c r="P19" s="1192"/>
      <c r="Q19" s="1192"/>
      <c r="R19" s="1192"/>
      <c r="S19" s="1192"/>
      <c r="T19" s="1192"/>
      <c r="U19" s="1192"/>
      <c r="V19" s="1192"/>
      <c r="W19" s="1192"/>
      <c r="X19" s="1193"/>
      <c r="Y19" s="505"/>
      <c r="AF19" s="496"/>
      <c r="AG19" s="497"/>
      <c r="AH19" s="498"/>
      <c r="AI19" s="500"/>
      <c r="AJ19" s="498"/>
      <c r="AK19" s="500"/>
      <c r="AL19" s="492"/>
    </row>
    <row r="20" spans="1:38" ht="18" customHeight="1">
      <c r="A20" s="295"/>
      <c r="B20" s="1223"/>
      <c r="C20" s="1217"/>
      <c r="D20" s="1267"/>
      <c r="E20" s="1249" t="s">
        <v>384</v>
      </c>
      <c r="F20" s="1191"/>
      <c r="G20" s="1191"/>
      <c r="H20" s="1191"/>
      <c r="I20" s="987"/>
      <c r="J20" s="841"/>
      <c r="K20" s="1225"/>
      <c r="L20" s="1191" t="s">
        <v>388</v>
      </c>
      <c r="M20" s="1191"/>
      <c r="N20" s="1191"/>
      <c r="O20" s="1191"/>
      <c r="P20" s="1192"/>
      <c r="Q20" s="1192"/>
      <c r="R20" s="1192"/>
      <c r="S20" s="1192"/>
      <c r="T20" s="1192"/>
      <c r="U20" s="1192"/>
      <c r="V20" s="1192"/>
      <c r="W20" s="1192"/>
      <c r="X20" s="1193"/>
      <c r="Y20" s="505"/>
      <c r="AF20" s="496"/>
      <c r="AG20" s="497"/>
      <c r="AH20" s="1180"/>
      <c r="AI20" s="500"/>
      <c r="AJ20" s="1180"/>
      <c r="AK20" s="500"/>
      <c r="AL20" s="492"/>
    </row>
    <row r="21" spans="1:38" ht="18" customHeight="1">
      <c r="A21" s="295"/>
      <c r="B21" s="1223"/>
      <c r="C21" s="1217"/>
      <c r="D21" s="1267"/>
      <c r="E21" s="1264" t="s">
        <v>385</v>
      </c>
      <c r="F21" s="1222"/>
      <c r="G21" s="1222"/>
      <c r="H21" s="1222"/>
      <c r="I21" s="987"/>
      <c r="J21" s="841"/>
      <c r="K21" s="1225"/>
      <c r="L21" s="1191" t="s">
        <v>388</v>
      </c>
      <c r="M21" s="1191"/>
      <c r="N21" s="1191"/>
      <c r="O21" s="1191"/>
      <c r="P21" s="1192"/>
      <c r="Q21" s="1192"/>
      <c r="R21" s="1192"/>
      <c r="S21" s="1192"/>
      <c r="T21" s="1192"/>
      <c r="U21" s="1192"/>
      <c r="V21" s="1192"/>
      <c r="W21" s="1192"/>
      <c r="X21" s="1193"/>
      <c r="Y21" s="505"/>
      <c r="AF21" s="496"/>
      <c r="AG21" s="497"/>
      <c r="AH21" s="1180"/>
      <c r="AI21" s="500"/>
      <c r="AJ21" s="1180"/>
      <c r="AK21" s="500"/>
      <c r="AL21" s="492"/>
    </row>
    <row r="22" spans="1:38" ht="18" customHeight="1">
      <c r="A22" s="295"/>
      <c r="B22" s="1223"/>
      <c r="C22" s="1217"/>
      <c r="D22" s="1267"/>
      <c r="E22" s="1205"/>
      <c r="F22" s="1224"/>
      <c r="G22" s="1224"/>
      <c r="H22" s="1224"/>
      <c r="I22" s="958"/>
      <c r="J22" s="834"/>
      <c r="K22" s="1226"/>
      <c r="L22" s="1176"/>
      <c r="M22" s="1176"/>
      <c r="N22" s="1176"/>
      <c r="O22" s="1176"/>
      <c r="P22" s="1194"/>
      <c r="Q22" s="1194"/>
      <c r="R22" s="1194"/>
      <c r="S22" s="1194"/>
      <c r="T22" s="1194"/>
      <c r="U22" s="1194"/>
      <c r="V22" s="1194"/>
      <c r="W22" s="1194"/>
      <c r="X22" s="1195"/>
      <c r="Y22" s="505"/>
      <c r="AF22" s="496"/>
      <c r="AG22" s="497"/>
      <c r="AH22" s="1180"/>
      <c r="AI22" s="500"/>
      <c r="AJ22" s="1180"/>
      <c r="AK22" s="500"/>
      <c r="AL22" s="492"/>
    </row>
    <row r="23" spans="1:38" ht="18" customHeight="1">
      <c r="A23" s="295"/>
      <c r="B23" s="1223"/>
      <c r="C23" s="1217"/>
      <c r="D23" s="1267"/>
      <c r="E23" s="1221" t="s">
        <v>607</v>
      </c>
      <c r="F23" s="1222"/>
      <c r="G23" s="1222"/>
      <c r="H23" s="1222"/>
      <c r="I23" s="987"/>
      <c r="J23" s="841"/>
      <c r="K23" s="1225"/>
      <c r="L23" s="1191" t="s">
        <v>389</v>
      </c>
      <c r="M23" s="1191"/>
      <c r="N23" s="1191"/>
      <c r="O23" s="1191"/>
      <c r="P23" s="1196"/>
      <c r="Q23" s="1196"/>
      <c r="R23" s="1196"/>
      <c r="S23" s="1196"/>
      <c r="T23" s="1196"/>
      <c r="U23" s="1196"/>
      <c r="V23" s="1196"/>
      <c r="W23" s="1196"/>
      <c r="X23" s="1197"/>
      <c r="Y23" s="476"/>
      <c r="AF23" s="496"/>
      <c r="AG23" s="497"/>
      <c r="AH23" s="1180"/>
      <c r="AI23" s="500"/>
      <c r="AJ23" s="1180"/>
      <c r="AK23" s="500"/>
      <c r="AL23" s="492"/>
    </row>
    <row r="24" spans="1:38" ht="18" customHeight="1">
      <c r="A24" s="295"/>
      <c r="B24" s="1223"/>
      <c r="C24" s="1217"/>
      <c r="D24" s="1267"/>
      <c r="E24" s="1223"/>
      <c r="F24" s="1217"/>
      <c r="G24" s="1217"/>
      <c r="H24" s="1217"/>
      <c r="I24" s="1031"/>
      <c r="J24" s="843"/>
      <c r="K24" s="1032"/>
      <c r="L24" s="1278"/>
      <c r="M24" s="1278"/>
      <c r="N24" s="1278"/>
      <c r="O24" s="1278"/>
      <c r="P24" s="1268"/>
      <c r="Q24" s="1268"/>
      <c r="R24" s="1268"/>
      <c r="S24" s="1268"/>
      <c r="T24" s="1268"/>
      <c r="U24" s="1268"/>
      <c r="V24" s="1268"/>
      <c r="W24" s="1268"/>
      <c r="X24" s="1269"/>
      <c r="Y24" s="476"/>
      <c r="AF24" s="496"/>
      <c r="AG24" s="496"/>
      <c r="AH24" s="498"/>
      <c r="AI24" s="498"/>
      <c r="AJ24" s="498"/>
      <c r="AK24" s="496"/>
      <c r="AL24" s="492"/>
    </row>
    <row r="25" spans="1:38" ht="18" customHeight="1">
      <c r="A25" s="295"/>
      <c r="B25" s="1223"/>
      <c r="C25" s="1217"/>
      <c r="D25" s="1267"/>
      <c r="E25" s="1205"/>
      <c r="F25" s="1224"/>
      <c r="G25" s="1224"/>
      <c r="H25" s="1224"/>
      <c r="I25" s="958"/>
      <c r="J25" s="834"/>
      <c r="K25" s="1226"/>
      <c r="L25" s="1202" t="s">
        <v>388</v>
      </c>
      <c r="M25" s="1203"/>
      <c r="N25" s="1203"/>
      <c r="O25" s="1203"/>
      <c r="P25" s="1200"/>
      <c r="Q25" s="1200"/>
      <c r="R25" s="1200"/>
      <c r="S25" s="1200"/>
      <c r="T25" s="1200"/>
      <c r="U25" s="1200"/>
      <c r="V25" s="1200"/>
      <c r="W25" s="1200"/>
      <c r="X25" s="1201"/>
      <c r="Y25" s="476"/>
      <c r="AF25" s="496"/>
      <c r="AG25" s="501"/>
      <c r="AH25" s="498"/>
      <c r="AI25" s="498"/>
      <c r="AJ25" s="498"/>
      <c r="AK25" s="496"/>
      <c r="AL25" s="492"/>
    </row>
    <row r="26" spans="1:38" ht="18" customHeight="1">
      <c r="A26" s="295"/>
      <c r="B26" s="1223"/>
      <c r="C26" s="1217"/>
      <c r="D26" s="1267"/>
      <c r="E26" s="1264" t="s">
        <v>386</v>
      </c>
      <c r="F26" s="1222"/>
      <c r="G26" s="1222"/>
      <c r="H26" s="1222"/>
      <c r="I26" s="987"/>
      <c r="J26" s="841"/>
      <c r="K26" s="1225"/>
      <c r="L26" s="1191" t="s">
        <v>389</v>
      </c>
      <c r="M26" s="1191"/>
      <c r="N26" s="1191"/>
      <c r="O26" s="1191"/>
      <c r="P26" s="1196"/>
      <c r="Q26" s="1196"/>
      <c r="R26" s="1196"/>
      <c r="S26" s="1196"/>
      <c r="T26" s="1196"/>
      <c r="U26" s="1196"/>
      <c r="V26" s="1196"/>
      <c r="W26" s="1196"/>
      <c r="X26" s="1197"/>
      <c r="Y26" s="476"/>
      <c r="AF26" s="492"/>
      <c r="AG26" s="492"/>
      <c r="AH26" s="492"/>
      <c r="AI26" s="492"/>
      <c r="AJ26" s="492"/>
      <c r="AK26" s="492"/>
      <c r="AL26" s="492"/>
    </row>
    <row r="27" spans="1:38" ht="18" customHeight="1">
      <c r="A27" s="295"/>
      <c r="B27" s="1205"/>
      <c r="C27" s="1224"/>
      <c r="D27" s="1206"/>
      <c r="E27" s="1205"/>
      <c r="F27" s="1224"/>
      <c r="G27" s="1224"/>
      <c r="H27" s="1224"/>
      <c r="I27" s="958"/>
      <c r="J27" s="834"/>
      <c r="K27" s="1226"/>
      <c r="L27" s="1176"/>
      <c r="M27" s="1176"/>
      <c r="N27" s="1176"/>
      <c r="O27" s="1176"/>
      <c r="P27" s="1198"/>
      <c r="Q27" s="1198"/>
      <c r="R27" s="1198"/>
      <c r="S27" s="1198"/>
      <c r="T27" s="1198"/>
      <c r="U27" s="1198"/>
      <c r="V27" s="1198"/>
      <c r="W27" s="1198"/>
      <c r="X27" s="1199"/>
      <c r="Y27" s="476"/>
    </row>
    <row r="28" spans="1:38" ht="18" customHeight="1">
      <c r="A28" s="295"/>
      <c r="B28" s="1264" t="s">
        <v>368</v>
      </c>
      <c r="C28" s="1222"/>
      <c r="D28" s="1266"/>
      <c r="E28" s="175" t="s">
        <v>390</v>
      </c>
      <c r="F28" s="175"/>
      <c r="G28" s="175"/>
      <c r="H28" s="175"/>
      <c r="I28" s="175"/>
      <c r="J28" s="175"/>
      <c r="K28" s="175"/>
      <c r="L28" s="175"/>
      <c r="M28" s="175"/>
      <c r="N28" s="175"/>
      <c r="O28" s="175"/>
      <c r="P28" s="175"/>
      <c r="Q28" s="175"/>
      <c r="R28" s="175"/>
      <c r="S28" s="175"/>
      <c r="T28" s="175"/>
      <c r="U28" s="175"/>
      <c r="V28" s="175"/>
      <c r="W28" s="175"/>
      <c r="X28" s="176"/>
      <c r="Y28" s="164"/>
    </row>
    <row r="29" spans="1:38" ht="18" customHeight="1">
      <c r="A29" s="295"/>
      <c r="B29" s="1223"/>
      <c r="C29" s="1217"/>
      <c r="D29" s="1267"/>
      <c r="E29" s="1242"/>
      <c r="F29" s="1242"/>
      <c r="G29" s="1242"/>
      <c r="H29" s="1242"/>
      <c r="I29" s="1242"/>
      <c r="J29" s="1242"/>
      <c r="K29" s="1242"/>
      <c r="L29" s="1242"/>
      <c r="M29" s="1242"/>
      <c r="N29" s="1242"/>
      <c r="O29" s="1242"/>
      <c r="P29" s="1242"/>
      <c r="Q29" s="1242"/>
      <c r="R29" s="1242"/>
      <c r="S29" s="1242"/>
      <c r="T29" s="1242"/>
      <c r="U29" s="1242"/>
      <c r="V29" s="1242"/>
      <c r="W29" s="1242"/>
      <c r="X29" s="1243"/>
      <c r="Y29" s="474"/>
    </row>
    <row r="30" spans="1:38" ht="18" customHeight="1">
      <c r="A30" s="295"/>
      <c r="B30" s="1205"/>
      <c r="C30" s="1224"/>
      <c r="D30" s="1206"/>
      <c r="E30" s="1245"/>
      <c r="F30" s="1245"/>
      <c r="G30" s="1245"/>
      <c r="H30" s="1245"/>
      <c r="I30" s="1245"/>
      <c r="J30" s="1245"/>
      <c r="K30" s="1245"/>
      <c r="L30" s="1245"/>
      <c r="M30" s="1245"/>
      <c r="N30" s="1245"/>
      <c r="O30" s="1245"/>
      <c r="P30" s="1245"/>
      <c r="Q30" s="1245"/>
      <c r="R30" s="1245"/>
      <c r="S30" s="1245"/>
      <c r="T30" s="1242"/>
      <c r="U30" s="1242"/>
      <c r="V30" s="1242"/>
      <c r="W30" s="1242"/>
      <c r="X30" s="1243"/>
      <c r="Y30" s="474"/>
    </row>
    <row r="31" spans="1:38" ht="18" customHeight="1">
      <c r="A31" s="295"/>
      <c r="B31" s="1233" t="s">
        <v>608</v>
      </c>
      <c r="C31" s="1234"/>
      <c r="D31" s="1235"/>
      <c r="E31" s="1204" t="s">
        <v>401</v>
      </c>
      <c r="F31" s="1204"/>
      <c r="G31" s="1204"/>
      <c r="H31" s="1205" t="s">
        <v>402</v>
      </c>
      <c r="I31" s="1224"/>
      <c r="J31" s="1224"/>
      <c r="K31" s="1224"/>
      <c r="L31" s="1224"/>
      <c r="M31" s="1206"/>
      <c r="N31" s="1183" t="s">
        <v>403</v>
      </c>
      <c r="O31" s="1184"/>
      <c r="P31" s="1184"/>
      <c r="Q31" s="1184"/>
      <c r="R31" s="1184"/>
      <c r="S31" s="1185"/>
      <c r="T31" s="1249" t="s">
        <v>423</v>
      </c>
      <c r="U31" s="1191"/>
      <c r="V31" s="1191"/>
      <c r="W31" s="1250"/>
      <c r="X31" s="1251"/>
      <c r="Y31" s="475"/>
    </row>
    <row r="32" spans="1:38" ht="18" customHeight="1">
      <c r="A32" s="295"/>
      <c r="B32" s="1233"/>
      <c r="C32" s="1234"/>
      <c r="D32" s="1235"/>
      <c r="E32" s="1218"/>
      <c r="F32" s="1218"/>
      <c r="G32" s="1218"/>
      <c r="H32" s="87" t="s">
        <v>203</v>
      </c>
      <c r="I32" s="87" t="s">
        <v>204</v>
      </c>
      <c r="J32" s="87" t="s">
        <v>206</v>
      </c>
      <c r="K32" s="87" t="s">
        <v>207</v>
      </c>
      <c r="L32" s="87" t="s">
        <v>208</v>
      </c>
      <c r="M32" s="87" t="s">
        <v>209</v>
      </c>
      <c r="N32" s="1218" t="s">
        <v>404</v>
      </c>
      <c r="O32" s="1218"/>
      <c r="P32" s="1218" t="s">
        <v>405</v>
      </c>
      <c r="Q32" s="1218"/>
      <c r="R32" s="1218" t="s">
        <v>406</v>
      </c>
      <c r="S32" s="1218"/>
      <c r="T32" s="122"/>
      <c r="U32" s="123"/>
      <c r="V32" s="177"/>
      <c r="W32" s="178" t="s">
        <v>404</v>
      </c>
      <c r="X32" s="178" t="s">
        <v>405</v>
      </c>
      <c r="Y32" s="475"/>
    </row>
    <row r="33" spans="1:25" ht="18" customHeight="1">
      <c r="A33" s="295"/>
      <c r="B33" s="1233"/>
      <c r="C33" s="1234"/>
      <c r="D33" s="1235"/>
      <c r="E33" s="857"/>
      <c r="F33" s="857"/>
      <c r="G33" s="857"/>
      <c r="H33" s="126"/>
      <c r="I33" s="126"/>
      <c r="J33" s="126"/>
      <c r="K33" s="126"/>
      <c r="L33" s="126"/>
      <c r="M33" s="126"/>
      <c r="N33" s="1207"/>
      <c r="O33" s="1207"/>
      <c r="P33" s="1207"/>
      <c r="Q33" s="1207"/>
      <c r="R33" s="1254">
        <f>SUM(N33:Q33)</f>
        <v>0</v>
      </c>
      <c r="S33" s="1254"/>
      <c r="T33" s="1211" t="s">
        <v>420</v>
      </c>
      <c r="U33" s="1211"/>
      <c r="V33" s="1211"/>
      <c r="W33" s="179">
        <f>I12</f>
        <v>0</v>
      </c>
      <c r="X33" s="179">
        <f>I13</f>
        <v>0</v>
      </c>
      <c r="Y33" s="506"/>
    </row>
    <row r="34" spans="1:25" ht="18" customHeight="1">
      <c r="A34" s="295"/>
      <c r="B34" s="1233"/>
      <c r="C34" s="1234"/>
      <c r="D34" s="1235"/>
      <c r="E34" s="857"/>
      <c r="F34" s="857"/>
      <c r="G34" s="857"/>
      <c r="H34" s="126"/>
      <c r="I34" s="126"/>
      <c r="J34" s="126"/>
      <c r="K34" s="126"/>
      <c r="L34" s="126"/>
      <c r="M34" s="126"/>
      <c r="N34" s="1207"/>
      <c r="O34" s="1207"/>
      <c r="P34" s="1207"/>
      <c r="Q34" s="1207"/>
      <c r="R34" s="1254">
        <f t="shared" ref="R34:R41" si="0">SUM(N34:Q34)</f>
        <v>0</v>
      </c>
      <c r="S34" s="1254"/>
      <c r="T34" s="1211" t="s">
        <v>421</v>
      </c>
      <c r="U34" s="1211"/>
      <c r="V34" s="1211"/>
      <c r="W34" s="179">
        <f>K12</f>
        <v>0</v>
      </c>
      <c r="X34" s="179">
        <f>K13</f>
        <v>0</v>
      </c>
      <c r="Y34" s="506"/>
    </row>
    <row r="35" spans="1:25" ht="18" customHeight="1">
      <c r="A35" s="295"/>
      <c r="B35" s="1233"/>
      <c r="C35" s="1234"/>
      <c r="D35" s="1235"/>
      <c r="E35" s="857"/>
      <c r="F35" s="857"/>
      <c r="G35" s="857"/>
      <c r="H35" s="126"/>
      <c r="I35" s="126"/>
      <c r="J35" s="126"/>
      <c r="K35" s="126"/>
      <c r="L35" s="126"/>
      <c r="M35" s="126"/>
      <c r="N35" s="1207"/>
      <c r="O35" s="1207"/>
      <c r="P35" s="1207"/>
      <c r="Q35" s="1207"/>
      <c r="R35" s="1254">
        <f t="shared" si="0"/>
        <v>0</v>
      </c>
      <c r="S35" s="1254"/>
      <c r="T35" s="1211" t="s">
        <v>422</v>
      </c>
      <c r="U35" s="1211"/>
      <c r="V35" s="1211"/>
      <c r="W35" s="179">
        <f>M12</f>
        <v>0</v>
      </c>
      <c r="X35" s="179">
        <f>M13</f>
        <v>0</v>
      </c>
      <c r="Y35" s="506"/>
    </row>
    <row r="36" spans="1:25" ht="18" customHeight="1">
      <c r="A36" s="295"/>
      <c r="B36" s="1233"/>
      <c r="C36" s="1234"/>
      <c r="D36" s="1235"/>
      <c r="E36" s="857"/>
      <c r="F36" s="857"/>
      <c r="G36" s="857"/>
      <c r="H36" s="126"/>
      <c r="I36" s="126"/>
      <c r="J36" s="126"/>
      <c r="K36" s="126"/>
      <c r="L36" s="126"/>
      <c r="M36" s="126"/>
      <c r="N36" s="1207"/>
      <c r="O36" s="1207"/>
      <c r="P36" s="1207"/>
      <c r="Q36" s="1207"/>
      <c r="R36" s="1254">
        <f t="shared" si="0"/>
        <v>0</v>
      </c>
      <c r="S36" s="1254"/>
      <c r="T36" s="1211" t="s">
        <v>424</v>
      </c>
      <c r="U36" s="1211"/>
      <c r="V36" s="1211"/>
      <c r="W36" s="179"/>
      <c r="X36" s="179"/>
      <c r="Y36" s="506"/>
    </row>
    <row r="37" spans="1:25" ht="18" customHeight="1" thickBot="1">
      <c r="A37" s="295"/>
      <c r="B37" s="1233"/>
      <c r="C37" s="1234"/>
      <c r="D37" s="1235"/>
      <c r="E37" s="857"/>
      <c r="F37" s="857"/>
      <c r="G37" s="857"/>
      <c r="H37" s="126"/>
      <c r="I37" s="126"/>
      <c r="J37" s="126"/>
      <c r="K37" s="126"/>
      <c r="L37" s="126"/>
      <c r="M37" s="126"/>
      <c r="N37" s="1207"/>
      <c r="O37" s="1207"/>
      <c r="P37" s="1207"/>
      <c r="Q37" s="1207"/>
      <c r="R37" s="1254">
        <f t="shared" si="0"/>
        <v>0</v>
      </c>
      <c r="S37" s="1254"/>
      <c r="T37" s="1211" t="s">
        <v>425</v>
      </c>
      <c r="U37" s="1211"/>
      <c r="V37" s="1211"/>
      <c r="W37" s="190"/>
      <c r="X37" s="191"/>
      <c r="Y37" s="507"/>
    </row>
    <row r="38" spans="1:25" ht="18" customHeight="1" thickBot="1">
      <c r="A38" s="295"/>
      <c r="B38" s="1233"/>
      <c r="C38" s="1234"/>
      <c r="D38" s="1235"/>
      <c r="E38" s="857"/>
      <c r="F38" s="857"/>
      <c r="G38" s="857"/>
      <c r="H38" s="126"/>
      <c r="I38" s="126"/>
      <c r="J38" s="126"/>
      <c r="K38" s="126"/>
      <c r="L38" s="126"/>
      <c r="M38" s="126"/>
      <c r="N38" s="1207"/>
      <c r="O38" s="1207"/>
      <c r="P38" s="1207"/>
      <c r="Q38" s="1207"/>
      <c r="R38" s="1254">
        <f t="shared" si="0"/>
        <v>0</v>
      </c>
      <c r="S38" s="1254"/>
      <c r="T38" s="1211" t="s">
        <v>406</v>
      </c>
      <c r="U38" s="1211"/>
      <c r="V38" s="1212"/>
      <c r="W38" s="180">
        <f>SUM(W33:W37)</f>
        <v>0</v>
      </c>
      <c r="X38" s="181">
        <f>SUM(X33:X37)</f>
        <v>0</v>
      </c>
      <c r="Y38" s="503"/>
    </row>
    <row r="39" spans="1:25" ht="18" customHeight="1">
      <c r="A39" s="295"/>
      <c r="B39" s="1233"/>
      <c r="C39" s="1234"/>
      <c r="D39" s="1235"/>
      <c r="E39" s="812" t="s">
        <v>623</v>
      </c>
      <c r="F39" s="812"/>
      <c r="G39" s="812"/>
      <c r="H39" s="126"/>
      <c r="I39" s="126"/>
      <c r="J39" s="126"/>
      <c r="K39" s="126"/>
      <c r="L39" s="126"/>
      <c r="M39" s="126"/>
      <c r="N39" s="1207"/>
      <c r="O39" s="1207"/>
      <c r="P39" s="1207"/>
      <c r="Q39" s="1207"/>
      <c r="R39" s="1254">
        <f t="shared" si="0"/>
        <v>0</v>
      </c>
      <c r="S39" s="1254"/>
      <c r="T39" s="1247"/>
      <c r="U39" s="1248"/>
      <c r="V39" s="164"/>
      <c r="W39" s="164"/>
      <c r="X39" s="99"/>
      <c r="Y39" s="164"/>
    </row>
    <row r="40" spans="1:25" ht="18" customHeight="1">
      <c r="A40" s="295"/>
      <c r="B40" s="1233"/>
      <c r="C40" s="1234"/>
      <c r="D40" s="1235"/>
      <c r="E40" s="812" t="s">
        <v>625</v>
      </c>
      <c r="F40" s="812"/>
      <c r="G40" s="812"/>
      <c r="H40" s="126"/>
      <c r="I40" s="126"/>
      <c r="J40" s="126"/>
      <c r="K40" s="126"/>
      <c r="L40" s="126"/>
      <c r="M40" s="126"/>
      <c r="N40" s="1207"/>
      <c r="O40" s="1207"/>
      <c r="P40" s="1207"/>
      <c r="Q40" s="1207"/>
      <c r="R40" s="1254">
        <f t="shared" si="0"/>
        <v>0</v>
      </c>
      <c r="S40" s="1254"/>
      <c r="T40" s="1247"/>
      <c r="U40" s="1248"/>
      <c r="V40" s="164"/>
      <c r="W40" s="164"/>
      <c r="X40" s="99"/>
      <c r="Y40" s="164"/>
    </row>
    <row r="41" spans="1:25" ht="18" customHeight="1" thickBot="1">
      <c r="A41" s="295"/>
      <c r="B41" s="1233"/>
      <c r="C41" s="1234"/>
      <c r="D41" s="1235"/>
      <c r="E41" s="812" t="s">
        <v>624</v>
      </c>
      <c r="F41" s="812"/>
      <c r="G41" s="812"/>
      <c r="H41" s="126"/>
      <c r="I41" s="126"/>
      <c r="J41" s="126"/>
      <c r="K41" s="126"/>
      <c r="L41" s="126"/>
      <c r="M41" s="126"/>
      <c r="N41" s="1255"/>
      <c r="O41" s="1255"/>
      <c r="P41" s="1207"/>
      <c r="Q41" s="1207"/>
      <c r="R41" s="1254">
        <f t="shared" si="0"/>
        <v>0</v>
      </c>
      <c r="S41" s="1254"/>
      <c r="T41" s="1247"/>
      <c r="U41" s="1248"/>
      <c r="V41" s="164"/>
      <c r="W41" s="164"/>
      <c r="X41" s="99"/>
      <c r="Y41" s="164"/>
    </row>
    <row r="42" spans="1:25" ht="18" customHeight="1" thickBot="1">
      <c r="A42" s="295"/>
      <c r="B42" s="1236"/>
      <c r="C42" s="1237"/>
      <c r="D42" s="1238"/>
      <c r="E42" s="1229" t="s">
        <v>406</v>
      </c>
      <c r="F42" s="1229"/>
      <c r="G42" s="1229"/>
      <c r="H42" s="182">
        <f>SUM(H33:H41)</f>
        <v>0</v>
      </c>
      <c r="I42" s="182">
        <f t="shared" ref="I42:M42" si="1">SUM(I33:I41)</f>
        <v>0</v>
      </c>
      <c r="J42" s="182">
        <f t="shared" si="1"/>
        <v>0</v>
      </c>
      <c r="K42" s="182">
        <f t="shared" si="1"/>
        <v>0</v>
      </c>
      <c r="L42" s="182">
        <f t="shared" si="1"/>
        <v>0</v>
      </c>
      <c r="M42" s="182">
        <f t="shared" si="1"/>
        <v>0</v>
      </c>
      <c r="N42" s="1230">
        <f>SUM(N33:O41)</f>
        <v>0</v>
      </c>
      <c r="O42" s="1232"/>
      <c r="P42" s="1256">
        <f t="shared" ref="P42" si="2">SUM(P33:Q41)</f>
        <v>0</v>
      </c>
      <c r="Q42" s="1257"/>
      <c r="R42" s="1257">
        <f>SUM(R33:S41)</f>
        <v>0</v>
      </c>
      <c r="S42" s="1257"/>
      <c r="T42" s="1175" t="str">
        <f>IF(N42=W38,"","①の数字が一致していません")</f>
        <v/>
      </c>
      <c r="U42" s="1176"/>
      <c r="V42" s="1176"/>
      <c r="W42" s="1176"/>
      <c r="X42" s="1177"/>
      <c r="Y42" s="164"/>
    </row>
    <row r="43" spans="1:25" ht="18" customHeight="1">
      <c r="A43" s="295"/>
      <c r="B43" s="1221" t="s">
        <v>417</v>
      </c>
      <c r="C43" s="1239"/>
      <c r="D43" s="1240"/>
      <c r="E43" s="183" t="s">
        <v>415</v>
      </c>
      <c r="F43" s="184"/>
      <c r="G43" s="184"/>
      <c r="H43" s="175"/>
      <c r="I43" s="175"/>
      <c r="J43" s="175"/>
      <c r="K43" s="175"/>
      <c r="L43" s="175"/>
      <c r="M43" s="175"/>
      <c r="N43" s="185"/>
      <c r="O43" s="185"/>
      <c r="P43" s="127"/>
      <c r="Q43" s="127"/>
      <c r="R43" s="127"/>
      <c r="S43" s="127"/>
      <c r="T43" s="175"/>
      <c r="U43" s="175"/>
      <c r="V43" s="175"/>
      <c r="W43" s="175"/>
      <c r="X43" s="176"/>
      <c r="Y43" s="164"/>
    </row>
    <row r="44" spans="1:25" ht="18" customHeight="1">
      <c r="A44" s="295"/>
      <c r="B44" s="1233"/>
      <c r="C44" s="1234"/>
      <c r="D44" s="1235"/>
      <c r="E44" s="186" t="s">
        <v>416</v>
      </c>
      <c r="F44" s="187"/>
      <c r="G44" s="187"/>
      <c r="H44" s="164"/>
      <c r="I44" s="164"/>
      <c r="J44" s="164"/>
      <c r="K44" s="164"/>
      <c r="L44" s="164"/>
      <c r="M44" s="164"/>
      <c r="N44" s="164"/>
      <c r="O44" s="164"/>
      <c r="P44" s="164"/>
      <c r="Q44" s="164"/>
      <c r="R44" s="164"/>
      <c r="S44" s="164"/>
      <c r="T44" s="164"/>
      <c r="U44" s="164"/>
      <c r="V44" s="164"/>
      <c r="W44" s="164"/>
      <c r="X44" s="99"/>
      <c r="Y44" s="164"/>
    </row>
    <row r="45" spans="1:25" ht="18" customHeight="1" thickBot="1">
      <c r="A45" s="295"/>
      <c r="B45" s="1233"/>
      <c r="C45" s="1234"/>
      <c r="D45" s="1235"/>
      <c r="E45" s="1218" t="s">
        <v>409</v>
      </c>
      <c r="F45" s="1218"/>
      <c r="G45" s="1218"/>
      <c r="H45" s="1218" t="s">
        <v>410</v>
      </c>
      <c r="I45" s="1218"/>
      <c r="J45" s="1218"/>
      <c r="K45" s="1218" t="s">
        <v>411</v>
      </c>
      <c r="L45" s="1218"/>
      <c r="M45" s="1218"/>
      <c r="N45" s="1218" t="s">
        <v>412</v>
      </c>
      <c r="O45" s="1218"/>
      <c r="P45" s="1218"/>
      <c r="Q45" s="1218" t="s">
        <v>413</v>
      </c>
      <c r="R45" s="1218"/>
      <c r="S45" s="1218"/>
      <c r="T45" s="1229" t="s">
        <v>414</v>
      </c>
      <c r="U45" s="1229"/>
      <c r="V45" s="1229"/>
      <c r="W45" s="188"/>
      <c r="X45" s="99"/>
      <c r="Y45" s="164"/>
    </row>
    <row r="46" spans="1:25" ht="18" customHeight="1" thickBot="1">
      <c r="A46" s="295"/>
      <c r="B46" s="1233"/>
      <c r="C46" s="1234"/>
      <c r="D46" s="1235"/>
      <c r="E46" s="1252"/>
      <c r="F46" s="1252"/>
      <c r="G46" s="1252"/>
      <c r="H46" s="1252"/>
      <c r="I46" s="1252"/>
      <c r="J46" s="1252"/>
      <c r="K46" s="1252"/>
      <c r="L46" s="1252"/>
      <c r="M46" s="1252"/>
      <c r="N46" s="1252"/>
      <c r="O46" s="1252"/>
      <c r="P46" s="1252"/>
      <c r="Q46" s="1252"/>
      <c r="R46" s="1252"/>
      <c r="S46" s="1253"/>
      <c r="T46" s="1230">
        <f>SUM(E46:S46)</f>
        <v>0</v>
      </c>
      <c r="U46" s="1231"/>
      <c r="V46" s="1232"/>
      <c r="W46" s="88"/>
      <c r="X46" s="99"/>
      <c r="Y46" s="164"/>
    </row>
    <row r="47" spans="1:25" ht="18" customHeight="1">
      <c r="A47" s="295"/>
      <c r="B47" s="1233"/>
      <c r="C47" s="1234"/>
      <c r="D47" s="1235"/>
      <c r="E47" s="189" t="s">
        <v>626</v>
      </c>
      <c r="F47" s="175"/>
      <c r="G47" s="175"/>
      <c r="H47" s="175"/>
      <c r="I47" s="175"/>
      <c r="J47" s="175"/>
      <c r="K47" s="175"/>
      <c r="L47" s="175"/>
      <c r="M47" s="175"/>
      <c r="N47" s="175"/>
      <c r="O47" s="175"/>
      <c r="P47" s="175"/>
      <c r="Q47" s="175"/>
      <c r="R47" s="175"/>
      <c r="S47" s="290" t="str">
        <f>IF(N39=T43,"","①の人数が一致していません")</f>
        <v/>
      </c>
      <c r="T47" s="1178" t="str">
        <f>IF(T46=W38,"","①の数字が一致していません")</f>
        <v/>
      </c>
      <c r="U47" s="1178"/>
      <c r="V47" s="1178"/>
      <c r="W47" s="1178"/>
      <c r="X47" s="1179"/>
      <c r="Y47" s="164"/>
    </row>
    <row r="48" spans="1:25" s="96" customFormat="1" ht="18" customHeight="1">
      <c r="A48" s="295"/>
      <c r="B48" s="1233"/>
      <c r="C48" s="1234"/>
      <c r="D48" s="1235"/>
      <c r="E48" s="1241"/>
      <c r="F48" s="1242"/>
      <c r="G48" s="1242"/>
      <c r="H48" s="1242"/>
      <c r="I48" s="1242"/>
      <c r="J48" s="1242"/>
      <c r="K48" s="1242"/>
      <c r="L48" s="1242"/>
      <c r="M48" s="1242"/>
      <c r="N48" s="1242"/>
      <c r="O48" s="1242"/>
      <c r="P48" s="1242"/>
      <c r="Q48" s="1242"/>
      <c r="R48" s="1242"/>
      <c r="S48" s="1242"/>
      <c r="T48" s="1242"/>
      <c r="U48" s="1242"/>
      <c r="V48" s="1242"/>
      <c r="W48" s="1242"/>
      <c r="X48" s="1243"/>
      <c r="Y48" s="474"/>
    </row>
    <row r="49" spans="1:29" s="96" customFormat="1" ht="19.5" customHeight="1">
      <c r="A49" s="295"/>
      <c r="B49" s="1233"/>
      <c r="C49" s="1234"/>
      <c r="D49" s="1235"/>
      <c r="E49" s="1241"/>
      <c r="F49" s="1242"/>
      <c r="G49" s="1242"/>
      <c r="H49" s="1242"/>
      <c r="I49" s="1242"/>
      <c r="J49" s="1242"/>
      <c r="K49" s="1242"/>
      <c r="L49" s="1242"/>
      <c r="M49" s="1242"/>
      <c r="N49" s="1242"/>
      <c r="O49" s="1242"/>
      <c r="P49" s="1242"/>
      <c r="Q49" s="1242"/>
      <c r="R49" s="1242"/>
      <c r="S49" s="1242"/>
      <c r="T49" s="1242"/>
      <c r="U49" s="1242"/>
      <c r="V49" s="1242"/>
      <c r="W49" s="1242"/>
      <c r="X49" s="1243"/>
      <c r="Y49" s="474"/>
    </row>
    <row r="50" spans="1:29" s="96" customFormat="1" ht="20.25" customHeight="1">
      <c r="A50" s="295"/>
      <c r="B50" s="1236"/>
      <c r="C50" s="1237"/>
      <c r="D50" s="1238"/>
      <c r="E50" s="1244"/>
      <c r="F50" s="1245"/>
      <c r="G50" s="1245"/>
      <c r="H50" s="1245"/>
      <c r="I50" s="1245"/>
      <c r="J50" s="1245"/>
      <c r="K50" s="1245"/>
      <c r="L50" s="1245"/>
      <c r="M50" s="1245"/>
      <c r="N50" s="1245"/>
      <c r="O50" s="1245"/>
      <c r="P50" s="1245"/>
      <c r="Q50" s="1245"/>
      <c r="R50" s="1245"/>
      <c r="S50" s="1245"/>
      <c r="T50" s="1245"/>
      <c r="U50" s="1245"/>
      <c r="V50" s="1245"/>
      <c r="W50" s="1245"/>
      <c r="X50" s="1246"/>
      <c r="Y50" s="474"/>
    </row>
    <row r="51" spans="1:29" ht="18" customHeight="1">
      <c r="B51" s="1276" t="s">
        <v>752</v>
      </c>
      <c r="C51" s="1276"/>
      <c r="D51" s="1276"/>
      <c r="E51" s="532"/>
      <c r="F51" s="829" t="s">
        <v>754</v>
      </c>
      <c r="G51" s="829"/>
      <c r="H51" s="829"/>
      <c r="I51" s="390" t="s">
        <v>741</v>
      </c>
      <c r="J51" s="533"/>
      <c r="K51" s="829" t="s">
        <v>904</v>
      </c>
      <c r="L51" s="829"/>
      <c r="M51" s="829"/>
      <c r="N51" s="829"/>
      <c r="O51" s="829"/>
      <c r="P51" s="829"/>
      <c r="Q51" s="380"/>
      <c r="R51" s="533"/>
      <c r="S51" s="829" t="s">
        <v>743</v>
      </c>
      <c r="T51" s="829"/>
      <c r="U51" s="829"/>
      <c r="V51" s="829"/>
      <c r="W51" s="829"/>
      <c r="X51" s="407" t="s">
        <v>744</v>
      </c>
      <c r="Y51" s="508"/>
      <c r="Z51" s="461"/>
      <c r="AA51" s="906"/>
      <c r="AB51" s="906"/>
      <c r="AC51" s="906"/>
    </row>
    <row r="52" spans="1:29" ht="18" customHeight="1">
      <c r="B52" s="1276"/>
      <c r="C52" s="1276"/>
      <c r="D52" s="1276"/>
      <c r="E52" s="534"/>
      <c r="F52" s="832" t="s">
        <v>753</v>
      </c>
      <c r="G52" s="832"/>
      <c r="H52" s="832"/>
      <c r="I52" s="408"/>
      <c r="J52" s="409"/>
      <c r="K52" s="409"/>
      <c r="L52" s="409"/>
      <c r="M52" s="409"/>
      <c r="N52" s="409"/>
      <c r="O52" s="409"/>
      <c r="P52" s="409"/>
      <c r="Q52" s="409"/>
      <c r="R52" s="409"/>
      <c r="S52" s="409"/>
      <c r="T52" s="409"/>
      <c r="U52" s="409"/>
      <c r="V52" s="508"/>
      <c r="W52" s="508"/>
      <c r="X52" s="508"/>
      <c r="Y52" s="508"/>
      <c r="Z52" s="461"/>
      <c r="AA52" s="462"/>
      <c r="AB52" s="462"/>
      <c r="AC52" s="462"/>
    </row>
    <row r="53" spans="1:29" ht="18" customHeight="1">
      <c r="B53" s="1276"/>
      <c r="C53" s="1276"/>
      <c r="D53" s="1276"/>
      <c r="E53" s="1130" t="s">
        <v>746</v>
      </c>
      <c r="F53" s="1274" t="s">
        <v>737</v>
      </c>
      <c r="G53" s="1136"/>
      <c r="H53" s="1136"/>
      <c r="I53" s="1136"/>
      <c r="J53" s="1275"/>
      <c r="K53" s="372"/>
      <c r="L53" s="813" t="s">
        <v>754</v>
      </c>
      <c r="M53" s="813"/>
      <c r="N53" s="813"/>
      <c r="O53" s="392"/>
      <c r="P53" s="537"/>
      <c r="Q53" s="813" t="s">
        <v>753</v>
      </c>
      <c r="R53" s="813"/>
      <c r="S53" s="813"/>
      <c r="T53" s="536"/>
      <c r="U53" s="537"/>
      <c r="V53" s="813" t="s">
        <v>903</v>
      </c>
      <c r="W53" s="813"/>
      <c r="X53" s="813"/>
      <c r="Y53" s="982"/>
    </row>
    <row r="54" spans="1:29" ht="18" customHeight="1">
      <c r="B54" s="1276"/>
      <c r="C54" s="1276"/>
      <c r="D54" s="1276"/>
      <c r="E54" s="1131"/>
      <c r="F54" s="1274" t="s">
        <v>658</v>
      </c>
      <c r="G54" s="1136"/>
      <c r="H54" s="1136"/>
      <c r="I54" s="1136"/>
      <c r="J54" s="1275"/>
      <c r="K54" s="537"/>
      <c r="L54" s="813" t="s">
        <v>754</v>
      </c>
      <c r="M54" s="813"/>
      <c r="N54" s="813"/>
      <c r="O54" s="392"/>
      <c r="P54" s="537"/>
      <c r="Q54" s="813" t="s">
        <v>753</v>
      </c>
      <c r="R54" s="813"/>
      <c r="S54" s="813"/>
      <c r="T54" s="536"/>
      <c r="U54" s="537"/>
      <c r="V54" s="813" t="s">
        <v>903</v>
      </c>
      <c r="W54" s="813"/>
      <c r="X54" s="813"/>
      <c r="Y54" s="982"/>
    </row>
    <row r="55" spans="1:29" ht="18" customHeight="1">
      <c r="B55" s="1276"/>
      <c r="C55" s="1276"/>
      <c r="D55" s="1276"/>
      <c r="E55" s="1131"/>
      <c r="F55" s="1274" t="s">
        <v>739</v>
      </c>
      <c r="G55" s="1136"/>
      <c r="H55" s="1136"/>
      <c r="I55" s="1136"/>
      <c r="J55" s="1275"/>
      <c r="K55" s="537"/>
      <c r="L55" s="813" t="s">
        <v>754</v>
      </c>
      <c r="M55" s="813"/>
      <c r="N55" s="813"/>
      <c r="O55" s="392"/>
      <c r="P55" s="537"/>
      <c r="Q55" s="813" t="s">
        <v>753</v>
      </c>
      <c r="R55" s="813"/>
      <c r="S55" s="813"/>
      <c r="T55" s="536"/>
      <c r="U55" s="537"/>
      <c r="V55" s="813" t="s">
        <v>903</v>
      </c>
      <c r="W55" s="813"/>
      <c r="X55" s="813"/>
      <c r="Y55" s="982"/>
    </row>
    <row r="56" spans="1:29" ht="18" customHeight="1">
      <c r="B56" s="88"/>
      <c r="C56" s="88"/>
      <c r="D56" s="88"/>
      <c r="E56" s="88"/>
      <c r="F56" s="88"/>
      <c r="G56" s="88"/>
      <c r="H56" s="88"/>
      <c r="I56" s="88"/>
      <c r="J56" s="88"/>
      <c r="K56" s="88"/>
      <c r="L56" s="88"/>
      <c r="X56" s="88"/>
      <c r="Y56" s="88"/>
      <c r="Z56" s="492"/>
      <c r="AA56" s="492"/>
      <c r="AB56" s="492"/>
      <c r="AC56" s="492"/>
    </row>
    <row r="57" spans="1:29" ht="18" customHeight="1">
      <c r="B57" s="88"/>
      <c r="C57" s="88"/>
      <c r="D57" s="88"/>
      <c r="E57" s="88"/>
      <c r="F57" s="88"/>
      <c r="G57" s="88"/>
      <c r="H57" s="88"/>
      <c r="I57" s="88"/>
      <c r="J57" s="88"/>
      <c r="K57" s="88"/>
      <c r="L57" s="88"/>
      <c r="X57" s="88"/>
      <c r="Y57" s="88"/>
    </row>
    <row r="58" spans="1:29" ht="18" customHeight="1">
      <c r="B58" s="88"/>
      <c r="C58" s="88"/>
      <c r="D58" s="88"/>
      <c r="E58" s="88"/>
      <c r="F58" s="88"/>
      <c r="G58" s="88"/>
      <c r="H58" s="88"/>
      <c r="I58" s="88"/>
      <c r="J58" s="88"/>
      <c r="K58" s="88"/>
      <c r="L58" s="88"/>
      <c r="X58" s="88"/>
      <c r="Y58" s="88"/>
    </row>
    <row r="59" spans="1:29" ht="18" customHeight="1">
      <c r="B59" s="88"/>
      <c r="C59" s="88"/>
      <c r="D59" s="88"/>
      <c r="E59" s="88"/>
      <c r="F59" s="88"/>
      <c r="G59" s="88"/>
      <c r="H59" s="88"/>
      <c r="I59" s="88"/>
      <c r="J59" s="88"/>
      <c r="K59" s="88"/>
      <c r="L59" s="88"/>
      <c r="M59" s="88"/>
      <c r="N59" s="88"/>
      <c r="O59" s="88"/>
      <c r="P59" s="88"/>
      <c r="Q59" s="88"/>
      <c r="R59" s="88"/>
      <c r="S59" s="88"/>
      <c r="T59" s="88"/>
      <c r="U59" s="88"/>
      <c r="V59" s="88"/>
      <c r="W59" s="88"/>
      <c r="X59" s="88"/>
      <c r="Y59" s="88"/>
    </row>
    <row r="60" spans="1:29" ht="18" customHeight="1">
      <c r="B60" s="88"/>
      <c r="C60" s="88"/>
      <c r="D60" s="88"/>
      <c r="E60" s="88"/>
      <c r="F60" s="88"/>
      <c r="G60" s="88"/>
      <c r="H60" s="88"/>
      <c r="I60" s="88"/>
      <c r="J60" s="88"/>
      <c r="K60" s="88"/>
      <c r="L60" s="88"/>
      <c r="M60" s="88"/>
      <c r="N60" s="88"/>
      <c r="O60" s="88"/>
      <c r="P60" s="88"/>
      <c r="Q60" s="88"/>
      <c r="R60" s="88"/>
      <c r="S60" s="88"/>
      <c r="T60" s="88"/>
      <c r="U60" s="88"/>
      <c r="V60" s="88"/>
      <c r="W60" s="88"/>
      <c r="X60" s="88"/>
      <c r="Y60" s="88"/>
    </row>
    <row r="61" spans="1:29" ht="18" customHeight="1">
      <c r="B61" s="88"/>
      <c r="C61" s="88"/>
      <c r="D61" s="88"/>
      <c r="E61" s="88"/>
      <c r="F61" s="88"/>
      <c r="G61" s="88"/>
      <c r="H61" s="88"/>
      <c r="I61" s="88"/>
      <c r="J61" s="88"/>
      <c r="K61" s="88"/>
      <c r="L61" s="88"/>
      <c r="M61" s="88"/>
      <c r="N61" s="88"/>
      <c r="O61" s="88"/>
      <c r="P61" s="88"/>
      <c r="Q61" s="88"/>
      <c r="R61" s="88"/>
      <c r="S61" s="88"/>
      <c r="T61" s="88"/>
      <c r="U61" s="88"/>
      <c r="V61" s="88"/>
      <c r="W61" s="88"/>
      <c r="X61" s="88"/>
      <c r="Y61" s="88"/>
    </row>
    <row r="62" spans="1:29" ht="18" customHeight="1">
      <c r="B62" s="88"/>
      <c r="C62" s="88"/>
      <c r="D62" s="88"/>
      <c r="E62" s="88"/>
      <c r="F62" s="88"/>
      <c r="G62" s="88"/>
      <c r="H62" s="88"/>
      <c r="I62" s="88"/>
      <c r="J62" s="88"/>
      <c r="K62" s="88"/>
      <c r="L62" s="88"/>
      <c r="M62" s="88"/>
      <c r="N62" s="88"/>
      <c r="O62" s="88"/>
      <c r="P62" s="88"/>
      <c r="Q62" s="88"/>
      <c r="R62" s="88"/>
      <c r="S62" s="88"/>
      <c r="T62" s="88"/>
      <c r="U62" s="88"/>
      <c r="V62" s="88"/>
      <c r="W62" s="88"/>
      <c r="X62" s="88"/>
      <c r="Y62" s="88"/>
    </row>
    <row r="63" spans="1:29" ht="18" customHeight="1">
      <c r="B63" s="88"/>
      <c r="C63" s="88"/>
      <c r="D63" s="88"/>
      <c r="E63" s="88"/>
      <c r="F63" s="88"/>
      <c r="G63" s="88"/>
      <c r="H63" s="88"/>
      <c r="I63" s="88"/>
      <c r="J63" s="88"/>
      <c r="K63" s="88"/>
      <c r="L63" s="88"/>
      <c r="M63" s="88"/>
      <c r="N63" s="88"/>
      <c r="O63" s="88"/>
      <c r="P63" s="88"/>
      <c r="Q63" s="88"/>
      <c r="R63" s="88"/>
      <c r="S63" s="88"/>
      <c r="T63" s="88"/>
      <c r="U63" s="88"/>
      <c r="V63" s="88"/>
      <c r="W63" s="88"/>
      <c r="X63" s="88"/>
      <c r="Y63" s="88"/>
    </row>
    <row r="64" spans="1:29" ht="18" customHeight="1">
      <c r="B64" s="88"/>
      <c r="C64" s="88"/>
      <c r="D64" s="88"/>
      <c r="E64" s="88"/>
      <c r="F64" s="88"/>
      <c r="G64" s="88"/>
      <c r="H64" s="88"/>
      <c r="I64" s="88"/>
      <c r="J64" s="88"/>
      <c r="K64" s="88"/>
      <c r="L64" s="88"/>
      <c r="M64" s="88"/>
      <c r="N64" s="88"/>
      <c r="O64" s="88"/>
      <c r="P64" s="88"/>
      <c r="Q64" s="88"/>
      <c r="R64" s="88"/>
      <c r="S64" s="88"/>
      <c r="T64" s="88"/>
      <c r="U64" s="88"/>
      <c r="V64" s="88"/>
      <c r="W64" s="88"/>
      <c r="X64" s="88"/>
      <c r="Y64" s="88"/>
    </row>
    <row r="65" spans="2:25" ht="18" customHeight="1">
      <c r="B65" s="88"/>
      <c r="C65" s="88"/>
      <c r="D65" s="88"/>
      <c r="E65" s="88"/>
      <c r="F65" s="88"/>
      <c r="G65" s="88"/>
      <c r="H65" s="88"/>
      <c r="I65" s="88"/>
      <c r="J65" s="88"/>
      <c r="K65" s="88"/>
      <c r="L65" s="88"/>
      <c r="M65" s="88"/>
      <c r="N65" s="88"/>
      <c r="O65" s="88"/>
      <c r="P65" s="88"/>
      <c r="Q65" s="88"/>
      <c r="R65" s="88"/>
      <c r="S65" s="88"/>
      <c r="T65" s="88"/>
      <c r="U65" s="88"/>
      <c r="V65" s="88"/>
      <c r="W65" s="88"/>
      <c r="X65" s="88"/>
      <c r="Y65" s="88"/>
    </row>
    <row r="66" spans="2:25" ht="18" customHeight="1">
      <c r="B66" s="88"/>
      <c r="C66" s="88"/>
      <c r="D66" s="88"/>
      <c r="E66" s="88"/>
      <c r="F66" s="88"/>
      <c r="G66" s="88"/>
      <c r="H66" s="88"/>
      <c r="I66" s="88"/>
      <c r="J66" s="88"/>
      <c r="K66" s="88"/>
      <c r="L66" s="88"/>
      <c r="M66" s="88"/>
      <c r="N66" s="88"/>
      <c r="O66" s="88"/>
      <c r="P66" s="88"/>
      <c r="Q66" s="88"/>
      <c r="R66" s="88"/>
      <c r="S66" s="88"/>
      <c r="T66" s="88"/>
      <c r="U66" s="88"/>
      <c r="V66" s="88"/>
      <c r="W66" s="88"/>
      <c r="X66" s="88"/>
      <c r="Y66" s="88"/>
    </row>
    <row r="67" spans="2:25" ht="18" customHeight="1">
      <c r="B67" s="88"/>
      <c r="C67" s="88"/>
      <c r="D67" s="88"/>
      <c r="E67" s="88"/>
      <c r="F67" s="88"/>
      <c r="G67" s="88"/>
      <c r="H67" s="88"/>
      <c r="I67" s="88"/>
      <c r="J67" s="88"/>
      <c r="K67" s="88"/>
      <c r="L67" s="88"/>
      <c r="M67" s="88"/>
      <c r="N67" s="88"/>
      <c r="O67" s="88"/>
      <c r="P67" s="88"/>
      <c r="Q67" s="88"/>
      <c r="R67" s="88"/>
      <c r="S67" s="88"/>
      <c r="T67" s="88"/>
      <c r="U67" s="88"/>
      <c r="V67" s="88"/>
      <c r="W67" s="88"/>
      <c r="X67" s="88"/>
      <c r="Y67" s="88"/>
    </row>
    <row r="68" spans="2:25" ht="18" customHeight="1">
      <c r="B68" s="88"/>
      <c r="C68" s="88"/>
      <c r="D68" s="88"/>
      <c r="E68" s="88"/>
      <c r="F68" s="88"/>
      <c r="G68" s="88"/>
      <c r="H68" s="88"/>
      <c r="I68" s="88"/>
      <c r="J68" s="88"/>
      <c r="K68" s="88"/>
      <c r="L68" s="88"/>
      <c r="M68" s="88"/>
      <c r="N68" s="88"/>
      <c r="O68" s="88"/>
      <c r="P68" s="88"/>
      <c r="Q68" s="88"/>
      <c r="R68" s="88"/>
      <c r="S68" s="88"/>
      <c r="T68" s="88"/>
      <c r="U68" s="88"/>
      <c r="V68" s="88"/>
      <c r="W68" s="88"/>
      <c r="X68" s="88"/>
      <c r="Y68" s="88"/>
    </row>
    <row r="69" spans="2:25" ht="18" customHeight="1">
      <c r="B69" s="88"/>
      <c r="C69" s="88"/>
      <c r="D69" s="88"/>
      <c r="E69" s="88"/>
      <c r="F69" s="88"/>
      <c r="G69" s="88"/>
      <c r="H69" s="88"/>
      <c r="I69" s="88"/>
      <c r="J69" s="88"/>
      <c r="K69" s="88"/>
      <c r="L69" s="88"/>
      <c r="M69" s="88"/>
      <c r="N69" s="88"/>
      <c r="O69" s="88"/>
      <c r="P69" s="88"/>
      <c r="Q69" s="88"/>
      <c r="R69" s="88"/>
      <c r="S69" s="88"/>
      <c r="T69" s="88"/>
      <c r="U69" s="88"/>
      <c r="V69" s="88"/>
      <c r="W69" s="88"/>
      <c r="X69" s="88"/>
      <c r="Y69" s="88"/>
    </row>
    <row r="70" spans="2:25" ht="18" customHeight="1">
      <c r="B70" s="88"/>
      <c r="C70" s="88"/>
      <c r="D70" s="88"/>
      <c r="E70" s="88"/>
      <c r="F70" s="88"/>
      <c r="G70" s="88"/>
      <c r="H70" s="88"/>
      <c r="I70" s="88"/>
      <c r="J70" s="88"/>
      <c r="K70" s="88"/>
      <c r="L70" s="88"/>
      <c r="M70" s="88"/>
      <c r="N70" s="88"/>
      <c r="O70" s="88"/>
      <c r="P70" s="88"/>
      <c r="Q70" s="88"/>
      <c r="R70" s="88"/>
      <c r="S70" s="88"/>
      <c r="T70" s="88"/>
      <c r="U70" s="88"/>
      <c r="V70" s="88"/>
      <c r="W70" s="88"/>
      <c r="X70" s="88"/>
      <c r="Y70" s="88"/>
    </row>
    <row r="71" spans="2:25" ht="18" customHeight="1">
      <c r="B71" s="88"/>
      <c r="C71" s="88"/>
      <c r="D71" s="88"/>
      <c r="E71" s="88"/>
      <c r="F71" s="88"/>
      <c r="G71" s="88"/>
      <c r="H71" s="88"/>
      <c r="I71" s="88"/>
      <c r="J71" s="88"/>
      <c r="K71" s="88"/>
      <c r="L71" s="88"/>
      <c r="M71" s="88"/>
      <c r="N71" s="88"/>
      <c r="O71" s="88"/>
      <c r="P71" s="88"/>
      <c r="Q71" s="88"/>
      <c r="R71" s="88"/>
      <c r="S71" s="88"/>
      <c r="T71" s="88"/>
      <c r="U71" s="88"/>
      <c r="V71" s="88"/>
      <c r="W71" s="88"/>
      <c r="X71" s="88"/>
      <c r="Y71" s="88"/>
    </row>
    <row r="72" spans="2:25" ht="18" customHeight="1">
      <c r="B72" s="88"/>
      <c r="C72" s="88"/>
      <c r="D72" s="88"/>
      <c r="E72" s="88"/>
      <c r="F72" s="88"/>
      <c r="G72" s="88"/>
      <c r="H72" s="88"/>
      <c r="I72" s="88"/>
      <c r="J72" s="88"/>
      <c r="K72" s="88"/>
      <c r="L72" s="88"/>
      <c r="M72" s="88"/>
      <c r="N72" s="88"/>
      <c r="O72" s="88"/>
      <c r="P72" s="88"/>
      <c r="Q72" s="88"/>
      <c r="R72" s="88"/>
      <c r="S72" s="88"/>
      <c r="T72" s="88"/>
      <c r="U72" s="88"/>
      <c r="V72" s="88"/>
      <c r="W72" s="88"/>
      <c r="X72" s="88"/>
      <c r="Y72" s="88"/>
    </row>
    <row r="73" spans="2:25" ht="18" customHeight="1">
      <c r="B73" s="88"/>
      <c r="C73" s="88"/>
      <c r="D73" s="88"/>
      <c r="E73" s="88"/>
      <c r="F73" s="88"/>
      <c r="G73" s="88"/>
      <c r="H73" s="88"/>
      <c r="I73" s="88"/>
      <c r="J73" s="88"/>
      <c r="K73" s="88"/>
      <c r="L73" s="88"/>
      <c r="M73" s="88"/>
      <c r="N73" s="88"/>
      <c r="O73" s="88"/>
      <c r="P73" s="88"/>
      <c r="Q73" s="88"/>
      <c r="R73" s="88"/>
      <c r="S73" s="88"/>
      <c r="T73" s="88"/>
      <c r="U73" s="88"/>
      <c r="V73" s="88"/>
      <c r="W73" s="88"/>
      <c r="X73" s="88"/>
      <c r="Y73" s="88"/>
    </row>
    <row r="74" spans="2:25" ht="18" customHeight="1">
      <c r="B74" s="88"/>
      <c r="C74" s="88"/>
      <c r="D74" s="88"/>
      <c r="E74" s="88"/>
      <c r="F74" s="88"/>
      <c r="G74" s="88"/>
      <c r="H74" s="88"/>
      <c r="I74" s="88"/>
      <c r="J74" s="88"/>
      <c r="K74" s="88"/>
      <c r="L74" s="88"/>
      <c r="M74" s="88"/>
      <c r="N74" s="88"/>
      <c r="O74" s="88"/>
      <c r="P74" s="88"/>
      <c r="Q74" s="88"/>
      <c r="R74" s="88"/>
      <c r="S74" s="88"/>
      <c r="T74" s="88"/>
      <c r="U74" s="88"/>
      <c r="V74" s="88"/>
      <c r="W74" s="88"/>
      <c r="X74" s="88"/>
      <c r="Y74" s="88"/>
    </row>
    <row r="75" spans="2:25" ht="18" customHeight="1">
      <c r="B75" s="88"/>
      <c r="C75" s="88"/>
      <c r="D75" s="88"/>
      <c r="E75" s="88"/>
      <c r="F75" s="88"/>
      <c r="G75" s="88"/>
      <c r="H75" s="88"/>
      <c r="I75" s="88"/>
      <c r="J75" s="88"/>
      <c r="K75" s="88"/>
      <c r="L75" s="88"/>
      <c r="M75" s="88"/>
      <c r="N75" s="88"/>
      <c r="O75" s="88"/>
      <c r="P75" s="88"/>
      <c r="Q75" s="88"/>
      <c r="R75" s="88"/>
      <c r="S75" s="88"/>
      <c r="T75" s="88"/>
      <c r="U75" s="88"/>
      <c r="V75" s="88"/>
      <c r="W75" s="88"/>
      <c r="X75" s="88"/>
      <c r="Y75" s="88"/>
    </row>
    <row r="76" spans="2:25" ht="18" customHeight="1">
      <c r="B76" s="88"/>
      <c r="C76" s="88"/>
      <c r="D76" s="88"/>
      <c r="E76" s="88"/>
      <c r="F76" s="88"/>
      <c r="G76" s="88"/>
      <c r="H76" s="88"/>
      <c r="I76" s="88"/>
      <c r="J76" s="88"/>
      <c r="K76" s="88"/>
      <c r="L76" s="88"/>
      <c r="M76" s="88"/>
      <c r="N76" s="88"/>
      <c r="O76" s="88"/>
      <c r="P76" s="88"/>
      <c r="Q76" s="88"/>
      <c r="R76" s="88"/>
      <c r="S76" s="88"/>
      <c r="T76" s="88"/>
      <c r="U76" s="88"/>
      <c r="V76" s="88"/>
      <c r="W76" s="88"/>
      <c r="X76" s="88"/>
      <c r="Y76" s="88"/>
    </row>
    <row r="77" spans="2:25" ht="18" customHeight="1">
      <c r="B77" s="88"/>
      <c r="C77" s="88"/>
      <c r="D77" s="88"/>
      <c r="E77" s="88"/>
      <c r="F77" s="88"/>
      <c r="G77" s="88"/>
      <c r="H77" s="88"/>
      <c r="I77" s="88"/>
      <c r="J77" s="88"/>
      <c r="K77" s="88"/>
      <c r="L77" s="88"/>
      <c r="M77" s="88"/>
      <c r="N77" s="88"/>
      <c r="O77" s="88"/>
      <c r="P77" s="88"/>
      <c r="Q77" s="88"/>
      <c r="R77" s="88"/>
      <c r="S77" s="88"/>
      <c r="T77" s="88"/>
      <c r="U77" s="88"/>
      <c r="V77" s="88"/>
      <c r="W77" s="88"/>
      <c r="X77" s="88"/>
      <c r="Y77" s="88"/>
    </row>
    <row r="78" spans="2:25" ht="18" customHeight="1">
      <c r="B78" s="88"/>
      <c r="C78" s="88"/>
      <c r="D78" s="88"/>
      <c r="E78" s="88"/>
      <c r="F78" s="88"/>
      <c r="G78" s="88"/>
      <c r="H78" s="88"/>
      <c r="I78" s="88"/>
      <c r="J78" s="88"/>
      <c r="K78" s="88"/>
      <c r="L78" s="88"/>
      <c r="M78" s="88"/>
      <c r="N78" s="88"/>
      <c r="O78" s="88"/>
      <c r="P78" s="88"/>
      <c r="Q78" s="88"/>
      <c r="R78" s="88"/>
      <c r="S78" s="88"/>
      <c r="T78" s="88"/>
      <c r="U78" s="88"/>
      <c r="V78" s="88"/>
      <c r="W78" s="88"/>
      <c r="X78" s="88"/>
      <c r="Y78" s="88"/>
    </row>
    <row r="79" spans="2:25" ht="18" customHeight="1">
      <c r="B79" s="88"/>
      <c r="C79" s="88"/>
      <c r="D79" s="88"/>
      <c r="E79" s="88"/>
      <c r="F79" s="88"/>
      <c r="G79" s="88"/>
      <c r="H79" s="88"/>
      <c r="I79" s="88"/>
      <c r="J79" s="88"/>
      <c r="K79" s="88"/>
      <c r="L79" s="88"/>
      <c r="M79" s="88"/>
      <c r="N79" s="88"/>
      <c r="O79" s="88"/>
      <c r="P79" s="88"/>
      <c r="Q79" s="88"/>
      <c r="R79" s="88"/>
      <c r="S79" s="88"/>
      <c r="T79" s="88"/>
      <c r="U79" s="88"/>
      <c r="V79" s="88"/>
      <c r="W79" s="88"/>
      <c r="X79" s="88"/>
      <c r="Y79" s="88"/>
    </row>
    <row r="80" spans="2:25" ht="18" customHeight="1">
      <c r="B80" s="88"/>
      <c r="C80" s="88"/>
      <c r="D80" s="88"/>
      <c r="E80" s="88"/>
      <c r="F80" s="88"/>
      <c r="G80" s="88"/>
      <c r="H80" s="88"/>
      <c r="I80" s="88"/>
      <c r="J80" s="88"/>
      <c r="K80" s="88"/>
      <c r="L80" s="88"/>
      <c r="M80" s="88"/>
      <c r="N80" s="88"/>
      <c r="O80" s="88"/>
      <c r="P80" s="88"/>
      <c r="Q80" s="88"/>
      <c r="R80" s="88"/>
      <c r="S80" s="88"/>
      <c r="T80" s="88"/>
      <c r="U80" s="88"/>
      <c r="V80" s="88"/>
      <c r="W80" s="88"/>
      <c r="X80" s="88"/>
      <c r="Y80" s="88"/>
    </row>
    <row r="81" spans="2:25" ht="18" customHeight="1">
      <c r="B81" s="88"/>
      <c r="C81" s="88"/>
      <c r="D81" s="88"/>
      <c r="E81" s="88"/>
      <c r="F81" s="88"/>
      <c r="G81" s="88"/>
      <c r="H81" s="88"/>
      <c r="I81" s="88"/>
      <c r="J81" s="88"/>
      <c r="K81" s="88"/>
      <c r="L81" s="88"/>
      <c r="M81" s="88"/>
      <c r="N81" s="88"/>
      <c r="O81" s="88"/>
      <c r="P81" s="88"/>
      <c r="Q81" s="88"/>
      <c r="R81" s="88"/>
      <c r="S81" s="88"/>
      <c r="T81" s="88"/>
      <c r="U81" s="88"/>
      <c r="V81" s="88"/>
      <c r="W81" s="88"/>
      <c r="X81" s="88"/>
      <c r="Y81" s="88"/>
    </row>
    <row r="82" spans="2:25" ht="18" customHeight="1">
      <c r="B82" s="88"/>
      <c r="C82" s="88"/>
      <c r="D82" s="88"/>
      <c r="E82" s="88"/>
      <c r="F82" s="88"/>
      <c r="G82" s="88"/>
      <c r="H82" s="88"/>
      <c r="I82" s="88"/>
      <c r="J82" s="88"/>
      <c r="K82" s="88"/>
      <c r="L82" s="88"/>
      <c r="M82" s="88"/>
      <c r="N82" s="88"/>
      <c r="O82" s="88"/>
      <c r="P82" s="88"/>
      <c r="Q82" s="88"/>
      <c r="R82" s="88"/>
      <c r="S82" s="88"/>
      <c r="T82" s="88"/>
      <c r="U82" s="88"/>
      <c r="V82" s="88"/>
      <c r="W82" s="88"/>
      <c r="X82" s="88"/>
      <c r="Y82" s="88"/>
    </row>
    <row r="83" spans="2:25" ht="18" customHeight="1">
      <c r="B83" s="88"/>
      <c r="C83" s="88"/>
      <c r="D83" s="88"/>
      <c r="E83" s="88"/>
      <c r="F83" s="88"/>
      <c r="G83" s="88"/>
      <c r="H83" s="88"/>
      <c r="I83" s="88"/>
      <c r="J83" s="88"/>
      <c r="K83" s="88"/>
      <c r="L83" s="88"/>
      <c r="M83" s="88"/>
      <c r="N83" s="88"/>
      <c r="O83" s="88"/>
      <c r="P83" s="88"/>
      <c r="Q83" s="88"/>
      <c r="R83" s="88"/>
      <c r="S83" s="88"/>
      <c r="T83" s="88"/>
      <c r="U83" s="88"/>
      <c r="V83" s="88"/>
      <c r="W83" s="88"/>
      <c r="X83" s="88"/>
      <c r="Y83" s="88"/>
    </row>
    <row r="84" spans="2:25" ht="18" customHeight="1">
      <c r="B84" s="88"/>
      <c r="C84" s="88"/>
      <c r="D84" s="88"/>
      <c r="E84" s="88"/>
      <c r="F84" s="88"/>
      <c r="G84" s="88"/>
      <c r="H84" s="88"/>
      <c r="I84" s="88"/>
      <c r="J84" s="88"/>
      <c r="K84" s="88"/>
      <c r="L84" s="88"/>
      <c r="M84" s="88"/>
      <c r="N84" s="88"/>
      <c r="O84" s="88"/>
      <c r="P84" s="88"/>
      <c r="Q84" s="88"/>
      <c r="R84" s="88"/>
      <c r="S84" s="88"/>
      <c r="T84" s="88"/>
      <c r="U84" s="88"/>
      <c r="V84" s="88"/>
      <c r="W84" s="88"/>
      <c r="X84" s="88"/>
      <c r="Y84" s="88"/>
    </row>
    <row r="85" spans="2:25" ht="18" customHeight="1">
      <c r="B85" s="88"/>
      <c r="C85" s="88"/>
      <c r="D85" s="88"/>
      <c r="E85" s="88"/>
      <c r="F85" s="88"/>
      <c r="G85" s="88"/>
      <c r="H85" s="88"/>
      <c r="I85" s="88"/>
      <c r="J85" s="88"/>
      <c r="K85" s="88"/>
      <c r="L85" s="88"/>
      <c r="M85" s="88"/>
      <c r="N85" s="88"/>
      <c r="O85" s="88"/>
      <c r="P85" s="88"/>
      <c r="Q85" s="88"/>
      <c r="R85" s="88"/>
      <c r="S85" s="88"/>
      <c r="T85" s="88"/>
      <c r="U85" s="88"/>
      <c r="V85" s="88"/>
      <c r="W85" s="88"/>
      <c r="X85" s="88"/>
      <c r="Y85" s="88"/>
    </row>
    <row r="86" spans="2:25" ht="18" customHeight="1">
      <c r="B86" s="88"/>
      <c r="C86" s="88"/>
      <c r="D86" s="88"/>
      <c r="E86" s="88"/>
      <c r="F86" s="88"/>
      <c r="G86" s="88"/>
      <c r="H86" s="88"/>
      <c r="I86" s="88"/>
      <c r="J86" s="88"/>
      <c r="K86" s="88"/>
      <c r="L86" s="88"/>
      <c r="M86" s="88"/>
      <c r="N86" s="88"/>
      <c r="O86" s="88"/>
      <c r="P86" s="88"/>
      <c r="Q86" s="88"/>
      <c r="R86" s="88"/>
      <c r="S86" s="88"/>
      <c r="T86" s="88"/>
      <c r="U86" s="88"/>
      <c r="V86" s="88"/>
      <c r="W86" s="88"/>
      <c r="X86" s="88"/>
      <c r="Y86" s="88"/>
    </row>
    <row r="87" spans="2:25" ht="18" customHeight="1">
      <c r="B87" s="88"/>
      <c r="C87" s="88"/>
      <c r="D87" s="88"/>
      <c r="E87" s="88"/>
      <c r="F87" s="88"/>
      <c r="G87" s="88"/>
      <c r="H87" s="88"/>
      <c r="I87" s="88"/>
      <c r="J87" s="88"/>
      <c r="K87" s="88"/>
      <c r="L87" s="88"/>
      <c r="M87" s="88"/>
      <c r="N87" s="88"/>
      <c r="O87" s="88"/>
      <c r="P87" s="88"/>
      <c r="Q87" s="88"/>
      <c r="R87" s="88"/>
      <c r="S87" s="88"/>
      <c r="T87" s="88"/>
      <c r="U87" s="88"/>
      <c r="V87" s="88"/>
      <c r="W87" s="88"/>
      <c r="X87" s="88"/>
      <c r="Y87" s="88"/>
    </row>
    <row r="88" spans="2:25" ht="18" customHeight="1">
      <c r="B88" s="88"/>
      <c r="C88" s="88"/>
      <c r="D88" s="88"/>
      <c r="E88" s="88"/>
      <c r="F88" s="88"/>
      <c r="G88" s="88"/>
      <c r="H88" s="88"/>
      <c r="I88" s="88"/>
      <c r="J88" s="88"/>
      <c r="K88" s="88"/>
      <c r="L88" s="88"/>
      <c r="M88" s="88"/>
      <c r="N88" s="88"/>
      <c r="O88" s="88"/>
      <c r="P88" s="88"/>
      <c r="Q88" s="88"/>
      <c r="R88" s="88"/>
      <c r="S88" s="88"/>
      <c r="T88" s="88"/>
      <c r="U88" s="88"/>
      <c r="V88" s="88"/>
      <c r="W88" s="88"/>
      <c r="X88" s="88"/>
      <c r="Y88" s="88"/>
    </row>
    <row r="89" spans="2:25" ht="18" customHeight="1">
      <c r="B89" s="88"/>
      <c r="C89" s="88"/>
      <c r="D89" s="88"/>
      <c r="E89" s="88"/>
      <c r="F89" s="88"/>
      <c r="G89" s="88"/>
      <c r="H89" s="88"/>
      <c r="I89" s="88"/>
      <c r="J89" s="88"/>
      <c r="K89" s="88"/>
      <c r="L89" s="88"/>
      <c r="M89" s="88"/>
      <c r="N89" s="88"/>
      <c r="O89" s="88"/>
      <c r="P89" s="88"/>
      <c r="Q89" s="88"/>
      <c r="R89" s="88"/>
      <c r="S89" s="88"/>
      <c r="T89" s="88"/>
      <c r="U89" s="88"/>
      <c r="V89" s="88"/>
      <c r="W89" s="88"/>
      <c r="X89" s="88"/>
      <c r="Y89" s="88"/>
    </row>
    <row r="90" spans="2:25" ht="18" customHeight="1">
      <c r="B90" s="88"/>
      <c r="C90" s="88"/>
      <c r="D90" s="88"/>
      <c r="E90" s="88"/>
      <c r="F90" s="88"/>
      <c r="G90" s="88"/>
      <c r="H90" s="88"/>
      <c r="I90" s="88"/>
      <c r="J90" s="88"/>
      <c r="K90" s="88"/>
      <c r="L90" s="88"/>
      <c r="M90" s="88"/>
      <c r="N90" s="88"/>
      <c r="O90" s="88"/>
      <c r="P90" s="88"/>
      <c r="Q90" s="88"/>
      <c r="R90" s="88"/>
      <c r="S90" s="88"/>
      <c r="T90" s="88"/>
      <c r="U90" s="88"/>
      <c r="V90" s="88"/>
      <c r="W90" s="88"/>
      <c r="X90" s="88"/>
      <c r="Y90" s="88"/>
    </row>
    <row r="91" spans="2:25" ht="18" customHeight="1">
      <c r="B91" s="88"/>
      <c r="C91" s="88"/>
      <c r="D91" s="88"/>
      <c r="E91" s="88"/>
      <c r="F91" s="88"/>
      <c r="G91" s="88"/>
      <c r="H91" s="88"/>
      <c r="I91" s="88"/>
      <c r="J91" s="88"/>
      <c r="K91" s="88"/>
      <c r="L91" s="88"/>
      <c r="M91" s="88"/>
      <c r="N91" s="88"/>
      <c r="O91" s="88"/>
      <c r="P91" s="88"/>
      <c r="Q91" s="88"/>
      <c r="R91" s="88"/>
      <c r="S91" s="88"/>
      <c r="T91" s="88"/>
      <c r="U91" s="88"/>
      <c r="V91" s="88"/>
      <c r="W91" s="88"/>
      <c r="X91" s="88"/>
      <c r="Y91" s="88"/>
    </row>
    <row r="92" spans="2:25" ht="18" customHeight="1">
      <c r="B92" s="88"/>
      <c r="C92" s="88"/>
      <c r="D92" s="88"/>
      <c r="E92" s="88"/>
      <c r="F92" s="88"/>
      <c r="G92" s="88"/>
      <c r="H92" s="88"/>
      <c r="I92" s="88"/>
      <c r="J92" s="88"/>
      <c r="K92" s="88"/>
      <c r="L92" s="88"/>
      <c r="M92" s="88"/>
      <c r="N92" s="88"/>
      <c r="O92" s="88"/>
      <c r="P92" s="88"/>
      <c r="Q92" s="88"/>
      <c r="R92" s="88"/>
      <c r="S92" s="88"/>
      <c r="T92" s="88"/>
      <c r="U92" s="88"/>
      <c r="V92" s="88"/>
      <c r="W92" s="88"/>
      <c r="X92" s="88"/>
      <c r="Y92" s="88"/>
    </row>
    <row r="93" spans="2:25" ht="18" customHeight="1">
      <c r="B93" s="88"/>
      <c r="C93" s="88"/>
      <c r="D93" s="88"/>
      <c r="E93" s="88"/>
      <c r="F93" s="88"/>
      <c r="G93" s="88"/>
      <c r="H93" s="88"/>
      <c r="I93" s="88"/>
      <c r="J93" s="88"/>
      <c r="K93" s="88"/>
      <c r="L93" s="88"/>
      <c r="M93" s="88"/>
      <c r="N93" s="88"/>
      <c r="O93" s="88"/>
      <c r="P93" s="88"/>
      <c r="Q93" s="88"/>
      <c r="R93" s="88"/>
      <c r="S93" s="88"/>
      <c r="T93" s="88"/>
      <c r="U93" s="88"/>
      <c r="V93" s="88"/>
      <c r="W93" s="88"/>
      <c r="X93" s="88"/>
      <c r="Y93" s="88"/>
    </row>
  </sheetData>
  <sheetProtection sheet="1" selectLockedCells="1"/>
  <dataConsolidate/>
  <mergeCells count="211">
    <mergeCell ref="B9:D10"/>
    <mergeCell ref="B51:D55"/>
    <mergeCell ref="F51:H51"/>
    <mergeCell ref="E26:H27"/>
    <mergeCell ref="I26:K27"/>
    <mergeCell ref="E14:F14"/>
    <mergeCell ref="E12:F12"/>
    <mergeCell ref="E13:F13"/>
    <mergeCell ref="G12:H12"/>
    <mergeCell ref="G13:H13"/>
    <mergeCell ref="I12:J12"/>
    <mergeCell ref="K12:L12"/>
    <mergeCell ref="E31:G32"/>
    <mergeCell ref="E35:G35"/>
    <mergeCell ref="E36:G36"/>
    <mergeCell ref="E37:G37"/>
    <mergeCell ref="E38:G38"/>
    <mergeCell ref="K51:P51"/>
    <mergeCell ref="I20:K20"/>
    <mergeCell ref="L23:O24"/>
    <mergeCell ref="J15:K15"/>
    <mergeCell ref="J14:K14"/>
    <mergeCell ref="E16:F16"/>
    <mergeCell ref="E17:H17"/>
    <mergeCell ref="S51:W51"/>
    <mergeCell ref="E53:E55"/>
    <mergeCell ref="L53:N53"/>
    <mergeCell ref="Q53:S53"/>
    <mergeCell ref="L54:N54"/>
    <mergeCell ref="Q54:S54"/>
    <mergeCell ref="L55:N55"/>
    <mergeCell ref="Q55:S55"/>
    <mergeCell ref="F52:H52"/>
    <mergeCell ref="F53:J53"/>
    <mergeCell ref="F54:J54"/>
    <mergeCell ref="F55:J55"/>
    <mergeCell ref="V53:Y53"/>
    <mergeCell ref="V54:Y54"/>
    <mergeCell ref="V55:Y55"/>
    <mergeCell ref="E5:X5"/>
    <mergeCell ref="E29:X30"/>
    <mergeCell ref="B17:D27"/>
    <mergeCell ref="B28:D30"/>
    <mergeCell ref="S3:T3"/>
    <mergeCell ref="B6:D7"/>
    <mergeCell ref="B8:D8"/>
    <mergeCell ref="B11:D13"/>
    <mergeCell ref="B14:D16"/>
    <mergeCell ref="B5:D5"/>
    <mergeCell ref="B3:D3"/>
    <mergeCell ref="L20:O20"/>
    <mergeCell ref="L21:O22"/>
    <mergeCell ref="I21:K22"/>
    <mergeCell ref="P23:X24"/>
    <mergeCell ref="E20:H20"/>
    <mergeCell ref="E21:H22"/>
    <mergeCell ref="L17:X17"/>
    <mergeCell ref="L18:O18"/>
    <mergeCell ref="L19:O19"/>
    <mergeCell ref="I10:J10"/>
    <mergeCell ref="G10:H10"/>
    <mergeCell ref="E15:F15"/>
    <mergeCell ref="O15:P15"/>
    <mergeCell ref="E19:H19"/>
    <mergeCell ref="I17:K17"/>
    <mergeCell ref="E18:H18"/>
    <mergeCell ref="P18:X18"/>
    <mergeCell ref="P19:X19"/>
    <mergeCell ref="I18:K18"/>
    <mergeCell ref="I19:K19"/>
    <mergeCell ref="I13:J13"/>
    <mergeCell ref="K13:L13"/>
    <mergeCell ref="M13:N13"/>
    <mergeCell ref="O13:P13"/>
    <mergeCell ref="Q13:R13"/>
    <mergeCell ref="E8:F8"/>
    <mergeCell ref="G8:H8"/>
    <mergeCell ref="I8:J8"/>
    <mergeCell ref="K8:L8"/>
    <mergeCell ref="M8:N8"/>
    <mergeCell ref="Q8:R8"/>
    <mergeCell ref="G11:H11"/>
    <mergeCell ref="I11:J11"/>
    <mergeCell ref="K11:L11"/>
    <mergeCell ref="M11:N11"/>
    <mergeCell ref="O11:P11"/>
    <mergeCell ref="Q11:R11"/>
    <mergeCell ref="O8:P8"/>
    <mergeCell ref="E10:F10"/>
    <mergeCell ref="I9:J9"/>
    <mergeCell ref="G9:H9"/>
    <mergeCell ref="E9:F9"/>
    <mergeCell ref="E6:F6"/>
    <mergeCell ref="G6:H6"/>
    <mergeCell ref="E7:F7"/>
    <mergeCell ref="G7:H7"/>
    <mergeCell ref="I7:J7"/>
    <mergeCell ref="K7:L7"/>
    <mergeCell ref="M7:N7"/>
    <mergeCell ref="I6:J6"/>
    <mergeCell ref="K6:L6"/>
    <mergeCell ref="M6:N6"/>
    <mergeCell ref="N33:O33"/>
    <mergeCell ref="P33:Q33"/>
    <mergeCell ref="R33:S33"/>
    <mergeCell ref="E33:G33"/>
    <mergeCell ref="H31:M31"/>
    <mergeCell ref="N32:O32"/>
    <mergeCell ref="P32:Q32"/>
    <mergeCell ref="E34:G34"/>
    <mergeCell ref="N34:O34"/>
    <mergeCell ref="P34:Q34"/>
    <mergeCell ref="R34:S34"/>
    <mergeCell ref="E42:G42"/>
    <mergeCell ref="N42:O42"/>
    <mergeCell ref="P42:Q42"/>
    <mergeCell ref="R42:S42"/>
    <mergeCell ref="E39:G39"/>
    <mergeCell ref="E40:G40"/>
    <mergeCell ref="E41:G41"/>
    <mergeCell ref="N40:O40"/>
    <mergeCell ref="P40:Q40"/>
    <mergeCell ref="N39:O39"/>
    <mergeCell ref="P39:Q39"/>
    <mergeCell ref="R39:S39"/>
    <mergeCell ref="R35:S35"/>
    <mergeCell ref="R40:S40"/>
    <mergeCell ref="N41:O41"/>
    <mergeCell ref="P41:Q41"/>
    <mergeCell ref="R41:S41"/>
    <mergeCell ref="N38:O38"/>
    <mergeCell ref="P38:Q38"/>
    <mergeCell ref="R38:S38"/>
    <mergeCell ref="N36:O36"/>
    <mergeCell ref="P36:Q36"/>
    <mergeCell ref="R36:S36"/>
    <mergeCell ref="N37:O37"/>
    <mergeCell ref="P37:Q37"/>
    <mergeCell ref="R37:S37"/>
    <mergeCell ref="B2:X2"/>
    <mergeCell ref="E23:H25"/>
    <mergeCell ref="I23:K25"/>
    <mergeCell ref="G16:X16"/>
    <mergeCell ref="T45:V45"/>
    <mergeCell ref="T46:V46"/>
    <mergeCell ref="B31:D42"/>
    <mergeCell ref="B43:D50"/>
    <mergeCell ref="E48:X50"/>
    <mergeCell ref="T39:U39"/>
    <mergeCell ref="T40:U40"/>
    <mergeCell ref="T41:U41"/>
    <mergeCell ref="T31:X31"/>
    <mergeCell ref="Q45:S45"/>
    <mergeCell ref="E46:G46"/>
    <mergeCell ref="H46:J46"/>
    <mergeCell ref="K46:M46"/>
    <mergeCell ref="N46:P46"/>
    <mergeCell ref="Q46:S46"/>
    <mergeCell ref="E45:G45"/>
    <mergeCell ref="H45:J45"/>
    <mergeCell ref="K45:M45"/>
    <mergeCell ref="N45:P45"/>
    <mergeCell ref="N35:O35"/>
    <mergeCell ref="E3:L3"/>
    <mergeCell ref="E4:Q4"/>
    <mergeCell ref="AD4:AD5"/>
    <mergeCell ref="T38:V38"/>
    <mergeCell ref="T33:V33"/>
    <mergeCell ref="T34:V34"/>
    <mergeCell ref="T35:V35"/>
    <mergeCell ref="T36:V36"/>
    <mergeCell ref="T37:V37"/>
    <mergeCell ref="T7:W7"/>
    <mergeCell ref="S6:X6"/>
    <mergeCell ref="T8:W8"/>
    <mergeCell ref="R32:S32"/>
    <mergeCell ref="S11:T11"/>
    <mergeCell ref="U11:V11"/>
    <mergeCell ref="W11:X11"/>
    <mergeCell ref="S12:T12"/>
    <mergeCell ref="U12:V12"/>
    <mergeCell ref="W12:X12"/>
    <mergeCell ref="S13:T13"/>
    <mergeCell ref="U13:V13"/>
    <mergeCell ref="W13:X13"/>
    <mergeCell ref="N31:S31"/>
    <mergeCell ref="O7:P7"/>
    <mergeCell ref="T42:X42"/>
    <mergeCell ref="T47:X47"/>
    <mergeCell ref="AH17:AH18"/>
    <mergeCell ref="AH20:AH23"/>
    <mergeCell ref="AJ20:AJ23"/>
    <mergeCell ref="AA51:AC51"/>
    <mergeCell ref="AD7:AD8"/>
    <mergeCell ref="AF7:AF8"/>
    <mergeCell ref="B4:D4"/>
    <mergeCell ref="S4:T4"/>
    <mergeCell ref="Q7:R7"/>
    <mergeCell ref="M12:N12"/>
    <mergeCell ref="O12:P12"/>
    <mergeCell ref="Q12:R12"/>
    <mergeCell ref="O14:P14"/>
    <mergeCell ref="L26:O27"/>
    <mergeCell ref="P20:X20"/>
    <mergeCell ref="P21:X22"/>
    <mergeCell ref="P26:X27"/>
    <mergeCell ref="P25:X25"/>
    <mergeCell ref="L25:O25"/>
    <mergeCell ref="O6:P6"/>
    <mergeCell ref="Q6:R6"/>
    <mergeCell ref="P35:Q35"/>
  </mergeCells>
  <phoneticPr fontId="2"/>
  <conditionalFormatting sqref="E3 E7:P8 I13:V13 G12:V12 I14:I15 L14:L15 N14:N15 G14:G16 P18:X27 E29 E33:Q41 W33:X37 E46:S46 E48 E9:E10 I9:I10 G9:G10 E5">
    <cfRule type="containsBlanks" dxfId="58" priority="29">
      <formula>LEN(TRIM(E3))=0</formula>
    </cfRule>
  </conditionalFormatting>
  <conditionalFormatting sqref="I17:K27 R4">
    <cfRule type="containsBlanks" dxfId="57" priority="28">
      <formula>LEN(TRIM(I4))=0</formula>
    </cfRule>
  </conditionalFormatting>
  <conditionalFormatting sqref="Z51:Z52">
    <cfRule type="containsBlanks" dxfId="56" priority="24">
      <formula>LEN(TRIM(Z51))=0</formula>
    </cfRule>
  </conditionalFormatting>
  <conditionalFormatting sqref="K53">
    <cfRule type="containsBlanks" dxfId="55" priority="23">
      <formula>LEN(TRIM(K53))=0</formula>
    </cfRule>
  </conditionalFormatting>
  <conditionalFormatting sqref="E4 V4 S4:T4">
    <cfRule type="containsBlanks" dxfId="54" priority="16">
      <formula>LEN(TRIM(E4))=0</formula>
    </cfRule>
  </conditionalFormatting>
  <conditionalFormatting sqref="K54">
    <cfRule type="containsBlanks" dxfId="53" priority="12">
      <formula>LEN(TRIM(K54))=0</formula>
    </cfRule>
  </conditionalFormatting>
  <conditionalFormatting sqref="P53">
    <cfRule type="containsBlanks" dxfId="52" priority="11">
      <formula>LEN(TRIM(P53))=0</formula>
    </cfRule>
  </conditionalFormatting>
  <conditionalFormatting sqref="U53">
    <cfRule type="containsBlanks" dxfId="51" priority="10">
      <formula>LEN(TRIM(U53))=0</formula>
    </cfRule>
  </conditionalFormatting>
  <conditionalFormatting sqref="P54">
    <cfRule type="containsBlanks" dxfId="50" priority="9">
      <formula>LEN(TRIM(P54))=0</formula>
    </cfRule>
  </conditionalFormatting>
  <conditionalFormatting sqref="U54">
    <cfRule type="containsBlanks" dxfId="49" priority="8">
      <formula>LEN(TRIM(U54))=0</formula>
    </cfRule>
  </conditionalFormatting>
  <conditionalFormatting sqref="K55">
    <cfRule type="containsBlanks" dxfId="48" priority="7">
      <formula>LEN(TRIM(K55))=0</formula>
    </cfRule>
  </conditionalFormatting>
  <conditionalFormatting sqref="P55">
    <cfRule type="containsBlanks" dxfId="47" priority="6">
      <formula>LEN(TRIM(P55))=0</formula>
    </cfRule>
  </conditionalFormatting>
  <conditionalFormatting sqref="U55">
    <cfRule type="containsBlanks" dxfId="46" priority="5">
      <formula>LEN(TRIM(U55))=0</formula>
    </cfRule>
  </conditionalFormatting>
  <conditionalFormatting sqref="E51">
    <cfRule type="containsBlanks" dxfId="45" priority="4">
      <formula>LEN(TRIM(E51))=0</formula>
    </cfRule>
  </conditionalFormatting>
  <conditionalFormatting sqref="J51">
    <cfRule type="containsBlanks" dxfId="44" priority="3">
      <formula>LEN(TRIM(J51))=0</formula>
    </cfRule>
  </conditionalFormatting>
  <conditionalFormatting sqref="R51">
    <cfRule type="containsBlanks" dxfId="43" priority="2">
      <formula>LEN(TRIM(R51))=0</formula>
    </cfRule>
  </conditionalFormatting>
  <conditionalFormatting sqref="E52">
    <cfRule type="containsBlanks" dxfId="42" priority="1">
      <formula>LEN(TRIM(E52))=0</formula>
    </cfRule>
  </conditionalFormatting>
  <dataValidations count="6">
    <dataValidation type="list" allowBlank="1" showInputMessage="1" showErrorMessage="1" sqref="I26 I17:I21 J17:K17 I23">
      <formula1>$Z$1:$Z$2</formula1>
    </dataValidation>
    <dataValidation type="whole" operator="equal" allowBlank="1" showInputMessage="1" showErrorMessage="1" sqref="T46:V46">
      <formula1>N42</formula1>
    </dataValidation>
    <dataValidation type="list" allowBlank="1" showInputMessage="1" showErrorMessage="1" sqref="E3">
      <formula1>"保育所,幼保連携型認定こども園,幼稚園型認定こども園,幼稚園"</formula1>
    </dataValidation>
    <dataValidation type="list" allowBlank="1" showInputMessage="1" showErrorMessage="1" sqref="R4">
      <formula1>"T,S,H,R"</formula1>
    </dataValidation>
    <dataValidation type="list" allowBlank="1" showInputMessage="1" showErrorMessage="1" sqref="Z51:Z52">
      <formula1>#REF!</formula1>
    </dataValidation>
    <dataValidation type="list" allowBlank="1" showInputMessage="1" showErrorMessage="1" sqref="K53:K55 R51 J51 E51:E52 U53:U55 P53:P55">
      <formula1>#REF!</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rowBreaks count="1" manualBreakCount="1">
    <brk id="50" max="24"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92D050"/>
  </sheetPr>
  <dimension ref="A1:L52"/>
  <sheetViews>
    <sheetView view="pageBreakPreview" zoomScaleNormal="100" zoomScaleSheetLayoutView="100" zoomScalePageLayoutView="55" workbookViewId="0">
      <selection activeCell="A5" sqref="A5:K25"/>
    </sheetView>
  </sheetViews>
  <sheetFormatPr defaultRowHeight="13.5"/>
  <cols>
    <col min="1" max="1" width="3" customWidth="1"/>
    <col min="2" max="2" width="7.625" style="421" customWidth="1"/>
    <col min="3" max="3" width="15.25" customWidth="1"/>
    <col min="4" max="4" width="16.875" customWidth="1"/>
    <col min="5" max="5" width="8" customWidth="1"/>
    <col min="6" max="6" width="5.375" customWidth="1"/>
    <col min="7" max="10" width="7.875" customWidth="1"/>
    <col min="11" max="11" width="14.125" customWidth="1"/>
    <col min="12" max="12" width="9" style="422"/>
  </cols>
  <sheetData>
    <row r="1" spans="1:11" ht="14.25">
      <c r="A1" s="420" t="s">
        <v>817</v>
      </c>
    </row>
    <row r="2" spans="1:11" s="422" customFormat="1" ht="18.75">
      <c r="A2" s="1288" t="s">
        <v>802</v>
      </c>
      <c r="B2" s="1288"/>
      <c r="C2" s="1288"/>
      <c r="D2" s="1288"/>
      <c r="E2" s="1288"/>
      <c r="F2" s="1288"/>
      <c r="G2" s="1288"/>
      <c r="H2" s="1288"/>
      <c r="I2" s="1288"/>
      <c r="J2" s="1288"/>
      <c r="K2" s="1288"/>
    </row>
    <row r="4" spans="1:11" s="422" customFormat="1" ht="21.75" customHeight="1">
      <c r="A4" s="1298" t="s">
        <v>818</v>
      </c>
      <c r="B4" s="1298"/>
      <c r="C4" s="1298"/>
      <c r="D4" s="1298"/>
      <c r="E4"/>
      <c r="F4"/>
      <c r="G4"/>
      <c r="H4"/>
      <c r="I4"/>
      <c r="J4"/>
      <c r="K4"/>
    </row>
    <row r="5" spans="1:11" s="422" customFormat="1">
      <c r="A5" s="1305" t="s">
        <v>914</v>
      </c>
      <c r="B5" s="1306"/>
      <c r="C5" s="1306"/>
      <c r="D5" s="1306"/>
      <c r="E5" s="1306"/>
      <c r="F5" s="1306"/>
      <c r="G5" s="1306"/>
      <c r="H5" s="1306"/>
      <c r="I5" s="1306"/>
      <c r="J5" s="1306"/>
      <c r="K5" s="1307"/>
    </row>
    <row r="6" spans="1:11" s="422" customFormat="1">
      <c r="A6" s="1308"/>
      <c r="B6" s="1309"/>
      <c r="C6" s="1309"/>
      <c r="D6" s="1309"/>
      <c r="E6" s="1309"/>
      <c r="F6" s="1309"/>
      <c r="G6" s="1309"/>
      <c r="H6" s="1309"/>
      <c r="I6" s="1309"/>
      <c r="J6" s="1309"/>
      <c r="K6" s="1310"/>
    </row>
    <row r="7" spans="1:11" s="422" customFormat="1">
      <c r="A7" s="1308"/>
      <c r="B7" s="1309"/>
      <c r="C7" s="1309"/>
      <c r="D7" s="1309"/>
      <c r="E7" s="1309"/>
      <c r="F7" s="1309"/>
      <c r="G7" s="1309"/>
      <c r="H7" s="1309"/>
      <c r="I7" s="1309"/>
      <c r="J7" s="1309"/>
      <c r="K7" s="1310"/>
    </row>
    <row r="8" spans="1:11" s="422" customFormat="1">
      <c r="A8" s="1308"/>
      <c r="B8" s="1309"/>
      <c r="C8" s="1309"/>
      <c r="D8" s="1309"/>
      <c r="E8" s="1309"/>
      <c r="F8" s="1309"/>
      <c r="G8" s="1309"/>
      <c r="H8" s="1309"/>
      <c r="I8" s="1309"/>
      <c r="J8" s="1309"/>
      <c r="K8" s="1310"/>
    </row>
    <row r="9" spans="1:11" s="422" customFormat="1">
      <c r="A9" s="1308"/>
      <c r="B9" s="1309"/>
      <c r="C9" s="1309"/>
      <c r="D9" s="1309"/>
      <c r="E9" s="1309"/>
      <c r="F9" s="1309"/>
      <c r="G9" s="1309"/>
      <c r="H9" s="1309"/>
      <c r="I9" s="1309"/>
      <c r="J9" s="1309"/>
      <c r="K9" s="1310"/>
    </row>
    <row r="10" spans="1:11" s="422" customFormat="1">
      <c r="A10" s="1308"/>
      <c r="B10" s="1309"/>
      <c r="C10" s="1309"/>
      <c r="D10" s="1309"/>
      <c r="E10" s="1309"/>
      <c r="F10" s="1309"/>
      <c r="G10" s="1309"/>
      <c r="H10" s="1309"/>
      <c r="I10" s="1309"/>
      <c r="J10" s="1309"/>
      <c r="K10" s="1310"/>
    </row>
    <row r="11" spans="1:11" s="422" customFormat="1">
      <c r="A11" s="1308"/>
      <c r="B11" s="1309"/>
      <c r="C11" s="1309"/>
      <c r="D11" s="1309"/>
      <c r="E11" s="1309"/>
      <c r="F11" s="1309"/>
      <c r="G11" s="1309"/>
      <c r="H11" s="1309"/>
      <c r="I11" s="1309"/>
      <c r="J11" s="1309"/>
      <c r="K11" s="1310"/>
    </row>
    <row r="12" spans="1:11" s="422" customFormat="1">
      <c r="A12" s="1308"/>
      <c r="B12" s="1309"/>
      <c r="C12" s="1309"/>
      <c r="D12" s="1309"/>
      <c r="E12" s="1309"/>
      <c r="F12" s="1309"/>
      <c r="G12" s="1309"/>
      <c r="H12" s="1309"/>
      <c r="I12" s="1309"/>
      <c r="J12" s="1309"/>
      <c r="K12" s="1310"/>
    </row>
    <row r="13" spans="1:11" s="422" customFormat="1">
      <c r="A13" s="1308"/>
      <c r="B13" s="1309"/>
      <c r="C13" s="1309"/>
      <c r="D13" s="1309"/>
      <c r="E13" s="1309"/>
      <c r="F13" s="1309"/>
      <c r="G13" s="1309"/>
      <c r="H13" s="1309"/>
      <c r="I13" s="1309"/>
      <c r="J13" s="1309"/>
      <c r="K13" s="1310"/>
    </row>
    <row r="14" spans="1:11" s="422" customFormat="1">
      <c r="A14" s="1308"/>
      <c r="B14" s="1309"/>
      <c r="C14" s="1309"/>
      <c r="D14" s="1309"/>
      <c r="E14" s="1309"/>
      <c r="F14" s="1309"/>
      <c r="G14" s="1309"/>
      <c r="H14" s="1309"/>
      <c r="I14" s="1309"/>
      <c r="J14" s="1309"/>
      <c r="K14" s="1310"/>
    </row>
    <row r="15" spans="1:11" s="422" customFormat="1">
      <c r="A15" s="1308"/>
      <c r="B15" s="1309"/>
      <c r="C15" s="1309"/>
      <c r="D15" s="1309"/>
      <c r="E15" s="1309"/>
      <c r="F15" s="1309"/>
      <c r="G15" s="1309"/>
      <c r="H15" s="1309"/>
      <c r="I15" s="1309"/>
      <c r="J15" s="1309"/>
      <c r="K15" s="1310"/>
    </row>
    <row r="16" spans="1:11" s="422" customFormat="1">
      <c r="A16" s="1308"/>
      <c r="B16" s="1309"/>
      <c r="C16" s="1309"/>
      <c r="D16" s="1309"/>
      <c r="E16" s="1309"/>
      <c r="F16" s="1309"/>
      <c r="G16" s="1309"/>
      <c r="H16" s="1309"/>
      <c r="I16" s="1309"/>
      <c r="J16" s="1309"/>
      <c r="K16" s="1310"/>
    </row>
    <row r="17" spans="1:11" s="422" customFormat="1">
      <c r="A17" s="1308"/>
      <c r="B17" s="1309"/>
      <c r="C17" s="1309"/>
      <c r="D17" s="1309"/>
      <c r="E17" s="1309"/>
      <c r="F17" s="1309"/>
      <c r="G17" s="1309"/>
      <c r="H17" s="1309"/>
      <c r="I17" s="1309"/>
      <c r="J17" s="1309"/>
      <c r="K17" s="1310"/>
    </row>
    <row r="18" spans="1:11" s="422" customFormat="1">
      <c r="A18" s="1308"/>
      <c r="B18" s="1309"/>
      <c r="C18" s="1309"/>
      <c r="D18" s="1309"/>
      <c r="E18" s="1309"/>
      <c r="F18" s="1309"/>
      <c r="G18" s="1309"/>
      <c r="H18" s="1309"/>
      <c r="I18" s="1309"/>
      <c r="J18" s="1309"/>
      <c r="K18" s="1310"/>
    </row>
    <row r="19" spans="1:11" s="422" customFormat="1">
      <c r="A19" s="1308"/>
      <c r="B19" s="1309"/>
      <c r="C19" s="1309"/>
      <c r="D19" s="1309"/>
      <c r="E19" s="1309"/>
      <c r="F19" s="1309"/>
      <c r="G19" s="1309"/>
      <c r="H19" s="1309"/>
      <c r="I19" s="1309"/>
      <c r="J19" s="1309"/>
      <c r="K19" s="1310"/>
    </row>
    <row r="20" spans="1:11" s="422" customFormat="1">
      <c r="A20" s="1308"/>
      <c r="B20" s="1309"/>
      <c r="C20" s="1309"/>
      <c r="D20" s="1309"/>
      <c r="E20" s="1309"/>
      <c r="F20" s="1309"/>
      <c r="G20" s="1309"/>
      <c r="H20" s="1309"/>
      <c r="I20" s="1309"/>
      <c r="J20" s="1309"/>
      <c r="K20" s="1310"/>
    </row>
    <row r="21" spans="1:11" s="422" customFormat="1">
      <c r="A21" s="1308"/>
      <c r="B21" s="1309"/>
      <c r="C21" s="1309"/>
      <c r="D21" s="1309"/>
      <c r="E21" s="1309"/>
      <c r="F21" s="1309"/>
      <c r="G21" s="1309"/>
      <c r="H21" s="1309"/>
      <c r="I21" s="1309"/>
      <c r="J21" s="1309"/>
      <c r="K21" s="1310"/>
    </row>
    <row r="22" spans="1:11" s="422" customFormat="1">
      <c r="A22" s="1308"/>
      <c r="B22" s="1309"/>
      <c r="C22" s="1309"/>
      <c r="D22" s="1309"/>
      <c r="E22" s="1309"/>
      <c r="F22" s="1309"/>
      <c r="G22" s="1309"/>
      <c r="H22" s="1309"/>
      <c r="I22" s="1309"/>
      <c r="J22" s="1309"/>
      <c r="K22" s="1310"/>
    </row>
    <row r="23" spans="1:11" s="422" customFormat="1">
      <c r="A23" s="1308"/>
      <c r="B23" s="1309"/>
      <c r="C23" s="1309"/>
      <c r="D23" s="1309"/>
      <c r="E23" s="1309"/>
      <c r="F23" s="1309"/>
      <c r="G23" s="1309"/>
      <c r="H23" s="1309"/>
      <c r="I23" s="1309"/>
      <c r="J23" s="1309"/>
      <c r="K23" s="1310"/>
    </row>
    <row r="24" spans="1:11" s="422" customFormat="1">
      <c r="A24" s="1308"/>
      <c r="B24" s="1309"/>
      <c r="C24" s="1309"/>
      <c r="D24" s="1309"/>
      <c r="E24" s="1309"/>
      <c r="F24" s="1309"/>
      <c r="G24" s="1309"/>
      <c r="H24" s="1309"/>
      <c r="I24" s="1309"/>
      <c r="J24" s="1309"/>
      <c r="K24" s="1310"/>
    </row>
    <row r="25" spans="1:11" s="422" customFormat="1">
      <c r="A25" s="1311"/>
      <c r="B25" s="1312"/>
      <c r="C25" s="1312"/>
      <c r="D25" s="1312"/>
      <c r="E25" s="1312"/>
      <c r="F25" s="1312"/>
      <c r="G25" s="1312"/>
      <c r="H25" s="1312"/>
      <c r="I25" s="1312"/>
      <c r="J25" s="1312"/>
      <c r="K25" s="1313"/>
    </row>
    <row r="26" spans="1:11" s="422" customFormat="1" ht="17.25">
      <c r="A26" s="1299" t="s">
        <v>820</v>
      </c>
      <c r="B26" s="1300"/>
      <c r="C26" s="1300"/>
      <c r="D26" s="1300"/>
      <c r="E26" s="1300"/>
      <c r="F26" s="1300"/>
      <c r="G26" s="1300"/>
      <c r="H26" s="1300"/>
      <c r="I26" s="1300"/>
      <c r="J26" s="1300"/>
      <c r="K26" s="1301"/>
    </row>
    <row r="27" spans="1:11" s="422" customFormat="1" ht="13.5" customHeight="1">
      <c r="A27" s="1304"/>
      <c r="B27" s="1302" t="s">
        <v>352</v>
      </c>
      <c r="C27" s="1314" t="s">
        <v>803</v>
      </c>
      <c r="D27" s="1315" t="s">
        <v>353</v>
      </c>
      <c r="E27" s="1282" t="s">
        <v>804</v>
      </c>
      <c r="F27" s="1283"/>
      <c r="G27" s="1314" t="s">
        <v>805</v>
      </c>
      <c r="H27" s="1314"/>
      <c r="I27" s="1314"/>
      <c r="J27" s="1314"/>
      <c r="K27" s="1314" t="s">
        <v>806</v>
      </c>
    </row>
    <row r="28" spans="1:11" s="422" customFormat="1">
      <c r="A28" s="1304"/>
      <c r="B28" s="1302"/>
      <c r="C28" s="1314"/>
      <c r="D28" s="1316"/>
      <c r="E28" s="1284"/>
      <c r="F28" s="1285"/>
      <c r="G28" s="1318" t="s">
        <v>807</v>
      </c>
      <c r="H28" s="1302" t="s">
        <v>808</v>
      </c>
      <c r="I28" s="1303" t="s">
        <v>809</v>
      </c>
      <c r="J28" s="1303"/>
      <c r="K28" s="1314"/>
    </row>
    <row r="29" spans="1:11" s="422" customFormat="1" ht="23.25" customHeight="1">
      <c r="A29" s="1304"/>
      <c r="B29" s="1302"/>
      <c r="C29" s="1314"/>
      <c r="D29" s="1317"/>
      <c r="E29" s="1286"/>
      <c r="F29" s="1287"/>
      <c r="G29" s="1318"/>
      <c r="H29" s="1302"/>
      <c r="I29" s="424"/>
      <c r="J29" s="425" t="s">
        <v>810</v>
      </c>
      <c r="K29" s="1314"/>
    </row>
    <row r="30" spans="1:11" ht="28.35" customHeight="1">
      <c r="A30" s="426">
        <v>1</v>
      </c>
      <c r="B30" s="553" t="s">
        <v>191</v>
      </c>
      <c r="C30" s="554" t="s">
        <v>854</v>
      </c>
      <c r="D30" s="554" t="s">
        <v>855</v>
      </c>
      <c r="E30" s="427"/>
      <c r="F30" s="427" t="s">
        <v>856</v>
      </c>
      <c r="G30" s="429"/>
      <c r="H30" s="429"/>
      <c r="I30" s="429"/>
      <c r="J30" s="423"/>
      <c r="K30" s="429"/>
    </row>
    <row r="31" spans="1:11" ht="28.35" customHeight="1">
      <c r="A31" s="426">
        <v>2</v>
      </c>
      <c r="B31" s="427"/>
      <c r="C31" s="428"/>
      <c r="D31" s="428"/>
      <c r="E31" s="428"/>
      <c r="F31" s="427" t="s">
        <v>856</v>
      </c>
      <c r="G31" s="429"/>
      <c r="H31" s="429"/>
      <c r="I31" s="429"/>
      <c r="J31" s="423"/>
      <c r="K31" s="429"/>
    </row>
    <row r="32" spans="1:11" ht="28.35" customHeight="1">
      <c r="A32" s="426">
        <v>3</v>
      </c>
      <c r="B32" s="427"/>
      <c r="C32" s="428"/>
      <c r="D32" s="428"/>
      <c r="E32" s="428"/>
      <c r="F32" s="427" t="s">
        <v>856</v>
      </c>
      <c r="G32" s="429"/>
      <c r="H32" s="429"/>
      <c r="I32" s="429"/>
      <c r="J32" s="423"/>
      <c r="K32" s="429"/>
    </row>
    <row r="33" spans="1:11" ht="26.25" customHeight="1">
      <c r="B33" s="421" t="s">
        <v>811</v>
      </c>
      <c r="G33" s="1304" t="s">
        <v>211</v>
      </c>
      <c r="H33" s="1304"/>
      <c r="I33" s="1304"/>
      <c r="J33" s="430">
        <f>SUM(J30:J32)</f>
        <v>0</v>
      </c>
    </row>
    <row r="34" spans="1:11" ht="26.25" customHeight="1">
      <c r="G34" s="431"/>
      <c r="H34" s="431"/>
      <c r="I34" s="431"/>
      <c r="J34" s="432"/>
    </row>
    <row r="35" spans="1:11" ht="76.5" customHeight="1">
      <c r="G35" s="431"/>
      <c r="H35" s="431"/>
      <c r="I35" s="431"/>
      <c r="J35" s="432"/>
    </row>
    <row r="37" spans="1:11" s="422" customFormat="1" ht="17.25">
      <c r="A37" s="1299" t="s">
        <v>819</v>
      </c>
      <c r="B37" s="1300"/>
      <c r="C37" s="1300"/>
      <c r="D37" s="1300"/>
      <c r="E37" s="1300"/>
      <c r="F37" s="1300"/>
      <c r="G37" s="1300"/>
      <c r="H37" s="1300"/>
      <c r="I37" s="1300"/>
      <c r="J37" s="1300"/>
      <c r="K37" s="1301"/>
    </row>
    <row r="38" spans="1:11" s="422" customFormat="1">
      <c r="A38" s="1289"/>
      <c r="B38" s="1290"/>
      <c r="C38" s="1290"/>
      <c r="D38" s="1290"/>
      <c r="E38" s="1290"/>
      <c r="F38" s="1290"/>
      <c r="G38" s="1290"/>
      <c r="H38" s="1290"/>
      <c r="I38" s="1290"/>
      <c r="J38" s="1290"/>
      <c r="K38" s="1291"/>
    </row>
    <row r="39" spans="1:11" s="422" customFormat="1">
      <c r="A39" s="1292"/>
      <c r="B39" s="1293"/>
      <c r="C39" s="1293"/>
      <c r="D39" s="1293"/>
      <c r="E39" s="1293"/>
      <c r="F39" s="1293"/>
      <c r="G39" s="1293"/>
      <c r="H39" s="1293"/>
      <c r="I39" s="1293"/>
      <c r="J39" s="1293"/>
      <c r="K39" s="1294"/>
    </row>
    <row r="40" spans="1:11" s="422" customFormat="1">
      <c r="A40" s="1292"/>
      <c r="B40" s="1293"/>
      <c r="C40" s="1293"/>
      <c r="D40" s="1293"/>
      <c r="E40" s="1293"/>
      <c r="F40" s="1293"/>
      <c r="G40" s="1293"/>
      <c r="H40" s="1293"/>
      <c r="I40" s="1293"/>
      <c r="J40" s="1293"/>
      <c r="K40" s="1294"/>
    </row>
    <row r="41" spans="1:11" s="422" customFormat="1">
      <c r="A41" s="1292"/>
      <c r="B41" s="1293"/>
      <c r="C41" s="1293"/>
      <c r="D41" s="1293"/>
      <c r="E41" s="1293"/>
      <c r="F41" s="1293"/>
      <c r="G41" s="1293"/>
      <c r="H41" s="1293"/>
      <c r="I41" s="1293"/>
      <c r="J41" s="1293"/>
      <c r="K41" s="1294"/>
    </row>
    <row r="42" spans="1:11" s="422" customFormat="1">
      <c r="A42" s="1292"/>
      <c r="B42" s="1293"/>
      <c r="C42" s="1293"/>
      <c r="D42" s="1293"/>
      <c r="E42" s="1293"/>
      <c r="F42" s="1293"/>
      <c r="G42" s="1293"/>
      <c r="H42" s="1293"/>
      <c r="I42" s="1293"/>
      <c r="J42" s="1293"/>
      <c r="K42" s="1294"/>
    </row>
    <row r="43" spans="1:11" s="422" customFormat="1">
      <c r="A43" s="1292"/>
      <c r="B43" s="1293"/>
      <c r="C43" s="1293"/>
      <c r="D43" s="1293"/>
      <c r="E43" s="1293"/>
      <c r="F43" s="1293"/>
      <c r="G43" s="1293"/>
      <c r="H43" s="1293"/>
      <c r="I43" s="1293"/>
      <c r="J43" s="1293"/>
      <c r="K43" s="1294"/>
    </row>
    <row r="44" spans="1:11" s="422" customFormat="1">
      <c r="A44" s="1292"/>
      <c r="B44" s="1293"/>
      <c r="C44" s="1293"/>
      <c r="D44" s="1293"/>
      <c r="E44" s="1293"/>
      <c r="F44" s="1293"/>
      <c r="G44" s="1293"/>
      <c r="H44" s="1293"/>
      <c r="I44" s="1293"/>
      <c r="J44" s="1293"/>
      <c r="K44" s="1294"/>
    </row>
    <row r="45" spans="1:11" s="422" customFormat="1">
      <c r="A45" s="1292"/>
      <c r="B45" s="1293"/>
      <c r="C45" s="1293"/>
      <c r="D45" s="1293"/>
      <c r="E45" s="1293"/>
      <c r="F45" s="1293"/>
      <c r="G45" s="1293"/>
      <c r="H45" s="1293"/>
      <c r="I45" s="1293"/>
      <c r="J45" s="1293"/>
      <c r="K45" s="1294"/>
    </row>
    <row r="46" spans="1:11" s="422" customFormat="1">
      <c r="A46" s="1292"/>
      <c r="B46" s="1293"/>
      <c r="C46" s="1293"/>
      <c r="D46" s="1293"/>
      <c r="E46" s="1293"/>
      <c r="F46" s="1293"/>
      <c r="G46" s="1293"/>
      <c r="H46" s="1293"/>
      <c r="I46" s="1293"/>
      <c r="J46" s="1293"/>
      <c r="K46" s="1294"/>
    </row>
    <row r="47" spans="1:11" s="422" customFormat="1">
      <c r="A47" s="1295"/>
      <c r="B47" s="1296"/>
      <c r="C47" s="1296"/>
      <c r="D47" s="1296"/>
      <c r="E47" s="1296"/>
      <c r="F47" s="1296"/>
      <c r="G47" s="1296"/>
      <c r="H47" s="1296"/>
      <c r="I47" s="1296"/>
      <c r="J47" s="1296"/>
      <c r="K47" s="1297"/>
    </row>
    <row r="48" spans="1:11" s="422" customFormat="1">
      <c r="A48"/>
      <c r="B48" s="433"/>
      <c r="C48" s="433"/>
      <c r="D48" s="433"/>
      <c r="E48"/>
      <c r="F48"/>
      <c r="G48"/>
      <c r="H48"/>
      <c r="I48"/>
      <c r="J48"/>
      <c r="K48"/>
    </row>
    <row r="49" spans="1:11" s="422" customFormat="1">
      <c r="A49"/>
      <c r="B49" s="433" t="s">
        <v>191</v>
      </c>
      <c r="C49" s="434" t="s">
        <v>812</v>
      </c>
      <c r="D49" s="434"/>
      <c r="E49"/>
      <c r="F49"/>
      <c r="G49"/>
      <c r="H49"/>
      <c r="I49"/>
      <c r="J49"/>
      <c r="K49"/>
    </row>
    <row r="50" spans="1:11" s="422" customFormat="1">
      <c r="A50"/>
      <c r="B50" s="434" t="s">
        <v>769</v>
      </c>
      <c r="C50" s="434" t="s">
        <v>813</v>
      </c>
      <c r="D50" s="434"/>
      <c r="E50"/>
      <c r="F50"/>
      <c r="G50"/>
      <c r="H50"/>
      <c r="I50"/>
      <c r="J50"/>
      <c r="K50"/>
    </row>
    <row r="51" spans="1:11" s="422" customFormat="1">
      <c r="A51"/>
      <c r="B51" s="434" t="s">
        <v>814</v>
      </c>
      <c r="C51" s="434" t="s">
        <v>815</v>
      </c>
      <c r="D51" s="434"/>
      <c r="E51"/>
      <c r="F51"/>
      <c r="G51"/>
      <c r="H51"/>
      <c r="I51"/>
      <c r="J51"/>
      <c r="K51"/>
    </row>
    <row r="52" spans="1:11" s="422" customFormat="1">
      <c r="A52"/>
      <c r="B52" s="434"/>
      <c r="C52" s="434" t="s">
        <v>816</v>
      </c>
      <c r="D52" s="434"/>
      <c r="E52"/>
      <c r="F52"/>
      <c r="G52"/>
      <c r="H52"/>
      <c r="I52"/>
      <c r="J52"/>
      <c r="K52"/>
    </row>
  </sheetData>
  <sheetProtection sheet="1" objects="1" scenarios="1"/>
  <mergeCells count="17">
    <mergeCell ref="G28:G29"/>
    <mergeCell ref="E27:F29"/>
    <mergeCell ref="A2:K2"/>
    <mergeCell ref="A38:K47"/>
    <mergeCell ref="A4:D4"/>
    <mergeCell ref="A37:K37"/>
    <mergeCell ref="H28:H29"/>
    <mergeCell ref="I28:J28"/>
    <mergeCell ref="G33:I33"/>
    <mergeCell ref="A5:K25"/>
    <mergeCell ref="A26:K26"/>
    <mergeCell ref="A27:A29"/>
    <mergeCell ref="B27:B29"/>
    <mergeCell ref="C27:C29"/>
    <mergeCell ref="D27:D29"/>
    <mergeCell ref="G27:J27"/>
    <mergeCell ref="K27:K29"/>
  </mergeCells>
  <phoneticPr fontId="2"/>
  <dataValidations count="2">
    <dataValidation type="list" allowBlank="1" showInputMessage="1" showErrorMessage="1" sqref="B30:B32">
      <formula1>$B$48:$B$51</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$C$48:$C$52</formula1>
    </dataValidation>
  </dataValidations>
  <pageMargins left="0.25" right="0.25" top="0.75" bottom="0.72916666666666663" header="0.3" footer="0.3"/>
  <pageSetup paperSize="9" scale="98"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入力要領</vt:lpstr>
      <vt:lpstr>添付資料一覧</vt:lpstr>
      <vt:lpstr>申込書（頭紙）小規模</vt:lpstr>
      <vt:lpstr>申込書（頭紙）保育所</vt:lpstr>
      <vt:lpstr>計画概要１</vt:lpstr>
      <vt:lpstr>計画概要２</vt:lpstr>
      <vt:lpstr>別紙１</vt:lpstr>
      <vt:lpstr>別紙２</vt:lpstr>
      <vt:lpstr>別紙３</vt:lpstr>
      <vt:lpstr>計画概要３～６</vt:lpstr>
      <vt:lpstr>計画概要７</vt:lpstr>
      <vt:lpstr>計画概要８（小規模）</vt:lpstr>
      <vt:lpstr>計画概要８（保育所）</vt:lpstr>
      <vt:lpstr>計画概要１!Print_Area</vt:lpstr>
      <vt:lpstr>計画概要２!Print_Area</vt:lpstr>
      <vt:lpstr>'計画概要３～６'!Print_Area</vt:lpstr>
      <vt:lpstr>計画概要７!Print_Area</vt:lpstr>
      <vt:lpstr>'計画概要８（小規模）'!Print_Area</vt:lpstr>
      <vt:lpstr>'計画概要８（保育所）'!Print_Area</vt:lpstr>
      <vt:lpstr>'申込書（頭紙）小規模'!Print_Area</vt:lpstr>
      <vt:lpstr>'申込書（頭紙）保育所'!Print_Area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2021-03-30T03:51:48Z</cp:lastPrinted>
  <dcterms:created xsi:type="dcterms:W3CDTF">2018-11-19T06:42:03Z</dcterms:created>
  <dcterms:modified xsi:type="dcterms:W3CDTF">2024-04-04T05:40:12Z</dcterms:modified>
</cp:coreProperties>
</file>