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24226"/>
  <xr:revisionPtr revIDLastSave="0" documentId="8_{F6435944-4BB4-4FAE-8F20-5FC3CDA63430}" xr6:coauthVersionLast="47" xr6:coauthVersionMax="47" xr10:uidLastSave="{00000000-0000-0000-0000-000000000000}"/>
  <bookViews>
    <workbookView xWindow="-120" yWindow="-120" windowWidth="19440" windowHeight="14880" tabRatio="839" xr2:uid="{00000000-000D-0000-FFFF-FFFF00000000}"/>
  </bookViews>
  <sheets>
    <sheet name="Ｐ１" sheetId="105" r:id="rId1"/>
    <sheet name="Ｐ２" sheetId="110" r:id="rId2"/>
    <sheet name="Ｐ３" sheetId="111" r:id="rId3"/>
    <sheet name="Ｐ４" sheetId="112" r:id="rId4"/>
    <sheet name="Ｐ５" sheetId="97" r:id="rId5"/>
    <sheet name="Ｐ６" sheetId="114" r:id="rId6"/>
    <sheet name="Ｐ７" sheetId="115" r:id="rId7"/>
  </sheets>
  <externalReferences>
    <externalReference r:id="rId8"/>
    <externalReference r:id="rId9"/>
  </externalReferences>
  <definedNames>
    <definedName name="_Fill" localSheetId="0" hidden="1">#REF!</definedName>
    <definedName name="_Fill" localSheetId="1" hidden="1">#REF!</definedName>
    <definedName name="_Fill" localSheetId="2" hidden="1">#REF!</definedName>
    <definedName name="_Fill" localSheetId="3" hidden="1">#REF!</definedName>
    <definedName name="_Fill" hidden="1">#REF!</definedName>
    <definedName name="_Key1" localSheetId="0" hidden="1">#REF!</definedName>
    <definedName name="_Key1" hidden="1">#REF!</definedName>
    <definedName name="_Order1" hidden="1">255</definedName>
    <definedName name="_Sort" localSheetId="0" hidden="1">#REF!</definedName>
    <definedName name="_Sort" localSheetId="5" hidden="1">#REF!</definedName>
    <definedName name="_Sort" localSheetId="6" hidden="1">#REF!</definedName>
    <definedName name="_Sort" hidden="1">#REF!</definedName>
    <definedName name="_xlnm.Print_Area" localSheetId="0">'Ｐ１'!$A$1:$AB$47</definedName>
    <definedName name="_xlnm.Print_Area" localSheetId="1">'Ｐ２'!$A$1:$Z$44</definedName>
    <definedName name="_xlnm.Print_Area" localSheetId="2">'Ｐ３'!$A$1:$S$33</definedName>
    <definedName name="_xlnm.Print_Area" localSheetId="3">'Ｐ４'!$A$1:$V$45</definedName>
    <definedName name="_xlnm.Print_Area" localSheetId="4">'Ｐ５'!$A$1:$Z$56</definedName>
    <definedName name="_xlnm.Print_Area" localSheetId="5">'Ｐ６'!$A$1:$AE$51</definedName>
    <definedName name="_xlnm.Print_Area" localSheetId="6">'Ｐ７'!$A$1:$AE$52</definedName>
    <definedName name="加算率">[1]加算区分!$C$12:$G$28</definedName>
    <definedName name="休日人数" localSheetId="0">#REF!</definedName>
    <definedName name="休日人数" localSheetId="1">#REF!</definedName>
    <definedName name="休日人数" localSheetId="2">#REF!</definedName>
    <definedName name="休日人数" localSheetId="3">#REF!</definedName>
    <definedName name="休日人数">#REF!</definedName>
    <definedName name="休日保育">[2]保育単価表!$Z$19:$AC$62</definedName>
    <definedName name="市休日保育">'[2]30年度単価休日'!$C$6:$K$20</definedName>
    <definedName name="単価表">[2]保育単価表!$A$6:$BF$74</definedName>
    <definedName name="定員" localSheetId="0">#REF!</definedName>
    <definedName name="定員" localSheetId="1">#REF!</definedName>
    <definedName name="定員" localSheetId="2">#REF!</definedName>
    <definedName name="定員" localSheetId="3">#REF!</definedName>
    <definedName name="定員">#REF!</definedName>
    <definedName name="定員Ⅱ" localSheetId="0">#REF!</definedName>
    <definedName name="定員Ⅱ" localSheetId="1">#REF!</definedName>
    <definedName name="定員Ⅱ" localSheetId="2">#REF!</definedName>
    <definedName name="定員Ⅱ" localSheetId="3">#REF!</definedName>
    <definedName name="定員Ⅱ">#REF!</definedName>
    <definedName name="平均勤続年数">[2]加算区分!$B$3:$F$14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8" i="115" l="1"/>
  <c r="Z12" i="115"/>
  <c r="Z10" i="115"/>
  <c r="Z8" i="115"/>
  <c r="N47" i="114"/>
  <c r="Y23" i="114"/>
  <c r="Z10" i="114"/>
  <c r="Z8" i="114"/>
  <c r="N18" i="111"/>
  <c r="P16" i="111"/>
  <c r="L16" i="111"/>
  <c r="J16" i="111"/>
  <c r="R15" i="111"/>
  <c r="N15" i="111"/>
  <c r="R14" i="111"/>
  <c r="N14" i="111"/>
  <c r="R13" i="111"/>
  <c r="N13" i="111"/>
  <c r="R12" i="111"/>
  <c r="N12" i="111"/>
  <c r="R11" i="111"/>
  <c r="N11" i="111"/>
  <c r="R10" i="111"/>
  <c r="N10" i="111"/>
  <c r="R9" i="111"/>
  <c r="N9" i="111"/>
  <c r="R8" i="111"/>
  <c r="N8" i="111"/>
  <c r="R7" i="111"/>
  <c r="N7" i="111"/>
  <c r="R6" i="111"/>
  <c r="N6" i="111"/>
  <c r="R5" i="111"/>
  <c r="N5" i="111"/>
  <c r="R4" i="111"/>
  <c r="N4" i="111"/>
  <c r="I35" i="110"/>
  <c r="J17" i="111" s="1"/>
  <c r="L17" i="111" s="1"/>
  <c r="J19" i="111" l="1"/>
  <c r="L19" i="111"/>
  <c r="N16" i="111"/>
  <c r="N19" i="111" s="1"/>
  <c r="R16" i="111"/>
</calcChain>
</file>

<file path=xl/sharedStrings.xml><?xml version="1.0" encoding="utf-8"?>
<sst xmlns="http://schemas.openxmlformats.org/spreadsheetml/2006/main" count="602" uniqueCount="285">
  <si>
    <t>総勘定元帳と決算書の金額が一致</t>
    <rPh sb="0" eb="3">
      <t>ソウカンジョウ</t>
    </rPh>
    <rPh sb="3" eb="5">
      <t>モトチョウ</t>
    </rPh>
    <rPh sb="6" eb="9">
      <t>ケッサンショ</t>
    </rPh>
    <rPh sb="10" eb="12">
      <t>キンガク</t>
    </rPh>
    <rPh sb="13" eb="15">
      <t>イッチ</t>
    </rPh>
    <phoneticPr fontId="6"/>
  </si>
  <si>
    <t>いる</t>
    <phoneticPr fontId="6"/>
  </si>
  <si>
    <t>いない</t>
    <phoneticPr fontId="6"/>
  </si>
  <si>
    <t>①</t>
    <phoneticPr fontId="6"/>
  </si>
  <si>
    <t>に、金融機関に預け入れる</t>
    <phoneticPr fontId="6"/>
  </si>
  <si>
    <t>賃金台帳と総勘定元帳の金額が一致</t>
    <rPh sb="0" eb="2">
      <t>チンギン</t>
    </rPh>
    <rPh sb="2" eb="4">
      <t>ダイチョウ</t>
    </rPh>
    <rPh sb="5" eb="8">
      <t>ソウカンジョウ</t>
    </rPh>
    <rPh sb="8" eb="10">
      <t>モトチョウ</t>
    </rPh>
    <rPh sb="11" eb="13">
      <t>キンガク</t>
    </rPh>
    <rPh sb="14" eb="16">
      <t>イッチ</t>
    </rPh>
    <phoneticPr fontId="6"/>
  </si>
  <si>
    <t>利用なし</t>
    <rPh sb="0" eb="2">
      <t>リヨウ</t>
    </rPh>
    <phoneticPr fontId="6"/>
  </si>
  <si>
    <t>該当なし</t>
    <rPh sb="0" eb="2">
      <t>ガイトウ</t>
    </rPh>
    <phoneticPr fontId="6"/>
  </si>
  <si>
    <t>していない</t>
    <phoneticPr fontId="6"/>
  </si>
  <si>
    <t>ある</t>
    <phoneticPr fontId="6"/>
  </si>
  <si>
    <t>もれなく計上</t>
    <rPh sb="4" eb="6">
      <t>ケイジョウ</t>
    </rPh>
    <phoneticPr fontId="6"/>
  </si>
  <si>
    <t>円</t>
    <rPh sb="0" eb="1">
      <t>エン</t>
    </rPh>
    <phoneticPr fontId="6"/>
  </si>
  <si>
    <t>月</t>
    <rPh sb="0" eb="1">
      <t>ツキ</t>
    </rPh>
    <phoneticPr fontId="6"/>
  </si>
  <si>
    <t>年</t>
    <rPh sb="0" eb="1">
      <t>ネン</t>
    </rPh>
    <phoneticPr fontId="6"/>
  </si>
  <si>
    <t>区分</t>
    <rPh sb="0" eb="2">
      <t>クブン</t>
    </rPh>
    <phoneticPr fontId="6"/>
  </si>
  <si>
    <t>日</t>
    <rPh sb="0" eb="1">
      <t>ヒ</t>
    </rPh>
    <phoneticPr fontId="6"/>
  </si>
  <si>
    <t>会計責任者の任命日</t>
    <rPh sb="0" eb="2">
      <t>カイケイ</t>
    </rPh>
    <rPh sb="2" eb="5">
      <t>セキニンシャ</t>
    </rPh>
    <rPh sb="6" eb="8">
      <t>ニンメイ</t>
    </rPh>
    <rPh sb="8" eb="9">
      <t>ビ</t>
    </rPh>
    <phoneticPr fontId="6"/>
  </si>
  <si>
    <t>収入後</t>
    <rPh sb="0" eb="2">
      <t>シュウニュウ</t>
    </rPh>
    <rPh sb="2" eb="3">
      <t>アト</t>
    </rPh>
    <phoneticPr fontId="6"/>
  </si>
  <si>
    <t>会計責任者名</t>
    <rPh sb="0" eb="2">
      <t>カイケイ</t>
    </rPh>
    <rPh sb="2" eb="5">
      <t>セキニンシャ</t>
    </rPh>
    <rPh sb="5" eb="6">
      <t>ナ</t>
    </rPh>
    <phoneticPr fontId="6"/>
  </si>
  <si>
    <t>＊</t>
    <phoneticPr fontId="6"/>
  </si>
  <si>
    <t>内訳</t>
    <rPh sb="0" eb="2">
      <t>ウチワケ</t>
    </rPh>
    <phoneticPr fontId="6"/>
  </si>
  <si>
    <t>小口現金残高</t>
    <rPh sb="0" eb="1">
      <t>ショウ</t>
    </rPh>
    <rPh sb="1" eb="2">
      <t>クチ</t>
    </rPh>
    <rPh sb="2" eb="4">
      <t>ゲンキン</t>
    </rPh>
    <rPh sb="4" eb="6">
      <t>ザンダカ</t>
    </rPh>
    <phoneticPr fontId="6"/>
  </si>
  <si>
    <t>している</t>
    <phoneticPr fontId="6"/>
  </si>
  <si>
    <t>契約の種別</t>
    <rPh sb="0" eb="2">
      <t>ケイヤク</t>
    </rPh>
    <rPh sb="3" eb="5">
      <t>シュベツ</t>
    </rPh>
    <phoneticPr fontId="6"/>
  </si>
  <si>
    <t>・</t>
    <phoneticPr fontId="6"/>
  </si>
  <si>
    <t>領収書</t>
    <rPh sb="0" eb="3">
      <t>リョウシュウショ</t>
    </rPh>
    <phoneticPr fontId="6"/>
  </si>
  <si>
    <t>封筒に確認印</t>
    <rPh sb="0" eb="2">
      <t>フウトウ</t>
    </rPh>
    <rPh sb="3" eb="5">
      <t>カクニン</t>
    </rPh>
    <rPh sb="5" eb="6">
      <t>イン</t>
    </rPh>
    <phoneticPr fontId="6"/>
  </si>
  <si>
    <t>①　現金</t>
    <rPh sb="2" eb="4">
      <t>ゲンキン</t>
    </rPh>
    <phoneticPr fontId="6"/>
  </si>
  <si>
    <t>証ひょうを適切に整理・保存</t>
    <rPh sb="0" eb="1">
      <t>アカシ</t>
    </rPh>
    <rPh sb="5" eb="7">
      <t>テキセツ</t>
    </rPh>
    <rPh sb="8" eb="10">
      <t>セイリ</t>
    </rPh>
    <rPh sb="11" eb="13">
      <t>ホゾン</t>
    </rPh>
    <phoneticPr fontId="6"/>
  </si>
  <si>
    <t>借入金を適切に計上</t>
    <rPh sb="0" eb="3">
      <t>カリイレキン</t>
    </rPh>
    <rPh sb="4" eb="6">
      <t>テキセツ</t>
    </rPh>
    <rPh sb="7" eb="9">
      <t>ケイジョウ</t>
    </rPh>
    <phoneticPr fontId="6"/>
  </si>
  <si>
    <t>未払金を適切に計上</t>
    <rPh sb="0" eb="1">
      <t>ミ</t>
    </rPh>
    <rPh sb="1" eb="2">
      <t>バライ</t>
    </rPh>
    <rPh sb="2" eb="3">
      <t>キン</t>
    </rPh>
    <rPh sb="4" eb="6">
      <t>テキセツ</t>
    </rPh>
    <rPh sb="7" eb="9">
      <t>ケイジョウ</t>
    </rPh>
    <phoneticPr fontId="6"/>
  </si>
  <si>
    <t>決算の整合性</t>
    <rPh sb="0" eb="2">
      <t>ケッサン</t>
    </rPh>
    <rPh sb="3" eb="6">
      <t>セイゴウセイ</t>
    </rPh>
    <phoneticPr fontId="6"/>
  </si>
  <si>
    <t>していない場合がある</t>
    <rPh sb="5" eb="7">
      <t>バアイ</t>
    </rPh>
    <phoneticPr fontId="6"/>
  </si>
  <si>
    <t>ない場合がある</t>
    <rPh sb="2" eb="4">
      <t>バアイ</t>
    </rPh>
    <phoneticPr fontId="6"/>
  </si>
  <si>
    <t>任命辞令</t>
    <rPh sb="0" eb="2">
      <t>ニンメイ</t>
    </rPh>
    <rPh sb="2" eb="4">
      <t>ジレイ</t>
    </rPh>
    <phoneticPr fontId="6"/>
  </si>
  <si>
    <t>人件費</t>
    <rPh sb="0" eb="3">
      <t>ジンケンヒ</t>
    </rPh>
    <phoneticPr fontId="6"/>
  </si>
  <si>
    <t>支出根拠</t>
    <rPh sb="0" eb="2">
      <t>シシュツ</t>
    </rPh>
    <rPh sb="2" eb="4">
      <t>コンキョ</t>
    </rPh>
    <phoneticPr fontId="6"/>
  </si>
  <si>
    <t>現金給付の際、受取人の領収印</t>
    <rPh sb="0" eb="2">
      <t>ゲンキン</t>
    </rPh>
    <rPh sb="2" eb="4">
      <t>キュウフ</t>
    </rPh>
    <rPh sb="5" eb="6">
      <t>サイ</t>
    </rPh>
    <rPh sb="7" eb="10">
      <t>ウケトリニン</t>
    </rPh>
    <rPh sb="11" eb="13">
      <t>リョウシュウ</t>
    </rPh>
    <rPh sb="13" eb="14">
      <t>イン</t>
    </rPh>
    <phoneticPr fontId="6"/>
  </si>
  <si>
    <t>駐車場の利用記録</t>
    <rPh sb="0" eb="3">
      <t>チュウシャジョウ</t>
    </rPh>
    <rPh sb="4" eb="6">
      <t>リヨウ</t>
    </rPh>
    <rPh sb="6" eb="8">
      <t>キロク</t>
    </rPh>
    <phoneticPr fontId="6"/>
  </si>
  <si>
    <t>タクシーの利用記録</t>
    <rPh sb="5" eb="7">
      <t>リヨウ</t>
    </rPh>
    <rPh sb="7" eb="9">
      <t>キロク</t>
    </rPh>
    <phoneticPr fontId="6"/>
  </si>
  <si>
    <t>高速道路の利用記録</t>
    <rPh sb="0" eb="2">
      <t>コウソク</t>
    </rPh>
    <rPh sb="2" eb="4">
      <t>ドウロ</t>
    </rPh>
    <rPh sb="5" eb="7">
      <t>リヨウ</t>
    </rPh>
    <rPh sb="7" eb="9">
      <t>キロク</t>
    </rPh>
    <phoneticPr fontId="6"/>
  </si>
  <si>
    <t>旅費支出額の算出根拠</t>
    <rPh sb="0" eb="2">
      <t>リョヒ</t>
    </rPh>
    <rPh sb="2" eb="5">
      <t>シシュツガク</t>
    </rPh>
    <rPh sb="6" eb="8">
      <t>サンシュツ</t>
    </rPh>
    <rPh sb="8" eb="10">
      <t>コンキョ</t>
    </rPh>
    <phoneticPr fontId="6"/>
  </si>
  <si>
    <t>小口現金</t>
    <rPh sb="0" eb="2">
      <t>コグチ</t>
    </rPh>
    <rPh sb="2" eb="4">
      <t>ゲンキン</t>
    </rPh>
    <phoneticPr fontId="6"/>
  </si>
  <si>
    <t>現金収入</t>
    <rPh sb="0" eb="2">
      <t>ゲンキン</t>
    </rPh>
    <rPh sb="2" eb="4">
      <t>シュウニュウ</t>
    </rPh>
    <phoneticPr fontId="6"/>
  </si>
  <si>
    <t>資産</t>
    <rPh sb="0" eb="2">
      <t>シサン</t>
    </rPh>
    <phoneticPr fontId="6"/>
  </si>
  <si>
    <t>負債</t>
    <rPh sb="0" eb="2">
      <t>フサイ</t>
    </rPh>
    <phoneticPr fontId="6"/>
  </si>
  <si>
    <t>状況・自己点検</t>
    <rPh sb="0" eb="1">
      <t>ジョウ</t>
    </rPh>
    <rPh sb="1" eb="2">
      <t>キョウ</t>
    </rPh>
    <rPh sb="3" eb="5">
      <t>ジコ</t>
    </rPh>
    <rPh sb="5" eb="7">
      <t>テンケン</t>
    </rPh>
    <phoneticPr fontId="6"/>
  </si>
  <si>
    <t>その他</t>
    <rPh sb="2" eb="3">
      <t>タ</t>
    </rPh>
    <phoneticPr fontId="6"/>
  </si>
  <si>
    <t>②</t>
    <phoneticPr fontId="6"/>
  </si>
  <si>
    <t>(　)</t>
  </si>
  <si>
    <t>（１）</t>
    <phoneticPr fontId="6"/>
  </si>
  <si>
    <t>（２）</t>
    <phoneticPr fontId="6"/>
  </si>
  <si>
    <t>口座番号
（下３桁）</t>
    <rPh sb="0" eb="2">
      <t>コウザ</t>
    </rPh>
    <rPh sb="2" eb="4">
      <t>バンゴウ</t>
    </rPh>
    <rPh sb="6" eb="7">
      <t>シタ</t>
    </rPh>
    <rPh sb="8" eb="9">
      <t>ケタ</t>
    </rPh>
    <phoneticPr fontId="6"/>
  </si>
  <si>
    <t>　</t>
  </si>
  <si>
    <t>流動資産</t>
    <rPh sb="0" eb="2">
      <t>リュウドウ</t>
    </rPh>
    <rPh sb="2" eb="4">
      <t>シサン</t>
    </rPh>
    <phoneticPr fontId="6"/>
  </si>
  <si>
    <t>固定資産</t>
    <rPh sb="0" eb="2">
      <t>コテイ</t>
    </rPh>
    <rPh sb="2" eb="4">
      <t>シサン</t>
    </rPh>
    <phoneticPr fontId="6"/>
  </si>
  <si>
    <t>取引金融機関等名</t>
    <rPh sb="0" eb="2">
      <t>トリヒキ</t>
    </rPh>
    <rPh sb="2" eb="4">
      <t>キンユウ</t>
    </rPh>
    <rPh sb="4" eb="6">
      <t>キカン</t>
    </rPh>
    <rPh sb="6" eb="7">
      <t>トウ</t>
    </rPh>
    <rPh sb="7" eb="8">
      <t>メイ</t>
    </rPh>
    <phoneticPr fontId="6"/>
  </si>
  <si>
    <t>内訳(円)</t>
    <rPh sb="0" eb="2">
      <t>ウチワケ</t>
    </rPh>
    <phoneticPr fontId="6"/>
  </si>
  <si>
    <t>支出根拠が
確認できる
書類 (＊)の
整備状況</t>
    <rPh sb="0" eb="2">
      <t>シシュツ</t>
    </rPh>
    <rPh sb="2" eb="4">
      <t>コンキョ</t>
    </rPh>
    <rPh sb="6" eb="8">
      <t>カクニン</t>
    </rPh>
    <rPh sb="12" eb="14">
      <t>ショルイ</t>
    </rPh>
    <rPh sb="20" eb="22">
      <t>セイビ</t>
    </rPh>
    <rPh sb="22" eb="24">
      <t>ジョウキョウ</t>
    </rPh>
    <phoneticPr fontId="6"/>
  </si>
  <si>
    <t>任命の方法</t>
    <rPh sb="0" eb="2">
      <t>ニンメイ</t>
    </rPh>
    <rPh sb="3" eb="5">
      <t>ホウホウ</t>
    </rPh>
    <phoneticPr fontId="6"/>
  </si>
  <si>
    <t>任命簿</t>
    <rPh sb="0" eb="2">
      <t>ニンメイ</t>
    </rPh>
    <rPh sb="2" eb="3">
      <t>ボ</t>
    </rPh>
    <phoneticPr fontId="6"/>
  </si>
  <si>
    <t>出納(責任者)職員名</t>
    <rPh sb="0" eb="2">
      <t>スイトウ</t>
    </rPh>
    <rPh sb="3" eb="6">
      <t>セキニンシャ</t>
    </rPh>
    <rPh sb="7" eb="9">
      <t>ショクイン</t>
    </rPh>
    <rPh sb="9" eb="10">
      <t>ナ</t>
    </rPh>
    <phoneticPr fontId="6"/>
  </si>
  <si>
    <t>収入を預入れずに直接支払いに</t>
    <rPh sb="0" eb="2">
      <t>シュウニュウ</t>
    </rPh>
    <rPh sb="3" eb="5">
      <t>アズケイ</t>
    </rPh>
    <rPh sb="8" eb="10">
      <t>チョクセツ</t>
    </rPh>
    <rPh sb="10" eb="12">
      <t>シハラ</t>
    </rPh>
    <phoneticPr fontId="6"/>
  </si>
  <si>
    <t>②　預貯金　</t>
    <rPh sb="2" eb="5">
      <t>ヨチョキン</t>
    </rPh>
    <phoneticPr fontId="6"/>
  </si>
  <si>
    <t>委託</t>
  </si>
  <si>
    <t>株式会社○○造園土木</t>
    <rPh sb="0" eb="2">
      <t>カブシキ</t>
    </rPh>
    <rPh sb="2" eb="4">
      <t>カイシャ</t>
    </rPh>
    <rPh sb="6" eb="8">
      <t>ゾウエン</t>
    </rPh>
    <rPh sb="8" eb="10">
      <t>ドボク</t>
    </rPh>
    <phoneticPr fontId="6"/>
  </si>
  <si>
    <t>　次の各項目に記入、また該当する項目の（　）に〇を入れます。（ドロップダウンリストより選択）</t>
    <rPh sb="1" eb="2">
      <t>ツギ</t>
    </rPh>
    <rPh sb="3" eb="4">
      <t>カク</t>
    </rPh>
    <rPh sb="7" eb="9">
      <t>キニュウ</t>
    </rPh>
    <rPh sb="12" eb="14">
      <t>ガイトウ</t>
    </rPh>
    <rPh sb="16" eb="18">
      <t>コウモク</t>
    </rPh>
    <phoneticPr fontId="6"/>
  </si>
  <si>
    <t>※会計責任者と出納(責任者)職員の兼務は避け、複数の職員による内部牽制組織を確立するようにしてください。</t>
    <rPh sb="1" eb="3">
      <t>カイケイ</t>
    </rPh>
    <rPh sb="3" eb="6">
      <t>セキニンシャ</t>
    </rPh>
    <rPh sb="7" eb="9">
      <t>スイトウ</t>
    </rPh>
    <rPh sb="10" eb="13">
      <t>セキニンシャ</t>
    </rPh>
    <rPh sb="14" eb="16">
      <t>ショクイン</t>
    </rPh>
    <rPh sb="17" eb="19">
      <t>ケンム</t>
    </rPh>
    <rPh sb="20" eb="21">
      <t>サ</t>
    </rPh>
    <rPh sb="23" eb="25">
      <t>フクスウ</t>
    </rPh>
    <rPh sb="26" eb="28">
      <t>ショクイン</t>
    </rPh>
    <rPh sb="31" eb="33">
      <t>ナイブ</t>
    </rPh>
    <rPh sb="33" eb="35">
      <t>ケンセイ</t>
    </rPh>
    <rPh sb="35" eb="37">
      <t>ソシキ</t>
    </rPh>
    <rPh sb="38" eb="40">
      <t>カクリツ</t>
    </rPh>
    <phoneticPr fontId="6"/>
  </si>
  <si>
    <t>法人、施設として定めた
小口現金の保管限度額</t>
    <rPh sb="0" eb="2">
      <t>ホウジン</t>
    </rPh>
    <rPh sb="3" eb="5">
      <t>シセツ</t>
    </rPh>
    <rPh sb="8" eb="9">
      <t>サダ</t>
    </rPh>
    <rPh sb="12" eb="14">
      <t>コグチ</t>
    </rPh>
    <rPh sb="14" eb="16">
      <t>ゲンキン</t>
    </rPh>
    <rPh sb="17" eb="19">
      <t>ホカン</t>
    </rPh>
    <rPh sb="19" eb="21">
      <t>ゲンド</t>
    </rPh>
    <rPh sb="21" eb="22">
      <t>ガク</t>
    </rPh>
    <phoneticPr fontId="6"/>
  </si>
  <si>
    <t>経理規程上の預け入れ迄の日数</t>
    <rPh sb="0" eb="2">
      <t>ケイリ</t>
    </rPh>
    <rPh sb="2" eb="4">
      <t>キテイ</t>
    </rPh>
    <rPh sb="4" eb="5">
      <t>ウエ</t>
    </rPh>
    <rPh sb="6" eb="7">
      <t>アズ</t>
    </rPh>
    <rPh sb="8" eb="9">
      <t>イ</t>
    </rPh>
    <rPh sb="10" eb="11">
      <t>マデ</t>
    </rPh>
    <rPh sb="12" eb="14">
      <t>ニッスウ</t>
    </rPh>
    <phoneticPr fontId="6"/>
  </si>
  <si>
    <t>（税込総額）</t>
    <rPh sb="3" eb="5">
      <t>ソウガク</t>
    </rPh>
    <phoneticPr fontId="6"/>
  </si>
  <si>
    <t>業者名
(契約の相手方)</t>
    <rPh sb="0" eb="2">
      <t>ギョウシャ</t>
    </rPh>
    <rPh sb="2" eb="3">
      <t>ナ</t>
    </rPh>
    <rPh sb="5" eb="7">
      <t>ケイヤク</t>
    </rPh>
    <rPh sb="8" eb="11">
      <t>アイテガタ</t>
    </rPh>
    <phoneticPr fontId="6"/>
  </si>
  <si>
    <t>社会福祉法人会計基準</t>
    <rPh sb="0" eb="2">
      <t>シャカイ</t>
    </rPh>
    <rPh sb="2" eb="4">
      <t>フクシ</t>
    </rPh>
    <rPh sb="4" eb="6">
      <t>ホウジン</t>
    </rPh>
    <rPh sb="6" eb="8">
      <t>カイケイ</t>
    </rPh>
    <rPh sb="8" eb="10">
      <t>キジュン</t>
    </rPh>
    <phoneticPr fontId="6"/>
  </si>
  <si>
    <t>ＮＰＯ法人会計基準</t>
    <rPh sb="3" eb="5">
      <t>ホウジン</t>
    </rPh>
    <rPh sb="5" eb="7">
      <t>カイケイ</t>
    </rPh>
    <rPh sb="7" eb="9">
      <t>キジュン</t>
    </rPh>
    <phoneticPr fontId="6"/>
  </si>
  <si>
    <t>合致している</t>
    <phoneticPr fontId="6"/>
  </si>
  <si>
    <t>帳簿と決算書、通帳の金額が</t>
    <rPh sb="0" eb="2">
      <t>チョウボ</t>
    </rPh>
    <rPh sb="3" eb="6">
      <t>ケッサンショ</t>
    </rPh>
    <rPh sb="7" eb="9">
      <t>ツウチョウ</t>
    </rPh>
    <rPh sb="10" eb="12">
      <t>キンガク</t>
    </rPh>
    <phoneticPr fontId="6"/>
  </si>
  <si>
    <t>合致していない</t>
    <phoneticPr fontId="6"/>
  </si>
  <si>
    <t>残高証明書と決算書の金額が</t>
    <rPh sb="0" eb="2">
      <t>ザンダカ</t>
    </rPh>
    <rPh sb="2" eb="5">
      <t>ショウメイショ</t>
    </rPh>
    <rPh sb="6" eb="9">
      <t>ケッサンショ</t>
    </rPh>
    <rPh sb="10" eb="12">
      <t>キンガク</t>
    </rPh>
    <phoneticPr fontId="6"/>
  </si>
  <si>
    <t>別口座で管理している</t>
    <rPh sb="0" eb="1">
      <t>ベツ</t>
    </rPh>
    <rPh sb="1" eb="3">
      <t>コウザ</t>
    </rPh>
    <rPh sb="4" eb="6">
      <t>カンリ</t>
    </rPh>
    <phoneticPr fontId="6"/>
  </si>
  <si>
    <t>別口座で管理していない
（同一口座で管理）</t>
    <rPh sb="0" eb="1">
      <t>ベツ</t>
    </rPh>
    <rPh sb="1" eb="3">
      <t>コウザ</t>
    </rPh>
    <rPh sb="4" eb="6">
      <t>カンリ</t>
    </rPh>
    <rPh sb="13" eb="17">
      <t>ドウイツコウザ</t>
    </rPh>
    <rPh sb="18" eb="20">
      <t>カンリ</t>
    </rPh>
    <phoneticPr fontId="6"/>
  </si>
  <si>
    <t>令和</t>
    <rPh sb="0" eb="2">
      <t>レイワ</t>
    </rPh>
    <phoneticPr fontId="6"/>
  </si>
  <si>
    <t>理事会の承認</t>
    <rPh sb="0" eb="3">
      <t>リジカイ</t>
    </rPh>
    <rPh sb="4" eb="6">
      <t>ショウニン</t>
    </rPh>
    <phoneticPr fontId="6"/>
  </si>
  <si>
    <t>していないものがある</t>
    <phoneticPr fontId="6"/>
  </si>
  <si>
    <t>ない</t>
    <phoneticPr fontId="6"/>
  </si>
  <si>
    <t>＜記入上の注意＞</t>
    <phoneticPr fontId="6"/>
  </si>
  <si>
    <t xml:space="preserve">①
</t>
    <phoneticPr fontId="6"/>
  </si>
  <si>
    <t>③</t>
    <phoneticPr fontId="6"/>
  </si>
  <si>
    <t>有</t>
    <rPh sb="0" eb="1">
      <t>ア</t>
    </rPh>
    <phoneticPr fontId="6"/>
  </si>
  <si>
    <t>無</t>
    <rPh sb="0" eb="1">
      <t>ム</t>
    </rPh>
    <phoneticPr fontId="6"/>
  </si>
  <si>
    <t>下表の「自己診断」欄のうち、「適」又は「否」にチェックをしてください。</t>
    <phoneticPr fontId="6"/>
  </si>
  <si>
    <t>（４）まですべて「適」の場合…</t>
    <phoneticPr fontId="6"/>
  </si>
  <si>
    <t>（４）のみ「否」の場合…</t>
    <rPh sb="6" eb="7">
      <t>イナ</t>
    </rPh>
    <rPh sb="9" eb="11">
      <t>バアイ</t>
    </rPh>
    <phoneticPr fontId="6"/>
  </si>
  <si>
    <t>＜弾力運用の要件＞</t>
    <rPh sb="1" eb="3">
      <t>ダンリョク</t>
    </rPh>
    <rPh sb="3" eb="5">
      <t>ウンヨウ</t>
    </rPh>
    <rPh sb="6" eb="8">
      <t>ヨウケン</t>
    </rPh>
    <phoneticPr fontId="6"/>
  </si>
  <si>
    <t>項　　　目</t>
    <rPh sb="0" eb="1">
      <t>コウ</t>
    </rPh>
    <rPh sb="4" eb="5">
      <t>メ</t>
    </rPh>
    <phoneticPr fontId="6"/>
  </si>
  <si>
    <t>自己診断</t>
    <rPh sb="0" eb="2">
      <t>ジコ</t>
    </rPh>
    <rPh sb="2" eb="4">
      <t>シンダン</t>
    </rPh>
    <phoneticPr fontId="6"/>
  </si>
  <si>
    <t>（１）</t>
    <phoneticPr fontId="6"/>
  </si>
  <si>
    <t>　役員・評議員の選任及びその配置、理事会・評議員会の開催等、組織運営が適正になされている。</t>
    <rPh sb="1" eb="3">
      <t>ヤクイン</t>
    </rPh>
    <rPh sb="4" eb="7">
      <t>ヒョウギイン</t>
    </rPh>
    <rPh sb="8" eb="10">
      <t>センニン</t>
    </rPh>
    <rPh sb="10" eb="11">
      <t>オヨ</t>
    </rPh>
    <rPh sb="14" eb="16">
      <t>ハイチ</t>
    </rPh>
    <rPh sb="17" eb="20">
      <t>リジカイ</t>
    </rPh>
    <rPh sb="21" eb="24">
      <t>ヒョウギイン</t>
    </rPh>
    <rPh sb="24" eb="25">
      <t>カイ</t>
    </rPh>
    <rPh sb="26" eb="28">
      <t>カイサイ</t>
    </rPh>
    <rPh sb="28" eb="29">
      <t>トウ</t>
    </rPh>
    <rPh sb="30" eb="32">
      <t>ソシキ</t>
    </rPh>
    <rPh sb="32" eb="34">
      <t>ウンエイ</t>
    </rPh>
    <rPh sb="35" eb="37">
      <t>テキセイ</t>
    </rPh>
    <phoneticPr fontId="6"/>
  </si>
  <si>
    <t>適</t>
    <rPh sb="0" eb="1">
      <t>テキ</t>
    </rPh>
    <phoneticPr fontId="6"/>
  </si>
  <si>
    <t>否</t>
    <rPh sb="0" eb="1">
      <t>イナ</t>
    </rPh>
    <phoneticPr fontId="6"/>
  </si>
  <si>
    <t>　社会福祉法人が行う社会福祉事業等が適正に行われている。</t>
    <rPh sb="1" eb="3">
      <t>シャカイ</t>
    </rPh>
    <rPh sb="3" eb="5">
      <t>フクシ</t>
    </rPh>
    <rPh sb="5" eb="7">
      <t>ホウジン</t>
    </rPh>
    <rPh sb="8" eb="9">
      <t>オコナ</t>
    </rPh>
    <rPh sb="10" eb="12">
      <t>シャカイ</t>
    </rPh>
    <rPh sb="12" eb="14">
      <t>フクシ</t>
    </rPh>
    <rPh sb="14" eb="16">
      <t>ジギョウ</t>
    </rPh>
    <rPh sb="16" eb="17">
      <t>トウ</t>
    </rPh>
    <rPh sb="18" eb="20">
      <t>テキセイ</t>
    </rPh>
    <rPh sb="21" eb="22">
      <t>オコナ</t>
    </rPh>
    <phoneticPr fontId="6"/>
  </si>
  <si>
    <t>　人事管理、資産管理及び会計管理等が適正に行われている。</t>
    <rPh sb="1" eb="3">
      <t>ジンジ</t>
    </rPh>
    <rPh sb="3" eb="5">
      <t>カンリ</t>
    </rPh>
    <rPh sb="6" eb="8">
      <t>シサン</t>
    </rPh>
    <rPh sb="8" eb="10">
      <t>カンリ</t>
    </rPh>
    <rPh sb="10" eb="11">
      <t>オヨ</t>
    </rPh>
    <rPh sb="12" eb="14">
      <t>カイケイ</t>
    </rPh>
    <rPh sb="14" eb="16">
      <t>カンリ</t>
    </rPh>
    <rPh sb="16" eb="17">
      <t>ナド</t>
    </rPh>
    <rPh sb="18" eb="20">
      <t>テキセイ</t>
    </rPh>
    <rPh sb="21" eb="22">
      <t>オコナ</t>
    </rPh>
    <phoneticPr fontId="6"/>
  </si>
  <si>
    <t>　入所者の意向や希望等を尊重するよう配慮がなされている等、適切な入所者処遇の確保がなされている。</t>
    <rPh sb="1" eb="4">
      <t>ニュウショシャ</t>
    </rPh>
    <rPh sb="5" eb="7">
      <t>イコウ</t>
    </rPh>
    <rPh sb="8" eb="10">
      <t>キボウ</t>
    </rPh>
    <rPh sb="10" eb="11">
      <t>トウ</t>
    </rPh>
    <rPh sb="12" eb="14">
      <t>ソンチョウ</t>
    </rPh>
    <rPh sb="18" eb="20">
      <t>ハイリョ</t>
    </rPh>
    <rPh sb="27" eb="28">
      <t>トウ</t>
    </rPh>
    <rPh sb="29" eb="31">
      <t>テキセツ</t>
    </rPh>
    <rPh sb="32" eb="35">
      <t>ニュウショシャ</t>
    </rPh>
    <rPh sb="35" eb="37">
      <t>ショグウ</t>
    </rPh>
    <rPh sb="38" eb="40">
      <t>カクホ</t>
    </rPh>
    <phoneticPr fontId="6"/>
  </si>
  <si>
    <t>　必要な規定の整備や配置基準に基づく職員の配置等、施設の運営管理体制が確立されている。</t>
    <rPh sb="1" eb="3">
      <t>ヒツヨウ</t>
    </rPh>
    <rPh sb="4" eb="6">
      <t>キテイ</t>
    </rPh>
    <rPh sb="7" eb="9">
      <t>セイビ</t>
    </rPh>
    <rPh sb="10" eb="12">
      <t>ハイチ</t>
    </rPh>
    <rPh sb="12" eb="14">
      <t>キジュン</t>
    </rPh>
    <rPh sb="15" eb="16">
      <t>モト</t>
    </rPh>
    <rPh sb="18" eb="20">
      <t>ショクイン</t>
    </rPh>
    <rPh sb="21" eb="23">
      <t>ハイチ</t>
    </rPh>
    <rPh sb="23" eb="24">
      <t>トウ</t>
    </rPh>
    <rPh sb="25" eb="27">
      <t>シセツ</t>
    </rPh>
    <rPh sb="28" eb="30">
      <t>ウンエイ</t>
    </rPh>
    <rPh sb="30" eb="32">
      <t>カンリ</t>
    </rPh>
    <rPh sb="32" eb="34">
      <t>タイセイ</t>
    </rPh>
    <rPh sb="35" eb="37">
      <t>カクリツ</t>
    </rPh>
    <phoneticPr fontId="6"/>
  </si>
  <si>
    <t>（３）</t>
    <phoneticPr fontId="6"/>
  </si>
  <si>
    <t>　社会福祉法人会計基準に基づく財産目録、貸借対照表及び収支計算書が公開されている。（※１）</t>
    <phoneticPr fontId="6"/>
  </si>
  <si>
    <t>（４）</t>
    <phoneticPr fontId="6"/>
  </si>
  <si>
    <t>　利用者本位のサービス提供のため、毎年度次の①又は②が実施されている。</t>
    <phoneticPr fontId="6"/>
  </si>
  <si>
    <t>①</t>
    <phoneticPr fontId="6"/>
  </si>
  <si>
    <t>②</t>
    <phoneticPr fontId="6"/>
  </si>
  <si>
    <t>第三者評価を受審し（※５）、その結果を公表し（※６）、サービスの質の向上に努めている。</t>
    <phoneticPr fontId="6"/>
  </si>
  <si>
    <t>※１</t>
    <phoneticPr fontId="6"/>
  </si>
  <si>
    <t>※２</t>
    <phoneticPr fontId="6"/>
  </si>
  <si>
    <t>施設に配置される苦情解決責任者が、施設内への掲示、パンフレットの配布等により、苦情解決責任者、苦情受付担当者及び第三者委員の氏名や連絡先並びに苦情解決の仕組みについて周知し、随時、入所者等からの苦情を受付けていること。</t>
    <phoneticPr fontId="6"/>
  </si>
  <si>
    <t>※３</t>
    <phoneticPr fontId="6"/>
  </si>
  <si>
    <t>苦情解決に社会性や客観性を確保し、利用者の立場や特性に配慮した適切な対応を推進するため、苦情解決を円滑・円満に図ることができる者又は世間からの信頼性を有する者を設置し、定期的に第三者委員会を開催するなど、迅速な対応を行っていること。</t>
    <phoneticPr fontId="6"/>
  </si>
  <si>
    <t>※４</t>
    <phoneticPr fontId="6"/>
  </si>
  <si>
    <t>福祉サービスの利用者のみならず、一般に対しても、当該法人のホームページ及び広報誌等の活用などにより行うこと。</t>
    <phoneticPr fontId="6"/>
  </si>
  <si>
    <t>※５</t>
    <phoneticPr fontId="6"/>
  </si>
  <si>
    <t>※６</t>
    <phoneticPr fontId="6"/>
  </si>
  <si>
    <t>積立金名称</t>
    <rPh sb="0" eb="3">
      <t>ツミタテキン</t>
    </rPh>
    <rPh sb="3" eb="5">
      <t>メイショウ</t>
    </rPh>
    <phoneticPr fontId="6"/>
  </si>
  <si>
    <t>使用計画</t>
    <rPh sb="0" eb="2">
      <t>シヨウ</t>
    </rPh>
    <rPh sb="2" eb="4">
      <t>ケイカク</t>
    </rPh>
    <phoneticPr fontId="6"/>
  </si>
  <si>
    <t>人件費
積立金</t>
    <rPh sb="0" eb="3">
      <t>ジンケンヒ</t>
    </rPh>
    <rPh sb="4" eb="6">
      <t>ツミタテ</t>
    </rPh>
    <rPh sb="6" eb="7">
      <t>キン</t>
    </rPh>
    <phoneticPr fontId="6"/>
  </si>
  <si>
    <t>＜積立金を目的以外に使用した場合＞</t>
    <rPh sb="1" eb="4">
      <t>ツミタテキン</t>
    </rPh>
    <rPh sb="5" eb="7">
      <t>モクテキ</t>
    </rPh>
    <rPh sb="7" eb="9">
      <t>イガイ</t>
    </rPh>
    <rPh sb="10" eb="12">
      <t>シヨウ</t>
    </rPh>
    <rPh sb="14" eb="16">
      <t>バアイ</t>
    </rPh>
    <phoneticPr fontId="6"/>
  </si>
  <si>
    <t>取崩額</t>
    <rPh sb="0" eb="1">
      <t>ト</t>
    </rPh>
    <rPh sb="1" eb="2">
      <t>クズ</t>
    </rPh>
    <rPh sb="2" eb="3">
      <t>ガク</t>
    </rPh>
    <phoneticPr fontId="6"/>
  </si>
  <si>
    <t>使用目的</t>
    <rPh sb="0" eb="2">
      <t>シヨウ</t>
    </rPh>
    <rPh sb="2" eb="4">
      <t>モクテキ</t>
    </rPh>
    <phoneticPr fontId="6"/>
  </si>
  <si>
    <t>運用限度額</t>
    <rPh sb="0" eb="2">
      <t>ウンヨウ</t>
    </rPh>
    <rPh sb="2" eb="5">
      <t>ゲンドガク</t>
    </rPh>
    <phoneticPr fontId="6"/>
  </si>
  <si>
    <t>充当内容</t>
    <rPh sb="0" eb="2">
      <t>ジュウトウ</t>
    </rPh>
    <rPh sb="2" eb="4">
      <t>ナイヨウ</t>
    </rPh>
    <phoneticPr fontId="6"/>
  </si>
  <si>
    <t>充当可能な使途範囲</t>
    <rPh sb="0" eb="2">
      <t>ジュウトウ</t>
    </rPh>
    <rPh sb="2" eb="4">
      <t>カノウ</t>
    </rPh>
    <rPh sb="5" eb="7">
      <t>シト</t>
    </rPh>
    <rPh sb="7" eb="9">
      <t>ハンイ</t>
    </rPh>
    <phoneticPr fontId="6"/>
  </si>
  <si>
    <t>充当可能な使途範囲</t>
    <rPh sb="0" eb="4">
      <t>ジュウトウカノウ</t>
    </rPh>
    <rPh sb="5" eb="7">
      <t>シト</t>
    </rPh>
    <rPh sb="7" eb="9">
      <t>ハンイ</t>
    </rPh>
    <phoneticPr fontId="6"/>
  </si>
  <si>
    <t>運営費のうち「民間施設給与等改善費管理費加算分相当額」</t>
    <rPh sb="0" eb="3">
      <t>ウンエイヒ</t>
    </rPh>
    <rPh sb="7" eb="9">
      <t>ミンカン</t>
    </rPh>
    <rPh sb="9" eb="11">
      <t>シセツ</t>
    </rPh>
    <rPh sb="11" eb="13">
      <t>キュウヨ</t>
    </rPh>
    <rPh sb="13" eb="14">
      <t>トウ</t>
    </rPh>
    <rPh sb="14" eb="17">
      <t>カイゼンヒ</t>
    </rPh>
    <rPh sb="17" eb="20">
      <t>カンリヒ</t>
    </rPh>
    <rPh sb="20" eb="23">
      <t>カサンブン</t>
    </rPh>
    <rPh sb="23" eb="26">
      <t>ソウトウガク</t>
    </rPh>
    <phoneticPr fontId="6"/>
  </si>
  <si>
    <t>「同一法人が運営する措置費等補助対象施設及び在宅福祉事業を行うための施設の建物、設備」の「整備・修繕、環境の改善等に要する経費（借入金償還金及びその利息を含む）」</t>
    <phoneticPr fontId="6"/>
  </si>
  <si>
    <t>＝</t>
    <phoneticPr fontId="6"/>
  </si>
  <si>
    <t>※</t>
    <phoneticPr fontId="6"/>
  </si>
  <si>
    <t>年度</t>
    <phoneticPr fontId="6"/>
  </si>
  <si>
    <t>積立資産（固定資産）と
運営資金（流動資産）を</t>
    <rPh sb="0" eb="2">
      <t>ツミタテ</t>
    </rPh>
    <rPh sb="2" eb="4">
      <t>シサン</t>
    </rPh>
    <rPh sb="5" eb="7">
      <t>コテイ</t>
    </rPh>
    <rPh sb="7" eb="9">
      <t>シサン</t>
    </rPh>
    <rPh sb="12" eb="14">
      <t>ウンエイ</t>
    </rPh>
    <rPh sb="14" eb="16">
      <t>シキン</t>
    </rPh>
    <rPh sb="17" eb="21">
      <t>リュウドウシサン</t>
    </rPh>
    <phoneticPr fontId="6"/>
  </si>
  <si>
    <t>４－１</t>
    <phoneticPr fontId="6"/>
  </si>
  <si>
    <t>４－２</t>
    <phoneticPr fontId="6"/>
  </si>
  <si>
    <t>→　P６の　「４－１　運営費の弾力運用（すべての要件を満たしている場合）」を記入してください。</t>
    <rPh sb="11" eb="14">
      <t>ウンエイヒ</t>
    </rPh>
    <rPh sb="15" eb="17">
      <t>ダンリョク</t>
    </rPh>
    <rPh sb="17" eb="19">
      <t>ウンヨウ</t>
    </rPh>
    <rPh sb="24" eb="26">
      <t>ヨウケン</t>
    </rPh>
    <rPh sb="27" eb="28">
      <t>ミ</t>
    </rPh>
    <rPh sb="33" eb="35">
      <t>バアイ</t>
    </rPh>
    <rPh sb="38" eb="40">
      <t>キニュウ</t>
    </rPh>
    <phoneticPr fontId="6"/>
  </si>
  <si>
    <t>→　P7の　「４－２　運営費の弾力運用（一部の要件を満たしていない場合）」を記入してください。</t>
    <rPh sb="11" eb="14">
      <t>ウンエイヒ</t>
    </rPh>
    <rPh sb="15" eb="17">
      <t>ダンリョク</t>
    </rPh>
    <rPh sb="17" eb="19">
      <t>ウンヨウ</t>
    </rPh>
    <rPh sb="20" eb="22">
      <t>イチブ</t>
    </rPh>
    <rPh sb="23" eb="25">
      <t>ヨウケン</t>
    </rPh>
    <rPh sb="26" eb="27">
      <t>ミ</t>
    </rPh>
    <rPh sb="33" eb="35">
      <t>バアイ</t>
    </rPh>
    <rPh sb="38" eb="40">
      <t>キニュウ</t>
    </rPh>
    <phoneticPr fontId="6"/>
  </si>
  <si>
    <t>（　）</t>
  </si>
  <si>
    <t>（　）</t>
    <phoneticPr fontId="6"/>
  </si>
  <si>
    <t>（〇）</t>
    <phoneticPr fontId="6"/>
  </si>
  <si>
    <t>４　運営費（措置費）等の弾力運用について</t>
    <rPh sb="6" eb="9">
      <t>ソチヒ</t>
    </rPh>
    <rPh sb="10" eb="11">
      <t>トウ</t>
    </rPh>
    <phoneticPr fontId="6"/>
  </si>
  <si>
    <t>※当該施設拠点区分の収入決算額の事務費（人件費及び管理費）相当額を、年間を通じて預け入れた場合に生じるであろう運用収入額</t>
    <rPh sb="5" eb="7">
      <t>キョテン</t>
    </rPh>
    <rPh sb="10" eb="15">
      <t>シュウニュウケッサンガク</t>
    </rPh>
    <rPh sb="34" eb="36">
      <t>ネンカン</t>
    </rPh>
    <rPh sb="37" eb="38">
      <t>ツウ</t>
    </rPh>
    <rPh sb="40" eb="41">
      <t>アズ</t>
    </rPh>
    <rPh sb="42" eb="43">
      <t>イ</t>
    </rPh>
    <rPh sb="45" eb="47">
      <t>バアイ</t>
    </rPh>
    <rPh sb="55" eb="57">
      <t>ウンヨウ</t>
    </rPh>
    <rPh sb="57" eb="59">
      <t>シュウニュウ</t>
    </rPh>
    <phoneticPr fontId="6"/>
  </si>
  <si>
    <t>※施設の会計担当者名</t>
    <rPh sb="1" eb="3">
      <t>シセツ</t>
    </rPh>
    <phoneticPr fontId="6"/>
  </si>
  <si>
    <t>担当者氏名</t>
    <rPh sb="0" eb="5">
      <t>タントウシャシメイ</t>
    </rPh>
    <phoneticPr fontId="6"/>
  </si>
  <si>
    <t>※会計事務所等名称及び担当者名</t>
    <phoneticPr fontId="6"/>
  </si>
  <si>
    <t>会計事務所等名称</t>
    <rPh sb="0" eb="2">
      <t>カイケイ</t>
    </rPh>
    <rPh sb="2" eb="5">
      <t>ジムショ</t>
    </rPh>
    <rPh sb="5" eb="6">
      <t>トウ</t>
    </rPh>
    <rPh sb="6" eb="8">
      <t>メイショウ</t>
    </rPh>
    <phoneticPr fontId="6"/>
  </si>
  <si>
    <t xml:space="preserve">連絡先TEL
</t>
    <rPh sb="0" eb="3">
      <t>レンラクサキ</t>
    </rPh>
    <phoneticPr fontId="6"/>
  </si>
  <si>
    <t>出納(責任者)職員の任命日</t>
    <rPh sb="0" eb="2">
      <t>スイトウ</t>
    </rPh>
    <rPh sb="3" eb="6">
      <t>セキニンシャ</t>
    </rPh>
    <rPh sb="7" eb="9">
      <t>ショクイン</t>
    </rPh>
    <rPh sb="10" eb="12">
      <t>ニンメイ</t>
    </rPh>
    <rPh sb="12" eb="13">
      <t>ビ</t>
    </rPh>
    <phoneticPr fontId="6"/>
  </si>
  <si>
    <t>当年度
施設に係る
会計処理基準</t>
    <rPh sb="0" eb="2">
      <t>トウネン</t>
    </rPh>
    <rPh sb="4" eb="6">
      <t>シセツ</t>
    </rPh>
    <rPh sb="7" eb="8">
      <t>カカ</t>
    </rPh>
    <rPh sb="10" eb="12">
      <t>カイケイ</t>
    </rPh>
    <rPh sb="12" eb="14">
      <t>ショリ</t>
    </rPh>
    <rPh sb="14" eb="16">
      <t>キジュン</t>
    </rPh>
    <phoneticPr fontId="6"/>
  </si>
  <si>
    <t>学校法人会計基準</t>
    <rPh sb="0" eb="2">
      <t>ガッコウ</t>
    </rPh>
    <rPh sb="2" eb="4">
      <t>ホウジン</t>
    </rPh>
    <rPh sb="4" eb="6">
      <t>カイケイ</t>
    </rPh>
    <rPh sb="6" eb="8">
      <t>キジュン</t>
    </rPh>
    <phoneticPr fontId="6"/>
  </si>
  <si>
    <t>公益法人会計基準</t>
    <rPh sb="0" eb="2">
      <t>コウエキ</t>
    </rPh>
    <rPh sb="2" eb="4">
      <t>ホウジン</t>
    </rPh>
    <rPh sb="4" eb="6">
      <t>カイケイ</t>
    </rPh>
    <rPh sb="6" eb="8">
      <t>キジュン</t>
    </rPh>
    <phoneticPr fontId="6"/>
  </si>
  <si>
    <t>企業会計原則</t>
    <rPh sb="0" eb="2">
      <t>キギョウ</t>
    </rPh>
    <rPh sb="2" eb="4">
      <t>カイケイ</t>
    </rPh>
    <rPh sb="4" eb="6">
      <t>ゲンソク</t>
    </rPh>
    <phoneticPr fontId="6"/>
  </si>
  <si>
    <t>施設運営に関係のない支出</t>
    <rPh sb="0" eb="2">
      <t>シセツ</t>
    </rPh>
    <rPh sb="2" eb="4">
      <t>ウンエイ</t>
    </rPh>
    <rPh sb="5" eb="7">
      <t>カンケイ</t>
    </rPh>
    <rPh sb="10" eb="12">
      <t>シシュツ</t>
    </rPh>
    <phoneticPr fontId="6"/>
  </si>
  <si>
    <t>年度　第　回理事会
（　年　月　日）</t>
    <phoneticPr fontId="6"/>
  </si>
  <si>
    <r>
      <t xml:space="preserve">会計責任者等の
設置状況
</t>
    </r>
    <r>
      <rPr>
        <b/>
        <sz val="8"/>
        <rFont val="ＭＳ Ｐ明朝"/>
        <family val="1"/>
        <charset val="128"/>
      </rPr>
      <t>(「会計責任者」などの名称は経理規程に基づく。)</t>
    </r>
    <rPh sb="0" eb="2">
      <t>カイケイ</t>
    </rPh>
    <rPh sb="2" eb="4">
      <t>セキニン</t>
    </rPh>
    <rPh sb="4" eb="5">
      <t>シャ</t>
    </rPh>
    <rPh sb="5" eb="6">
      <t>トウ</t>
    </rPh>
    <rPh sb="8" eb="10">
      <t>セッチ</t>
    </rPh>
    <rPh sb="10" eb="12">
      <t>ジョウキョウ</t>
    </rPh>
    <rPh sb="15" eb="17">
      <t>カイケイ</t>
    </rPh>
    <rPh sb="17" eb="20">
      <t>セキニンシャ</t>
    </rPh>
    <rPh sb="24" eb="26">
      <t>メイショウ</t>
    </rPh>
    <rPh sb="27" eb="29">
      <t>ケイリ</t>
    </rPh>
    <rPh sb="29" eb="31">
      <t>キテイ</t>
    </rPh>
    <rPh sb="32" eb="33">
      <t>モト</t>
    </rPh>
    <phoneticPr fontId="6"/>
  </si>
  <si>
    <r>
      <t>（</t>
    </r>
    <r>
      <rPr>
        <b/>
        <sz val="12"/>
        <rFont val="ＭＳ Ｐ明朝"/>
        <family val="1"/>
        <charset val="128"/>
      </rPr>
      <t>児童家庭支援センターは記入不要）</t>
    </r>
    <phoneticPr fontId="6"/>
  </si>
  <si>
    <t>提出</t>
    <rPh sb="0" eb="2">
      <t>テイシュツ</t>
    </rPh>
    <phoneticPr fontId="6"/>
  </si>
  <si>
    <t>◆記入の前に◆</t>
  </si>
  <si>
    <t>https://www.city.yokohama.lg.jp/business/bunyabetsu/kosodate/ninka/siryoutou.html</t>
    <phoneticPr fontId="6"/>
  </si>
  <si>
    <t>１　入力にあたり御注意いただく点</t>
    <rPh sb="2" eb="4">
      <t>ニュウリョク</t>
    </rPh>
    <rPh sb="8" eb="9">
      <t>ゴ</t>
    </rPh>
    <rPh sb="9" eb="11">
      <t>チュウイ</t>
    </rPh>
    <phoneticPr fontId="6"/>
  </si>
  <si>
    <t>２　自己点検表（会計）の記入担当者、問合せ先等</t>
    <rPh sb="2" eb="4">
      <t>ジコ</t>
    </rPh>
    <rPh sb="4" eb="7">
      <t>テンケンヒョウ</t>
    </rPh>
    <rPh sb="8" eb="10">
      <t>カイケイ</t>
    </rPh>
    <rPh sb="12" eb="14">
      <t>キニュウ</t>
    </rPh>
    <rPh sb="14" eb="17">
      <t>タントウシャ</t>
    </rPh>
    <rPh sb="18" eb="20">
      <t>トイアワ</t>
    </rPh>
    <rPh sb="21" eb="22">
      <t>サキ</t>
    </rPh>
    <rPh sb="22" eb="23">
      <t>トウ</t>
    </rPh>
    <phoneticPr fontId="6"/>
  </si>
  <si>
    <t>※法人本部の会計担当者名</t>
    <rPh sb="1" eb="3">
      <t>ホウジン</t>
    </rPh>
    <rPh sb="3" eb="5">
      <t>ホンブ</t>
    </rPh>
    <phoneticPr fontId="6"/>
  </si>
  <si>
    <t>担当者氏名</t>
    <rPh sb="0" eb="3">
      <t>タントウシャ</t>
    </rPh>
    <rPh sb="3" eb="5">
      <t>シメイ</t>
    </rPh>
    <phoneticPr fontId="6"/>
  </si>
  <si>
    <t xml:space="preserve">
メールアドレス
</t>
    <phoneticPr fontId="6"/>
  </si>
  <si>
    <t>３　会計・経理処理基準等</t>
    <rPh sb="2" eb="4">
      <t>カイケイ</t>
    </rPh>
    <rPh sb="9" eb="11">
      <t>キジュン</t>
    </rPh>
    <rPh sb="11" eb="12">
      <t>トウ</t>
    </rPh>
    <phoneticPr fontId="6"/>
  </si>
  <si>
    <t>（１）　会計処理基準、運用状況等について</t>
    <rPh sb="4" eb="6">
      <t>カイケイ</t>
    </rPh>
    <rPh sb="6" eb="8">
      <t>ショリ</t>
    </rPh>
    <rPh sb="8" eb="10">
      <t>キジュン</t>
    </rPh>
    <phoneticPr fontId="6"/>
  </si>
  <si>
    <t>経理規程</t>
    <phoneticPr fontId="6"/>
  </si>
  <si>
    <t>円</t>
    <phoneticPr fontId="6"/>
  </si>
  <si>
    <t>３月31日現在の残高は
限度額以内になって</t>
    <rPh sb="1" eb="2">
      <t>ガツ</t>
    </rPh>
    <rPh sb="4" eb="7">
      <t>ニチゲンザイ</t>
    </rPh>
    <rPh sb="8" eb="10">
      <t>ザンダカ</t>
    </rPh>
    <rPh sb="12" eb="15">
      <t>ゲンドガク</t>
    </rPh>
    <rPh sb="15" eb="17">
      <t>イナイ</t>
    </rPh>
    <phoneticPr fontId="6"/>
  </si>
  <si>
    <t>充てていない</t>
    <rPh sb="0" eb="1">
      <t>ア</t>
    </rPh>
    <phoneticPr fontId="6"/>
  </si>
  <si>
    <t>充てている</t>
    <rPh sb="0" eb="1">
      <t>ア</t>
    </rPh>
    <phoneticPr fontId="6"/>
  </si>
  <si>
    <r>
      <t>（２）　</t>
    </r>
    <r>
      <rPr>
        <b/>
        <sz val="13"/>
        <rFont val="ＭＳ Ｐ明朝"/>
        <family val="1"/>
        <charset val="128"/>
      </rPr>
      <t>収入について</t>
    </r>
    <rPh sb="4" eb="6">
      <t>シュウニュウ</t>
    </rPh>
    <phoneticPr fontId="6"/>
  </si>
  <si>
    <t>現金</t>
    <rPh sb="0" eb="2">
      <t>ゲンキン</t>
    </rPh>
    <phoneticPr fontId="6"/>
  </si>
  <si>
    <t>形式</t>
    <rPh sb="0" eb="2">
      <t>ケイシキ</t>
    </rPh>
    <phoneticPr fontId="6"/>
  </si>
  <si>
    <t>(　)</t>
    <phoneticPr fontId="6"/>
  </si>
  <si>
    <t>その他（　　　　　　　　　　　　　　　　　　　　　　　　　　）</t>
    <rPh sb="2" eb="3">
      <t>ホカ</t>
    </rPh>
    <phoneticPr fontId="6"/>
  </si>
  <si>
    <t>（３）　支出について</t>
    <rPh sb="4" eb="6">
      <t>シシュツ</t>
    </rPh>
    <phoneticPr fontId="6"/>
  </si>
  <si>
    <t>全ての支出に根拠（証ひょう等）が</t>
    <rPh sb="0" eb="1">
      <t>スベ</t>
    </rPh>
    <rPh sb="3" eb="5">
      <t>シシュツ</t>
    </rPh>
    <rPh sb="6" eb="8">
      <t>コンキョ</t>
    </rPh>
    <rPh sb="9" eb="10">
      <t>アカシ</t>
    </rPh>
    <rPh sb="13" eb="14">
      <t>ナド</t>
    </rPh>
    <phoneticPr fontId="6"/>
  </si>
  <si>
    <t>はない又は寄附金等で充当済</t>
    <rPh sb="3" eb="4">
      <t>マタ</t>
    </rPh>
    <rPh sb="5" eb="8">
      <t>キフキン</t>
    </rPh>
    <rPh sb="8" eb="9">
      <t>トウ</t>
    </rPh>
    <rPh sb="10" eb="12">
      <t>ジュウトウ</t>
    </rPh>
    <rPh sb="12" eb="13">
      <t>ズミ</t>
    </rPh>
    <phoneticPr fontId="6"/>
  </si>
  <si>
    <t>がある</t>
    <phoneticPr fontId="6"/>
  </si>
  <si>
    <t>役員関係支出等、本部等経費
への施設会計からの直接支出</t>
    <rPh sb="0" eb="2">
      <t>ヤクイン</t>
    </rPh>
    <rPh sb="2" eb="4">
      <t>カンケイ</t>
    </rPh>
    <rPh sb="4" eb="6">
      <t>シシュツ</t>
    </rPh>
    <rPh sb="6" eb="7">
      <t>トウ</t>
    </rPh>
    <rPh sb="8" eb="10">
      <t>ホンブ</t>
    </rPh>
    <rPh sb="10" eb="11">
      <t>トウ</t>
    </rPh>
    <rPh sb="11" eb="13">
      <t>ケイヒ</t>
    </rPh>
    <rPh sb="16" eb="18">
      <t>シセツ</t>
    </rPh>
    <rPh sb="18" eb="20">
      <t>カイケイ</t>
    </rPh>
    <rPh sb="23" eb="25">
      <t>チョクセツ</t>
    </rPh>
    <rPh sb="25" eb="27">
      <t>シシュツ</t>
    </rPh>
    <phoneticPr fontId="6"/>
  </si>
  <si>
    <t>はない</t>
    <phoneticPr fontId="6"/>
  </si>
  <si>
    <t>がない場合がある</t>
    <rPh sb="3" eb="5">
      <t>バアイ</t>
    </rPh>
    <phoneticPr fontId="6"/>
  </si>
  <si>
    <t>車両の運行記録</t>
    <rPh sb="0" eb="2">
      <t>シャリョウ</t>
    </rPh>
    <rPh sb="3" eb="5">
      <t>ウンコウ</t>
    </rPh>
    <rPh sb="5" eb="7">
      <t>キロク</t>
    </rPh>
    <phoneticPr fontId="6"/>
  </si>
  <si>
    <t>交通系ICカードの利用記録</t>
    <rPh sb="0" eb="2">
      <t>コウツウ</t>
    </rPh>
    <rPh sb="2" eb="3">
      <t>ケイ</t>
    </rPh>
    <rPh sb="9" eb="11">
      <t>リヨウ</t>
    </rPh>
    <rPh sb="11" eb="13">
      <t>キロク</t>
    </rPh>
    <phoneticPr fontId="6"/>
  </si>
  <si>
    <t>利用日時、利用者、行き先、利用目的、走行距離などがわかるもの</t>
    <rPh sb="0" eb="2">
      <t>リヨウ</t>
    </rPh>
    <rPh sb="2" eb="4">
      <t>ニチジ</t>
    </rPh>
    <rPh sb="5" eb="8">
      <t>リヨウシャ</t>
    </rPh>
    <rPh sb="9" eb="12">
      <t>イキサキ</t>
    </rPh>
    <rPh sb="13" eb="15">
      <t>リヨウ</t>
    </rPh>
    <rPh sb="15" eb="17">
      <t>モクテキ</t>
    </rPh>
    <rPh sb="18" eb="20">
      <t>ソウコウ</t>
    </rPh>
    <rPh sb="20" eb="22">
      <t>キョリ</t>
    </rPh>
    <phoneticPr fontId="6"/>
  </si>
  <si>
    <t>（４）　決算関連処理等について</t>
    <rPh sb="4" eb="6">
      <t>ケッサン</t>
    </rPh>
    <rPh sb="6" eb="8">
      <t>カンレン</t>
    </rPh>
    <rPh sb="8" eb="10">
      <t>ショリ</t>
    </rPh>
    <rPh sb="10" eb="11">
      <t>トウ</t>
    </rPh>
    <phoneticPr fontId="6"/>
  </si>
  <si>
    <t>未収入金等を適切に計上</t>
    <rPh sb="0" eb="4">
      <t>ミシュウニュウキン</t>
    </rPh>
    <rPh sb="4" eb="5">
      <t>トウ</t>
    </rPh>
    <rPh sb="6" eb="8">
      <t>テキセツ</t>
    </rPh>
    <rPh sb="9" eb="11">
      <t>ケイジョウ</t>
    </rPh>
    <phoneticPr fontId="6"/>
  </si>
  <si>
    <t>前期からの未精算を含む勘定科目が</t>
    <rPh sb="0" eb="2">
      <t>ゼンキ</t>
    </rPh>
    <rPh sb="5" eb="6">
      <t>ミ</t>
    </rPh>
    <rPh sb="6" eb="8">
      <t>セイサン</t>
    </rPh>
    <rPh sb="9" eb="10">
      <t>フク</t>
    </rPh>
    <rPh sb="11" eb="13">
      <t>カンジョウ</t>
    </rPh>
    <rPh sb="13" eb="15">
      <t>カモク</t>
    </rPh>
    <phoneticPr fontId="6"/>
  </si>
  <si>
    <t>（５）　現金及び預貯金の管理・確認について</t>
    <rPh sb="4" eb="6">
      <t>ゲンキン</t>
    </rPh>
    <rPh sb="6" eb="7">
      <t>オヨ</t>
    </rPh>
    <rPh sb="8" eb="11">
      <t>ヨチョキン</t>
    </rPh>
    <rPh sb="12" eb="14">
      <t>カンリ</t>
    </rPh>
    <rPh sb="15" eb="17">
      <t>カクニン</t>
    </rPh>
    <phoneticPr fontId="6"/>
  </si>
  <si>
    <t>当年度末施設会計現金残高</t>
    <rPh sb="0" eb="3">
      <t>トウネンド</t>
    </rPh>
    <rPh sb="3" eb="4">
      <t>マツ</t>
    </rPh>
    <rPh sb="4" eb="6">
      <t>シセツ</t>
    </rPh>
    <rPh sb="6" eb="8">
      <t>カイケイ</t>
    </rPh>
    <rPh sb="8" eb="10">
      <t>ゲンキン</t>
    </rPh>
    <rPh sb="10" eb="12">
      <t>ザンダカ</t>
    </rPh>
    <phoneticPr fontId="6"/>
  </si>
  <si>
    <r>
      <t xml:space="preserve">現金残高
</t>
    </r>
    <r>
      <rPr>
        <b/>
        <sz val="10"/>
        <rFont val="ＭＳ Ｐ明朝"/>
        <family val="1"/>
        <charset val="128"/>
      </rPr>
      <t>（利用者徴収金等）</t>
    </r>
    <rPh sb="0" eb="2">
      <t>ゲンキン</t>
    </rPh>
    <rPh sb="2" eb="4">
      <t>ザンダカ</t>
    </rPh>
    <phoneticPr fontId="6"/>
  </si>
  <si>
    <t>【P3差異欄を要確認】</t>
    <rPh sb="3" eb="5">
      <t>サイ</t>
    </rPh>
    <rPh sb="5" eb="6">
      <t>ラン</t>
    </rPh>
    <rPh sb="7" eb="8">
      <t>ヨウ</t>
    </rPh>
    <rPh sb="8" eb="10">
      <t>カクニン</t>
    </rPh>
    <phoneticPr fontId="6"/>
  </si>
  <si>
    <t>支店等名</t>
    <phoneticPr fontId="6"/>
  </si>
  <si>
    <t>口座
種別</t>
    <rPh sb="0" eb="2">
      <t>コウザ</t>
    </rPh>
    <rPh sb="3" eb="5">
      <t>シュベツ</t>
    </rPh>
    <phoneticPr fontId="6"/>
  </si>
  <si>
    <t>①令和６年
３月31日
残高(円)</t>
    <rPh sb="1" eb="3">
      <t>レイワ</t>
    </rPh>
    <rPh sb="4" eb="5">
      <t>ネン</t>
    </rPh>
    <rPh sb="5" eb="6">
      <t>ヘイネン</t>
    </rPh>
    <rPh sb="7" eb="8">
      <t>ガツ</t>
    </rPh>
    <rPh sb="10" eb="11">
      <t>ニチ</t>
    </rPh>
    <rPh sb="12" eb="14">
      <t>ザンダカ</t>
    </rPh>
    <rPh sb="15" eb="16">
      <t>エン</t>
    </rPh>
    <phoneticPr fontId="6"/>
  </si>
  <si>
    <t>②令和６年３月31日現在
残高証明書金額（円）</t>
    <rPh sb="1" eb="3">
      <t>レイワ</t>
    </rPh>
    <rPh sb="4" eb="5">
      <t>ネン</t>
    </rPh>
    <rPh sb="6" eb="7">
      <t>ガツ</t>
    </rPh>
    <rPh sb="9" eb="10">
      <t>ニチ</t>
    </rPh>
    <rPh sb="10" eb="12">
      <t>ゲンザイ</t>
    </rPh>
    <rPh sb="13" eb="15">
      <t>ザンダカ</t>
    </rPh>
    <rPh sb="15" eb="17">
      <t>ショウメイ</t>
    </rPh>
    <rPh sb="17" eb="18">
      <t>ショ</t>
    </rPh>
    <rPh sb="18" eb="20">
      <t>キンガク</t>
    </rPh>
    <rPh sb="21" eb="22">
      <t>エン</t>
    </rPh>
    <phoneticPr fontId="6"/>
  </si>
  <si>
    <t>差異
（①-②）</t>
    <rPh sb="0" eb="2">
      <t>サイ</t>
    </rPh>
    <phoneticPr fontId="6"/>
  </si>
  <si>
    <t>合　　　　　計</t>
    <phoneticPr fontId="6"/>
  </si>
  <si>
    <t>④</t>
    <phoneticPr fontId="6"/>
  </si>
  <si>
    <t>当年度末施設会計現金残高</t>
    <rPh sb="0" eb="3">
      <t>トウネンド</t>
    </rPh>
    <phoneticPr fontId="6"/>
  </si>
  <si>
    <t>⑤</t>
    <phoneticPr fontId="6"/>
  </si>
  <si>
    <t>有価証券期末帳簿価額（内訳は下記に記入）</t>
    <rPh sb="6" eb="8">
      <t>チョウボ</t>
    </rPh>
    <rPh sb="8" eb="10">
      <t>カガク</t>
    </rPh>
    <phoneticPr fontId="6"/>
  </si>
  <si>
    <t>⑥</t>
    <phoneticPr fontId="6"/>
  </si>
  <si>
    <t>〇所有有価証券（国債、市債含む）（名称（銘柄）、数量、取得価額（簿価）、期末時価、取得日（買付日）等）</t>
    <rPh sb="1" eb="3">
      <t>ショユウ</t>
    </rPh>
    <rPh sb="3" eb="5">
      <t>ユウカ</t>
    </rPh>
    <rPh sb="5" eb="7">
      <t>ショウケン</t>
    </rPh>
    <rPh sb="17" eb="19">
      <t>メイショウ</t>
    </rPh>
    <rPh sb="20" eb="22">
      <t>メイガラ</t>
    </rPh>
    <rPh sb="24" eb="26">
      <t>スウリョウ</t>
    </rPh>
    <rPh sb="27" eb="29">
      <t>シュトク</t>
    </rPh>
    <rPh sb="29" eb="31">
      <t>カガク</t>
    </rPh>
    <rPh sb="32" eb="34">
      <t>ボカ</t>
    </rPh>
    <rPh sb="36" eb="38">
      <t>キマツ</t>
    </rPh>
    <rPh sb="38" eb="40">
      <t>ジカ</t>
    </rPh>
    <rPh sb="45" eb="46">
      <t>カ</t>
    </rPh>
    <rPh sb="46" eb="47">
      <t>ツ</t>
    </rPh>
    <rPh sb="47" eb="48">
      <t>ヒ</t>
    </rPh>
    <rPh sb="49" eb="50">
      <t>トウ</t>
    </rPh>
    <phoneticPr fontId="6"/>
  </si>
  <si>
    <r>
      <t>※　所有している場合のみ記入します。</t>
    </r>
    <r>
      <rPr>
        <sz val="10"/>
        <rFont val="ＭＳ Ｐゴシック"/>
        <family val="3"/>
        <charset val="128"/>
      </rPr>
      <t>【所有状況の分かる書類（残高証明書、内訳等）の写しを添付願います。】</t>
    </r>
    <rPh sb="2" eb="4">
      <t>ショユウ</t>
    </rPh>
    <rPh sb="8" eb="10">
      <t>バアイ</t>
    </rPh>
    <rPh sb="12" eb="14">
      <t>キニュウ</t>
    </rPh>
    <rPh sb="19" eb="21">
      <t>ショユウ</t>
    </rPh>
    <rPh sb="21" eb="23">
      <t>ジョウキョウ</t>
    </rPh>
    <rPh sb="24" eb="25">
      <t>ワ</t>
    </rPh>
    <rPh sb="27" eb="29">
      <t>ショルイ</t>
    </rPh>
    <rPh sb="30" eb="32">
      <t>ザンダカ</t>
    </rPh>
    <rPh sb="32" eb="35">
      <t>ショウメイショ</t>
    </rPh>
    <rPh sb="36" eb="38">
      <t>ウチワケ</t>
    </rPh>
    <rPh sb="38" eb="39">
      <t>トウ</t>
    </rPh>
    <rPh sb="41" eb="42">
      <t>ウツ</t>
    </rPh>
    <rPh sb="44" eb="47">
      <t>テンプネガ</t>
    </rPh>
    <phoneticPr fontId="6"/>
  </si>
  <si>
    <t>「種別」欄には、物品購入、修繕工事、委託、リース、その他　のいずれかをドロップダウンリストから選択します。</t>
    <rPh sb="47" eb="49">
      <t>センタク</t>
    </rPh>
    <phoneticPr fontId="6"/>
  </si>
  <si>
    <t>リース契約は、契約金額((月々の支払×契約月数)）が50万円超のものを記入します。</t>
    <rPh sb="9" eb="11">
      <t>キンガク</t>
    </rPh>
    <rPh sb="35" eb="37">
      <t>キニュウ</t>
    </rPh>
    <phoneticPr fontId="6"/>
  </si>
  <si>
    <t>契約日</t>
    <rPh sb="0" eb="3">
      <t>ケイヤクビ</t>
    </rPh>
    <phoneticPr fontId="6"/>
  </si>
  <si>
    <t>契約件名（又は内容）</t>
    <rPh sb="0" eb="2">
      <t>ケイヤク</t>
    </rPh>
    <rPh sb="2" eb="4">
      <t>ケンメイ</t>
    </rPh>
    <rPh sb="5" eb="6">
      <t>マタ</t>
    </rPh>
    <rPh sb="7" eb="9">
      <t>ナイヨウ</t>
    </rPh>
    <phoneticPr fontId="6"/>
  </si>
  <si>
    <t>※契約金額</t>
    <rPh sb="1" eb="3">
      <t>ケイヤク</t>
    </rPh>
    <rPh sb="3" eb="5">
      <t>キンガク</t>
    </rPh>
    <phoneticPr fontId="6"/>
  </si>
  <si>
    <t>（記載例）
○△○保育園緑地管理業務委託</t>
    <rPh sb="1" eb="3">
      <t>キサイ</t>
    </rPh>
    <rPh sb="3" eb="4">
      <t>レイ</t>
    </rPh>
    <rPh sb="9" eb="12">
      <t>ホイクエン</t>
    </rPh>
    <rPh sb="12" eb="14">
      <t>リョクチ</t>
    </rPh>
    <rPh sb="14" eb="16">
      <t>カンリ</t>
    </rPh>
    <rPh sb="16" eb="18">
      <t>ギョウム</t>
    </rPh>
    <rPh sb="18" eb="20">
      <t>イタク</t>
    </rPh>
    <phoneticPr fontId="6"/>
  </si>
  <si>
    <t>③④⑤の合計</t>
    <rPh sb="4" eb="6">
      <t>ゴウケイ</t>
    </rPh>
    <phoneticPr fontId="6"/>
  </si>
  <si>
    <t xml:space="preserve">その他 (                </t>
    <rPh sb="2" eb="3">
      <t>タ</t>
    </rPh>
    <phoneticPr fontId="6"/>
  </si>
  <si>
    <t>）</t>
    <phoneticPr fontId="6"/>
  </si>
  <si>
    <t>設置者名：　　　　　　　　　　　　　　　　　　</t>
    <rPh sb="2" eb="3">
      <t>シャ</t>
    </rPh>
    <rPh sb="3" eb="4">
      <t>メイ</t>
    </rPh>
    <phoneticPr fontId="6"/>
  </si>
  <si>
    <t>施設名：　　　　　　　　　　　　　　　　　</t>
    <phoneticPr fontId="6"/>
  </si>
  <si>
    <t>この自己点検表への記入内容や、当年度中の会計処理等について問い合わせする場合があります。</t>
    <rPh sb="2" eb="4">
      <t>ジコ</t>
    </rPh>
    <rPh sb="4" eb="7">
      <t>テンケンヒョウ</t>
    </rPh>
    <rPh sb="9" eb="11">
      <t>キニュウ</t>
    </rPh>
    <rPh sb="11" eb="13">
      <t>ナイヨウ</t>
    </rPh>
    <rPh sb="15" eb="18">
      <t>トウネンド</t>
    </rPh>
    <rPh sb="18" eb="19">
      <t>チュウ</t>
    </rPh>
    <rPh sb="20" eb="22">
      <t>カイケイ</t>
    </rPh>
    <rPh sb="22" eb="24">
      <t>ショリ</t>
    </rPh>
    <rPh sb="24" eb="25">
      <t>トウ</t>
    </rPh>
    <rPh sb="29" eb="30">
      <t>ト</t>
    </rPh>
    <rPh sb="31" eb="32">
      <t>ア</t>
    </rPh>
    <rPh sb="36" eb="38">
      <t>バアイ</t>
    </rPh>
    <phoneticPr fontId="6"/>
  </si>
  <si>
    <t>〇施設に関連する全ての預貯金口座等（社福の法人本部や本社総務部門等で管理している分を含みます）　</t>
    <rPh sb="8" eb="9">
      <t>スベ</t>
    </rPh>
    <rPh sb="11" eb="14">
      <t>ヨチョキン</t>
    </rPh>
    <rPh sb="16" eb="17">
      <t>トウ</t>
    </rPh>
    <rPh sb="18" eb="20">
      <t>シャフク</t>
    </rPh>
    <rPh sb="21" eb="23">
      <t>ホウジン</t>
    </rPh>
    <rPh sb="23" eb="25">
      <t>ホンブ</t>
    </rPh>
    <rPh sb="26" eb="28">
      <t>ホンシャ</t>
    </rPh>
    <rPh sb="28" eb="30">
      <t>ソウム</t>
    </rPh>
    <rPh sb="30" eb="32">
      <t>ブモン</t>
    </rPh>
    <rPh sb="32" eb="33">
      <t>トウ</t>
    </rPh>
    <rPh sb="34" eb="36">
      <t>カンリ</t>
    </rPh>
    <rPh sb="40" eb="41">
      <t>ブン</t>
    </rPh>
    <rPh sb="42" eb="43">
      <t>フク</t>
    </rPh>
    <phoneticPr fontId="6"/>
  </si>
  <si>
    <r>
      <t>※　上記表の差異</t>
    </r>
    <r>
      <rPr>
        <sz val="10"/>
        <rFont val="ＭＳ Ｐ明朝"/>
        <family val="1"/>
        <charset val="128"/>
      </rPr>
      <t>欄が０でない</t>
    </r>
    <r>
      <rPr>
        <sz val="10"/>
        <color theme="1"/>
        <rFont val="ＭＳ Ｐ明朝"/>
        <family val="1"/>
        <charset val="128"/>
      </rPr>
      <t>場合は理由をお願いします。</t>
    </r>
    <rPh sb="2" eb="4">
      <t>ジョウキ</t>
    </rPh>
    <rPh sb="4" eb="5">
      <t>ヒョウ</t>
    </rPh>
    <rPh sb="6" eb="8">
      <t>サイ</t>
    </rPh>
    <rPh sb="8" eb="9">
      <t>ラン</t>
    </rPh>
    <rPh sb="14" eb="16">
      <t>バアイ</t>
    </rPh>
    <rPh sb="17" eb="19">
      <t>リユウ</t>
    </rPh>
    <rPh sb="21" eb="22">
      <t>ネガ</t>
    </rPh>
    <phoneticPr fontId="6"/>
  </si>
  <si>
    <t>　労働時間の短縮等労働条件の改善や職員の資質向上のための研修等の実施、職員の確保及び定着化に対する積極的な取組み等、必要な職員の確保や職員処遇の充実が図られている。</t>
    <rPh sb="1" eb="3">
      <t>ロウドウ</t>
    </rPh>
    <rPh sb="3" eb="5">
      <t>ジカン</t>
    </rPh>
    <rPh sb="6" eb="8">
      <t>タンシュク</t>
    </rPh>
    <rPh sb="8" eb="9">
      <t>トウ</t>
    </rPh>
    <rPh sb="9" eb="11">
      <t>ロウドウ</t>
    </rPh>
    <rPh sb="11" eb="13">
      <t>ジョウケン</t>
    </rPh>
    <rPh sb="14" eb="16">
      <t>カイゼン</t>
    </rPh>
    <rPh sb="17" eb="19">
      <t>ショクイン</t>
    </rPh>
    <rPh sb="20" eb="22">
      <t>シシツ</t>
    </rPh>
    <rPh sb="22" eb="24">
      <t>コウジョウ</t>
    </rPh>
    <rPh sb="28" eb="30">
      <t>ケンシュウ</t>
    </rPh>
    <rPh sb="30" eb="31">
      <t>ナド</t>
    </rPh>
    <rPh sb="32" eb="34">
      <t>ジッシ</t>
    </rPh>
    <rPh sb="35" eb="37">
      <t>ショクイン</t>
    </rPh>
    <rPh sb="38" eb="40">
      <t>カクホ</t>
    </rPh>
    <rPh sb="40" eb="41">
      <t>オヨ</t>
    </rPh>
    <rPh sb="42" eb="45">
      <t>テイチャクカ</t>
    </rPh>
    <rPh sb="46" eb="47">
      <t>タイ</t>
    </rPh>
    <rPh sb="49" eb="52">
      <t>セッキョクテキ</t>
    </rPh>
    <rPh sb="53" eb="55">
      <t>トリクミ</t>
    </rPh>
    <rPh sb="56" eb="57">
      <t>トウ</t>
    </rPh>
    <rPh sb="58" eb="60">
      <t>ヒツヨウ</t>
    </rPh>
    <rPh sb="61" eb="63">
      <t>ショクイン</t>
    </rPh>
    <rPh sb="64" eb="66">
      <t>カクホ</t>
    </rPh>
    <rPh sb="67" eb="69">
      <t>ショクイン</t>
    </rPh>
    <rPh sb="69" eb="71">
      <t>ショグウ</t>
    </rPh>
    <rPh sb="72" eb="74">
      <t>ジュウジツ</t>
    </rPh>
    <rPh sb="75" eb="76">
      <t>ハカ</t>
    </rPh>
    <phoneticPr fontId="6"/>
  </si>
  <si>
    <r>
      <rPr>
        <sz val="11"/>
        <rFont val="ＭＳ Ｐ明朝"/>
        <family val="1"/>
        <charset val="128"/>
      </rPr>
      <t>入所者等に対する苦情解決の仕組みの周知（※２）、
第三者委員の設置（※３）、入所者等からのサービスに係る苦情</t>
    </r>
    <r>
      <rPr>
        <sz val="11"/>
        <color theme="1"/>
        <rFont val="ＭＳ Ｐ明朝"/>
        <family val="1"/>
        <charset val="128"/>
      </rPr>
      <t>内容及び解決結果の定期的な公表（※４）など利用者の保護に努めている。</t>
    </r>
    <rPh sb="38" eb="41">
      <t>ニュウショシャ</t>
    </rPh>
    <rPh sb="41" eb="42">
      <t>トウ</t>
    </rPh>
    <rPh sb="50" eb="51">
      <t>カカ</t>
    </rPh>
    <rPh sb="52" eb="54">
      <t>クジョウ</t>
    </rPh>
    <phoneticPr fontId="6"/>
  </si>
  <si>
    <t>独立行政法人福祉医療機構に設置する「社会福祉法人の財務諸表等電子開示システム」において公開している場合は、これをもって当該要件を満たすこととする。</t>
    <rPh sb="0" eb="6">
      <t>ドクリツギョウセイホウジン</t>
    </rPh>
    <rPh sb="6" eb="10">
      <t>フクシイリョウ</t>
    </rPh>
    <rPh sb="10" eb="12">
      <t>キコウ</t>
    </rPh>
    <rPh sb="13" eb="15">
      <t>セッチ</t>
    </rPh>
    <rPh sb="18" eb="24">
      <t>シャカイフクシホウジン</t>
    </rPh>
    <rPh sb="25" eb="29">
      <t>ザイムショヒョウ</t>
    </rPh>
    <rPh sb="29" eb="30">
      <t>トウ</t>
    </rPh>
    <rPh sb="30" eb="32">
      <t>デンシ</t>
    </rPh>
    <rPh sb="32" eb="34">
      <t>カイジ</t>
    </rPh>
    <rPh sb="43" eb="45">
      <t>コウカイ</t>
    </rPh>
    <rPh sb="49" eb="51">
      <t>バアイ</t>
    </rPh>
    <rPh sb="59" eb="61">
      <t>トウガイ</t>
    </rPh>
    <rPh sb="61" eb="63">
      <t>ヨウケン</t>
    </rPh>
    <rPh sb="64" eb="65">
      <t>ミ</t>
    </rPh>
    <phoneticPr fontId="6"/>
  </si>
  <si>
    <t>自己評価、利用者の意向及び第三者評価機関による評価によりサービスの質の向上や経営の改善を図るためのものであり、その結果が次年度の事業計画に反映されていること。原則として「「福祉サービス第三者評価事業に関する指針について」の全部改正について」（平成26年４月１日雇児発第0401号ほか局長連名通知）の通知の指針に基づく第三者評価を受審し公表すること。</t>
    <rPh sb="158" eb="161">
      <t>ダイサンシャ</t>
    </rPh>
    <rPh sb="161" eb="163">
      <t>ヒョウカ</t>
    </rPh>
    <phoneticPr fontId="6"/>
  </si>
  <si>
    <t>・借入金償還金及びその利息
・法人本部の運営に要する経費
・第１種・２種社会福祉事業の運営に要する経費
・公益事業の運営に要する経費</t>
    <rPh sb="1" eb="4">
      <t>カリイレキン</t>
    </rPh>
    <rPh sb="4" eb="7">
      <t>ショウカンキン</t>
    </rPh>
    <rPh sb="7" eb="8">
      <t>オヨ</t>
    </rPh>
    <rPh sb="11" eb="13">
      <t>リソク</t>
    </rPh>
    <rPh sb="15" eb="17">
      <t>ホウジン</t>
    </rPh>
    <rPh sb="17" eb="19">
      <t>ホンブ</t>
    </rPh>
    <rPh sb="20" eb="22">
      <t>ウンエイ</t>
    </rPh>
    <rPh sb="23" eb="24">
      <t>ヨウ</t>
    </rPh>
    <rPh sb="26" eb="28">
      <t>ケイヒ</t>
    </rPh>
    <rPh sb="30" eb="31">
      <t>ダイ</t>
    </rPh>
    <rPh sb="32" eb="33">
      <t>シュ</t>
    </rPh>
    <rPh sb="35" eb="36">
      <t>シュ</t>
    </rPh>
    <rPh sb="36" eb="38">
      <t>シャカイ</t>
    </rPh>
    <rPh sb="38" eb="40">
      <t>フクシ</t>
    </rPh>
    <rPh sb="40" eb="42">
      <t>ジギョウ</t>
    </rPh>
    <rPh sb="43" eb="45">
      <t>ウンエイ</t>
    </rPh>
    <rPh sb="46" eb="47">
      <t>ヨウ</t>
    </rPh>
    <rPh sb="49" eb="51">
      <t>ケイヒ</t>
    </rPh>
    <rPh sb="53" eb="55">
      <t>コウエキ</t>
    </rPh>
    <rPh sb="55" eb="57">
      <t>ジギョウ</t>
    </rPh>
    <rPh sb="58" eb="60">
      <t>ウンエイ</t>
    </rPh>
    <rPh sb="61" eb="62">
      <t>ヨウ</t>
    </rPh>
    <rPh sb="64" eb="66">
      <t>ケイヒ</t>
    </rPh>
    <phoneticPr fontId="6"/>
  </si>
  <si>
    <t>運営費（措置費）
法外扶助費</t>
    <phoneticPr fontId="6"/>
  </si>
  <si>
    <t>請求書どおりに入金・計上</t>
    <rPh sb="0" eb="3">
      <t>セイキュウショ</t>
    </rPh>
    <rPh sb="7" eb="9">
      <t>ニュウキン</t>
    </rPh>
    <rPh sb="10" eb="12">
      <t>ケイジョウ</t>
    </rPh>
    <phoneticPr fontId="6"/>
  </si>
  <si>
    <t>請求書を適切に整理・保存</t>
    <rPh sb="0" eb="3">
      <t>セイキュウショ</t>
    </rPh>
    <rPh sb="4" eb="6">
      <t>テキセツ</t>
    </rPh>
    <rPh sb="7" eb="9">
      <t>セイリ</t>
    </rPh>
    <rPh sb="10" eb="12">
      <t>ホゾン</t>
    </rPh>
    <phoneticPr fontId="6"/>
  </si>
  <si>
    <t>未発行</t>
    <rPh sb="0" eb="3">
      <t>ミハッコウ</t>
    </rPh>
    <phoneticPr fontId="6"/>
  </si>
  <si>
    <t>収入を得た場合、領収書を発行</t>
    <rPh sb="0" eb="2">
      <t>シュウニュウ</t>
    </rPh>
    <rPh sb="3" eb="4">
      <t>エ</t>
    </rPh>
    <rPh sb="5" eb="7">
      <t>バアイ</t>
    </rPh>
    <rPh sb="8" eb="11">
      <t>リョウシュウショ</t>
    </rPh>
    <rPh sb="12" eb="14">
      <t>ハッコウ</t>
    </rPh>
    <phoneticPr fontId="1"/>
  </si>
  <si>
    <t>運営費（措置費）を安全確実かつ換金性の高い（元本保障のある）方法で管理</t>
    <rPh sb="4" eb="7">
      <t>ソチヒ</t>
    </rPh>
    <rPh sb="9" eb="13">
      <t>アンゼンカクジツ</t>
    </rPh>
    <rPh sb="15" eb="18">
      <t>カンキンセイ</t>
    </rPh>
    <rPh sb="19" eb="20">
      <t>タカ</t>
    </rPh>
    <rPh sb="22" eb="24">
      <t>ガンポン</t>
    </rPh>
    <rPh sb="24" eb="26">
      <t>ホショウ</t>
    </rPh>
    <rPh sb="30" eb="32">
      <t>ホウホウ</t>
    </rPh>
    <rPh sb="33" eb="35">
      <t>カンリ</t>
    </rPh>
    <phoneticPr fontId="6"/>
  </si>
  <si>
    <t>弾力運用</t>
    <rPh sb="0" eb="4">
      <t>ダンリョクウンヨウ</t>
    </rPh>
    <phoneticPr fontId="6"/>
  </si>
  <si>
    <t>積立金の状況</t>
    <rPh sb="0" eb="2">
      <t>ツミタテ</t>
    </rPh>
    <rPh sb="2" eb="3">
      <t>キン</t>
    </rPh>
    <rPh sb="4" eb="6">
      <t>ジョウキョウ</t>
    </rPh>
    <phoneticPr fontId="6"/>
  </si>
  <si>
    <t>前期末積立金残高</t>
    <rPh sb="0" eb="3">
      <t>ゼンキマツ</t>
    </rPh>
    <rPh sb="3" eb="6">
      <t>ツミタテキン</t>
    </rPh>
    <rPh sb="6" eb="8">
      <t>ザンダカ</t>
    </rPh>
    <phoneticPr fontId="6"/>
  </si>
  <si>
    <t>当年度取崩額</t>
    <rPh sb="0" eb="3">
      <t>トウネンド</t>
    </rPh>
    <rPh sb="3" eb="6">
      <t>トリクズシガク</t>
    </rPh>
    <phoneticPr fontId="6"/>
  </si>
  <si>
    <t>当年度積立額</t>
    <rPh sb="0" eb="3">
      <t>トウネンド</t>
    </rPh>
    <rPh sb="3" eb="6">
      <t>ツミタテガク</t>
    </rPh>
    <phoneticPr fontId="6"/>
  </si>
  <si>
    <t>当期末積立金残高</t>
    <rPh sb="0" eb="3">
      <t>トウキマツ</t>
    </rPh>
    <rPh sb="3" eb="6">
      <t>ツミタテキン</t>
    </rPh>
    <rPh sb="6" eb="8">
      <t>ザンダカ</t>
    </rPh>
    <phoneticPr fontId="6"/>
  </si>
  <si>
    <t>施設整備等
積立金</t>
    <phoneticPr fontId="6"/>
  </si>
  <si>
    <t>運営費（措置費）の借入金償還金及びその利息への充当</t>
    <rPh sb="0" eb="3">
      <t>ウンエイヒ</t>
    </rPh>
    <rPh sb="4" eb="7">
      <t>ソチヒ</t>
    </rPh>
    <rPh sb="9" eb="12">
      <t>カリイレキン</t>
    </rPh>
    <rPh sb="12" eb="14">
      <t>ショウカン</t>
    </rPh>
    <rPh sb="14" eb="15">
      <t>キン</t>
    </rPh>
    <rPh sb="15" eb="16">
      <t>オヨ</t>
    </rPh>
    <rPh sb="19" eb="21">
      <t>リソク</t>
    </rPh>
    <rPh sb="23" eb="25">
      <t>ジュウトウ</t>
    </rPh>
    <phoneticPr fontId="6"/>
  </si>
  <si>
    <t>（A)充当限度額</t>
    <rPh sb="3" eb="5">
      <t>ジュウトウ</t>
    </rPh>
    <rPh sb="5" eb="8">
      <t>ゲンドガク</t>
    </rPh>
    <phoneticPr fontId="6"/>
  </si>
  <si>
    <t>設備資金借入金償還額のうち運営費（措置費）の充当額</t>
    <rPh sb="0" eb="4">
      <t>セツビシキン</t>
    </rPh>
    <rPh sb="4" eb="7">
      <t>カリイレキン</t>
    </rPh>
    <rPh sb="7" eb="9">
      <t>ショウカン</t>
    </rPh>
    <rPh sb="9" eb="10">
      <t>ガク</t>
    </rPh>
    <phoneticPr fontId="6"/>
  </si>
  <si>
    <t>当年度設備資金借入金元金償還支出</t>
    <rPh sb="0" eb="3">
      <t>トウネンド</t>
    </rPh>
    <rPh sb="3" eb="7">
      <t>セツビシキン</t>
    </rPh>
    <rPh sb="7" eb="10">
      <t>カリイレキン</t>
    </rPh>
    <rPh sb="10" eb="14">
      <t>ガンキンショウカン</t>
    </rPh>
    <rPh sb="14" eb="16">
      <t>シシュツ</t>
    </rPh>
    <phoneticPr fontId="6"/>
  </si>
  <si>
    <t>＋</t>
    <phoneticPr fontId="6"/>
  </si>
  <si>
    <t>当年度支払利息</t>
    <rPh sb="0" eb="3">
      <t>トウネンド</t>
    </rPh>
    <rPh sb="3" eb="7">
      <t>シハライリソク</t>
    </rPh>
    <phoneticPr fontId="6"/>
  </si>
  <si>
    <t>-</t>
    <phoneticPr fontId="6"/>
  </si>
  <si>
    <t>当年度設備資金借入金元金償還補助金及び
その他充当額（寄附等）</t>
    <rPh sb="0" eb="3">
      <t>トウネンド</t>
    </rPh>
    <rPh sb="3" eb="5">
      <t>セツビ</t>
    </rPh>
    <rPh sb="5" eb="7">
      <t>シキン</t>
    </rPh>
    <rPh sb="7" eb="10">
      <t>カリイレキン</t>
    </rPh>
    <rPh sb="10" eb="14">
      <t>ガンキンショウカン</t>
    </rPh>
    <rPh sb="14" eb="17">
      <t>ホジョキン</t>
    </rPh>
    <rPh sb="17" eb="18">
      <t>オヨ</t>
    </rPh>
    <rPh sb="22" eb="23">
      <t>タ</t>
    </rPh>
    <rPh sb="23" eb="26">
      <t>ジュウトウガク</t>
    </rPh>
    <rPh sb="27" eb="29">
      <t>キフ</t>
    </rPh>
    <rPh sb="29" eb="30">
      <t>トウ</t>
    </rPh>
    <phoneticPr fontId="6"/>
  </si>
  <si>
    <t>　（A）充当限度額以下であること</t>
    <rPh sb="4" eb="9">
      <t>ジュウトウゲンドガク</t>
    </rPh>
    <rPh sb="9" eb="11">
      <t>イカ</t>
    </rPh>
    <phoneticPr fontId="6"/>
  </si>
  <si>
    <t>※こどもの権利擁護課が発出している施設あて「令和６年度措置費保護単価について（通知）」の別紙、「令和６年度事務費等保護単価設定表」に設定されている「民間施設給与等改善費」の単価に、月数及び定員を乗じて令和６年度分を算出してください。</t>
    <rPh sb="5" eb="10">
      <t>ケンリヨウゴカ</t>
    </rPh>
    <rPh sb="11" eb="13">
      <t>ハッシュツ</t>
    </rPh>
    <rPh sb="17" eb="19">
      <t>シセツ</t>
    </rPh>
    <rPh sb="22" eb="24">
      <t>レイワ</t>
    </rPh>
    <rPh sb="25" eb="27">
      <t>ネンド</t>
    </rPh>
    <rPh sb="27" eb="30">
      <t>ソチヒ</t>
    </rPh>
    <rPh sb="30" eb="34">
      <t>ホゴタンカ</t>
    </rPh>
    <rPh sb="39" eb="41">
      <t>ツウチ</t>
    </rPh>
    <rPh sb="44" eb="46">
      <t>ベッシ</t>
    </rPh>
    <rPh sb="48" eb="50">
      <t>レイワ</t>
    </rPh>
    <rPh sb="51" eb="53">
      <t>ネンド</t>
    </rPh>
    <rPh sb="53" eb="57">
      <t>ジムヒトウ</t>
    </rPh>
    <rPh sb="57" eb="59">
      <t>ホゴ</t>
    </rPh>
    <rPh sb="59" eb="61">
      <t>タンカ</t>
    </rPh>
    <rPh sb="61" eb="63">
      <t>セッテイ</t>
    </rPh>
    <rPh sb="63" eb="64">
      <t>ヒョウ</t>
    </rPh>
    <rPh sb="66" eb="68">
      <t>セッテイ</t>
    </rPh>
    <rPh sb="74" eb="76">
      <t>ミンカン</t>
    </rPh>
    <rPh sb="76" eb="78">
      <t>シセツ</t>
    </rPh>
    <rPh sb="78" eb="81">
      <t>キュウヨトウ</t>
    </rPh>
    <rPh sb="81" eb="84">
      <t>カイゼンヒ</t>
    </rPh>
    <rPh sb="86" eb="88">
      <t>タンカ</t>
    </rPh>
    <rPh sb="90" eb="92">
      <t>ツキスウ</t>
    </rPh>
    <rPh sb="92" eb="93">
      <t>オヨ</t>
    </rPh>
    <rPh sb="94" eb="96">
      <t>テイイン</t>
    </rPh>
    <rPh sb="97" eb="98">
      <t>ジョウ</t>
    </rPh>
    <rPh sb="100" eb="102">
      <t>レイワ</t>
    </rPh>
    <rPh sb="103" eb="105">
      <t>ネンド</t>
    </rPh>
    <rPh sb="105" eb="106">
      <t>ブン</t>
    </rPh>
    <rPh sb="107" eb="109">
      <t>サンシュツ</t>
    </rPh>
    <phoneticPr fontId="6"/>
  </si>
  <si>
    <t>運用収入（預貯金利息等）の充当</t>
    <rPh sb="13" eb="15">
      <t>ジュウトウ</t>
    </rPh>
    <phoneticPr fontId="6"/>
  </si>
  <si>
    <t>充当額</t>
    <rPh sb="0" eb="2">
      <t>ジュウトウ</t>
    </rPh>
    <rPh sb="2" eb="3">
      <t>ガク</t>
    </rPh>
    <phoneticPr fontId="6"/>
  </si>
  <si>
    <t>当年度の預貯金利息等
（施設拠点区分）</t>
    <rPh sb="0" eb="3">
      <t>トウネンド</t>
    </rPh>
    <rPh sb="3" eb="5">
      <t>ヘイネンド</t>
    </rPh>
    <rPh sb="4" eb="7">
      <t>ヨチョキン</t>
    </rPh>
    <rPh sb="7" eb="9">
      <t>リソク</t>
    </rPh>
    <rPh sb="9" eb="10">
      <t>トウ</t>
    </rPh>
    <rPh sb="12" eb="14">
      <t>シセツ</t>
    </rPh>
    <rPh sb="14" eb="16">
      <t>キョテン</t>
    </rPh>
    <rPh sb="16" eb="18">
      <t>クブン</t>
    </rPh>
    <phoneticPr fontId="6"/>
  </si>
  <si>
    <t>前期末支払資金残高の充当</t>
    <rPh sb="10" eb="12">
      <t>ジュウトウ</t>
    </rPh>
    <phoneticPr fontId="6"/>
  </si>
  <si>
    <t>前期末支払資金残高</t>
    <phoneticPr fontId="6"/>
  </si>
  <si>
    <t>充当額（取崩額）</t>
    <rPh sb="0" eb="2">
      <t>ジュウトウ</t>
    </rPh>
    <rPh sb="2" eb="3">
      <t>ガク</t>
    </rPh>
    <rPh sb="4" eb="5">
      <t>ト</t>
    </rPh>
    <rPh sb="5" eb="6">
      <t>クズ</t>
    </rPh>
    <rPh sb="6" eb="7">
      <t>ガク</t>
    </rPh>
    <phoneticPr fontId="6"/>
  </si>
  <si>
    <t>充当可能な使途範囲（実経費額を超えて、資金異動をすることは認められません。）</t>
    <rPh sb="0" eb="2">
      <t>ジュウトウ</t>
    </rPh>
    <rPh sb="2" eb="4">
      <t>カノウ</t>
    </rPh>
    <rPh sb="5" eb="7">
      <t>シト</t>
    </rPh>
    <rPh sb="7" eb="9">
      <t>ハンイ</t>
    </rPh>
    <phoneticPr fontId="6"/>
  </si>
  <si>
    <t>・当該施設の人件費、光熱水料等通常経費の不足分の補填（当期資金収支差額がマイナスの場合が該当）
・法人本部の運営に要する経費（法人本部の経費として認められるのは、社会福祉法人会計基準に定める「人件費支出」及び「事務費支出」のみ）　　　・同一法人が運営する第１種、第２種社会福祉事業の運営に要する経費　　・公益事業の運営に要する経費</t>
    <rPh sb="27" eb="29">
      <t>トウキ</t>
    </rPh>
    <rPh sb="29" eb="31">
      <t>シキン</t>
    </rPh>
    <rPh sb="31" eb="33">
      <t>シュウシ</t>
    </rPh>
    <rPh sb="33" eb="35">
      <t>サガク</t>
    </rPh>
    <rPh sb="41" eb="43">
      <t>バアイ</t>
    </rPh>
    <rPh sb="44" eb="46">
      <t>ガイトウ</t>
    </rPh>
    <rPh sb="54" eb="56">
      <t>ウンエイ</t>
    </rPh>
    <rPh sb="57" eb="58">
      <t>ヨウ</t>
    </rPh>
    <rPh sb="60" eb="62">
      <t>ケイヒ</t>
    </rPh>
    <rPh sb="118" eb="120">
      <t>ドウイツ</t>
    </rPh>
    <rPh sb="120" eb="122">
      <t>ホウジン</t>
    </rPh>
    <rPh sb="123" eb="125">
      <t>ウンエイ</t>
    </rPh>
    <rPh sb="131" eb="132">
      <t>ダイ</t>
    </rPh>
    <rPh sb="141" eb="143">
      <t>ウンエイ</t>
    </rPh>
    <rPh sb="144" eb="145">
      <t>ヨウ</t>
    </rPh>
    <rPh sb="147" eb="149">
      <t>ケイヒ</t>
    </rPh>
    <rPh sb="157" eb="159">
      <t>ウンエイ</t>
    </rPh>
    <rPh sb="160" eb="161">
      <t>ヨウ</t>
    </rPh>
    <rPh sb="163" eb="165">
      <t>ケイヒ</t>
    </rPh>
    <phoneticPr fontId="6"/>
  </si>
  <si>
    <t>当期末支払資金残高の保有</t>
    <rPh sb="10" eb="12">
      <t>ホユウ</t>
    </rPh>
    <phoneticPr fontId="6"/>
  </si>
  <si>
    <t>（A）当年度運営費（措置費）収入の30％</t>
    <rPh sb="3" eb="6">
      <t>トウネンド</t>
    </rPh>
    <rPh sb="6" eb="8">
      <t>ウンエイ</t>
    </rPh>
    <rPh sb="8" eb="9">
      <t>ヒ</t>
    </rPh>
    <rPh sb="10" eb="12">
      <t>ソチ</t>
    </rPh>
    <rPh sb="12" eb="13">
      <t>ヒ</t>
    </rPh>
    <rPh sb="14" eb="16">
      <t>シュウニュウ</t>
    </rPh>
    <phoneticPr fontId="6"/>
  </si>
  <si>
    <t>当期末支払資金残高（会計P5　４（1）②K）</t>
    <phoneticPr fontId="6"/>
  </si>
  <si>
    <t>当年度の運営費（措置費）収入
（法外扶助費除く）</t>
    <rPh sb="0" eb="3">
      <t>トウネンド</t>
    </rPh>
    <phoneticPr fontId="6"/>
  </si>
  <si>
    <t>×30％＝</t>
    <phoneticPr fontId="6"/>
  </si>
  <si>
    <t>※（A）当年度運営費（措置費）収入の
３０％以下であること</t>
    <rPh sb="4" eb="7">
      <t>トウネンド</t>
    </rPh>
    <rPh sb="7" eb="10">
      <t>ウンエイヒ</t>
    </rPh>
    <rPh sb="11" eb="14">
      <t>ソチヒ</t>
    </rPh>
    <rPh sb="15" eb="17">
      <t>シュウニュウ</t>
    </rPh>
    <phoneticPr fontId="6"/>
  </si>
  <si>
    <t>修繕
積立金</t>
    <rPh sb="0" eb="2">
      <t>シュウゼン</t>
    </rPh>
    <phoneticPr fontId="6"/>
  </si>
  <si>
    <t>備品等購入
積立金</t>
    <rPh sb="0" eb="2">
      <t>ビヒン</t>
    </rPh>
    <rPh sb="2" eb="3">
      <t>トウ</t>
    </rPh>
    <rPh sb="3" eb="5">
      <t>コウニュウ</t>
    </rPh>
    <phoneticPr fontId="6"/>
  </si>
  <si>
    <t>横浜市への事前協議</t>
    <rPh sb="0" eb="3">
      <t>ヨコハマシ</t>
    </rPh>
    <rPh sb="5" eb="9">
      <t>ジゼンキョウギ</t>
    </rPh>
    <phoneticPr fontId="6"/>
  </si>
  <si>
    <t>　　　年　　月　　日</t>
    <phoneticPr fontId="6"/>
  </si>
  <si>
    <t>運営費（措置費）の施設の整備等に係る経費の充当</t>
    <rPh sb="0" eb="3">
      <t>ウンエイヒ</t>
    </rPh>
    <rPh sb="4" eb="7">
      <t>ソチヒ</t>
    </rPh>
    <rPh sb="9" eb="11">
      <t>シセツ</t>
    </rPh>
    <rPh sb="12" eb="14">
      <t>セイビ</t>
    </rPh>
    <rPh sb="14" eb="15">
      <t>トウ</t>
    </rPh>
    <rPh sb="16" eb="17">
      <t>カカ</t>
    </rPh>
    <rPh sb="18" eb="20">
      <t>ケイヒ</t>
    </rPh>
    <rPh sb="21" eb="23">
      <t>ジュウトウ</t>
    </rPh>
    <phoneticPr fontId="6"/>
  </si>
  <si>
    <t>充当限度額</t>
    <rPh sb="0" eb="2">
      <t>ジュウトウ</t>
    </rPh>
    <rPh sb="2" eb="5">
      <t>ゲンドガク</t>
    </rPh>
    <phoneticPr fontId="6"/>
  </si>
  <si>
    <t>充当可能な使途範囲</t>
    <rPh sb="0" eb="2">
      <t>ジュウトウ</t>
    </rPh>
    <rPh sb="2" eb="4">
      <t>カノウ</t>
    </rPh>
    <rPh sb="5" eb="9">
      <t>シトハンイ</t>
    </rPh>
    <phoneticPr fontId="6"/>
  </si>
  <si>
    <t>当年度の預貯金利息等
（施設拠点区分）※</t>
    <rPh sb="0" eb="3">
      <t>トウネンド</t>
    </rPh>
    <rPh sb="3" eb="5">
      <t>ヘイネンド</t>
    </rPh>
    <rPh sb="4" eb="7">
      <t>ヨチョキン</t>
    </rPh>
    <rPh sb="7" eb="9">
      <t>リソク</t>
    </rPh>
    <rPh sb="9" eb="10">
      <t>トウ</t>
    </rPh>
    <rPh sb="12" eb="14">
      <t>シセツ</t>
    </rPh>
    <rPh sb="14" eb="16">
      <t>キョテン</t>
    </rPh>
    <rPh sb="16" eb="18">
      <t>クブン</t>
    </rPh>
    <phoneticPr fontId="6"/>
  </si>
  <si>
    <t>・施設整備等に係る経費
・法人本部の運営に要する経費</t>
    <rPh sb="1" eb="3">
      <t>シセツ</t>
    </rPh>
    <rPh sb="3" eb="5">
      <t>セイビ</t>
    </rPh>
    <rPh sb="5" eb="6">
      <t>トウ</t>
    </rPh>
    <rPh sb="7" eb="8">
      <t>カカ</t>
    </rPh>
    <rPh sb="9" eb="11">
      <t>ケイヒ</t>
    </rPh>
    <rPh sb="13" eb="15">
      <t>ホウジン</t>
    </rPh>
    <rPh sb="15" eb="17">
      <t>ホンブ</t>
    </rPh>
    <rPh sb="18" eb="20">
      <t>ウンエイ</t>
    </rPh>
    <rPh sb="21" eb="22">
      <t>ヨウ</t>
    </rPh>
    <rPh sb="24" eb="26">
      <t>ケイヒ</t>
    </rPh>
    <phoneticPr fontId="6"/>
  </si>
  <si>
    <t>　年　　月　　日</t>
    <phoneticPr fontId="6"/>
  </si>
  <si>
    <t>以下の場合は省略可
・自然災害その他やむを得ない事由
・充当額が収入予算額の３％以下である場合</t>
    <rPh sb="0" eb="2">
      <t>イカ</t>
    </rPh>
    <rPh sb="3" eb="5">
      <t>バアイ</t>
    </rPh>
    <rPh sb="6" eb="8">
      <t>ショウリャク</t>
    </rPh>
    <rPh sb="8" eb="9">
      <t>カ</t>
    </rPh>
    <rPh sb="11" eb="15">
      <t>シゼンサイガイ</t>
    </rPh>
    <rPh sb="17" eb="18">
      <t>タ</t>
    </rPh>
    <rPh sb="21" eb="22">
      <t>エ</t>
    </rPh>
    <rPh sb="24" eb="26">
      <t>ジユウ</t>
    </rPh>
    <rPh sb="28" eb="31">
      <t>ジュウトウガク</t>
    </rPh>
    <rPh sb="32" eb="37">
      <t>シュウニュウヨサンガク</t>
    </rPh>
    <rPh sb="40" eb="42">
      <t>イカ</t>
    </rPh>
    <rPh sb="45" eb="47">
      <t>バアイ</t>
    </rPh>
    <phoneticPr fontId="6"/>
  </si>
  <si>
    <t>・当該施設の人件費、光熱水料等通常経費の不足分の補填
・当該施設の建物の修繕及び業務省力化機器の設備の整備等の範囲内</t>
    <rPh sb="1" eb="3">
      <t>トウガイ</t>
    </rPh>
    <rPh sb="3" eb="5">
      <t>シセツ</t>
    </rPh>
    <rPh sb="6" eb="9">
      <t>ジンケンヒ</t>
    </rPh>
    <rPh sb="10" eb="13">
      <t>コウネツスイ</t>
    </rPh>
    <rPh sb="13" eb="15">
      <t>リョウナド</t>
    </rPh>
    <rPh sb="15" eb="17">
      <t>ツウジョウ</t>
    </rPh>
    <rPh sb="17" eb="19">
      <t>ケイヒ</t>
    </rPh>
    <rPh sb="20" eb="23">
      <t>フソクブン</t>
    </rPh>
    <rPh sb="24" eb="26">
      <t>ホテン</t>
    </rPh>
    <rPh sb="28" eb="30">
      <t>トウガイ</t>
    </rPh>
    <rPh sb="30" eb="32">
      <t>シセツ</t>
    </rPh>
    <rPh sb="33" eb="35">
      <t>タテモノ</t>
    </rPh>
    <rPh sb="36" eb="38">
      <t>シュウゼン</t>
    </rPh>
    <rPh sb="38" eb="39">
      <t>オヨ</t>
    </rPh>
    <rPh sb="40" eb="42">
      <t>ギョウム</t>
    </rPh>
    <rPh sb="42" eb="45">
      <t>ショウリョクカ</t>
    </rPh>
    <rPh sb="45" eb="47">
      <t>キキ</t>
    </rPh>
    <rPh sb="48" eb="50">
      <t>セツビ</t>
    </rPh>
    <rPh sb="51" eb="53">
      <t>セイビ</t>
    </rPh>
    <rPh sb="53" eb="54">
      <t>トウ</t>
    </rPh>
    <rPh sb="55" eb="58">
      <t>ハンイナイ</t>
    </rPh>
    <phoneticPr fontId="6"/>
  </si>
  <si>
    <t>　　年度　第　回理事会
（　　年　月　日）</t>
    <phoneticPr fontId="6"/>
  </si>
  <si>
    <t>運営費（措置費）の弾力運用等（P５のすべての要件を満たしている場合）</t>
    <rPh sb="13" eb="14">
      <t>トウ</t>
    </rPh>
    <phoneticPr fontId="6"/>
  </si>
  <si>
    <t>運営費（措置費）の弾力運用等（P５の要件を一部満たしていない場合）</t>
    <rPh sb="13" eb="14">
      <t>トウ</t>
    </rPh>
    <rPh sb="21" eb="23">
      <t>イチブ</t>
    </rPh>
    <phoneticPr fontId="6"/>
  </si>
  <si>
    <t xml:space="preserve">　★  児童家庭支援センターは、P１からP４まで記入してください（Ｐ５、Ｐ６、Ｐ７については記入不要です）。 それ以外の施設は全ページ記入してください。
  ★  この自己点検表において、当年度＝令和６年度、前年度＝令和５年度とします。
 </t>
    <phoneticPr fontId="6"/>
  </si>
  <si>
    <t>（６）物品購入等の契約状況について（令和６年４月１日から記載時点迄の契約案件）</t>
    <rPh sb="3" eb="5">
      <t>ブッピン</t>
    </rPh>
    <rPh sb="5" eb="7">
      <t>コウニュウ</t>
    </rPh>
    <rPh sb="7" eb="8">
      <t>トウ</t>
    </rPh>
    <rPh sb="18" eb="20">
      <t>レイワ</t>
    </rPh>
    <rPh sb="21" eb="22">
      <t>ネン</t>
    </rPh>
    <rPh sb="23" eb="24">
      <t>ガツ</t>
    </rPh>
    <rPh sb="25" eb="26">
      <t>ニチ</t>
    </rPh>
    <rPh sb="28" eb="30">
      <t>キサイ</t>
    </rPh>
    <rPh sb="30" eb="32">
      <t>ジテン</t>
    </rPh>
    <rPh sb="32" eb="33">
      <t>マデ</t>
    </rPh>
    <rPh sb="34" eb="36">
      <t>ケイヤク</t>
    </rPh>
    <rPh sb="36" eb="38">
      <t>アンケン</t>
    </rPh>
    <phoneticPr fontId="6"/>
  </si>
  <si>
    <r>
      <t>令和６年４月１日から点検表記載時点迄に締結</t>
    </r>
    <r>
      <rPr>
        <sz val="12"/>
        <rFont val="ＭＳ Ｐ明朝"/>
        <family val="1"/>
        <charset val="128"/>
      </rPr>
      <t>した契約及び</t>
    </r>
    <r>
      <rPr>
        <b/>
        <sz val="12"/>
        <rFont val="ＭＳ Ｐ明朝"/>
        <family val="1"/>
        <charset val="128"/>
      </rPr>
      <t>同期間中に更新した契約</t>
    </r>
    <r>
      <rPr>
        <sz val="12"/>
        <rFont val="ＭＳ Ｐ明朝"/>
        <family val="1"/>
        <charset val="128"/>
      </rPr>
      <t>で、契約金額(＝税込総額)</t>
    </r>
    <r>
      <rPr>
        <b/>
        <sz val="12"/>
        <rFont val="ＭＳ Ｐ明朝"/>
        <family val="1"/>
        <charset val="128"/>
      </rPr>
      <t>１件50万円超のもの</t>
    </r>
    <r>
      <rPr>
        <sz val="12"/>
        <rFont val="ＭＳ Ｐ明朝"/>
        <family val="1"/>
        <charset val="128"/>
      </rPr>
      <t>についてもれなく記入します。
※複数年契約の場合は、１年間の総支払額ではなく、契約総額で記載してください。
　 単価契約の場合には、１年間の総支払額を記載してください。</t>
    </r>
    <rPh sb="0" eb="2">
      <t>レイワ</t>
    </rPh>
    <rPh sb="3" eb="4">
      <t>ネン</t>
    </rPh>
    <rPh sb="4" eb="5">
      <t>ヘイネン</t>
    </rPh>
    <rPh sb="5" eb="6">
      <t>ガツ</t>
    </rPh>
    <rPh sb="6" eb="8">
      <t>ツイタチ</t>
    </rPh>
    <rPh sb="10" eb="12">
      <t>テンケン</t>
    </rPh>
    <rPh sb="12" eb="13">
      <t>ヒョウ</t>
    </rPh>
    <rPh sb="13" eb="15">
      <t>キサイ</t>
    </rPh>
    <rPh sb="15" eb="17">
      <t>ジテン</t>
    </rPh>
    <rPh sb="17" eb="18">
      <t>マデ</t>
    </rPh>
    <rPh sb="19" eb="21">
      <t>テイケツ</t>
    </rPh>
    <rPh sb="23" eb="25">
      <t>ケイヤク</t>
    </rPh>
    <rPh sb="25" eb="26">
      <t>オヨ</t>
    </rPh>
    <rPh sb="27" eb="31">
      <t>ドウキカンチュウ</t>
    </rPh>
    <rPh sb="32" eb="34">
      <t>コウシン</t>
    </rPh>
    <rPh sb="36" eb="38">
      <t>ケイヤク</t>
    </rPh>
    <rPh sb="40" eb="42">
      <t>ケイヤク</t>
    </rPh>
    <rPh sb="42" eb="44">
      <t>キンガク</t>
    </rPh>
    <rPh sb="46" eb="48">
      <t>ゼイコミ</t>
    </rPh>
    <rPh sb="48" eb="50">
      <t>ソウガク</t>
    </rPh>
    <rPh sb="52" eb="53">
      <t>ケン</t>
    </rPh>
    <rPh sb="55" eb="58">
      <t>マンエンチョウ</t>
    </rPh>
    <rPh sb="69" eb="71">
      <t>キニュウ</t>
    </rPh>
    <phoneticPr fontId="6"/>
  </si>
  <si>
    <r>
      <t>運営費のうち「民間施設給与等改善費加算分相当額」</t>
    </r>
    <r>
      <rPr>
        <b/>
        <sz val="10"/>
        <rFont val="ＭＳ Ｐ明朝"/>
        <family val="1"/>
        <charset val="128"/>
      </rPr>
      <t>※</t>
    </r>
    <rPh sb="0" eb="3">
      <t>ウンエイヒ</t>
    </rPh>
    <rPh sb="7" eb="9">
      <t>ミンカン</t>
    </rPh>
    <rPh sb="9" eb="11">
      <t>シセツ</t>
    </rPh>
    <rPh sb="11" eb="13">
      <t>キュウヨ</t>
    </rPh>
    <rPh sb="13" eb="14">
      <t>トウ</t>
    </rPh>
    <rPh sb="14" eb="17">
      <t>カイゼンヒ</t>
    </rPh>
    <rPh sb="17" eb="20">
      <t>カサンブン</t>
    </rPh>
    <rPh sb="20" eb="23">
      <t>ソウトウガク</t>
    </rPh>
    <phoneticPr fontId="6"/>
  </si>
  <si>
    <t>横浜市児童施設自己点検表（会計）</t>
    <rPh sb="0" eb="3">
      <t>ヨコハマシ</t>
    </rPh>
    <rPh sb="3" eb="5">
      <t>ジドウ</t>
    </rPh>
    <rPh sb="5" eb="7">
      <t>シセツ</t>
    </rPh>
    <rPh sb="7" eb="9">
      <t>ジコ</t>
    </rPh>
    <rPh sb="9" eb="12">
      <t>テンケンヒョウ</t>
    </rPh>
    <rPh sb="13" eb="15">
      <t>カイケイ</t>
    </rPh>
    <phoneticPr fontId="6"/>
  </si>
  <si>
    <t>　施設の会計にあたり御注意いただきたい事項については、毎年「指導監査説明」において御説明しています。説明会資料を市こども青少年局監査課のHP（下記URL）にて公開していますので、必ず御確認ください。</t>
    <rPh sb="4" eb="6">
      <t>カイケイ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</si>
</sst>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 "/>
    <numFmt numFmtId="178" formatCode="#,##0_);[Red]\(#,##0\)"/>
    <numFmt numFmtId="179" formatCode="#,##0;&quot;△ &quot;#,##0"/>
    <numFmt numFmtId="180" formatCode="0_);\(0\)"/>
  </numFmts>
  <fonts count="5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2"/>
      <name val="ＭＳ Ｐゴシック"/>
      <family val="3"/>
      <charset val="128"/>
    </font>
    <font>
      <b/>
      <sz val="12"/>
      <name val="ＭＳ Ｐ明朝"/>
      <family val="1"/>
      <charset val="128"/>
    </font>
    <font>
      <sz val="11"/>
      <name val="ＭＳ Ｐ明朝"/>
      <family val="1"/>
      <charset val="128"/>
    </font>
    <font>
      <sz val="12"/>
      <name val="ＭＳ Ｐ明朝"/>
      <family val="1"/>
      <charset val="128"/>
    </font>
    <font>
      <b/>
      <sz val="11"/>
      <name val="ＭＳ Ｐ明朝"/>
      <family val="1"/>
      <charset val="128"/>
    </font>
    <font>
      <b/>
      <sz val="9"/>
      <name val="ＭＳ Ｐ明朝"/>
      <family val="1"/>
      <charset val="128"/>
    </font>
    <font>
      <sz val="11"/>
      <name val="ＭＳ Ｐゴシック"/>
      <family val="3"/>
      <charset val="128"/>
    </font>
    <font>
      <b/>
      <sz val="13"/>
      <name val="ＭＳ Ｐ明朝"/>
      <family val="1"/>
      <charset val="128"/>
    </font>
    <font>
      <sz val="11"/>
      <color theme="1"/>
      <name val="ＭＳ Ｐゴシック"/>
      <family val="3"/>
      <charset val="128"/>
      <scheme val="minor"/>
    </font>
    <font>
      <b/>
      <sz val="12"/>
      <color theme="1"/>
      <name val="ＭＳ Ｐ明朝"/>
      <family val="1"/>
      <charset val="128"/>
    </font>
    <font>
      <sz val="12"/>
      <color theme="1"/>
      <name val="ＭＳ Ｐ明朝"/>
      <family val="1"/>
      <charset val="128"/>
    </font>
    <font>
      <b/>
      <sz val="13"/>
      <color theme="1"/>
      <name val="ＭＳ Ｐ明朝"/>
      <family val="1"/>
      <charset val="128"/>
    </font>
    <font>
      <sz val="9"/>
      <color theme="1"/>
      <name val="ＭＳ Ｐ明朝"/>
      <family val="1"/>
      <charset val="128"/>
    </font>
    <font>
      <sz val="10"/>
      <color theme="1"/>
      <name val="ＭＳ Ｐ明朝"/>
      <family val="1"/>
      <charset val="128"/>
    </font>
    <font>
      <sz val="11"/>
      <color theme="1"/>
      <name val="ＭＳ Ｐ明朝"/>
      <family val="1"/>
      <charset val="128"/>
    </font>
    <font>
      <sz val="11"/>
      <color theme="1"/>
      <name val="ＭＳ Ｐゴシック"/>
      <family val="3"/>
      <charset val="128"/>
    </font>
    <font>
      <sz val="11"/>
      <color theme="1"/>
      <name val="ＭＳ 明朝"/>
      <family val="1"/>
      <charset val="128"/>
    </font>
    <font>
      <b/>
      <sz val="14"/>
      <color theme="1"/>
      <name val="ＭＳ Ｐ明朝"/>
      <family val="1"/>
      <charset val="128"/>
    </font>
    <font>
      <b/>
      <sz val="11"/>
      <color theme="1"/>
      <name val="ＭＳ Ｐゴシック"/>
      <family val="3"/>
      <charset val="128"/>
    </font>
    <font>
      <sz val="10.5"/>
      <color theme="1"/>
      <name val="ＭＳ 明朝"/>
      <family val="1"/>
      <charset val="128"/>
    </font>
    <font>
      <b/>
      <sz val="11"/>
      <color theme="1"/>
      <name val="ＭＳ Ｐ明朝"/>
      <family val="1"/>
      <charset val="128"/>
    </font>
    <font>
      <b/>
      <sz val="12"/>
      <color theme="1"/>
      <name val="ＭＳ Ｐゴシック"/>
      <family val="3"/>
      <charset val="128"/>
    </font>
    <font>
      <sz val="11"/>
      <name val="明朝"/>
      <family val="3"/>
      <charset val="128"/>
    </font>
    <font>
      <b/>
      <sz val="9"/>
      <color theme="1"/>
      <name val="ＭＳ Ｐ明朝"/>
      <family val="1"/>
      <charset val="128"/>
    </font>
    <font>
      <b/>
      <sz val="10"/>
      <color theme="1"/>
      <name val="ＭＳ Ｐ明朝"/>
      <family val="1"/>
      <charset val="128"/>
    </font>
    <font>
      <sz val="11"/>
      <color theme="0" tint="-0.34998626667073579"/>
      <name val="ＭＳ Ｐゴシック"/>
      <family val="3"/>
      <charset val="128"/>
    </font>
    <font>
      <b/>
      <sz val="14"/>
      <name val="ＭＳ Ｐ明朝"/>
      <family val="1"/>
      <charset val="128"/>
    </font>
    <font>
      <b/>
      <sz val="11"/>
      <name val="ＭＳ Ｐゴシック"/>
      <family val="3"/>
      <charset val="128"/>
    </font>
    <font>
      <sz val="10"/>
      <name val="ＭＳ Ｐ明朝"/>
      <family val="1"/>
      <charset val="128"/>
    </font>
    <font>
      <b/>
      <sz val="10"/>
      <name val="ＭＳ Ｐ明朝"/>
      <family val="1"/>
      <charset val="128"/>
    </font>
    <font>
      <u/>
      <sz val="11"/>
      <color theme="10"/>
      <name val="ＭＳ Ｐゴシック"/>
      <family val="3"/>
      <charset val="128"/>
    </font>
    <font>
      <sz val="9"/>
      <name val="ＭＳ Ｐ明朝"/>
      <family val="1"/>
      <charset val="128"/>
    </font>
    <font>
      <b/>
      <sz val="8"/>
      <name val="ＭＳ Ｐ明朝"/>
      <family val="1"/>
      <charset val="128"/>
    </font>
    <font>
      <b/>
      <u/>
      <sz val="12"/>
      <name val="ＭＳ Ｐ明朝"/>
      <family val="1"/>
      <charset val="128"/>
    </font>
    <font>
      <sz val="11"/>
      <name val="ＭＳ 明朝"/>
      <family val="1"/>
      <charset val="128"/>
    </font>
    <font>
      <sz val="12"/>
      <color indexed="8"/>
      <name val="ＭＳ Ｐ明朝"/>
      <family val="1"/>
      <charset val="128"/>
    </font>
    <font>
      <sz val="10"/>
      <name val="ＭＳ Ｐゴシック"/>
      <family val="3"/>
      <charset val="128"/>
    </font>
    <font>
      <sz val="11"/>
      <name val="ＪＳＰ明朝"/>
      <family val="1"/>
      <charset val="128"/>
    </font>
    <font>
      <u/>
      <sz val="11"/>
      <name val="ＭＳ Ｐゴシック"/>
      <family val="3"/>
      <charset val="128"/>
    </font>
    <font>
      <b/>
      <sz val="19"/>
      <name val="ＭＳ 明朝"/>
      <family val="1"/>
      <charset val="128"/>
    </font>
    <font>
      <b/>
      <sz val="12"/>
      <color rgb="FFFF0000"/>
      <name val="ＭＳ Ｐ明朝"/>
      <family val="1"/>
      <charset val="128"/>
    </font>
    <font>
      <sz val="12"/>
      <color rgb="FFFF0000"/>
      <name val="ＭＳ Ｐ明朝"/>
      <family val="1"/>
      <charset val="128"/>
    </font>
    <font>
      <b/>
      <strike/>
      <sz val="9"/>
      <color rgb="FFFF0000"/>
      <name val="ＭＳ Ｐ明朝"/>
      <family val="1"/>
      <charset val="128"/>
    </font>
    <font>
      <sz val="9"/>
      <name val="ＭＳ Ｐゴシック"/>
      <family val="3"/>
      <charset val="128"/>
    </font>
    <font>
      <sz val="12"/>
      <color theme="1"/>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theme="4" tint="0.59999389629810485"/>
        <bgColor indexed="64"/>
      </patternFill>
    </fill>
    <fill>
      <patternFill patternType="solid">
        <fgColor rgb="FFCCFFCC"/>
        <bgColor indexed="64"/>
      </patternFill>
    </fill>
    <fill>
      <patternFill patternType="solid">
        <fgColor theme="0"/>
        <bgColor indexed="64"/>
      </patternFill>
    </fill>
    <fill>
      <patternFill patternType="solid">
        <fgColor rgb="FFFDE9D9"/>
        <bgColor indexed="64"/>
      </patternFill>
    </fill>
    <fill>
      <patternFill patternType="solid">
        <fgColor rgb="FFFFFFCC"/>
        <bgColor indexed="64"/>
      </patternFill>
    </fill>
    <fill>
      <patternFill patternType="solid">
        <fgColor theme="8" tint="0.59999389629810485"/>
        <bgColor indexed="64"/>
      </patternFill>
    </fill>
    <fill>
      <patternFill patternType="solid">
        <fgColor theme="8" tint="0.59996337778862885"/>
        <bgColor indexed="64"/>
      </patternFill>
    </fill>
    <fill>
      <patternFill patternType="solid">
        <fgColor rgb="FFB8CCE4"/>
        <bgColor indexed="64"/>
      </patternFill>
    </fill>
  </fills>
  <borders count="249">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style="medium">
        <color indexed="64"/>
      </top>
      <bottom style="medium">
        <color indexed="64"/>
      </bottom>
      <diagonal/>
    </border>
    <border>
      <left/>
      <right/>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slantDashDot">
        <color indexed="64"/>
      </left>
      <right/>
      <top/>
      <bottom/>
      <diagonal/>
    </border>
    <border>
      <left/>
      <right style="slantDashDot">
        <color indexed="64"/>
      </right>
      <top/>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bottom style="double">
        <color indexed="64"/>
      </bottom>
      <diagonal/>
    </border>
    <border>
      <left style="slantDashDot">
        <color indexed="64"/>
      </left>
      <right/>
      <top/>
      <bottom style="slantDashDot">
        <color indexed="64"/>
      </bottom>
      <diagonal/>
    </border>
    <border>
      <left/>
      <right style="thin">
        <color indexed="64"/>
      </right>
      <top style="thin">
        <color indexed="64"/>
      </top>
      <bottom/>
      <diagonal/>
    </border>
    <border>
      <left style="medium">
        <color indexed="64"/>
      </left>
      <right/>
      <top/>
      <bottom/>
      <diagonal/>
    </border>
    <border>
      <left/>
      <right/>
      <top/>
      <bottom style="hair">
        <color indexed="64"/>
      </bottom>
      <diagonal/>
    </border>
    <border>
      <left style="medium">
        <color indexed="64"/>
      </left>
      <right/>
      <top/>
      <bottom style="thin">
        <color indexed="64"/>
      </bottom>
      <diagonal/>
    </border>
    <border>
      <left style="medium">
        <color indexed="64"/>
      </left>
      <right/>
      <top/>
      <bottom style="hair">
        <color indexed="64"/>
      </bottom>
      <diagonal/>
    </border>
    <border>
      <left/>
      <right/>
      <top style="hair">
        <color indexed="64"/>
      </top>
      <bottom/>
      <diagonal/>
    </border>
    <border>
      <left/>
      <right/>
      <top/>
      <bottom style="slantDashDot">
        <color indexed="64"/>
      </bottom>
      <diagonal/>
    </border>
    <border>
      <left/>
      <right style="slantDashDot">
        <color indexed="64"/>
      </right>
      <top/>
      <bottom style="slantDashDot">
        <color indexed="64"/>
      </bottom>
      <diagonal/>
    </border>
    <border>
      <left/>
      <right style="medium">
        <color indexed="64"/>
      </right>
      <top style="thin">
        <color indexed="64"/>
      </top>
      <bottom style="thin">
        <color indexed="64"/>
      </bottom>
      <diagonal/>
    </border>
    <border>
      <left style="slantDashDot">
        <color indexed="64"/>
      </left>
      <right/>
      <top style="slantDashDot">
        <color indexed="64"/>
      </top>
      <bottom/>
      <diagonal/>
    </border>
    <border>
      <left/>
      <right style="slantDashDot">
        <color indexed="64"/>
      </right>
      <top style="slantDashDot">
        <color indexed="64"/>
      </top>
      <bottom/>
      <diagonal/>
    </border>
    <border>
      <left style="medium">
        <color indexed="64"/>
      </left>
      <right/>
      <top style="double">
        <color indexed="64"/>
      </top>
      <bottom/>
      <diagonal/>
    </border>
    <border>
      <left/>
      <right style="thin">
        <color indexed="64"/>
      </right>
      <top/>
      <bottom/>
      <diagonal/>
    </border>
    <border>
      <left style="thin">
        <color indexed="64"/>
      </left>
      <right/>
      <top style="double">
        <color indexed="64"/>
      </top>
      <bottom/>
      <diagonal/>
    </border>
    <border>
      <left/>
      <right style="thin">
        <color indexed="64"/>
      </right>
      <top style="medium">
        <color indexed="64"/>
      </top>
      <bottom/>
      <diagonal/>
    </border>
    <border>
      <left style="medium">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style="medium">
        <color indexed="64"/>
      </right>
      <top/>
      <bottom style="double">
        <color indexed="64"/>
      </bottom>
      <diagonal/>
    </border>
    <border>
      <left/>
      <right style="thin">
        <color indexed="64"/>
      </right>
      <top/>
      <bottom style="double">
        <color indexed="64"/>
      </bottom>
      <diagonal/>
    </border>
    <border>
      <left/>
      <right/>
      <top style="dotted">
        <color indexed="64"/>
      </top>
      <bottom/>
      <diagonal/>
    </border>
    <border>
      <left style="medium">
        <color indexed="64"/>
      </left>
      <right/>
      <top style="thin">
        <color indexed="64"/>
      </top>
      <bottom/>
      <diagonal/>
    </border>
    <border>
      <left/>
      <right style="medium">
        <color indexed="64"/>
      </right>
      <top/>
      <bottom style="double">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top style="slantDashDot">
        <color indexed="64"/>
      </top>
      <bottom/>
      <diagonal/>
    </border>
    <border>
      <left/>
      <right style="thin">
        <color indexed="64"/>
      </right>
      <top style="medium">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double">
        <color indexed="64"/>
      </top>
      <bottom style="thin">
        <color indexed="64"/>
      </bottom>
      <diagonal/>
    </border>
    <border>
      <left/>
      <right style="thin">
        <color indexed="64"/>
      </right>
      <top/>
      <bottom style="medium">
        <color indexed="64"/>
      </bottom>
      <diagonal/>
    </border>
    <border>
      <left/>
      <right style="medium">
        <color indexed="64"/>
      </right>
      <top style="double">
        <color indexed="64"/>
      </top>
      <bottom/>
      <diagonal/>
    </border>
    <border>
      <left/>
      <right style="medium">
        <color indexed="64"/>
      </right>
      <top/>
      <bottom style="hair">
        <color indexed="64"/>
      </bottom>
      <diagonal/>
    </border>
    <border>
      <left/>
      <right style="medium">
        <color indexed="64"/>
      </right>
      <top/>
      <bottom style="medium">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double">
        <color indexed="64"/>
      </top>
      <bottom style="hair">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medium">
        <color indexed="64"/>
      </right>
      <top style="double">
        <color indexed="64"/>
      </top>
      <bottom style="hair">
        <color indexed="64"/>
      </bottom>
      <diagonal/>
    </border>
    <border>
      <left/>
      <right style="hair">
        <color indexed="64"/>
      </right>
      <top style="double">
        <color indexed="64"/>
      </top>
      <bottom style="hair">
        <color indexed="64"/>
      </bottom>
      <diagonal/>
    </border>
    <border>
      <left/>
      <right style="hair">
        <color indexed="64"/>
      </right>
      <top/>
      <bottom style="thin">
        <color indexed="64"/>
      </bottom>
      <diagonal/>
    </border>
    <border>
      <left/>
      <right style="hair">
        <color indexed="64"/>
      </right>
      <top/>
      <bottom style="hair">
        <color indexed="64"/>
      </bottom>
      <diagonal/>
    </border>
    <border>
      <left/>
      <right style="hair">
        <color indexed="64"/>
      </right>
      <top/>
      <bottom/>
      <diagonal/>
    </border>
    <border>
      <left/>
      <right style="hair">
        <color indexed="64"/>
      </right>
      <top/>
      <bottom style="medium">
        <color indexed="64"/>
      </bottom>
      <diagonal/>
    </border>
    <border>
      <left/>
      <right style="hair">
        <color indexed="64"/>
      </right>
      <top style="thin">
        <color indexed="64"/>
      </top>
      <bottom style="hair">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right style="hair">
        <color indexed="64"/>
      </right>
      <top style="hair">
        <color indexed="64"/>
      </top>
      <bottom/>
      <diagonal/>
    </border>
    <border>
      <left/>
      <right style="hair">
        <color indexed="64"/>
      </right>
      <top style="double">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hair">
        <color indexed="64"/>
      </right>
      <top/>
      <bottom style="double">
        <color indexed="64"/>
      </bottom>
      <diagonal/>
    </border>
    <border>
      <left style="medium">
        <color indexed="64"/>
      </left>
      <right style="hair">
        <color indexed="64"/>
      </right>
      <top/>
      <bottom style="double">
        <color indexed="64"/>
      </bottom>
      <diagonal/>
    </border>
    <border>
      <left style="hair">
        <color indexed="64"/>
      </left>
      <right style="medium">
        <color indexed="64"/>
      </right>
      <top/>
      <bottom style="double">
        <color indexed="64"/>
      </bottom>
      <diagonal/>
    </border>
    <border>
      <left style="medium">
        <color indexed="64"/>
      </left>
      <right style="medium">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style="medium">
        <color indexed="64"/>
      </top>
      <bottom/>
      <diagonal/>
    </border>
    <border>
      <left/>
      <right style="hair">
        <color indexed="64"/>
      </right>
      <top style="medium">
        <color indexed="64"/>
      </top>
      <bottom/>
      <diagonal/>
    </border>
    <border>
      <left/>
      <right style="medium">
        <color indexed="64"/>
      </right>
      <top style="hair">
        <color indexed="64"/>
      </top>
      <bottom style="hair">
        <color indexed="64"/>
      </bottom>
      <diagonal/>
    </border>
    <border>
      <left/>
      <right style="thin">
        <color indexed="64"/>
      </right>
      <top style="double">
        <color indexed="64"/>
      </top>
      <bottom style="hair">
        <color indexed="64"/>
      </bottom>
      <diagonal/>
    </border>
    <border>
      <left/>
      <right style="thin">
        <color indexed="64"/>
      </right>
      <top style="hair">
        <color indexed="64"/>
      </top>
      <bottom style="hair">
        <color indexed="64"/>
      </bottom>
      <diagonal/>
    </border>
    <border>
      <left/>
      <right style="thin">
        <color indexed="64"/>
      </right>
      <top style="medium">
        <color indexed="64"/>
      </top>
      <bottom style="double">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style="thin">
        <color indexed="64"/>
      </top>
      <bottom style="medium">
        <color indexed="64"/>
      </bottom>
      <diagonal/>
    </border>
    <border>
      <left style="thin">
        <color indexed="64"/>
      </left>
      <right/>
      <top style="thin">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top style="double">
        <color indexed="64"/>
      </top>
      <bottom/>
      <diagonal/>
    </border>
    <border>
      <left/>
      <right style="hair">
        <color indexed="64"/>
      </right>
      <top style="double">
        <color indexed="64"/>
      </top>
      <bottom/>
      <diagonal/>
    </border>
    <border>
      <left style="hair">
        <color indexed="64"/>
      </left>
      <right/>
      <top/>
      <bottom/>
      <diagonal/>
    </border>
    <border>
      <left style="hair">
        <color indexed="64"/>
      </left>
      <right/>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hair">
        <color indexed="64"/>
      </top>
      <bottom style="thin">
        <color indexed="64"/>
      </bottom>
      <diagonal/>
    </border>
    <border>
      <left style="hair">
        <color indexed="64"/>
      </left>
      <right style="hair">
        <color indexed="64"/>
      </right>
      <top/>
      <bottom style="double">
        <color indexed="64"/>
      </bottom>
      <diagonal/>
    </border>
    <border>
      <left style="hair">
        <color indexed="64"/>
      </left>
      <right/>
      <top/>
      <bottom style="double">
        <color indexed="64"/>
      </bottom>
      <diagonal/>
    </border>
    <border>
      <left style="hair">
        <color indexed="64"/>
      </left>
      <right/>
      <top style="double">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hair">
        <color indexed="64"/>
      </left>
      <right/>
      <top/>
      <bottom style="medium">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medium">
        <color indexed="64"/>
      </top>
      <bottom style="hair">
        <color indexed="64"/>
      </bottom>
      <diagonal/>
    </border>
    <border>
      <left style="thin">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dashed">
        <color indexed="64"/>
      </left>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hair">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thin">
        <color indexed="64"/>
      </right>
      <top style="thick">
        <color indexed="64"/>
      </top>
      <bottom/>
      <diagonal/>
    </border>
    <border>
      <left style="thin">
        <color indexed="64"/>
      </left>
      <right/>
      <top style="thick">
        <color indexed="64"/>
      </top>
      <bottom/>
      <diagonal/>
    </border>
    <border>
      <left style="thick">
        <color indexed="64"/>
      </left>
      <right/>
      <top style="double">
        <color indexed="64"/>
      </top>
      <bottom/>
      <diagonal/>
    </border>
    <border>
      <left style="dashed">
        <color indexed="64"/>
      </left>
      <right/>
      <top style="double">
        <color indexed="64"/>
      </top>
      <bottom/>
      <diagonal/>
    </border>
    <border>
      <left/>
      <right style="thick">
        <color indexed="64"/>
      </right>
      <top style="double">
        <color indexed="64"/>
      </top>
      <bottom/>
      <diagonal/>
    </border>
    <border>
      <left style="dashed">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right style="thick">
        <color indexed="64"/>
      </right>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style="thick">
        <color indexed="64"/>
      </right>
      <top style="dashed">
        <color indexed="64"/>
      </top>
      <bottom style="dashed">
        <color indexed="64"/>
      </bottom>
      <diagonal/>
    </border>
    <border>
      <left style="thick">
        <color indexed="64"/>
      </left>
      <right/>
      <top/>
      <bottom style="medium">
        <color indexed="64"/>
      </bottom>
      <diagonal/>
    </border>
    <border>
      <left style="dashed">
        <color indexed="64"/>
      </left>
      <right/>
      <top/>
      <bottom/>
      <diagonal/>
    </border>
    <border>
      <left style="thick">
        <color indexed="64"/>
      </left>
      <right/>
      <top style="medium">
        <color indexed="64"/>
      </top>
      <bottom/>
      <diagonal/>
    </border>
    <border>
      <left style="dashed">
        <color indexed="64"/>
      </left>
      <right/>
      <top style="medium">
        <color indexed="64"/>
      </top>
      <bottom/>
      <diagonal/>
    </border>
    <border>
      <left/>
      <right style="thick">
        <color indexed="64"/>
      </right>
      <top style="medium">
        <color indexed="64"/>
      </top>
      <bottom/>
      <diagonal/>
    </border>
    <border>
      <left style="dashed">
        <color indexed="64"/>
      </left>
      <right/>
      <top style="dashed">
        <color indexed="64"/>
      </top>
      <bottom/>
      <diagonal/>
    </border>
    <border>
      <left/>
      <right style="thick">
        <color indexed="64"/>
      </right>
      <top style="dashed">
        <color indexed="64"/>
      </top>
      <bottom/>
      <diagonal/>
    </border>
    <border>
      <left style="thick">
        <color indexed="64"/>
      </left>
      <right/>
      <top style="medium">
        <color indexed="64"/>
      </top>
      <bottom style="medium">
        <color indexed="64"/>
      </bottom>
      <diagonal/>
    </border>
    <border>
      <left style="dashed">
        <color indexed="64"/>
      </left>
      <right/>
      <top style="medium">
        <color indexed="64"/>
      </top>
      <bottom style="medium">
        <color indexed="64"/>
      </bottom>
      <diagonal/>
    </border>
    <border>
      <left/>
      <right style="thick">
        <color indexed="64"/>
      </right>
      <top style="medium">
        <color indexed="64"/>
      </top>
      <bottom style="medium">
        <color indexed="64"/>
      </bottom>
      <diagonal/>
    </border>
    <border>
      <left/>
      <right style="thick">
        <color indexed="64"/>
      </right>
      <top style="thin">
        <color indexed="64"/>
      </top>
      <bottom/>
      <diagonal/>
    </border>
    <border>
      <left style="thick">
        <color indexed="64"/>
      </left>
      <right/>
      <top/>
      <bottom style="double">
        <color indexed="64"/>
      </bottom>
      <diagonal/>
    </border>
    <border>
      <left/>
      <right style="thick">
        <color indexed="64"/>
      </right>
      <top/>
      <bottom style="double">
        <color indexed="64"/>
      </bottom>
      <diagonal/>
    </border>
    <border>
      <left style="thick">
        <color indexed="64"/>
      </left>
      <right/>
      <top/>
      <bottom style="dashed">
        <color indexed="64"/>
      </bottom>
      <diagonal/>
    </border>
    <border>
      <left style="thick">
        <color indexed="64"/>
      </left>
      <right/>
      <top style="dashed">
        <color indexed="64"/>
      </top>
      <bottom/>
      <diagonal/>
    </border>
    <border>
      <left style="thick">
        <color indexed="64"/>
      </left>
      <right/>
      <top style="dotted">
        <color indexed="64"/>
      </top>
      <bottom/>
      <diagonal/>
    </border>
    <border>
      <left/>
      <right style="thick">
        <color indexed="64"/>
      </right>
      <top style="dotted">
        <color indexed="64"/>
      </top>
      <bottom/>
      <diagonal/>
    </border>
    <border>
      <left style="thick">
        <color indexed="64"/>
      </left>
      <right/>
      <top style="dashed">
        <color indexed="64"/>
      </top>
      <bottom style="dashed">
        <color indexed="64"/>
      </bottom>
      <diagonal/>
    </border>
    <border>
      <left style="thick">
        <color indexed="64"/>
      </left>
      <right/>
      <top style="thick">
        <color indexed="64"/>
      </top>
      <bottom style="double">
        <color indexed="64"/>
      </bottom>
      <diagonal/>
    </border>
    <border>
      <left/>
      <right/>
      <top style="thick">
        <color indexed="64"/>
      </top>
      <bottom style="double">
        <color indexed="64"/>
      </bottom>
      <diagonal/>
    </border>
    <border>
      <left style="thin">
        <color indexed="64"/>
      </left>
      <right/>
      <top style="thick">
        <color indexed="64"/>
      </top>
      <bottom style="double">
        <color indexed="64"/>
      </bottom>
      <diagonal/>
    </border>
    <border>
      <left/>
      <right style="thin">
        <color indexed="64"/>
      </right>
      <top style="thick">
        <color indexed="64"/>
      </top>
      <bottom style="double">
        <color indexed="64"/>
      </bottom>
      <diagonal/>
    </border>
    <border>
      <left/>
      <right style="thick">
        <color indexed="64"/>
      </right>
      <top style="thick">
        <color indexed="64"/>
      </top>
      <bottom style="double">
        <color indexed="64"/>
      </bottom>
      <diagonal/>
    </border>
    <border>
      <left/>
      <right style="thin">
        <color indexed="64"/>
      </right>
      <top/>
      <bottom style="thick">
        <color indexed="64"/>
      </bottom>
      <diagonal/>
    </border>
    <border>
      <left style="thin">
        <color indexed="64"/>
      </left>
      <right/>
      <top/>
      <bottom style="thick">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bottom style="double">
        <color indexed="64"/>
      </bottom>
      <diagonal/>
    </border>
    <border>
      <left style="thick">
        <color indexed="64"/>
      </left>
      <right style="thin">
        <color indexed="64"/>
      </right>
      <top style="thin">
        <color indexed="64"/>
      </top>
      <bottom style="thin">
        <color indexed="64"/>
      </bottom>
      <diagonal/>
    </border>
    <border>
      <left/>
      <right style="thin">
        <color indexed="64"/>
      </right>
      <top style="thin">
        <color indexed="64"/>
      </top>
      <bottom style="thick">
        <color indexed="64"/>
      </bottom>
      <diagonal/>
    </border>
    <border>
      <left/>
      <right style="dotted">
        <color indexed="64"/>
      </right>
      <top/>
      <bottom/>
      <diagonal/>
    </border>
    <border>
      <left style="dotted">
        <color indexed="64"/>
      </left>
      <right/>
      <top/>
      <bottom/>
      <diagonal/>
    </border>
    <border>
      <left style="thick">
        <color indexed="64"/>
      </left>
      <right/>
      <top style="thin">
        <color indexed="64"/>
      </top>
      <bottom style="double">
        <color indexed="64"/>
      </bottom>
      <diagonal/>
    </border>
    <border>
      <left style="thick">
        <color indexed="64"/>
      </left>
      <right/>
      <top style="thin">
        <color indexed="64"/>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top style="hair">
        <color indexed="64"/>
      </top>
      <bottom style="medium">
        <color indexed="64"/>
      </bottom>
      <diagonal/>
    </border>
    <border>
      <left style="thin">
        <color indexed="64"/>
      </left>
      <right/>
      <top style="thin">
        <color indexed="64"/>
      </top>
      <bottom style="double">
        <color indexed="64"/>
      </bottom>
      <diagonal/>
    </border>
    <border>
      <left/>
      <right style="thick">
        <color indexed="64"/>
      </right>
      <top/>
      <bottom style="thin">
        <color indexed="64"/>
      </bottom>
      <diagonal/>
    </border>
    <border>
      <left/>
      <right style="dotted">
        <color indexed="64"/>
      </right>
      <top style="thin">
        <color indexed="64"/>
      </top>
      <bottom/>
      <diagonal/>
    </border>
    <border>
      <left/>
      <right style="dotted">
        <color indexed="64"/>
      </right>
      <top/>
      <bottom style="medium">
        <color indexed="64"/>
      </bottom>
      <diagonal/>
    </border>
    <border>
      <left style="dotted">
        <color indexed="64"/>
      </left>
      <right/>
      <top/>
      <bottom style="medium">
        <color indexed="64"/>
      </bottom>
      <diagonal/>
    </border>
    <border>
      <left/>
      <right style="medium">
        <color indexed="64"/>
      </right>
      <top style="hair">
        <color indexed="64"/>
      </top>
      <bottom/>
      <diagonal/>
    </border>
    <border>
      <left style="thick">
        <color indexed="64"/>
      </left>
      <right/>
      <top/>
      <bottom style="thin">
        <color indexed="64"/>
      </bottom>
      <diagonal/>
    </border>
    <border>
      <left style="dotted">
        <color indexed="64"/>
      </left>
      <right/>
      <top style="thin">
        <color indexed="64"/>
      </top>
      <bottom/>
      <diagonal/>
    </border>
    <border>
      <left style="mediumDashDot">
        <color auto="1"/>
      </left>
      <right/>
      <top style="mediumDashDot">
        <color auto="1"/>
      </top>
      <bottom/>
      <diagonal/>
    </border>
    <border>
      <left/>
      <right/>
      <top style="mediumDashDot">
        <color auto="1"/>
      </top>
      <bottom/>
      <diagonal/>
    </border>
    <border>
      <left/>
      <right style="mediumDashDot">
        <color auto="1"/>
      </right>
      <top style="mediumDashDot">
        <color auto="1"/>
      </top>
      <bottom/>
      <diagonal/>
    </border>
    <border>
      <left style="mediumDashDot">
        <color auto="1"/>
      </left>
      <right/>
      <top/>
      <bottom/>
      <diagonal/>
    </border>
    <border>
      <left/>
      <right style="mediumDashDot">
        <color auto="1"/>
      </right>
      <top/>
      <bottom/>
      <diagonal/>
    </border>
    <border>
      <left style="mediumDashDot">
        <color auto="1"/>
      </left>
      <right/>
      <top/>
      <bottom style="mediumDashDot">
        <color auto="1"/>
      </bottom>
      <diagonal/>
    </border>
    <border>
      <left/>
      <right/>
      <top/>
      <bottom style="mediumDashDot">
        <color auto="1"/>
      </bottom>
      <diagonal/>
    </border>
    <border>
      <left/>
      <right style="mediumDashDot">
        <color auto="1"/>
      </right>
      <top/>
      <bottom style="mediumDashDot">
        <color auto="1"/>
      </bottom>
      <diagonal/>
    </border>
    <border>
      <left/>
      <right style="dashed">
        <color indexed="64"/>
      </right>
      <top style="medium">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top style="thin">
        <color indexed="64"/>
      </top>
      <bottom/>
      <diagonal/>
    </border>
    <border>
      <left/>
      <right style="dashed">
        <color indexed="64"/>
      </right>
      <top/>
      <bottom/>
      <diagonal/>
    </border>
    <border>
      <left style="thin">
        <color indexed="64"/>
      </left>
      <right/>
      <top style="medium">
        <color indexed="64"/>
      </top>
      <bottom style="double">
        <color indexed="64"/>
      </bottom>
      <diagonal/>
    </border>
    <border>
      <left style="thin">
        <color indexed="64"/>
      </left>
      <right/>
      <top style="double">
        <color indexed="64"/>
      </top>
      <bottom style="hair">
        <color indexed="64"/>
      </bottom>
      <diagonal/>
    </border>
    <border>
      <left style="hair">
        <color indexed="64"/>
      </left>
      <right/>
      <top style="double">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right/>
      <top style="hair">
        <color indexed="64"/>
      </top>
      <bottom style="double">
        <color indexed="64"/>
      </bottom>
      <diagonal/>
    </border>
    <border>
      <left style="medium">
        <color indexed="64"/>
      </left>
      <right style="thin">
        <color indexed="64"/>
      </right>
      <top/>
      <bottom style="hair">
        <color indexed="64"/>
      </bottom>
      <diagonal/>
    </border>
    <border>
      <left style="medium">
        <color indexed="64"/>
      </left>
      <right style="thin">
        <color indexed="64"/>
      </right>
      <top style="thin">
        <color indexed="64"/>
      </top>
      <bottom style="thin">
        <color indexed="64"/>
      </bottom>
      <diagonal/>
    </border>
    <border>
      <left style="hair">
        <color indexed="64"/>
      </left>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style="thick">
        <color indexed="64"/>
      </top>
      <bottom/>
      <diagonal/>
    </border>
    <border>
      <left/>
      <right style="medium">
        <color indexed="64"/>
      </right>
      <top/>
      <bottom style="thick">
        <color indexed="64"/>
      </bottom>
      <diagonal/>
    </border>
    <border>
      <left/>
      <right style="medium">
        <color indexed="64"/>
      </right>
      <top style="thin">
        <color indexed="64"/>
      </top>
      <bottom style="double">
        <color indexed="64"/>
      </bottom>
      <diagonal/>
    </border>
  </borders>
  <cellStyleXfs count="20">
    <xf numFmtId="0" fontId="0" fillId="0" borderId="0"/>
    <xf numFmtId="0" fontId="15" fillId="0" borderId="0">
      <alignment vertical="center"/>
    </xf>
    <xf numFmtId="38" fontId="13"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13" fillId="0" borderId="0"/>
    <xf numFmtId="0" fontId="3" fillId="0" borderId="0">
      <alignment vertical="center"/>
    </xf>
    <xf numFmtId="0" fontId="15" fillId="0" borderId="0">
      <alignment vertical="center"/>
    </xf>
    <xf numFmtId="9" fontId="13" fillId="0" borderId="0" applyFont="0" applyFill="0" applyBorder="0" applyAlignment="0" applyProtection="0"/>
    <xf numFmtId="9" fontId="15" fillId="0" borderId="0" applyFont="0" applyFill="0" applyBorder="0" applyAlignment="0" applyProtection="0">
      <alignment vertical="center"/>
    </xf>
    <xf numFmtId="38" fontId="15" fillId="0" borderId="0" applyFont="0" applyFill="0" applyBorder="0" applyAlignment="0" applyProtection="0">
      <alignment vertical="center"/>
    </xf>
    <xf numFmtId="0" fontId="13" fillId="0" borderId="0">
      <alignment vertical="center"/>
    </xf>
    <xf numFmtId="0" fontId="29" fillId="0" borderId="0"/>
    <xf numFmtId="38" fontId="3" fillId="0" borderId="0" applyFont="0" applyFill="0" applyBorder="0" applyAlignment="0" applyProtection="0">
      <alignment vertical="center"/>
    </xf>
    <xf numFmtId="0" fontId="13" fillId="0" borderId="0">
      <alignment vertical="center"/>
    </xf>
    <xf numFmtId="0" fontId="2" fillId="0" borderId="0">
      <alignment vertical="center"/>
    </xf>
    <xf numFmtId="38" fontId="13" fillId="0" borderId="0" applyFont="0" applyFill="0" applyBorder="0" applyAlignment="0" applyProtection="0"/>
    <xf numFmtId="0" fontId="37" fillId="0" borderId="0" applyNumberFormat="0" applyFill="0" applyBorder="0" applyAlignment="0" applyProtection="0"/>
  </cellStyleXfs>
  <cellXfs count="1194">
    <xf numFmtId="0" fontId="0" fillId="0" borderId="0" xfId="0"/>
    <xf numFmtId="0" fontId="22" fillId="0" borderId="0" xfId="0" applyFont="1"/>
    <xf numFmtId="0" fontId="23" fillId="0" borderId="0" xfId="0" applyFont="1"/>
    <xf numFmtId="0" fontId="26" fillId="0" borderId="0" xfId="0" applyFont="1" applyAlignment="1">
      <alignment horizontal="justify"/>
    </xf>
    <xf numFmtId="0" fontId="25" fillId="0" borderId="0" xfId="0" applyFont="1" applyAlignment="1">
      <alignment horizontal="left" vertical="center" wrapText="1" shrinkToFit="1"/>
    </xf>
    <xf numFmtId="0" fontId="22" fillId="0" borderId="0" xfId="0" applyFont="1" applyAlignment="1">
      <alignment vertical="center"/>
    </xf>
    <xf numFmtId="0" fontId="17" fillId="0" borderId="0" xfId="0" applyFont="1" applyAlignment="1">
      <alignment horizontal="center" vertical="center"/>
    </xf>
    <xf numFmtId="0" fontId="22" fillId="0" borderId="0" xfId="0" applyFont="1" applyBorder="1"/>
    <xf numFmtId="0" fontId="16" fillId="0" borderId="12" xfId="0" applyFont="1" applyBorder="1" applyAlignment="1">
      <alignment horizontal="center" vertical="center"/>
    </xf>
    <xf numFmtId="0" fontId="16" fillId="0" borderId="24" xfId="0" applyFont="1" applyBorder="1" applyAlignment="1">
      <alignment horizontal="center" vertical="center"/>
    </xf>
    <xf numFmtId="0" fontId="22" fillId="0" borderId="0" xfId="0" applyFont="1" applyFill="1" applyBorder="1" applyAlignment="1">
      <alignment vertical="center"/>
    </xf>
    <xf numFmtId="0" fontId="17" fillId="0" borderId="0" xfId="0" applyFont="1" applyFill="1" applyBorder="1" applyAlignment="1">
      <alignment vertical="center"/>
    </xf>
    <xf numFmtId="0" fontId="21" fillId="0" borderId="0" xfId="0" applyFont="1" applyFill="1" applyBorder="1" applyAlignment="1">
      <alignment vertical="center"/>
    </xf>
    <xf numFmtId="0" fontId="17" fillId="0" borderId="140" xfId="0" applyFont="1" applyFill="1" applyBorder="1" applyAlignment="1">
      <alignment horizontal="center" vertical="center"/>
    </xf>
    <xf numFmtId="0" fontId="17" fillId="0" borderId="141" xfId="0" applyFont="1" applyFill="1" applyBorder="1" applyAlignment="1">
      <alignment vertical="center"/>
    </xf>
    <xf numFmtId="0" fontId="17" fillId="0" borderId="142" xfId="0" applyFont="1" applyFill="1" applyBorder="1" applyAlignment="1">
      <alignment vertical="center"/>
    </xf>
    <xf numFmtId="0" fontId="17" fillId="0" borderId="143" xfId="0" applyFont="1" applyFill="1" applyBorder="1" applyAlignment="1">
      <alignment vertical="center"/>
    </xf>
    <xf numFmtId="0" fontId="17" fillId="0" borderId="0" xfId="0" applyFont="1" applyFill="1" applyBorder="1" applyAlignment="1">
      <alignment horizontal="center" vertical="center"/>
    </xf>
    <xf numFmtId="0" fontId="17" fillId="0" borderId="144" xfId="0" applyFont="1" applyFill="1" applyBorder="1" applyAlignment="1">
      <alignment vertical="center"/>
    </xf>
    <xf numFmtId="0" fontId="17" fillId="0" borderId="143" xfId="0" quotePrefix="1" applyFont="1" applyFill="1" applyBorder="1" applyAlignment="1">
      <alignment horizontal="center" vertical="center"/>
    </xf>
    <xf numFmtId="0" fontId="17" fillId="0" borderId="145" xfId="0" applyFont="1" applyFill="1" applyBorder="1" applyAlignment="1">
      <alignment horizontal="center" vertical="center"/>
    </xf>
    <xf numFmtId="0" fontId="17" fillId="0" borderId="146" xfId="0" applyFont="1" applyFill="1" applyBorder="1" applyAlignment="1">
      <alignment vertical="center"/>
    </xf>
    <xf numFmtId="0" fontId="17" fillId="0" borderId="147" xfId="0" applyFont="1" applyFill="1" applyBorder="1" applyAlignment="1">
      <alignment vertical="center"/>
    </xf>
    <xf numFmtId="0" fontId="16" fillId="0" borderId="0" xfId="0" applyFont="1" applyFill="1" applyBorder="1" applyAlignment="1">
      <alignment vertical="center"/>
    </xf>
    <xf numFmtId="0" fontId="17" fillId="0" borderId="159" xfId="0" applyFont="1" applyFill="1" applyBorder="1" applyAlignment="1">
      <alignment horizontal="center" vertical="center"/>
    </xf>
    <xf numFmtId="0" fontId="17" fillId="0" borderId="161" xfId="0" applyFont="1" applyFill="1" applyBorder="1" applyAlignment="1">
      <alignment horizontal="center" vertical="center"/>
    </xf>
    <xf numFmtId="0" fontId="17" fillId="0" borderId="144" xfId="0" applyFont="1" applyFill="1" applyBorder="1" applyAlignment="1">
      <alignment horizontal="center" vertical="center"/>
    </xf>
    <xf numFmtId="0" fontId="31" fillId="10" borderId="169" xfId="0" quotePrefix="1" applyFont="1" applyFill="1" applyBorder="1" applyAlignment="1">
      <alignment horizontal="center" vertical="center"/>
    </xf>
    <xf numFmtId="0" fontId="17" fillId="0" borderId="4" xfId="0" applyFont="1" applyFill="1" applyBorder="1" applyAlignment="1">
      <alignment horizontal="center" vertical="center"/>
    </xf>
    <xf numFmtId="0" fontId="17" fillId="0" borderId="171"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166" xfId="0" applyFont="1" applyFill="1" applyBorder="1" applyAlignment="1">
      <alignment horizontal="center" vertical="center"/>
    </xf>
    <xf numFmtId="0" fontId="17" fillId="0" borderId="175" xfId="0" applyFont="1" applyFill="1" applyBorder="1" applyAlignment="1">
      <alignment vertical="center"/>
    </xf>
    <xf numFmtId="0" fontId="17" fillId="0" borderId="154" xfId="0" applyFont="1" applyFill="1" applyBorder="1" applyAlignment="1">
      <alignment horizontal="center" vertical="center"/>
    </xf>
    <xf numFmtId="0" fontId="17" fillId="0" borderId="157" xfId="0" applyFont="1" applyFill="1" applyBorder="1" applyAlignment="1">
      <alignment horizontal="center" vertical="center"/>
    </xf>
    <xf numFmtId="0" fontId="17" fillId="0" borderId="143" xfId="0" applyFont="1" applyFill="1" applyBorder="1" applyAlignment="1">
      <alignment horizontal="center" vertical="center"/>
    </xf>
    <xf numFmtId="0" fontId="16" fillId="0" borderId="179" xfId="0" applyFont="1" applyFill="1" applyBorder="1" applyAlignment="1">
      <alignment horizontal="center" vertical="center"/>
    </xf>
    <xf numFmtId="0" fontId="16" fillId="0" borderId="159" xfId="0" applyFont="1" applyFill="1" applyBorder="1" applyAlignment="1">
      <alignment horizontal="right" vertical="center"/>
    </xf>
    <xf numFmtId="0" fontId="21" fillId="0" borderId="159" xfId="0" applyFont="1" applyBorder="1" applyAlignment="1">
      <alignment vertical="center" wrapText="1"/>
    </xf>
    <xf numFmtId="0" fontId="21" fillId="0" borderId="161" xfId="0" applyFont="1" applyBorder="1" applyAlignment="1">
      <alignment vertical="center"/>
    </xf>
    <xf numFmtId="0" fontId="21" fillId="0" borderId="159" xfId="0" applyFont="1" applyFill="1" applyBorder="1" applyAlignment="1">
      <alignment vertical="center" wrapText="1"/>
    </xf>
    <xf numFmtId="0" fontId="16" fillId="0" borderId="159" xfId="0" applyFont="1" applyFill="1" applyBorder="1" applyAlignment="1">
      <alignment vertical="center"/>
    </xf>
    <xf numFmtId="0" fontId="21" fillId="0" borderId="0" xfId="0" applyFont="1" applyAlignment="1">
      <alignment vertical="center"/>
    </xf>
    <xf numFmtId="0" fontId="21" fillId="0" borderId="0" xfId="0" applyFont="1" applyAlignment="1">
      <alignment horizontal="right" vertical="center"/>
    </xf>
    <xf numFmtId="0" fontId="27" fillId="0" borderId="0" xfId="0" applyFont="1" applyAlignment="1">
      <alignment vertical="center"/>
    </xf>
    <xf numFmtId="49" fontId="27" fillId="0" borderId="0" xfId="0" applyNumberFormat="1" applyFont="1" applyAlignment="1">
      <alignment horizontal="center" vertical="center"/>
    </xf>
    <xf numFmtId="0" fontId="10" fillId="0" borderId="0" xfId="0" applyFont="1" applyAlignment="1">
      <alignment horizontal="center" vertical="center"/>
    </xf>
    <xf numFmtId="0" fontId="22" fillId="0" borderId="0" xfId="0" applyFont="1" applyFill="1"/>
    <xf numFmtId="0" fontId="10" fillId="0" borderId="6" xfId="0" applyFont="1" applyBorder="1" applyAlignment="1">
      <alignment horizontal="center" vertical="center"/>
    </xf>
    <xf numFmtId="0" fontId="8" fillId="0" borderId="0" xfId="0" applyFont="1" applyFill="1" applyBorder="1" applyAlignment="1">
      <alignment vertical="center"/>
    </xf>
    <xf numFmtId="0" fontId="22" fillId="0" borderId="48" xfId="0" applyFont="1" applyBorder="1"/>
    <xf numFmtId="0" fontId="16" fillId="0" borderId="0" xfId="0" applyFont="1" applyAlignment="1">
      <alignment horizontal="left" vertical="center" shrinkToFit="1"/>
    </xf>
    <xf numFmtId="0" fontId="10" fillId="0" borderId="0" xfId="0" applyFont="1" applyAlignment="1">
      <alignment vertical="center" shrinkToFit="1"/>
    </xf>
    <xf numFmtId="0" fontId="16" fillId="0" borderId="0" xfId="0" applyFont="1" applyAlignment="1">
      <alignment horizontal="center" vertical="center"/>
    </xf>
    <xf numFmtId="0" fontId="0" fillId="0" borderId="0" xfId="0" applyProtection="1">
      <protection locked="0"/>
    </xf>
    <xf numFmtId="0" fontId="41" fillId="0" borderId="0" xfId="0" applyFont="1" applyProtection="1">
      <protection locked="0"/>
    </xf>
    <xf numFmtId="0" fontId="40" fillId="0" borderId="0" xfId="0" applyFont="1" applyAlignment="1" applyProtection="1">
      <alignment vertical="center" shrinkToFit="1"/>
      <protection locked="0"/>
    </xf>
    <xf numFmtId="177" fontId="8" fillId="0" borderId="0" xfId="0" applyNumberFormat="1" applyFont="1" applyAlignment="1" applyProtection="1">
      <alignment horizontal="center" vertical="center" shrinkToFit="1"/>
      <protection locked="0"/>
    </xf>
    <xf numFmtId="177" fontId="8" fillId="9" borderId="0" xfId="0" applyNumberFormat="1" applyFont="1" applyFill="1" applyAlignment="1" applyProtection="1">
      <alignment horizontal="center" vertical="center" shrinkToFit="1"/>
      <protection locked="0"/>
    </xf>
    <xf numFmtId="0" fontId="0" fillId="0" borderId="208" xfId="0" applyBorder="1" applyProtection="1">
      <protection locked="0"/>
    </xf>
    <xf numFmtId="0" fontId="34" fillId="0" borderId="210" xfId="0" applyFont="1" applyBorder="1" applyAlignment="1" applyProtection="1">
      <alignment horizontal="left" vertical="top" wrapText="1"/>
      <protection locked="0"/>
    </xf>
    <xf numFmtId="0" fontId="0" fillId="0" borderId="211" xfId="0" applyBorder="1" applyProtection="1">
      <protection locked="0"/>
    </xf>
    <xf numFmtId="0" fontId="34" fillId="0" borderId="212" xfId="0" applyFont="1" applyBorder="1" applyAlignment="1" applyProtection="1">
      <alignment horizontal="left" vertical="top" wrapText="1"/>
      <protection locked="0"/>
    </xf>
    <xf numFmtId="0" fontId="0" fillId="0" borderId="213" xfId="0" applyBorder="1" applyProtection="1">
      <protection locked="0"/>
    </xf>
    <xf numFmtId="0" fontId="34" fillId="0" borderId="215" xfId="0" applyFont="1" applyBorder="1" applyAlignment="1" applyProtection="1">
      <alignment horizontal="left" vertical="top" wrapText="1"/>
      <protection locked="0"/>
    </xf>
    <xf numFmtId="0" fontId="34" fillId="0" borderId="0" xfId="0" applyFont="1" applyAlignment="1" applyProtection="1">
      <alignment horizontal="left" vertical="top" wrapText="1"/>
      <protection locked="0"/>
    </xf>
    <xf numFmtId="0" fontId="8" fillId="0" borderId="0" xfId="0" applyFont="1" applyAlignment="1" applyProtection="1">
      <alignment horizontal="distributed" vertical="center"/>
      <protection locked="0"/>
    </xf>
    <xf numFmtId="0" fontId="8" fillId="0" borderId="0" xfId="0" applyFont="1" applyAlignment="1" applyProtection="1">
      <alignment horizontal="center" vertical="center" wrapText="1"/>
      <protection locked="0"/>
    </xf>
    <xf numFmtId="0" fontId="10" fillId="0" borderId="0" xfId="0" applyFont="1" applyAlignment="1" applyProtection="1">
      <alignment vertical="center" wrapText="1"/>
      <protection locked="0"/>
    </xf>
    <xf numFmtId="0" fontId="9" fillId="0" borderId="0" xfId="0" applyFont="1" applyAlignment="1" applyProtection="1">
      <alignment vertical="center" wrapText="1"/>
      <protection locked="0"/>
    </xf>
    <xf numFmtId="0" fontId="10" fillId="0" borderId="0" xfId="0" applyFont="1" applyAlignment="1" applyProtection="1">
      <alignment horizontal="center" vertical="center"/>
      <protection locked="0"/>
    </xf>
    <xf numFmtId="49" fontId="38" fillId="9" borderId="18" xfId="0" applyNumberFormat="1" applyFont="1" applyFill="1" applyBorder="1" applyAlignment="1" applyProtection="1">
      <alignment vertical="top"/>
      <protection locked="0"/>
    </xf>
    <xf numFmtId="49" fontId="9" fillId="9" borderId="6" xfId="0" applyNumberFormat="1" applyFont="1" applyFill="1" applyBorder="1" applyAlignment="1" applyProtection="1">
      <alignment vertical="top"/>
      <protection locked="0"/>
    </xf>
    <xf numFmtId="49" fontId="9" fillId="9" borderId="216" xfId="0" applyNumberFormat="1" applyFont="1" applyFill="1" applyBorder="1" applyAlignment="1" applyProtection="1">
      <alignment vertical="top"/>
      <protection locked="0"/>
    </xf>
    <xf numFmtId="49" fontId="38" fillId="9" borderId="16" xfId="0" applyNumberFormat="1" applyFont="1" applyFill="1" applyBorder="1" applyAlignment="1" applyProtection="1">
      <alignment vertical="top"/>
      <protection locked="0"/>
    </xf>
    <xf numFmtId="49" fontId="38" fillId="9" borderId="3" xfId="0" applyNumberFormat="1" applyFont="1" applyFill="1" applyBorder="1" applyAlignment="1" applyProtection="1">
      <alignment vertical="top"/>
      <protection locked="0"/>
    </xf>
    <xf numFmtId="49" fontId="38" fillId="9" borderId="202" xfId="0" applyNumberFormat="1" applyFont="1" applyFill="1" applyBorder="1" applyAlignment="1" applyProtection="1">
      <alignment vertical="top"/>
      <protection locked="0"/>
    </xf>
    <xf numFmtId="49" fontId="38" fillId="9" borderId="207" xfId="0" applyNumberFormat="1" applyFont="1" applyFill="1" applyBorder="1" applyAlignment="1" applyProtection="1">
      <alignment vertical="top"/>
      <protection locked="0"/>
    </xf>
    <xf numFmtId="49" fontId="38" fillId="9" borderId="3" xfId="0" applyNumberFormat="1" applyFont="1" applyFill="1" applyBorder="1" applyAlignment="1" applyProtection="1">
      <alignment vertical="top" wrapText="1"/>
      <protection locked="0"/>
    </xf>
    <xf numFmtId="49" fontId="38" fillId="9" borderId="53" xfId="0" applyNumberFormat="1" applyFont="1" applyFill="1" applyBorder="1" applyAlignment="1" applyProtection="1">
      <alignment vertical="top" wrapText="1"/>
      <protection locked="0"/>
    </xf>
    <xf numFmtId="49" fontId="38" fillId="9" borderId="1" xfId="0" applyNumberFormat="1" applyFont="1" applyFill="1" applyBorder="1" applyAlignment="1" applyProtection="1">
      <alignment vertical="top"/>
      <protection locked="0"/>
    </xf>
    <xf numFmtId="49" fontId="38" fillId="9" borderId="0" xfId="0" applyNumberFormat="1" applyFont="1" applyFill="1" applyAlignment="1" applyProtection="1">
      <alignment vertical="top"/>
      <protection locked="0"/>
    </xf>
    <xf numFmtId="49" fontId="38" fillId="9" borderId="193" xfId="0" applyNumberFormat="1" applyFont="1" applyFill="1" applyBorder="1" applyAlignment="1" applyProtection="1">
      <alignment vertical="top"/>
      <protection locked="0"/>
    </xf>
    <xf numFmtId="49" fontId="38" fillId="9" borderId="194" xfId="0" applyNumberFormat="1" applyFont="1" applyFill="1" applyBorder="1" applyAlignment="1" applyProtection="1">
      <alignment vertical="top"/>
      <protection locked="0"/>
    </xf>
    <xf numFmtId="49" fontId="38" fillId="9" borderId="0" xfId="0" applyNumberFormat="1" applyFont="1" applyFill="1" applyAlignment="1" applyProtection="1">
      <alignment vertical="top" wrapText="1"/>
      <protection locked="0"/>
    </xf>
    <xf numFmtId="49" fontId="38" fillId="9" borderId="48" xfId="0" applyNumberFormat="1" applyFont="1" applyFill="1" applyBorder="1" applyAlignment="1" applyProtection="1">
      <alignment vertical="top" wrapText="1"/>
      <protection locked="0"/>
    </xf>
    <xf numFmtId="0" fontId="9" fillId="0" borderId="0" xfId="0" applyFont="1" applyAlignment="1" applyProtection="1">
      <alignment horizontal="center" vertical="center" wrapText="1" shrinkToFit="1"/>
      <protection locked="0"/>
    </xf>
    <xf numFmtId="0" fontId="33" fillId="0" borderId="0" xfId="0" applyFont="1" applyAlignment="1" applyProtection="1">
      <alignment horizontal="left" vertical="center"/>
      <protection locked="0"/>
    </xf>
    <xf numFmtId="0" fontId="10" fillId="9" borderId="22" xfId="0" applyFont="1" applyFill="1" applyBorder="1" applyAlignment="1" applyProtection="1">
      <alignment horizontal="center" vertical="center"/>
      <protection locked="0"/>
    </xf>
    <xf numFmtId="0" fontId="9" fillId="0" borderId="22" xfId="0" applyFont="1" applyBorder="1" applyAlignment="1" applyProtection="1">
      <alignment vertical="center"/>
      <protection locked="0"/>
    </xf>
    <xf numFmtId="0" fontId="10" fillId="0" borderId="22" xfId="0" applyFont="1" applyBorder="1" applyAlignment="1" applyProtection="1">
      <alignment horizontal="left" vertical="center" shrinkToFit="1"/>
      <protection locked="0"/>
    </xf>
    <xf numFmtId="0" fontId="10" fillId="7" borderId="22" xfId="0" applyFont="1" applyFill="1" applyBorder="1" applyAlignment="1" applyProtection="1">
      <alignment horizontal="center" vertical="center" shrinkToFit="1"/>
      <protection locked="0"/>
    </xf>
    <xf numFmtId="0" fontId="10" fillId="7" borderId="22" xfId="0" applyFont="1" applyFill="1" applyBorder="1" applyAlignment="1" applyProtection="1">
      <alignment horizontal="center" vertical="center"/>
      <protection locked="0"/>
    </xf>
    <xf numFmtId="0" fontId="10" fillId="7" borderId="22" xfId="0" applyFont="1" applyFill="1" applyBorder="1" applyAlignment="1" applyProtection="1">
      <alignment horizontal="left" vertical="center" shrinkToFit="1"/>
      <protection locked="0"/>
    </xf>
    <xf numFmtId="0" fontId="10" fillId="7" borderId="64" xfId="0" applyFont="1" applyFill="1" applyBorder="1" applyAlignment="1" applyProtection="1">
      <alignment horizontal="left" vertical="center" shrinkToFit="1"/>
      <protection locked="0"/>
    </xf>
    <xf numFmtId="0" fontId="10" fillId="9" borderId="10" xfId="0" applyFont="1" applyFill="1" applyBorder="1" applyAlignment="1" applyProtection="1">
      <alignment horizontal="center" vertical="center"/>
      <protection locked="0"/>
    </xf>
    <xf numFmtId="0" fontId="9" fillId="0" borderId="0" xfId="0" applyFont="1" applyAlignment="1" applyProtection="1">
      <alignment vertical="center"/>
      <protection locked="0"/>
    </xf>
    <xf numFmtId="0" fontId="10" fillId="7" borderId="0" xfId="0" applyFont="1" applyFill="1" applyAlignment="1" applyProtection="1">
      <alignment horizontal="center" vertical="center" shrinkToFit="1"/>
      <protection locked="0"/>
    </xf>
    <xf numFmtId="0" fontId="10" fillId="7" borderId="5" xfId="0" applyFont="1" applyFill="1" applyBorder="1" applyAlignment="1" applyProtection="1">
      <alignment horizontal="center" vertical="center" shrinkToFit="1"/>
      <protection locked="0"/>
    </xf>
    <xf numFmtId="0" fontId="10" fillId="9" borderId="5" xfId="0" applyFont="1" applyFill="1" applyBorder="1" applyAlignment="1" applyProtection="1">
      <alignment horizontal="center" vertical="center"/>
      <protection locked="0"/>
    </xf>
    <xf numFmtId="0" fontId="9" fillId="0" borderId="5" xfId="0" applyFont="1" applyBorder="1" applyAlignment="1" applyProtection="1">
      <alignment vertical="center"/>
      <protection locked="0"/>
    </xf>
    <xf numFmtId="0" fontId="10" fillId="7" borderId="5" xfId="0" applyFont="1" applyFill="1" applyBorder="1" applyAlignment="1" applyProtection="1">
      <alignment horizontal="left" vertical="center" shrinkToFit="1"/>
      <protection locked="0"/>
    </xf>
    <xf numFmtId="0" fontId="10" fillId="7" borderId="5" xfId="0" applyFont="1" applyFill="1" applyBorder="1" applyAlignment="1" applyProtection="1">
      <alignment horizontal="center" vertical="center"/>
      <protection locked="0"/>
    </xf>
    <xf numFmtId="0" fontId="10" fillId="9" borderId="5" xfId="0" applyFont="1" applyFill="1" applyBorder="1" applyAlignment="1" applyProtection="1">
      <alignment vertical="center"/>
      <protection locked="0"/>
    </xf>
    <xf numFmtId="0" fontId="10" fillId="9" borderId="5" xfId="0" applyFont="1" applyFill="1" applyBorder="1" applyAlignment="1" applyProtection="1">
      <alignment horizontal="left" vertical="center" shrinkToFit="1"/>
      <protection locked="0"/>
    </xf>
    <xf numFmtId="0" fontId="10" fillId="9" borderId="54" xfId="0" applyFont="1" applyFill="1" applyBorder="1" applyAlignment="1" applyProtection="1">
      <alignment horizontal="left" vertical="center" shrinkToFit="1"/>
      <protection locked="0"/>
    </xf>
    <xf numFmtId="0" fontId="10" fillId="9" borderId="0" xfId="0" applyFont="1" applyFill="1" applyAlignment="1" applyProtection="1">
      <alignment horizontal="center" vertical="center"/>
      <protection locked="0"/>
    </xf>
    <xf numFmtId="0" fontId="0" fillId="0" borderId="3" xfId="0" applyBorder="1" applyProtection="1">
      <protection locked="0"/>
    </xf>
    <xf numFmtId="0" fontId="10" fillId="9" borderId="3" xfId="0" applyFont="1" applyFill="1" applyBorder="1" applyAlignment="1" applyProtection="1">
      <alignment horizontal="center" vertical="center"/>
      <protection locked="0"/>
    </xf>
    <xf numFmtId="0" fontId="0" fillId="0" borderId="30" xfId="0" applyBorder="1" applyProtection="1">
      <protection locked="0"/>
    </xf>
    <xf numFmtId="0" fontId="0" fillId="0" borderId="205" xfId="0" applyBorder="1" applyProtection="1">
      <protection locked="0"/>
    </xf>
    <xf numFmtId="49" fontId="10" fillId="9" borderId="27" xfId="0" applyNumberFormat="1" applyFont="1" applyFill="1" applyBorder="1" applyAlignment="1" applyProtection="1">
      <alignment horizontal="center" vertical="center" shrinkToFit="1"/>
      <protection locked="0"/>
    </xf>
    <xf numFmtId="49" fontId="10" fillId="0" borderId="27" xfId="0" applyNumberFormat="1" applyFont="1" applyBorder="1" applyAlignment="1" applyProtection="1">
      <alignment horizontal="center" vertical="center" shrinkToFit="1"/>
      <protection locked="0"/>
    </xf>
    <xf numFmtId="49" fontId="10" fillId="2" borderId="27" xfId="0" applyNumberFormat="1" applyFont="1" applyFill="1" applyBorder="1" applyAlignment="1" applyProtection="1">
      <alignment vertical="center" shrinkToFit="1"/>
      <protection locked="0"/>
    </xf>
    <xf numFmtId="49" fontId="10" fillId="2" borderId="27" xfId="0" applyNumberFormat="1" applyFont="1" applyFill="1" applyBorder="1" applyAlignment="1" applyProtection="1">
      <alignment horizontal="center" vertical="center" shrinkToFit="1"/>
      <protection locked="0"/>
    </xf>
    <xf numFmtId="49" fontId="10" fillId="2" borderId="65" xfId="0" applyNumberFormat="1" applyFont="1" applyFill="1" applyBorder="1" applyAlignment="1" applyProtection="1">
      <alignment horizontal="center" vertical="center" shrinkToFit="1"/>
      <protection locked="0"/>
    </xf>
    <xf numFmtId="0" fontId="10" fillId="9" borderId="27" xfId="0" applyFont="1" applyFill="1" applyBorder="1" applyAlignment="1" applyProtection="1">
      <alignment horizontal="center" vertical="center"/>
      <protection locked="0"/>
    </xf>
    <xf numFmtId="0" fontId="10" fillId="0" borderId="27" xfId="0" applyFont="1" applyBorder="1" applyAlignment="1" applyProtection="1">
      <alignment vertical="center"/>
      <protection locked="0"/>
    </xf>
    <xf numFmtId="0" fontId="10" fillId="0" borderId="27" xfId="0" applyFont="1" applyBorder="1" applyAlignment="1" applyProtection="1">
      <alignment horizontal="left" vertical="center" shrinkToFit="1"/>
      <protection locked="0"/>
    </xf>
    <xf numFmtId="0" fontId="10" fillId="0" borderId="65" xfId="0" applyFont="1" applyBorder="1" applyAlignment="1" applyProtection="1">
      <alignment horizontal="left" vertical="center" shrinkToFit="1"/>
      <protection locked="0"/>
    </xf>
    <xf numFmtId="0" fontId="10" fillId="0" borderId="5" xfId="0" applyFont="1" applyBorder="1" applyAlignment="1" applyProtection="1">
      <alignment vertical="center"/>
      <protection locked="0"/>
    </xf>
    <xf numFmtId="0" fontId="10" fillId="0" borderId="54" xfId="0" applyFont="1" applyBorder="1" applyAlignment="1" applyProtection="1">
      <alignment horizontal="left" vertical="center" shrinkToFit="1"/>
      <protection locked="0"/>
    </xf>
    <xf numFmtId="0" fontId="0" fillId="0" borderId="27" xfId="0" applyBorder="1" applyAlignment="1" applyProtection="1">
      <alignment horizontal="center"/>
      <protection locked="0"/>
    </xf>
    <xf numFmtId="0" fontId="0" fillId="0" borderId="27" xfId="0" applyBorder="1" applyProtection="1">
      <protection locked="0"/>
    </xf>
    <xf numFmtId="0" fontId="0" fillId="0" borderId="65" xfId="0" applyBorder="1" applyProtection="1">
      <protection locked="0"/>
    </xf>
    <xf numFmtId="0" fontId="0" fillId="0" borderId="72" xfId="0" applyBorder="1" applyProtection="1">
      <protection locked="0"/>
    </xf>
    <xf numFmtId="0" fontId="10" fillId="9" borderId="72" xfId="0" applyFont="1" applyFill="1" applyBorder="1" applyAlignment="1" applyProtection="1">
      <alignment horizontal="center" vertical="center"/>
      <protection locked="0"/>
    </xf>
    <xf numFmtId="0" fontId="0" fillId="0" borderId="114" xfId="0" applyBorder="1" applyProtection="1">
      <protection locked="0"/>
    </xf>
    <xf numFmtId="0" fontId="10" fillId="9" borderId="14" xfId="0" applyFont="1" applyFill="1" applyBorder="1" applyAlignment="1" applyProtection="1">
      <alignment horizontal="center" vertical="center"/>
      <protection locked="0"/>
    </xf>
    <xf numFmtId="0" fontId="10" fillId="9" borderId="112" xfId="0" applyFont="1" applyFill="1" applyBorder="1" applyAlignment="1" applyProtection="1">
      <alignment horizontal="center" vertical="center"/>
      <protection locked="0"/>
    </xf>
    <xf numFmtId="0" fontId="0" fillId="0" borderId="112" xfId="0" applyBorder="1" applyProtection="1">
      <protection locked="0"/>
    </xf>
    <xf numFmtId="0" fontId="0" fillId="0" borderId="113" xfId="0" applyBorder="1" applyProtection="1">
      <protection locked="0"/>
    </xf>
    <xf numFmtId="0" fontId="10" fillId="9" borderId="69" xfId="0" applyFont="1" applyFill="1" applyBorder="1" applyAlignment="1" applyProtection="1">
      <alignment horizontal="center" vertical="center"/>
      <protection locked="0"/>
    </xf>
    <xf numFmtId="0" fontId="0" fillId="0" borderId="69" xfId="0" applyBorder="1" applyProtection="1">
      <protection locked="0"/>
    </xf>
    <xf numFmtId="0" fontId="0" fillId="0" borderId="73" xfId="0" applyBorder="1" applyProtection="1">
      <protection locked="0"/>
    </xf>
    <xf numFmtId="0" fontId="10" fillId="2" borderId="27" xfId="0" applyFont="1" applyFill="1" applyBorder="1" applyAlignment="1" applyProtection="1">
      <alignment vertical="center" shrinkToFit="1"/>
      <protection locked="0"/>
    </xf>
    <xf numFmtId="0" fontId="10" fillId="2" borderId="27" xfId="0" applyFont="1" applyFill="1" applyBorder="1" applyAlignment="1" applyProtection="1">
      <alignment horizontal="left" vertical="center" shrinkToFit="1"/>
      <protection locked="0"/>
    </xf>
    <xf numFmtId="0" fontId="10" fillId="2" borderId="5" xfId="0" applyFont="1" applyFill="1" applyBorder="1" applyAlignment="1" applyProtection="1">
      <alignment vertical="center" shrinkToFit="1"/>
      <protection locked="0"/>
    </xf>
    <xf numFmtId="0" fontId="10" fillId="9" borderId="71" xfId="0" applyFont="1" applyFill="1" applyBorder="1" applyAlignment="1" applyProtection="1">
      <alignment horizontal="center" vertical="center"/>
      <protection locked="0"/>
    </xf>
    <xf numFmtId="0" fontId="10" fillId="9" borderId="199"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shrinkToFit="1"/>
      <protection locked="0"/>
    </xf>
    <xf numFmtId="0" fontId="10" fillId="9" borderId="223" xfId="0" applyFont="1" applyFill="1" applyBorder="1" applyAlignment="1" applyProtection="1">
      <alignment horizontal="center" vertical="center"/>
      <protection locked="0"/>
    </xf>
    <xf numFmtId="0" fontId="10" fillId="9" borderId="21"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shrinkToFit="1"/>
      <protection locked="0"/>
    </xf>
    <xf numFmtId="0" fontId="10" fillId="9" borderId="57" xfId="0" applyFont="1" applyFill="1" applyBorder="1" applyAlignment="1" applyProtection="1">
      <alignment horizontal="center" vertical="center"/>
      <protection locked="0"/>
    </xf>
    <xf numFmtId="0" fontId="10" fillId="2" borderId="14" xfId="0" applyFont="1" applyFill="1" applyBorder="1" applyAlignment="1" applyProtection="1">
      <alignment vertical="center" shrinkToFit="1"/>
      <protection locked="0"/>
    </xf>
    <xf numFmtId="0" fontId="8" fillId="2" borderId="14" xfId="0" applyFont="1" applyFill="1" applyBorder="1" applyAlignment="1" applyProtection="1">
      <alignment horizontal="center" vertical="center" shrinkToFit="1"/>
      <protection locked="0"/>
    </xf>
    <xf numFmtId="0" fontId="14" fillId="0" borderId="0" xfId="0" applyFont="1" applyAlignment="1" applyProtection="1">
      <alignment horizontal="left" vertical="center"/>
      <protection locked="0"/>
    </xf>
    <xf numFmtId="0" fontId="0" fillId="0" borderId="0" xfId="0" applyAlignment="1" applyProtection="1">
      <alignment vertical="center"/>
      <protection locked="0"/>
    </xf>
    <xf numFmtId="0" fontId="0" fillId="0" borderId="70" xfId="0" applyBorder="1" applyAlignment="1" applyProtection="1">
      <alignment horizontal="center"/>
      <protection locked="0"/>
    </xf>
    <xf numFmtId="0" fontId="0" fillId="0" borderId="70" xfId="0" applyBorder="1" applyProtection="1">
      <protection locked="0"/>
    </xf>
    <xf numFmtId="0" fontId="0" fillId="0" borderId="82" xfId="0" applyBorder="1" applyProtection="1">
      <protection locked="0"/>
    </xf>
    <xf numFmtId="0" fontId="0" fillId="0" borderId="71" xfId="0" applyBorder="1" applyAlignment="1" applyProtection="1">
      <alignment horizontal="center"/>
      <protection locked="0"/>
    </xf>
    <xf numFmtId="0" fontId="0" fillId="0" borderId="71" xfId="0" applyBorder="1" applyProtection="1">
      <protection locked="0"/>
    </xf>
    <xf numFmtId="0" fontId="0" fillId="0" borderId="96" xfId="0" applyBorder="1" applyProtection="1">
      <protection locked="0"/>
    </xf>
    <xf numFmtId="0" fontId="0" fillId="0" borderId="14" xfId="0" applyBorder="1" applyAlignment="1" applyProtection="1">
      <alignment horizontal="center"/>
      <protection locked="0"/>
    </xf>
    <xf numFmtId="0" fontId="0" fillId="0" borderId="14" xfId="0" applyBorder="1" applyProtection="1">
      <protection locked="0"/>
    </xf>
    <xf numFmtId="0" fontId="0" fillId="0" borderId="66" xfId="0" applyBorder="1" applyProtection="1">
      <protection locked="0"/>
    </xf>
    <xf numFmtId="0" fontId="10" fillId="0" borderId="5" xfId="0" applyFont="1" applyBorder="1" applyAlignment="1" applyProtection="1">
      <alignment horizontal="left" vertical="center" shrinkToFit="1"/>
      <protection locked="0"/>
    </xf>
    <xf numFmtId="0" fontId="10" fillId="0" borderId="15" xfId="0" applyFont="1" applyBorder="1" applyAlignment="1" applyProtection="1">
      <alignment vertical="center"/>
      <protection locked="0"/>
    </xf>
    <xf numFmtId="0" fontId="10" fillId="9" borderId="2" xfId="0" applyFont="1" applyFill="1" applyBorder="1" applyAlignment="1" applyProtection="1">
      <alignment horizontal="center" vertical="center"/>
      <protection locked="0"/>
    </xf>
    <xf numFmtId="0" fontId="10" fillId="0" borderId="2" xfId="0" applyFont="1" applyBorder="1" applyAlignment="1" applyProtection="1">
      <alignment vertical="center"/>
      <protection locked="0"/>
    </xf>
    <xf numFmtId="0" fontId="10" fillId="0" borderId="8" xfId="0" applyFont="1" applyBorder="1" applyAlignment="1" applyProtection="1">
      <alignment vertical="center"/>
      <protection locked="0"/>
    </xf>
    <xf numFmtId="0" fontId="10" fillId="0" borderId="10" xfId="0" applyFont="1" applyBorder="1" applyAlignment="1" applyProtection="1">
      <alignment vertical="center"/>
      <protection locked="0"/>
    </xf>
    <xf numFmtId="0" fontId="10" fillId="0" borderId="0" xfId="0" applyFont="1" applyAlignment="1">
      <alignment vertical="center"/>
    </xf>
    <xf numFmtId="176" fontId="10" fillId="0" borderId="0" xfId="0" applyNumberFormat="1" applyFont="1" applyAlignment="1">
      <alignment vertical="center"/>
    </xf>
    <xf numFmtId="0" fontId="0" fillId="0" borderId="0" xfId="0" applyAlignment="1">
      <alignment horizontal="center"/>
    </xf>
    <xf numFmtId="0" fontId="10" fillId="0" borderId="0" xfId="0" applyFont="1" applyAlignment="1">
      <alignment vertical="center" wrapText="1" shrinkToFit="1"/>
    </xf>
    <xf numFmtId="0" fontId="9" fillId="0" borderId="0" xfId="0" applyFont="1" applyAlignment="1">
      <alignment vertical="center" wrapText="1"/>
    </xf>
    <xf numFmtId="179" fontId="17" fillId="6" borderId="233" xfId="0" applyNumberFormat="1" applyFont="1" applyFill="1" applyBorder="1" applyAlignment="1" applyProtection="1">
      <alignment horizontal="center" vertical="center" shrinkToFit="1"/>
      <protection locked="0"/>
    </xf>
    <xf numFmtId="0" fontId="17" fillId="9" borderId="127" xfId="0" applyFont="1" applyFill="1" applyBorder="1" applyAlignment="1" applyProtection="1">
      <alignment horizontal="center" vertical="center" shrinkToFit="1"/>
      <protection locked="0"/>
    </xf>
    <xf numFmtId="0" fontId="16" fillId="4" borderId="234" xfId="0" applyFont="1" applyFill="1" applyBorder="1" applyAlignment="1">
      <alignment horizontal="center" vertical="center"/>
    </xf>
    <xf numFmtId="176" fontId="17" fillId="0" borderId="0" xfId="0" applyNumberFormat="1" applyFont="1" applyAlignment="1">
      <alignment vertical="center" shrinkToFit="1"/>
    </xf>
    <xf numFmtId="0" fontId="16" fillId="0" borderId="0" xfId="0" applyFont="1" applyAlignment="1">
      <alignment horizontal="left" vertical="center"/>
    </xf>
    <xf numFmtId="0" fontId="7" fillId="0" borderId="6" xfId="0" applyFont="1" applyBorder="1"/>
    <xf numFmtId="0" fontId="8" fillId="0" borderId="0" xfId="0" applyFont="1" applyAlignment="1">
      <alignment horizontal="left" vertical="center" shrinkToFit="1"/>
    </xf>
    <xf numFmtId="0" fontId="7" fillId="0" borderId="0" xfId="0" applyFont="1"/>
    <xf numFmtId="0" fontId="7" fillId="0" borderId="14" xfId="0" applyFont="1" applyBorder="1"/>
    <xf numFmtId="49" fontId="35" fillId="0" borderId="6" xfId="0" applyNumberFormat="1" applyFont="1" applyBorder="1" applyAlignment="1">
      <alignment horizontal="left" vertical="center" shrinkToFit="1"/>
    </xf>
    <xf numFmtId="0" fontId="7" fillId="0" borderId="49" xfId="0" applyFont="1" applyBorder="1"/>
    <xf numFmtId="0" fontId="16" fillId="0" borderId="12" xfId="0" applyFont="1" applyBorder="1" applyAlignment="1">
      <alignment horizontal="left" vertical="center"/>
    </xf>
    <xf numFmtId="0" fontId="16" fillId="0" borderId="13" xfId="0" applyFont="1" applyBorder="1" applyAlignment="1">
      <alignment horizontal="left" vertical="center"/>
    </xf>
    <xf numFmtId="0" fontId="28" fillId="0" borderId="0" xfId="0" applyFont="1" applyAlignment="1">
      <alignment horizontal="left" vertical="center" shrinkToFit="1"/>
    </xf>
    <xf numFmtId="0" fontId="16" fillId="0" borderId="48" xfId="0" applyFont="1" applyBorder="1" applyAlignment="1">
      <alignment horizontal="left" vertical="center" shrinkToFit="1"/>
    </xf>
    <xf numFmtId="176" fontId="17" fillId="7" borderId="64" xfId="0" applyNumberFormat="1" applyFont="1" applyFill="1" applyBorder="1" applyAlignment="1">
      <alignment vertical="center" shrinkToFit="1"/>
    </xf>
    <xf numFmtId="176" fontId="17" fillId="7" borderId="48" xfId="0" applyNumberFormat="1" applyFont="1" applyFill="1" applyBorder="1" applyAlignment="1">
      <alignment vertical="center" shrinkToFit="1"/>
    </xf>
    <xf numFmtId="176" fontId="17" fillId="7" borderId="65" xfId="0" applyNumberFormat="1" applyFont="1" applyFill="1" applyBorder="1" applyAlignment="1">
      <alignment horizontal="right" vertical="center" shrinkToFit="1"/>
    </xf>
    <xf numFmtId="38" fontId="17" fillId="9" borderId="205" xfId="2" applyFont="1" applyFill="1" applyBorder="1" applyAlignment="1">
      <alignment vertical="center" shrinkToFit="1"/>
    </xf>
    <xf numFmtId="38" fontId="17" fillId="9" borderId="48" xfId="2" applyFont="1" applyFill="1" applyBorder="1" applyAlignment="1">
      <alignment vertical="center" shrinkToFit="1"/>
    </xf>
    <xf numFmtId="38" fontId="17" fillId="9" borderId="65" xfId="2" applyFont="1" applyFill="1" applyBorder="1" applyAlignment="1">
      <alignment horizontal="right" vertical="center" shrinkToFit="1"/>
    </xf>
    <xf numFmtId="38" fontId="17" fillId="9" borderId="66" xfId="2" applyFont="1" applyFill="1" applyBorder="1" applyAlignment="1">
      <alignment horizontal="right" vertical="center" shrinkToFit="1"/>
    </xf>
    <xf numFmtId="0" fontId="17" fillId="9" borderId="27" xfId="0" applyFont="1" applyFill="1" applyBorder="1" applyAlignment="1">
      <alignment horizontal="center" vertical="center"/>
    </xf>
    <xf numFmtId="0" fontId="17" fillId="9" borderId="0" xfId="0" applyFont="1" applyFill="1" applyBorder="1" applyAlignment="1">
      <alignment horizontal="center" vertical="center"/>
    </xf>
    <xf numFmtId="0" fontId="17" fillId="9" borderId="19" xfId="0" applyFont="1" applyFill="1" applyBorder="1" applyAlignment="1">
      <alignment horizontal="center" vertical="center"/>
    </xf>
    <xf numFmtId="0" fontId="17" fillId="9" borderId="6" xfId="0" applyFont="1" applyFill="1" applyBorder="1" applyAlignment="1">
      <alignment horizontal="center" vertical="center"/>
    </xf>
    <xf numFmtId="0" fontId="17" fillId="9" borderId="112" xfId="0" applyFont="1" applyFill="1" applyBorder="1" applyAlignment="1">
      <alignment horizontal="center" vertical="center"/>
    </xf>
    <xf numFmtId="0" fontId="17" fillId="9" borderId="4" xfId="0" applyFont="1" applyFill="1" applyBorder="1" applyAlignment="1">
      <alignment horizontal="center" vertical="center"/>
    </xf>
    <xf numFmtId="0" fontId="44" fillId="0" borderId="0" xfId="0" applyFont="1"/>
    <xf numFmtId="0" fontId="45" fillId="0" borderId="0" xfId="0" applyFont="1" applyAlignment="1">
      <alignment horizontal="right"/>
    </xf>
    <xf numFmtId="38" fontId="0" fillId="0" borderId="0" xfId="0" applyNumberFormat="1"/>
    <xf numFmtId="0" fontId="10" fillId="0" borderId="0" xfId="0" applyFont="1"/>
    <xf numFmtId="0" fontId="0" fillId="0" borderId="0" xfId="0" applyAlignment="1">
      <alignment vertical="center"/>
    </xf>
    <xf numFmtId="0" fontId="34" fillId="0" borderId="0" xfId="0" applyFont="1" applyAlignment="1">
      <alignment vertical="center"/>
    </xf>
    <xf numFmtId="0" fontId="13" fillId="0" borderId="0" xfId="0" applyFont="1"/>
    <xf numFmtId="0" fontId="16" fillId="4" borderId="238" xfId="0" applyFont="1" applyFill="1" applyBorder="1" applyAlignment="1">
      <alignment horizontal="center" vertical="center"/>
    </xf>
    <xf numFmtId="38" fontId="17" fillId="0" borderId="0" xfId="2" applyFont="1" applyBorder="1" applyAlignment="1">
      <alignment horizontal="center" vertical="center" shrinkToFit="1"/>
    </xf>
    <xf numFmtId="38" fontId="17" fillId="0" borderId="16" xfId="2" applyFont="1" applyBorder="1" applyAlignment="1">
      <alignment horizontal="center" vertical="center" shrinkToFit="1"/>
    </xf>
    <xf numFmtId="38" fontId="17" fillId="0" borderId="3" xfId="2" applyFont="1" applyBorder="1" applyAlignment="1">
      <alignment horizontal="center" vertical="center" shrinkToFit="1"/>
    </xf>
    <xf numFmtId="38" fontId="17" fillId="0" borderId="53" xfId="2" applyFont="1" applyBorder="1" applyAlignment="1">
      <alignment horizontal="center" vertical="center" shrinkToFit="1"/>
    </xf>
    <xf numFmtId="38" fontId="17" fillId="0" borderId="1" xfId="2" applyFont="1" applyBorder="1" applyAlignment="1">
      <alignment horizontal="center" vertical="center" shrinkToFit="1"/>
    </xf>
    <xf numFmtId="38" fontId="17" fillId="0" borderId="48" xfId="2" applyFont="1" applyBorder="1" applyAlignment="1">
      <alignment horizontal="center" vertical="center" shrinkToFit="1"/>
    </xf>
    <xf numFmtId="49" fontId="38" fillId="9" borderId="165" xfId="0" applyNumberFormat="1" applyFont="1" applyFill="1" applyBorder="1" applyAlignment="1" applyProtection="1">
      <alignment vertical="top"/>
      <protection locked="0"/>
    </xf>
    <xf numFmtId="49" fontId="38" fillId="9" borderId="6" xfId="0" applyNumberFormat="1" applyFont="1" applyFill="1" applyBorder="1" applyAlignment="1" applyProtection="1">
      <alignment vertical="top" wrapText="1"/>
      <protection locked="0"/>
    </xf>
    <xf numFmtId="49" fontId="38" fillId="9" borderId="49" xfId="0" applyNumberFormat="1" applyFont="1" applyFill="1" applyBorder="1" applyAlignment="1" applyProtection="1">
      <alignment vertical="top" wrapText="1"/>
      <protection locked="0"/>
    </xf>
    <xf numFmtId="49" fontId="38" fillId="9" borderId="163" xfId="0" applyNumberFormat="1" applyFont="1" applyFill="1" applyBorder="1" applyAlignment="1" applyProtection="1">
      <alignment vertical="top"/>
      <protection locked="0"/>
    </xf>
    <xf numFmtId="49" fontId="38" fillId="9" borderId="0" xfId="0" applyNumberFormat="1" applyFont="1" applyFill="1" applyBorder="1" applyAlignment="1" applyProtection="1">
      <alignment vertical="top" wrapText="1"/>
      <protection locked="0"/>
    </xf>
    <xf numFmtId="49" fontId="38" fillId="9" borderId="219" xfId="0" applyNumberFormat="1" applyFont="1" applyFill="1" applyBorder="1" applyAlignment="1" applyProtection="1">
      <alignment vertical="top"/>
      <protection locked="0"/>
    </xf>
    <xf numFmtId="0" fontId="23" fillId="0" borderId="0" xfId="0" applyFont="1" applyBorder="1" applyAlignment="1">
      <alignment wrapText="1"/>
    </xf>
    <xf numFmtId="0" fontId="0" fillId="0" borderId="48" xfId="0" applyBorder="1" applyProtection="1">
      <protection locked="0"/>
    </xf>
    <xf numFmtId="0" fontId="20" fillId="0" borderId="46" xfId="0" applyFont="1" applyBorder="1" applyAlignment="1">
      <alignment vertical="center"/>
    </xf>
    <xf numFmtId="0" fontId="16" fillId="0" borderId="3" xfId="0" applyFont="1" applyBorder="1" applyAlignment="1">
      <alignment horizontal="center" vertical="center"/>
    </xf>
    <xf numFmtId="176" fontId="17" fillId="0" borderId="3" xfId="0" applyNumberFormat="1" applyFont="1" applyBorder="1" applyAlignment="1">
      <alignment vertical="center" shrinkToFit="1"/>
    </xf>
    <xf numFmtId="0" fontId="7" fillId="0" borderId="0" xfId="0" applyFont="1" applyAlignment="1">
      <alignment vertical="center"/>
    </xf>
    <xf numFmtId="0" fontId="16" fillId="0" borderId="0" xfId="0" applyFont="1" applyAlignment="1">
      <alignment vertical="center"/>
    </xf>
    <xf numFmtId="0" fontId="27" fillId="0" borderId="0" xfId="0" applyFont="1" applyAlignment="1">
      <alignment horizontal="left" vertical="center"/>
    </xf>
    <xf numFmtId="49" fontId="18" fillId="0" borderId="0" xfId="0" applyNumberFormat="1" applyFont="1" applyAlignment="1">
      <alignment horizontal="center" vertical="center"/>
    </xf>
    <xf numFmtId="0" fontId="20" fillId="0" borderId="0" xfId="0" applyFont="1" applyAlignment="1">
      <alignment vertical="center" wrapText="1"/>
    </xf>
    <xf numFmtId="0" fontId="21" fillId="2" borderId="147" xfId="0" applyFont="1" applyFill="1" applyBorder="1" applyAlignment="1">
      <alignment horizontal="center" vertical="center" shrinkToFit="1"/>
    </xf>
    <xf numFmtId="0" fontId="27" fillId="0" borderId="0" xfId="0" applyFont="1" applyAlignment="1">
      <alignment horizontal="center" vertical="center"/>
    </xf>
    <xf numFmtId="49" fontId="16" fillId="0" borderId="0" xfId="0" applyNumberFormat="1" applyFont="1" applyAlignment="1">
      <alignment horizontal="center" vertical="center"/>
    </xf>
    <xf numFmtId="0" fontId="10" fillId="9" borderId="0" xfId="0" applyFont="1" applyFill="1" applyBorder="1" applyAlignment="1" applyProtection="1">
      <alignment horizontal="center" vertical="center"/>
      <protection locked="0"/>
    </xf>
    <xf numFmtId="0" fontId="48" fillId="0" borderId="102" xfId="0" applyFont="1" applyBorder="1" applyAlignment="1" applyProtection="1">
      <alignment vertical="center"/>
      <protection locked="0"/>
    </xf>
    <xf numFmtId="0" fontId="0" fillId="0" borderId="102" xfId="0" applyBorder="1" applyAlignment="1">
      <alignment vertical="center"/>
    </xf>
    <xf numFmtId="0" fontId="0" fillId="0" borderId="102" xfId="0" applyBorder="1"/>
    <xf numFmtId="179" fontId="30" fillId="0" borderId="0" xfId="0" applyNumberFormat="1" applyFont="1" applyAlignment="1">
      <alignment horizontal="center" vertical="center"/>
    </xf>
    <xf numFmtId="179" fontId="30" fillId="0" borderId="0" xfId="0" applyNumberFormat="1" applyFont="1" applyAlignment="1">
      <alignment horizontal="left" vertical="center"/>
    </xf>
    <xf numFmtId="0" fontId="27" fillId="0" borderId="146" xfId="0" applyFont="1" applyBorder="1" applyAlignment="1">
      <alignment vertical="center"/>
    </xf>
    <xf numFmtId="176" fontId="21" fillId="0" borderId="147" xfId="0" applyNumberFormat="1" applyFont="1" applyBorder="1" applyAlignment="1">
      <alignment vertical="center" shrinkToFit="1"/>
    </xf>
    <xf numFmtId="0" fontId="21" fillId="7" borderId="146" xfId="0" applyFont="1" applyFill="1" applyBorder="1" applyAlignment="1">
      <alignment horizontal="center" vertical="center" wrapText="1" shrinkToFit="1"/>
    </xf>
    <xf numFmtId="0" fontId="21" fillId="0" borderId="146" xfId="0" applyFont="1" applyBorder="1" applyAlignment="1">
      <alignment vertical="center" wrapText="1" shrinkToFit="1"/>
    </xf>
    <xf numFmtId="0" fontId="19" fillId="0" borderId="146" xfId="0" applyFont="1" applyBorder="1" applyAlignment="1">
      <alignment horizontal="center" vertical="center" wrapText="1" shrinkToFit="1"/>
    </xf>
    <xf numFmtId="0" fontId="21" fillId="0" borderId="147" xfId="0" applyFont="1" applyBorder="1" applyAlignment="1">
      <alignment vertical="center" wrapText="1" shrinkToFit="1"/>
    </xf>
    <xf numFmtId="178" fontId="21" fillId="0" borderId="0" xfId="0" applyNumberFormat="1" applyFont="1" applyAlignment="1">
      <alignment vertical="center"/>
    </xf>
    <xf numFmtId="176" fontId="17" fillId="0" borderId="146" xfId="0" applyNumberFormat="1" applyFont="1" applyBorder="1" applyAlignment="1">
      <alignment vertical="center" shrinkToFit="1"/>
    </xf>
    <xf numFmtId="0" fontId="21" fillId="2" borderId="0" xfId="0" applyFont="1" applyFill="1" applyAlignment="1">
      <alignment vertical="center"/>
    </xf>
    <xf numFmtId="0" fontId="21" fillId="2" borderId="0" xfId="0" applyFont="1" applyFill="1" applyAlignment="1">
      <alignment horizontal="center" vertical="center"/>
    </xf>
    <xf numFmtId="178" fontId="21" fillId="2" borderId="0" xfId="0" applyNumberFormat="1" applyFont="1" applyFill="1" applyAlignment="1">
      <alignment vertical="center"/>
    </xf>
    <xf numFmtId="178" fontId="21" fillId="0" borderId="0" xfId="0" applyNumberFormat="1" applyFont="1" applyAlignment="1">
      <alignment horizontal="center" vertical="center"/>
    </xf>
    <xf numFmtId="0" fontId="21" fillId="0" borderId="0" xfId="0" applyFont="1" applyAlignment="1">
      <alignment vertical="center" wrapText="1"/>
    </xf>
    <xf numFmtId="0" fontId="18" fillId="0" borderId="0" xfId="0" applyFont="1" applyAlignment="1">
      <alignment vertical="center"/>
    </xf>
    <xf numFmtId="0" fontId="0" fillId="0" borderId="22" xfId="0" applyBorder="1" applyAlignment="1">
      <alignment vertical="center"/>
    </xf>
    <xf numFmtId="0" fontId="9" fillId="0" borderId="146" xfId="0" applyFont="1" applyBorder="1" applyAlignment="1">
      <alignment horizontal="center" vertical="center"/>
    </xf>
    <xf numFmtId="0" fontId="35" fillId="0" borderId="0" xfId="0" applyFont="1" applyAlignment="1">
      <alignment vertical="center"/>
    </xf>
    <xf numFmtId="0" fontId="0" fillId="0" borderId="0" xfId="0" applyAlignment="1">
      <alignment vertical="center" shrinkToFit="1"/>
    </xf>
    <xf numFmtId="176" fontId="7" fillId="0" borderId="0" xfId="0" applyNumberFormat="1" applyFont="1" applyAlignment="1">
      <alignment horizontal="right" vertical="center"/>
    </xf>
    <xf numFmtId="178" fontId="21" fillId="0" borderId="0" xfId="0" applyNumberFormat="1" applyFont="1" applyAlignment="1">
      <alignment horizontal="center" vertical="center" shrinkToFit="1"/>
    </xf>
    <xf numFmtId="0" fontId="17" fillId="0" borderId="0" xfId="0" applyFont="1" applyAlignment="1">
      <alignment vertical="center" wrapText="1" shrinkToFit="1"/>
    </xf>
    <xf numFmtId="0" fontId="35" fillId="0" borderId="0" xfId="0" applyFont="1" applyAlignment="1">
      <alignment vertical="center" wrapText="1"/>
    </xf>
    <xf numFmtId="0" fontId="10" fillId="9" borderId="123" xfId="0" applyFont="1" applyFill="1" applyBorder="1" applyAlignment="1" applyProtection="1">
      <alignment horizontal="center" vertical="center"/>
      <protection locked="0"/>
    </xf>
    <xf numFmtId="0" fontId="10" fillId="9" borderId="132" xfId="0" applyFont="1" applyFill="1" applyBorder="1" applyAlignment="1" applyProtection="1">
      <alignment horizontal="center" vertical="center"/>
      <protection locked="0"/>
    </xf>
    <xf numFmtId="0" fontId="10" fillId="9" borderId="30" xfId="0" applyFont="1" applyFill="1" applyBorder="1" applyAlignment="1" applyProtection="1">
      <alignment horizontal="center" vertical="center"/>
      <protection locked="0"/>
    </xf>
    <xf numFmtId="0" fontId="10" fillId="9" borderId="121" xfId="0" applyFont="1" applyFill="1" applyBorder="1" applyAlignment="1" applyProtection="1">
      <alignment horizontal="center" vertical="center"/>
      <protection locked="0"/>
    </xf>
    <xf numFmtId="0" fontId="10" fillId="9" borderId="102" xfId="0" applyFont="1" applyFill="1" applyBorder="1" applyAlignment="1" applyProtection="1">
      <alignment horizontal="center" vertical="center"/>
      <protection locked="0"/>
    </xf>
    <xf numFmtId="0" fontId="10" fillId="0" borderId="102" xfId="0" applyFont="1" applyBorder="1" applyAlignment="1" applyProtection="1">
      <alignment vertical="center"/>
      <protection locked="0"/>
    </xf>
    <xf numFmtId="0" fontId="8" fillId="0" borderId="34" xfId="0" applyFont="1" applyBorder="1" applyAlignment="1">
      <alignment vertical="center"/>
    </xf>
    <xf numFmtId="0" fontId="8" fillId="0" borderId="55" xfId="0" applyFont="1" applyBorder="1" applyAlignment="1">
      <alignment vertical="center"/>
    </xf>
    <xf numFmtId="0" fontId="8" fillId="0" borderId="35" xfId="0" applyFont="1" applyBorder="1" applyAlignment="1">
      <alignment vertical="center"/>
    </xf>
    <xf numFmtId="0" fontId="37" fillId="0" borderId="214" xfId="19" applyBorder="1" applyAlignment="1" applyProtection="1">
      <alignment horizontal="center" vertical="top" wrapText="1"/>
      <protection locked="0"/>
    </xf>
    <xf numFmtId="0" fontId="8" fillId="0" borderId="214" xfId="0" applyFont="1" applyBorder="1" applyAlignment="1" applyProtection="1">
      <alignment horizontal="center" vertical="top" wrapText="1"/>
      <protection locked="0"/>
    </xf>
    <xf numFmtId="0" fontId="46" fillId="0" borderId="0" xfId="0" applyFont="1" applyAlignment="1" applyProtection="1">
      <alignment horizontal="center" vertical="center"/>
      <protection locked="0"/>
    </xf>
    <xf numFmtId="0" fontId="46" fillId="0" borderId="7" xfId="0" applyFont="1" applyBorder="1" applyAlignment="1" applyProtection="1">
      <alignment vertical="center"/>
      <protection locked="0"/>
    </xf>
    <xf numFmtId="0" fontId="46" fillId="0" borderId="2" xfId="0" applyFont="1" applyBorder="1" applyAlignment="1" applyProtection="1">
      <alignment vertical="center"/>
      <protection locked="0"/>
    </xf>
    <xf numFmtId="0" fontId="46" fillId="0" borderId="9" xfId="0" applyFont="1" applyBorder="1" applyAlignment="1" applyProtection="1">
      <alignment vertical="center"/>
      <protection locked="0"/>
    </xf>
    <xf numFmtId="177" fontId="8" fillId="0" borderId="0" xfId="0" applyNumberFormat="1" applyFont="1" applyAlignment="1" applyProtection="1">
      <alignment horizontal="center" vertical="center" shrinkToFit="1"/>
      <protection locked="0"/>
    </xf>
    <xf numFmtId="0" fontId="40" fillId="9" borderId="0" xfId="0" applyFont="1" applyFill="1" applyAlignment="1" applyProtection="1">
      <alignment horizontal="left"/>
      <protection locked="0"/>
    </xf>
    <xf numFmtId="0" fontId="10" fillId="0" borderId="0" xfId="0" applyFont="1" applyAlignment="1" applyProtection="1">
      <alignment horizontal="center" vertical="center"/>
      <protection locked="0"/>
    </xf>
    <xf numFmtId="0" fontId="8" fillId="0" borderId="209" xfId="0" applyFont="1" applyBorder="1" applyAlignment="1" applyProtection="1">
      <alignment horizontal="center" vertical="top" wrapText="1"/>
      <protection locked="0"/>
    </xf>
    <xf numFmtId="0" fontId="8" fillId="0" borderId="0" xfId="0" applyFont="1" applyAlignment="1" applyProtection="1">
      <alignment horizontal="left" vertical="top" wrapText="1"/>
      <protection locked="0"/>
    </xf>
    <xf numFmtId="0" fontId="11" fillId="5" borderId="50" xfId="0" applyFont="1" applyFill="1" applyBorder="1" applyAlignment="1" applyProtection="1">
      <alignment horizontal="center" vertical="center" shrinkToFit="1"/>
      <protection locked="0"/>
    </xf>
    <xf numFmtId="0" fontId="11" fillId="5" borderId="6" xfId="0" applyFont="1" applyFill="1" applyBorder="1" applyAlignment="1" applyProtection="1">
      <alignment horizontal="center" vertical="center" shrinkToFit="1"/>
      <protection locked="0"/>
    </xf>
    <xf numFmtId="0" fontId="11" fillId="5" borderId="39" xfId="0" applyFont="1" applyFill="1" applyBorder="1" applyAlignment="1" applyProtection="1">
      <alignment horizontal="center" vertical="center" shrinkToFit="1"/>
      <protection locked="0"/>
    </xf>
    <xf numFmtId="0" fontId="11" fillId="5" borderId="26" xfId="0" applyFont="1" applyFill="1" applyBorder="1" applyAlignment="1" applyProtection="1">
      <alignment horizontal="center" vertical="center" shrinkToFit="1"/>
      <protection locked="0"/>
    </xf>
    <xf numFmtId="0" fontId="11" fillId="5" borderId="0" xfId="0" applyFont="1" applyFill="1" applyBorder="1" applyAlignment="1" applyProtection="1">
      <alignment horizontal="center" vertical="center" shrinkToFit="1"/>
      <protection locked="0"/>
    </xf>
    <xf numFmtId="0" fontId="11" fillId="5" borderId="37" xfId="0" applyFont="1" applyFill="1" applyBorder="1" applyAlignment="1" applyProtection="1">
      <alignment horizontal="center" vertical="center" shrinkToFit="1"/>
      <protection locked="0"/>
    </xf>
    <xf numFmtId="0" fontId="11" fillId="5" borderId="28" xfId="0" applyFont="1" applyFill="1" applyBorder="1" applyAlignment="1" applyProtection="1">
      <alignment horizontal="center" vertical="center" shrinkToFit="1"/>
      <protection locked="0"/>
    </xf>
    <xf numFmtId="0" fontId="11" fillId="5" borderId="5" xfId="0" applyFont="1" applyFill="1" applyBorder="1" applyAlignment="1" applyProtection="1">
      <alignment horizontal="center" vertical="center" shrinkToFit="1"/>
      <protection locked="0"/>
    </xf>
    <xf numFmtId="0" fontId="11" fillId="5" borderId="8" xfId="0" applyFont="1" applyFill="1" applyBorder="1" applyAlignment="1" applyProtection="1">
      <alignment horizontal="center" vertical="center" shrinkToFit="1"/>
      <protection locked="0"/>
    </xf>
    <xf numFmtId="0" fontId="8" fillId="0" borderId="34" xfId="0" applyFont="1" applyBorder="1" applyAlignment="1" applyProtection="1">
      <alignment horizontal="left" vertical="top" wrapText="1"/>
      <protection locked="0"/>
    </xf>
    <xf numFmtId="0" fontId="0" fillId="0" borderId="55" xfId="0" applyFont="1" applyBorder="1" applyAlignment="1">
      <alignment wrapText="1"/>
    </xf>
    <xf numFmtId="0" fontId="0" fillId="0" borderId="35" xfId="0" applyFont="1" applyBorder="1" applyAlignment="1">
      <alignment wrapText="1"/>
    </xf>
    <xf numFmtId="0" fontId="0" fillId="0" borderId="12" xfId="0" applyFont="1" applyBorder="1" applyAlignment="1">
      <alignment wrapText="1"/>
    </xf>
    <xf numFmtId="0" fontId="0" fillId="0" borderId="0" xfId="0" applyFont="1" applyAlignment="1">
      <alignment wrapText="1"/>
    </xf>
    <xf numFmtId="0" fontId="0" fillId="0" borderId="13" xfId="0" applyFont="1" applyBorder="1" applyAlignment="1">
      <alignment wrapText="1"/>
    </xf>
    <xf numFmtId="0" fontId="0" fillId="0" borderId="24" xfId="0" applyFont="1" applyBorder="1" applyAlignment="1">
      <alignment wrapText="1"/>
    </xf>
    <xf numFmtId="0" fontId="0" fillId="0" borderId="31" xfId="0" applyFont="1" applyBorder="1" applyAlignment="1">
      <alignment wrapText="1"/>
    </xf>
    <xf numFmtId="0" fontId="0" fillId="0" borderId="32" xfId="0" applyFont="1" applyBorder="1" applyAlignment="1">
      <alignment wrapText="1"/>
    </xf>
    <xf numFmtId="49" fontId="38" fillId="9" borderId="163" xfId="0" applyNumberFormat="1" applyFont="1" applyFill="1" applyBorder="1" applyAlignment="1" applyProtection="1">
      <alignment horizontal="left" vertical="top" wrapText="1"/>
      <protection locked="0"/>
    </xf>
    <xf numFmtId="49" fontId="38" fillId="9" borderId="0" xfId="0" applyNumberFormat="1" applyFont="1" applyFill="1" applyBorder="1" applyAlignment="1" applyProtection="1">
      <alignment horizontal="left" vertical="top" wrapText="1"/>
      <protection locked="0"/>
    </xf>
    <xf numFmtId="49" fontId="38" fillId="9" borderId="48" xfId="0" applyNumberFormat="1" applyFont="1" applyFill="1" applyBorder="1" applyAlignment="1" applyProtection="1">
      <alignment horizontal="left" vertical="top" wrapText="1"/>
      <protection locked="0"/>
    </xf>
    <xf numFmtId="49" fontId="37" fillId="9" borderId="163" xfId="19" applyNumberFormat="1" applyFill="1" applyBorder="1" applyAlignment="1" applyProtection="1">
      <alignment horizontal="left" vertical="top" wrapText="1"/>
      <protection locked="0"/>
    </xf>
    <xf numFmtId="49" fontId="10" fillId="9" borderId="1" xfId="0" applyNumberFormat="1" applyFont="1" applyFill="1" applyBorder="1" applyAlignment="1" applyProtection="1">
      <alignment horizontal="left" vertical="center"/>
      <protection locked="0"/>
    </xf>
    <xf numFmtId="0" fontId="7" fillId="0" borderId="0" xfId="0" applyFont="1" applyAlignment="1">
      <alignment horizontal="left" vertical="center"/>
    </xf>
    <xf numFmtId="0" fontId="7" fillId="0" borderId="220" xfId="0" applyFont="1" applyBorder="1" applyAlignment="1">
      <alignment horizontal="left" vertical="center"/>
    </xf>
    <xf numFmtId="0" fontId="7" fillId="0" borderId="1" xfId="0" applyFont="1" applyBorder="1" applyAlignment="1">
      <alignment horizontal="left" vertical="center"/>
    </xf>
    <xf numFmtId="0" fontId="7" fillId="0" borderId="10" xfId="0" applyFont="1" applyBorder="1" applyAlignment="1">
      <alignment horizontal="left" vertical="center"/>
    </xf>
    <xf numFmtId="0" fontId="7" fillId="0" borderId="5" xfId="0" applyFont="1" applyBorder="1" applyAlignment="1">
      <alignment horizontal="left" vertical="center"/>
    </xf>
    <xf numFmtId="0" fontId="7" fillId="0" borderId="217" xfId="0" applyFont="1" applyBorder="1" applyAlignment="1">
      <alignment horizontal="left" vertical="center"/>
    </xf>
    <xf numFmtId="49" fontId="10" fillId="9" borderId="1" xfId="0" applyNumberFormat="1" applyFont="1" applyFill="1" applyBorder="1" applyAlignment="1" applyProtection="1">
      <alignment horizontal="left" vertical="center" wrapText="1"/>
      <protection locked="0"/>
    </xf>
    <xf numFmtId="49" fontId="10" fillId="9" borderId="0" xfId="0" applyNumberFormat="1" applyFont="1" applyFill="1" applyAlignment="1" applyProtection="1">
      <alignment horizontal="left" vertical="center" wrapText="1"/>
      <protection locked="0"/>
    </xf>
    <xf numFmtId="49" fontId="10" fillId="9" borderId="193" xfId="0" applyNumberFormat="1" applyFont="1" applyFill="1" applyBorder="1" applyAlignment="1" applyProtection="1">
      <alignment horizontal="left" vertical="center" wrapText="1"/>
      <protection locked="0"/>
    </xf>
    <xf numFmtId="49" fontId="38" fillId="9" borderId="194" xfId="0" applyNumberFormat="1" applyFont="1" applyFill="1" applyBorder="1" applyAlignment="1" applyProtection="1">
      <alignment horizontal="left" vertical="top" wrapText="1"/>
      <protection locked="0"/>
    </xf>
    <xf numFmtId="49" fontId="38" fillId="9" borderId="0" xfId="0" applyNumberFormat="1" applyFont="1" applyFill="1" applyAlignment="1" applyProtection="1">
      <alignment horizontal="left" vertical="top" wrapText="1"/>
      <protection locked="0"/>
    </xf>
    <xf numFmtId="49" fontId="10" fillId="9" borderId="17" xfId="0" applyNumberFormat="1" applyFont="1" applyFill="1" applyBorder="1" applyAlignment="1" applyProtection="1">
      <alignment horizontal="left" vertical="center"/>
      <protection locked="0"/>
    </xf>
    <xf numFmtId="49" fontId="10" fillId="9" borderId="14" xfId="0" applyNumberFormat="1" applyFont="1" applyFill="1" applyBorder="1" applyAlignment="1" applyProtection="1">
      <alignment horizontal="left" vertical="center"/>
      <protection locked="0"/>
    </xf>
    <xf numFmtId="49" fontId="10" fillId="9" borderId="203" xfId="0" applyNumberFormat="1" applyFont="1" applyFill="1" applyBorder="1" applyAlignment="1" applyProtection="1">
      <alignment horizontal="left" vertical="center"/>
      <protection locked="0"/>
    </xf>
    <xf numFmtId="49" fontId="37" fillId="9" borderId="204" xfId="19" applyNumberFormat="1" applyFill="1" applyBorder="1" applyAlignment="1" applyProtection="1">
      <alignment horizontal="left" vertical="top" wrapText="1"/>
      <protection locked="0"/>
    </xf>
    <xf numFmtId="49" fontId="38" fillId="9" borderId="14" xfId="0" applyNumberFormat="1" applyFont="1" applyFill="1" applyBorder="1" applyAlignment="1" applyProtection="1">
      <alignment horizontal="left" vertical="top" wrapText="1"/>
      <protection locked="0"/>
    </xf>
    <xf numFmtId="49" fontId="38" fillId="9" borderId="66" xfId="0" applyNumberFormat="1" applyFont="1" applyFill="1" applyBorder="1" applyAlignment="1" applyProtection="1">
      <alignment horizontal="left" vertical="top" wrapText="1"/>
      <protection locked="0"/>
    </xf>
    <xf numFmtId="0" fontId="11" fillId="5" borderId="46" xfId="0" applyFont="1" applyFill="1" applyBorder="1" applyAlignment="1" applyProtection="1">
      <alignment horizontal="center" vertical="center" shrinkToFit="1"/>
      <protection locked="0"/>
    </xf>
    <xf numFmtId="0" fontId="11" fillId="5" borderId="3" xfId="0" applyFont="1" applyFill="1" applyBorder="1" applyAlignment="1" applyProtection="1">
      <alignment horizontal="center" vertical="center" shrinkToFit="1"/>
      <protection locked="0"/>
    </xf>
    <xf numFmtId="0" fontId="11" fillId="5" borderId="25" xfId="0" applyFont="1" applyFill="1" applyBorder="1" applyAlignment="1" applyProtection="1">
      <alignment horizontal="center" vertical="center" shrinkToFit="1"/>
      <protection locked="0"/>
    </xf>
    <xf numFmtId="0" fontId="11" fillId="5" borderId="0" xfId="0" applyFont="1" applyFill="1" applyAlignment="1" applyProtection="1">
      <alignment horizontal="center" vertical="center" shrinkToFit="1"/>
      <protection locked="0"/>
    </xf>
    <xf numFmtId="0" fontId="11" fillId="5" borderId="46" xfId="0" applyFont="1" applyFill="1" applyBorder="1" applyAlignment="1" applyProtection="1">
      <alignment horizontal="center" vertical="center" wrapText="1" shrinkToFit="1"/>
      <protection locked="0"/>
    </xf>
    <xf numFmtId="0" fontId="11" fillId="5" borderId="3" xfId="0" applyFont="1" applyFill="1" applyBorder="1" applyAlignment="1" applyProtection="1">
      <alignment horizontal="center" vertical="center" wrapText="1" shrinkToFit="1"/>
      <protection locked="0"/>
    </xf>
    <xf numFmtId="0" fontId="11" fillId="5" borderId="25" xfId="0" applyFont="1" applyFill="1" applyBorder="1" applyAlignment="1" applyProtection="1">
      <alignment horizontal="center" vertical="center" wrapText="1" shrinkToFit="1"/>
      <protection locked="0"/>
    </xf>
    <xf numFmtId="0" fontId="11" fillId="5" borderId="26" xfId="0" applyFont="1" applyFill="1" applyBorder="1" applyAlignment="1" applyProtection="1">
      <alignment horizontal="center" vertical="center" wrapText="1" shrinkToFit="1"/>
      <protection locked="0"/>
    </xf>
    <xf numFmtId="0" fontId="11" fillId="5" borderId="0" xfId="0" applyFont="1" applyFill="1" applyAlignment="1" applyProtection="1">
      <alignment horizontal="center" vertical="center" wrapText="1" shrinkToFit="1"/>
      <protection locked="0"/>
    </xf>
    <xf numFmtId="0" fontId="11" fillId="5" borderId="37" xfId="0" applyFont="1" applyFill="1" applyBorder="1" applyAlignment="1" applyProtection="1">
      <alignment horizontal="center" vertical="center" wrapText="1" shrinkToFit="1"/>
      <protection locked="0"/>
    </xf>
    <xf numFmtId="0" fontId="11" fillId="5" borderId="51" xfId="0" applyFont="1" applyFill="1" applyBorder="1" applyAlignment="1" applyProtection="1">
      <alignment horizontal="center" vertical="center" wrapText="1" shrinkToFit="1"/>
      <protection locked="0"/>
    </xf>
    <xf numFmtId="0" fontId="11" fillId="5" borderId="14" xfId="0" applyFont="1" applyFill="1" applyBorder="1" applyAlignment="1" applyProtection="1">
      <alignment horizontal="center" vertical="center" wrapText="1" shrinkToFit="1"/>
      <protection locked="0"/>
    </xf>
    <xf numFmtId="0" fontId="11" fillId="5" borderId="63" xfId="0" applyFont="1" applyFill="1" applyBorder="1" applyAlignment="1" applyProtection="1">
      <alignment horizontal="center" vertical="center" wrapText="1" shrinkToFit="1"/>
      <protection locked="0"/>
    </xf>
    <xf numFmtId="49" fontId="37" fillId="9" borderId="218" xfId="19" applyNumberFormat="1" applyFill="1" applyBorder="1" applyAlignment="1" applyProtection="1">
      <alignment horizontal="left" vertical="top" wrapText="1"/>
      <protection locked="0"/>
    </xf>
    <xf numFmtId="49" fontId="38" fillId="9" borderId="5" xfId="0" applyNumberFormat="1" applyFont="1" applyFill="1" applyBorder="1" applyAlignment="1" applyProtection="1">
      <alignment horizontal="left" vertical="top" wrapText="1"/>
      <protection locked="0"/>
    </xf>
    <xf numFmtId="49" fontId="38" fillId="9" borderId="54" xfId="0" applyNumberFormat="1" applyFont="1" applyFill="1" applyBorder="1" applyAlignment="1" applyProtection="1">
      <alignment horizontal="left" vertical="top" wrapText="1"/>
      <protection locked="0"/>
    </xf>
    <xf numFmtId="49" fontId="10" fillId="9" borderId="1" xfId="0" applyNumberFormat="1" applyFont="1" applyFill="1" applyBorder="1" applyAlignment="1" applyProtection="1">
      <alignment vertical="center"/>
      <protection locked="0"/>
    </xf>
    <xf numFmtId="0" fontId="7" fillId="0" borderId="0" xfId="0" applyFont="1" applyAlignment="1">
      <alignment vertical="center"/>
    </xf>
    <xf numFmtId="0" fontId="7" fillId="0" borderId="220" xfId="0" applyFont="1" applyBorder="1" applyAlignment="1">
      <alignment vertical="center"/>
    </xf>
    <xf numFmtId="0" fontId="7" fillId="0" borderId="1" xfId="0" applyFont="1" applyBorder="1" applyAlignment="1">
      <alignment vertical="center"/>
    </xf>
    <xf numFmtId="0" fontId="7" fillId="0" borderId="10" xfId="0" applyFont="1" applyBorder="1" applyAlignment="1">
      <alignment vertical="center"/>
    </xf>
    <xf numFmtId="0" fontId="7" fillId="0" borderId="5" xfId="0" applyFont="1" applyBorder="1" applyAlignment="1">
      <alignment vertical="center"/>
    </xf>
    <xf numFmtId="0" fontId="7" fillId="0" borderId="217" xfId="0" applyFont="1" applyBorder="1" applyAlignment="1">
      <alignment vertical="center"/>
    </xf>
    <xf numFmtId="0" fontId="8" fillId="5" borderId="59" xfId="0" applyFont="1" applyFill="1" applyBorder="1" applyAlignment="1" applyProtection="1">
      <alignment horizontal="center" vertical="center"/>
      <protection locked="0"/>
    </xf>
    <xf numFmtId="0" fontId="8" fillId="5" borderId="60" xfId="0" applyFont="1" applyFill="1" applyBorder="1" applyAlignment="1" applyProtection="1">
      <alignment horizontal="center" vertical="center"/>
      <protection locked="0"/>
    </xf>
    <xf numFmtId="0" fontId="8" fillId="5" borderId="99" xfId="0" applyFont="1" applyFill="1" applyBorder="1" applyAlignment="1" applyProtection="1">
      <alignment horizontal="center" vertical="center"/>
      <protection locked="0"/>
    </xf>
    <xf numFmtId="0" fontId="8" fillId="5" borderId="221" xfId="0" applyFont="1" applyFill="1" applyBorder="1" applyAlignment="1" applyProtection="1">
      <alignment horizontal="center" vertical="center" shrinkToFit="1"/>
      <protection locked="0"/>
    </xf>
    <xf numFmtId="0" fontId="8" fillId="5" borderId="60" xfId="0" applyFont="1" applyFill="1" applyBorder="1" applyAlignment="1" applyProtection="1">
      <alignment horizontal="center" vertical="center" shrinkToFit="1"/>
      <protection locked="0"/>
    </xf>
    <xf numFmtId="0" fontId="8" fillId="5" borderId="61" xfId="0" applyFont="1" applyFill="1" applyBorder="1" applyAlignment="1" applyProtection="1">
      <alignment horizontal="center" vertical="center" shrinkToFit="1"/>
      <protection locked="0"/>
    </xf>
    <xf numFmtId="0" fontId="36" fillId="5" borderId="36" xfId="0" applyFont="1" applyFill="1" applyBorder="1" applyAlignment="1" applyProtection="1">
      <alignment horizontal="center" vertical="center" wrapText="1" shrinkToFit="1"/>
      <protection locked="0"/>
    </xf>
    <xf numFmtId="0" fontId="36" fillId="5" borderId="22" xfId="0" applyFont="1" applyFill="1" applyBorder="1" applyAlignment="1" applyProtection="1">
      <alignment horizontal="center" vertical="center" wrapText="1" shrinkToFit="1"/>
      <protection locked="0"/>
    </xf>
    <xf numFmtId="0" fontId="36" fillId="5" borderId="52" xfId="0" applyFont="1" applyFill="1" applyBorder="1" applyAlignment="1" applyProtection="1">
      <alignment horizontal="center" vertical="center" wrapText="1" shrinkToFit="1"/>
      <protection locked="0"/>
    </xf>
    <xf numFmtId="0" fontId="36" fillId="5" borderId="28" xfId="0" applyFont="1" applyFill="1" applyBorder="1" applyAlignment="1" applyProtection="1">
      <alignment horizontal="center" vertical="center" wrapText="1" shrinkToFit="1"/>
      <protection locked="0"/>
    </xf>
    <xf numFmtId="0" fontId="36" fillId="5" borderId="5" xfId="0" applyFont="1" applyFill="1" applyBorder="1" applyAlignment="1" applyProtection="1">
      <alignment horizontal="center" vertical="center" wrapText="1" shrinkToFit="1"/>
      <protection locked="0"/>
    </xf>
    <xf numFmtId="0" fontId="36" fillId="5" borderId="8" xfId="0" applyFont="1" applyFill="1" applyBorder="1" applyAlignment="1" applyProtection="1">
      <alignment horizontal="center" vertical="center" wrapText="1" shrinkToFit="1"/>
      <protection locked="0"/>
    </xf>
    <xf numFmtId="0" fontId="9" fillId="0" borderId="6" xfId="0" applyFont="1" applyBorder="1" applyAlignment="1" applyProtection="1">
      <alignment vertical="center" shrinkToFit="1"/>
      <protection locked="0"/>
    </xf>
    <xf numFmtId="0" fontId="9" fillId="0" borderId="0" xfId="0" applyFont="1" applyAlignment="1" applyProtection="1">
      <alignment vertical="center" shrinkToFit="1"/>
      <protection locked="0"/>
    </xf>
    <xf numFmtId="0" fontId="33" fillId="0" borderId="0" xfId="0" applyFont="1" applyAlignment="1" applyProtection="1">
      <alignment horizontal="left" vertical="center"/>
      <protection locked="0"/>
    </xf>
    <xf numFmtId="0" fontId="10" fillId="0" borderId="0" xfId="0" applyFont="1" applyAlignment="1" applyProtection="1">
      <alignment horizontal="left" vertical="center"/>
      <protection locked="0"/>
    </xf>
    <xf numFmtId="0" fontId="14" fillId="0" borderId="0" xfId="0" applyFont="1" applyAlignment="1" applyProtection="1">
      <alignment horizontal="left" vertical="center"/>
      <protection locked="0"/>
    </xf>
    <xf numFmtId="0" fontId="10" fillId="9" borderId="5" xfId="0" applyFont="1" applyFill="1" applyBorder="1" applyAlignment="1" applyProtection="1">
      <alignment horizontal="left" vertical="center" wrapText="1"/>
      <protection locked="0"/>
    </xf>
    <xf numFmtId="0" fontId="0" fillId="0" borderId="5" xfId="0" applyBorder="1" applyAlignment="1">
      <alignment horizontal="left" vertical="center" wrapText="1"/>
    </xf>
    <xf numFmtId="0" fontId="0" fillId="0" borderId="5" xfId="0" applyBorder="1" applyAlignment="1">
      <alignment horizontal="left" vertical="center"/>
    </xf>
    <xf numFmtId="0" fontId="10" fillId="0" borderId="71" xfId="0" applyFont="1" applyBorder="1" applyAlignment="1" applyProtection="1">
      <alignment vertical="center"/>
      <protection locked="0"/>
    </xf>
    <xf numFmtId="0" fontId="10" fillId="4" borderId="100" xfId="0" applyFont="1" applyFill="1" applyBorder="1" applyAlignment="1" applyProtection="1">
      <alignment horizontal="center" vertical="center" shrinkToFit="1"/>
      <protection locked="0"/>
    </xf>
    <xf numFmtId="0" fontId="10" fillId="4" borderId="71" xfId="0" applyFont="1" applyFill="1" applyBorder="1" applyAlignment="1" applyProtection="1">
      <alignment horizontal="center" vertical="center" shrinkToFit="1"/>
      <protection locked="0"/>
    </xf>
    <xf numFmtId="0" fontId="10" fillId="4" borderId="104" xfId="0" applyFont="1" applyFill="1" applyBorder="1" applyAlignment="1" applyProtection="1">
      <alignment horizontal="center" vertical="center" shrinkToFit="1"/>
      <protection locked="0"/>
    </xf>
    <xf numFmtId="49" fontId="10" fillId="9" borderId="118" xfId="0" applyNumberFormat="1" applyFont="1" applyFill="1" applyBorder="1" applyAlignment="1" applyProtection="1">
      <alignment horizontal="center" vertical="center" shrinkToFit="1"/>
      <protection locked="0"/>
    </xf>
    <xf numFmtId="49" fontId="10" fillId="9" borderId="71" xfId="0" applyNumberFormat="1" applyFont="1" applyFill="1" applyBorder="1" applyAlignment="1" applyProtection="1">
      <alignment horizontal="center" vertical="center" shrinkToFit="1"/>
      <protection locked="0"/>
    </xf>
    <xf numFmtId="49" fontId="10" fillId="9" borderId="96" xfId="0" applyNumberFormat="1" applyFont="1" applyFill="1" applyBorder="1" applyAlignment="1" applyProtection="1">
      <alignment horizontal="center" vertical="center" shrinkToFit="1"/>
      <protection locked="0"/>
    </xf>
    <xf numFmtId="0" fontId="8" fillId="5" borderId="46" xfId="0" applyFont="1" applyFill="1" applyBorder="1" applyAlignment="1" applyProtection="1">
      <alignment horizontal="center" vertical="center" shrinkToFit="1"/>
      <protection locked="0"/>
    </xf>
    <xf numFmtId="0" fontId="8" fillId="5" borderId="3" xfId="0" applyFont="1" applyFill="1" applyBorder="1" applyAlignment="1" applyProtection="1">
      <alignment horizontal="center" vertical="center" shrinkToFit="1"/>
      <protection locked="0"/>
    </xf>
    <xf numFmtId="0" fontId="8" fillId="5" borderId="25" xfId="0" applyFont="1" applyFill="1" applyBorder="1" applyAlignment="1" applyProtection="1">
      <alignment horizontal="center" vertical="center" shrinkToFit="1"/>
      <protection locked="0"/>
    </xf>
    <xf numFmtId="0" fontId="10" fillId="0" borderId="3" xfId="0" applyFont="1" applyBorder="1" applyAlignment="1" applyProtection="1">
      <alignment vertical="center" shrinkToFit="1"/>
      <protection locked="0"/>
    </xf>
    <xf numFmtId="0" fontId="8" fillId="5" borderId="46" xfId="0" applyFont="1" applyFill="1" applyBorder="1" applyAlignment="1" applyProtection="1">
      <alignment horizontal="center" vertical="center" wrapText="1"/>
      <protection locked="0"/>
    </xf>
    <xf numFmtId="0" fontId="8" fillId="5" borderId="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6" xfId="0" applyFont="1" applyFill="1" applyBorder="1" applyAlignment="1" applyProtection="1">
      <alignment horizontal="center" vertical="center" wrapText="1"/>
      <protection locked="0"/>
    </xf>
    <xf numFmtId="0" fontId="8" fillId="5" borderId="0" xfId="0" applyFont="1" applyFill="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10" fillId="6" borderId="103" xfId="0" applyFont="1" applyFill="1" applyBorder="1" applyAlignment="1" applyProtection="1">
      <alignment horizontal="center" vertical="center" shrinkToFit="1"/>
      <protection locked="0"/>
    </xf>
    <xf numFmtId="0" fontId="10" fillId="6" borderId="57" xfId="0" applyFont="1" applyFill="1" applyBorder="1" applyAlignment="1" applyProtection="1">
      <alignment horizontal="center" vertical="center" shrinkToFit="1"/>
      <protection locked="0"/>
    </xf>
    <xf numFmtId="0" fontId="10" fillId="6" borderId="79" xfId="0" applyFont="1" applyFill="1" applyBorder="1" applyAlignment="1" applyProtection="1">
      <alignment horizontal="center" vertical="center" shrinkToFit="1"/>
      <protection locked="0"/>
    </xf>
    <xf numFmtId="49" fontId="10" fillId="9" borderId="126" xfId="0" applyNumberFormat="1" applyFont="1" applyFill="1" applyBorder="1" applyAlignment="1" applyProtection="1">
      <alignment horizontal="center" vertical="center" shrinkToFit="1"/>
      <protection locked="0"/>
    </xf>
    <xf numFmtId="49" fontId="10" fillId="9" borderId="57" xfId="0" applyNumberFormat="1" applyFont="1" applyFill="1" applyBorder="1" applyAlignment="1" applyProtection="1">
      <alignment horizontal="center" vertical="center" shrinkToFit="1"/>
      <protection locked="0"/>
    </xf>
    <xf numFmtId="49" fontId="10" fillId="9" borderId="58" xfId="0" applyNumberFormat="1" applyFont="1" applyFill="1" applyBorder="1" applyAlignment="1" applyProtection="1">
      <alignment horizontal="center" vertical="center" shrinkToFit="1"/>
      <protection locked="0"/>
    </xf>
    <xf numFmtId="0" fontId="10" fillId="6" borderId="100" xfId="0" applyFont="1" applyFill="1" applyBorder="1" applyAlignment="1" applyProtection="1">
      <alignment horizontal="center" vertical="center" shrinkToFit="1"/>
      <protection locked="0"/>
    </xf>
    <xf numFmtId="0" fontId="10" fillId="6" borderId="71" xfId="0" applyFont="1" applyFill="1" applyBorder="1" applyAlignment="1" applyProtection="1">
      <alignment horizontal="center" vertical="center" shrinkToFit="1"/>
      <protection locked="0"/>
    </xf>
    <xf numFmtId="0" fontId="10" fillId="6" borderId="104" xfId="0" applyFont="1" applyFill="1" applyBorder="1" applyAlignment="1" applyProtection="1">
      <alignment horizontal="center" vertical="center" shrinkToFit="1"/>
      <protection locked="0"/>
    </xf>
    <xf numFmtId="0" fontId="10" fillId="6" borderId="128" xfId="0" applyFont="1" applyFill="1" applyBorder="1" applyAlignment="1" applyProtection="1">
      <alignment horizontal="center" vertical="center" shrinkToFit="1"/>
      <protection locked="0"/>
    </xf>
    <xf numFmtId="0" fontId="10" fillId="6" borderId="72" xfId="0" applyFont="1" applyFill="1" applyBorder="1" applyAlignment="1" applyProtection="1">
      <alignment horizontal="center" vertical="center" shrinkToFit="1"/>
      <protection locked="0"/>
    </xf>
    <xf numFmtId="0" fontId="10" fillId="6" borderId="122" xfId="0" applyFont="1" applyFill="1" applyBorder="1" applyAlignment="1" applyProtection="1">
      <alignment horizontal="center" vertical="center" shrinkToFit="1"/>
      <protection locked="0"/>
    </xf>
    <xf numFmtId="0" fontId="10" fillId="0" borderId="72" xfId="0" applyFont="1" applyBorder="1" applyAlignment="1" applyProtection="1">
      <alignment vertical="center"/>
      <protection locked="0"/>
    </xf>
    <xf numFmtId="0" fontId="10" fillId="5" borderId="28" xfId="0" applyFont="1" applyFill="1" applyBorder="1" applyAlignment="1" applyProtection="1">
      <alignment vertical="center" shrinkToFit="1"/>
      <protection locked="0"/>
    </xf>
    <xf numFmtId="0" fontId="10" fillId="5" borderId="5" xfId="0" applyFont="1" applyFill="1" applyBorder="1" applyAlignment="1" applyProtection="1">
      <alignment vertical="center" shrinkToFit="1"/>
      <protection locked="0"/>
    </xf>
    <xf numFmtId="0" fontId="10" fillId="5" borderId="54" xfId="0" applyFont="1" applyFill="1" applyBorder="1" applyAlignment="1" applyProtection="1">
      <alignment vertical="center" shrinkToFit="1"/>
      <protection locked="0"/>
    </xf>
    <xf numFmtId="0" fontId="8" fillId="5" borderId="28" xfId="0" applyFont="1" applyFill="1" applyBorder="1" applyAlignment="1" applyProtection="1">
      <alignment horizontal="center" vertical="center" shrinkToFit="1"/>
      <protection locked="0"/>
    </xf>
    <xf numFmtId="0" fontId="8" fillId="5" borderId="5" xfId="0" applyFont="1" applyFill="1" applyBorder="1" applyAlignment="1" applyProtection="1">
      <alignment horizontal="center" vertical="center" shrinkToFit="1"/>
      <protection locked="0"/>
    </xf>
    <xf numFmtId="0" fontId="8" fillId="5" borderId="8" xfId="0" applyFont="1" applyFill="1" applyBorder="1" applyAlignment="1" applyProtection="1">
      <alignment horizontal="center" vertical="center" shrinkToFit="1"/>
      <protection locked="0"/>
    </xf>
    <xf numFmtId="0" fontId="9" fillId="6" borderId="103" xfId="0" applyFont="1" applyFill="1" applyBorder="1" applyAlignment="1" applyProtection="1">
      <alignment horizontal="center" vertical="center" wrapText="1" shrinkToFit="1"/>
      <protection locked="0"/>
    </xf>
    <xf numFmtId="0" fontId="9" fillId="6" borderId="57" xfId="0" applyFont="1" applyFill="1" applyBorder="1" applyAlignment="1" applyProtection="1">
      <alignment horizontal="center" vertical="center" wrapText="1" shrinkToFit="1"/>
      <protection locked="0"/>
    </xf>
    <xf numFmtId="0" fontId="9" fillId="6" borderId="79" xfId="0" applyFont="1" applyFill="1" applyBorder="1" applyAlignment="1" applyProtection="1">
      <alignment horizontal="center" vertical="center" wrapText="1" shrinkToFit="1"/>
      <protection locked="0"/>
    </xf>
    <xf numFmtId="176" fontId="10" fillId="9" borderId="126" xfId="0" applyNumberFormat="1" applyFont="1" applyFill="1" applyBorder="1" applyAlignment="1" applyProtection="1">
      <alignment horizontal="center" vertical="center" shrinkToFit="1"/>
      <protection locked="0"/>
    </xf>
    <xf numFmtId="176" fontId="10" fillId="9" borderId="57" xfId="0" applyNumberFormat="1" applyFont="1" applyFill="1" applyBorder="1" applyAlignment="1" applyProtection="1">
      <alignment horizontal="center" vertical="center" shrinkToFit="1"/>
      <protection locked="0"/>
    </xf>
    <xf numFmtId="0" fontId="8" fillId="5" borderId="51" xfId="0" applyFont="1" applyFill="1" applyBorder="1" applyAlignment="1" applyProtection="1">
      <alignment horizontal="center" vertical="center" shrinkToFit="1"/>
      <protection locked="0"/>
    </xf>
    <xf numFmtId="0" fontId="8" fillId="5" borderId="14" xfId="0" applyFont="1" applyFill="1" applyBorder="1" applyAlignment="1" applyProtection="1">
      <alignment horizontal="center" vertical="center" shrinkToFit="1"/>
      <protection locked="0"/>
    </xf>
    <xf numFmtId="0" fontId="8" fillId="5" borderId="63" xfId="0" applyFont="1" applyFill="1" applyBorder="1" applyAlignment="1" applyProtection="1">
      <alignment horizontal="center" vertical="center" shrinkToFit="1"/>
      <protection locked="0"/>
    </xf>
    <xf numFmtId="0" fontId="9" fillId="4" borderId="103" xfId="0" applyFont="1" applyFill="1" applyBorder="1" applyAlignment="1" applyProtection="1">
      <alignment horizontal="center" vertical="center" shrinkToFit="1"/>
      <protection locked="0"/>
    </xf>
    <xf numFmtId="0" fontId="9" fillId="4" borderId="57" xfId="0" applyFont="1" applyFill="1" applyBorder="1" applyAlignment="1" applyProtection="1">
      <alignment horizontal="center" vertical="center" shrinkToFit="1"/>
      <protection locked="0"/>
    </xf>
    <xf numFmtId="0" fontId="9" fillId="4" borderId="79" xfId="0" applyFont="1" applyFill="1" applyBorder="1" applyAlignment="1" applyProtection="1">
      <alignment horizontal="center" vertical="center" shrinkToFit="1"/>
      <protection locked="0"/>
    </xf>
    <xf numFmtId="0" fontId="10" fillId="6" borderId="126" xfId="0" applyFont="1" applyFill="1" applyBorder="1" applyAlignment="1" applyProtection="1">
      <alignment horizontal="center" vertical="center" shrinkToFit="1"/>
      <protection locked="0"/>
    </xf>
    <xf numFmtId="49" fontId="10" fillId="6" borderId="57" xfId="0" applyNumberFormat="1" applyFont="1" applyFill="1" applyBorder="1" applyAlignment="1" applyProtection="1">
      <alignment horizontal="center" vertical="center" shrinkToFit="1"/>
      <protection locked="0"/>
    </xf>
    <xf numFmtId="49" fontId="10" fillId="6" borderId="58" xfId="0" applyNumberFormat="1" applyFont="1" applyFill="1" applyBorder="1" applyAlignment="1" applyProtection="1">
      <alignment horizontal="center" vertical="center" shrinkToFit="1"/>
      <protection locked="0"/>
    </xf>
    <xf numFmtId="0" fontId="9" fillId="4" borderId="130" xfId="0" applyFont="1" applyFill="1" applyBorder="1" applyAlignment="1" applyProtection="1">
      <alignment horizontal="center" vertical="center" shrinkToFit="1"/>
      <protection locked="0"/>
    </xf>
    <xf numFmtId="0" fontId="9" fillId="4" borderId="112" xfId="0" applyFont="1" applyFill="1" applyBorder="1" applyAlignment="1" applyProtection="1">
      <alignment horizontal="center" vertical="center" shrinkToFit="1"/>
      <protection locked="0"/>
    </xf>
    <xf numFmtId="0" fontId="9" fillId="4" borderId="131" xfId="0" applyFont="1" applyFill="1" applyBorder="1" applyAlignment="1" applyProtection="1">
      <alignment horizontal="center" vertical="center" shrinkToFit="1"/>
      <protection locked="0"/>
    </xf>
    <xf numFmtId="0" fontId="10" fillId="0" borderId="112" xfId="0" applyFont="1" applyBorder="1" applyAlignment="1" applyProtection="1">
      <alignment horizontal="left" vertical="center"/>
      <protection locked="0"/>
    </xf>
    <xf numFmtId="0" fontId="10" fillId="0" borderId="112" xfId="0" applyFont="1" applyBorder="1" applyAlignment="1" applyProtection="1">
      <alignment vertical="center" shrinkToFit="1"/>
      <protection locked="0"/>
    </xf>
    <xf numFmtId="0" fontId="9" fillId="4" borderId="128" xfId="0" applyFont="1" applyFill="1" applyBorder="1" applyAlignment="1" applyProtection="1">
      <alignment horizontal="center" vertical="center" wrapText="1" shrinkToFit="1"/>
      <protection locked="0"/>
    </xf>
    <xf numFmtId="0" fontId="9" fillId="4" borderId="72" xfId="0" applyFont="1" applyFill="1" applyBorder="1" applyAlignment="1" applyProtection="1">
      <alignment horizontal="center" vertical="center" wrapText="1" shrinkToFit="1"/>
      <protection locked="0"/>
    </xf>
    <xf numFmtId="0" fontId="9" fillId="4" borderId="122" xfId="0" applyFont="1" applyFill="1" applyBorder="1" applyAlignment="1" applyProtection="1">
      <alignment horizontal="center" vertical="center" wrapText="1" shrinkToFit="1"/>
      <protection locked="0"/>
    </xf>
    <xf numFmtId="0" fontId="10" fillId="0" borderId="72" xfId="0" applyFont="1" applyBorder="1" applyAlignment="1" applyProtection="1">
      <alignment vertical="center" shrinkToFit="1"/>
      <protection locked="0"/>
    </xf>
    <xf numFmtId="0" fontId="8" fillId="12" borderId="46" xfId="0" applyFont="1" applyFill="1" applyBorder="1" applyAlignment="1" applyProtection="1">
      <alignment horizontal="center" vertical="center" wrapText="1" shrinkToFit="1"/>
      <protection locked="0"/>
    </xf>
    <xf numFmtId="0" fontId="8" fillId="12" borderId="3" xfId="0" applyFont="1" applyFill="1" applyBorder="1" applyAlignment="1" applyProtection="1">
      <alignment horizontal="center" vertical="center" shrinkToFit="1"/>
      <protection locked="0"/>
    </xf>
    <xf numFmtId="0" fontId="8" fillId="12" borderId="25" xfId="0" applyFont="1" applyFill="1" applyBorder="1" applyAlignment="1" applyProtection="1">
      <alignment horizontal="center" vertical="center" shrinkToFit="1"/>
      <protection locked="0"/>
    </xf>
    <xf numFmtId="0" fontId="8" fillId="12" borderId="26" xfId="0" applyFont="1" applyFill="1" applyBorder="1" applyAlignment="1" applyProtection="1">
      <alignment horizontal="center" vertical="center" shrinkToFit="1"/>
      <protection locked="0"/>
    </xf>
    <xf numFmtId="0" fontId="8" fillId="12" borderId="0" xfId="0" applyFont="1" applyFill="1" applyBorder="1" applyAlignment="1" applyProtection="1">
      <alignment horizontal="center" vertical="center" shrinkToFit="1"/>
      <protection locked="0"/>
    </xf>
    <xf numFmtId="0" fontId="8" fillId="12" borderId="37" xfId="0" applyFont="1" applyFill="1" applyBorder="1" applyAlignment="1" applyProtection="1">
      <alignment horizontal="center" vertical="center" shrinkToFit="1"/>
      <protection locked="0"/>
    </xf>
    <xf numFmtId="0" fontId="8" fillId="12" borderId="51" xfId="0" applyFont="1" applyFill="1" applyBorder="1" applyAlignment="1" applyProtection="1">
      <alignment horizontal="center" vertical="center" shrinkToFit="1"/>
      <protection locked="0"/>
    </xf>
    <xf numFmtId="0" fontId="8" fillId="12" borderId="14" xfId="0" applyFont="1" applyFill="1" applyBorder="1" applyAlignment="1" applyProtection="1">
      <alignment horizontal="center" vertical="center" shrinkToFit="1"/>
      <protection locked="0"/>
    </xf>
    <xf numFmtId="0" fontId="8" fillId="12" borderId="63" xfId="0" applyFont="1" applyFill="1" applyBorder="1" applyAlignment="1" applyProtection="1">
      <alignment horizontal="center" vertical="center" shrinkToFit="1"/>
      <protection locked="0"/>
    </xf>
    <xf numFmtId="0" fontId="10" fillId="6" borderId="16" xfId="0" applyFont="1" applyFill="1" applyBorder="1" applyAlignment="1" applyProtection="1">
      <alignment horizontal="center" vertical="center" shrinkToFit="1"/>
      <protection locked="0"/>
    </xf>
    <xf numFmtId="0" fontId="10" fillId="6" borderId="3" xfId="0" applyFont="1" applyFill="1" applyBorder="1" applyAlignment="1" applyProtection="1">
      <alignment horizontal="center" vertical="center" shrinkToFit="1"/>
      <protection locked="0"/>
    </xf>
    <xf numFmtId="0" fontId="10" fillId="6" borderId="125" xfId="0" applyFont="1" applyFill="1" applyBorder="1" applyAlignment="1" applyProtection="1">
      <alignment horizontal="center" vertical="center" shrinkToFit="1"/>
      <protection locked="0"/>
    </xf>
    <xf numFmtId="0" fontId="10" fillId="2" borderId="3" xfId="0" applyFont="1" applyFill="1" applyBorder="1" applyAlignment="1" applyProtection="1">
      <alignment vertical="center" shrinkToFit="1"/>
      <protection locked="0"/>
    </xf>
    <xf numFmtId="0" fontId="10" fillId="2" borderId="53" xfId="0" applyFont="1" applyFill="1" applyBorder="1" applyAlignment="1" applyProtection="1">
      <alignment vertical="center" shrinkToFit="1"/>
      <protection locked="0"/>
    </xf>
    <xf numFmtId="0" fontId="10" fillId="6" borderId="67" xfId="0" applyFont="1" applyFill="1" applyBorder="1" applyAlignment="1" applyProtection="1">
      <alignment horizontal="center" vertical="center" shrinkToFit="1"/>
      <protection locked="0"/>
    </xf>
    <xf numFmtId="0" fontId="10" fillId="6" borderId="30" xfId="0" applyFont="1" applyFill="1" applyBorder="1" applyAlignment="1" applyProtection="1">
      <alignment horizontal="center" vertical="center" shrinkToFit="1"/>
      <protection locked="0"/>
    </xf>
    <xf numFmtId="0" fontId="10" fillId="6" borderId="84" xfId="0" applyFont="1" applyFill="1" applyBorder="1" applyAlignment="1" applyProtection="1">
      <alignment horizontal="center" vertical="center" shrinkToFit="1"/>
      <protection locked="0"/>
    </xf>
    <xf numFmtId="0" fontId="10" fillId="6" borderId="17" xfId="0" applyFont="1" applyFill="1" applyBorder="1" applyAlignment="1" applyProtection="1">
      <alignment horizontal="center" vertical="center" shrinkToFit="1"/>
      <protection locked="0"/>
    </xf>
    <xf numFmtId="0" fontId="10" fillId="6" borderId="14" xfId="0" applyFont="1" applyFill="1" applyBorder="1" applyAlignment="1" applyProtection="1">
      <alignment horizontal="center" vertical="center" shrinkToFit="1"/>
      <protection locked="0"/>
    </xf>
    <xf numFmtId="0" fontId="10" fillId="6" borderId="78" xfId="0" applyFont="1" applyFill="1" applyBorder="1" applyAlignment="1" applyProtection="1">
      <alignment horizontal="center" vertical="center" shrinkToFit="1"/>
      <protection locked="0"/>
    </xf>
    <xf numFmtId="0" fontId="10" fillId="2" borderId="30" xfId="0" applyFont="1" applyFill="1" applyBorder="1" applyAlignment="1" applyProtection="1">
      <alignment vertical="center" shrinkToFit="1"/>
      <protection locked="0"/>
    </xf>
    <xf numFmtId="0" fontId="10" fillId="2" borderId="30" xfId="0" applyFont="1" applyFill="1" applyBorder="1" applyAlignment="1" applyProtection="1">
      <alignment horizontal="left" vertical="center" shrinkToFit="1"/>
      <protection locked="0"/>
    </xf>
    <xf numFmtId="0" fontId="10" fillId="2" borderId="30" xfId="0" applyFont="1" applyFill="1" applyBorder="1" applyAlignment="1" applyProtection="1">
      <alignment horizontal="left" vertical="center"/>
      <protection locked="0"/>
    </xf>
    <xf numFmtId="0" fontId="10" fillId="2" borderId="205" xfId="0" applyFont="1" applyFill="1" applyBorder="1" applyAlignment="1" applyProtection="1">
      <alignment horizontal="left" vertical="center"/>
      <protection locked="0"/>
    </xf>
    <xf numFmtId="0" fontId="10" fillId="2" borderId="14" xfId="0" applyFont="1" applyFill="1" applyBorder="1" applyAlignment="1" applyProtection="1">
      <alignment horizontal="left" vertical="center"/>
      <protection locked="0"/>
    </xf>
    <xf numFmtId="0" fontId="10" fillId="2" borderId="66" xfId="0" applyFont="1" applyFill="1" applyBorder="1" applyAlignment="1" applyProtection="1">
      <alignment horizontal="left" vertical="center"/>
      <protection locked="0"/>
    </xf>
    <xf numFmtId="0" fontId="8" fillId="12" borderId="26" xfId="0" applyFont="1" applyFill="1" applyBorder="1" applyAlignment="1" applyProtection="1">
      <alignment horizontal="center" vertical="center" wrapText="1" shrinkToFit="1"/>
      <protection locked="0"/>
    </xf>
    <xf numFmtId="0" fontId="8" fillId="12" borderId="0" xfId="0" applyFont="1" applyFill="1" applyAlignment="1" applyProtection="1">
      <alignment horizontal="center" vertical="center" shrinkToFit="1"/>
      <protection locked="0"/>
    </xf>
    <xf numFmtId="0" fontId="8" fillId="12" borderId="28" xfId="0" applyFont="1" applyFill="1" applyBorder="1" applyAlignment="1" applyProtection="1">
      <alignment horizontal="center" vertical="center" shrinkToFit="1"/>
      <protection locked="0"/>
    </xf>
    <xf numFmtId="0" fontId="8" fillId="12" borderId="5" xfId="0" applyFont="1" applyFill="1" applyBorder="1" applyAlignment="1" applyProtection="1">
      <alignment horizontal="center" vertical="center" shrinkToFit="1"/>
      <protection locked="0"/>
    </xf>
    <xf numFmtId="0" fontId="8" fillId="12" borderId="8" xfId="0" applyFont="1" applyFill="1" applyBorder="1" applyAlignment="1" applyProtection="1">
      <alignment horizontal="center" vertical="center" shrinkToFit="1"/>
      <protection locked="0"/>
    </xf>
    <xf numFmtId="0" fontId="10" fillId="6" borderId="0" xfId="0" applyFont="1" applyFill="1" applyAlignment="1" applyProtection="1">
      <alignment horizontal="center" vertical="center" shrinkToFit="1"/>
      <protection locked="0"/>
    </xf>
    <xf numFmtId="0" fontId="10" fillId="6" borderId="77" xfId="0" applyFont="1" applyFill="1" applyBorder="1" applyAlignment="1" applyProtection="1">
      <alignment horizontal="center" vertical="center" shrinkToFit="1"/>
      <protection locked="0"/>
    </xf>
    <xf numFmtId="0" fontId="10" fillId="2" borderId="0" xfId="0" applyFont="1" applyFill="1" applyAlignment="1" applyProtection="1">
      <alignment vertical="center" shrinkToFit="1"/>
      <protection locked="0"/>
    </xf>
    <xf numFmtId="0" fontId="10" fillId="2" borderId="48" xfId="0" applyFont="1" applyFill="1" applyBorder="1" applyAlignment="1" applyProtection="1">
      <alignment vertical="center" shrinkToFit="1"/>
      <protection locked="0"/>
    </xf>
    <xf numFmtId="0" fontId="10" fillId="2" borderId="72" xfId="0" applyFont="1" applyFill="1" applyBorder="1" applyAlignment="1" applyProtection="1">
      <alignment vertical="center" shrinkToFit="1"/>
      <protection locked="0"/>
    </xf>
    <xf numFmtId="0" fontId="10" fillId="2" borderId="114" xfId="0" applyFont="1" applyFill="1" applyBorder="1" applyAlignment="1" applyProtection="1">
      <alignment vertical="center" shrinkToFit="1"/>
      <protection locked="0"/>
    </xf>
    <xf numFmtId="0" fontId="14" fillId="0" borderId="14" xfId="0" applyFont="1" applyBorder="1" applyAlignment="1" applyProtection="1">
      <alignment horizontal="left" vertical="center"/>
      <protection locked="0"/>
    </xf>
    <xf numFmtId="0" fontId="8" fillId="5" borderId="36" xfId="0" applyFont="1" applyFill="1" applyBorder="1" applyAlignment="1" applyProtection="1">
      <alignment horizontal="center" vertical="center"/>
      <protection locked="0"/>
    </xf>
    <xf numFmtId="0" fontId="8" fillId="5" borderId="22" xfId="0" applyFont="1" applyFill="1" applyBorder="1" applyAlignment="1" applyProtection="1">
      <alignment horizontal="center" vertical="center"/>
      <protection locked="0"/>
    </xf>
    <xf numFmtId="0" fontId="8" fillId="5" borderId="52"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8" xfId="0" applyFont="1" applyFill="1" applyBorder="1" applyAlignment="1" applyProtection="1">
      <alignment horizontal="center" vertical="center"/>
      <protection locked="0"/>
    </xf>
    <xf numFmtId="0" fontId="9" fillId="4" borderId="222" xfId="0" applyFont="1" applyFill="1" applyBorder="1" applyAlignment="1" applyProtection="1">
      <alignment horizontal="center" vertical="center" shrinkToFit="1"/>
      <protection locked="0"/>
    </xf>
    <xf numFmtId="0" fontId="9" fillId="4" borderId="69" xfId="0" applyFont="1" applyFill="1" applyBorder="1" applyAlignment="1" applyProtection="1">
      <alignment horizontal="center" vertical="center" shrinkToFit="1"/>
      <protection locked="0"/>
    </xf>
    <xf numFmtId="0" fontId="9" fillId="4" borderId="74" xfId="0" applyFont="1" applyFill="1" applyBorder="1" applyAlignment="1" applyProtection="1">
      <alignment horizontal="center" vertical="center" shrinkToFit="1"/>
      <protection locked="0"/>
    </xf>
    <xf numFmtId="0" fontId="10" fillId="2" borderId="69" xfId="0" applyFont="1" applyFill="1" applyBorder="1" applyAlignment="1" applyProtection="1">
      <alignment vertical="center" shrinkToFit="1"/>
      <protection locked="0"/>
    </xf>
    <xf numFmtId="0" fontId="10" fillId="2" borderId="27" xfId="0" applyFont="1" applyFill="1" applyBorder="1" applyAlignment="1" applyProtection="1">
      <alignment vertical="center" shrinkToFit="1"/>
      <protection locked="0"/>
    </xf>
    <xf numFmtId="0" fontId="10" fillId="2" borderId="65" xfId="0" applyFont="1" applyFill="1" applyBorder="1" applyAlignment="1" applyProtection="1">
      <alignment vertical="center" shrinkToFit="1"/>
      <protection locked="0"/>
    </xf>
    <xf numFmtId="0" fontId="35" fillId="6" borderId="27" xfId="0" applyFont="1" applyFill="1" applyBorder="1" applyAlignment="1" applyProtection="1">
      <alignment horizontal="center" vertical="center" wrapText="1" shrinkToFit="1"/>
      <protection locked="0"/>
    </xf>
    <xf numFmtId="0" fontId="35" fillId="6" borderId="76" xfId="0" applyFont="1" applyFill="1" applyBorder="1" applyAlignment="1" applyProtection="1">
      <alignment horizontal="center" vertical="center" wrapText="1" shrinkToFit="1"/>
      <protection locked="0"/>
    </xf>
    <xf numFmtId="0" fontId="10" fillId="4" borderId="5" xfId="0" applyFont="1" applyFill="1" applyBorder="1" applyAlignment="1" applyProtection="1">
      <alignment horizontal="center" vertical="center" shrinkToFit="1"/>
      <protection locked="0"/>
    </xf>
    <xf numFmtId="0" fontId="10" fillId="4" borderId="75" xfId="0" applyFont="1" applyFill="1" applyBorder="1" applyAlignment="1" applyProtection="1">
      <alignment horizontal="center" vertical="center" shrinkToFit="1"/>
      <protection locked="0"/>
    </xf>
    <xf numFmtId="0" fontId="10" fillId="2" borderId="5" xfId="0" applyFont="1" applyFill="1" applyBorder="1" applyAlignment="1" applyProtection="1">
      <alignment vertical="center" shrinkToFit="1"/>
      <protection locked="0"/>
    </xf>
    <xf numFmtId="0" fontId="10" fillId="2" borderId="54" xfId="0" applyFont="1" applyFill="1" applyBorder="1" applyAlignment="1" applyProtection="1">
      <alignment vertical="center" shrinkToFit="1"/>
      <protection locked="0"/>
    </xf>
    <xf numFmtId="0" fontId="8" fillId="5" borderId="26" xfId="0" applyFont="1" applyFill="1" applyBorder="1" applyAlignment="1" applyProtection="1">
      <alignment horizontal="center" vertical="center" shrinkToFit="1"/>
      <protection locked="0"/>
    </xf>
    <xf numFmtId="0" fontId="8" fillId="5" borderId="0" xfId="0" applyFont="1" applyFill="1" applyAlignment="1" applyProtection="1">
      <alignment horizontal="center" vertical="center" shrinkToFit="1"/>
      <protection locked="0"/>
    </xf>
    <xf numFmtId="0" fontId="8" fillId="5" borderId="37" xfId="0" applyFont="1" applyFill="1" applyBorder="1" applyAlignment="1" applyProtection="1">
      <alignment horizontal="center" vertical="center" shrinkToFit="1"/>
      <protection locked="0"/>
    </xf>
    <xf numFmtId="0" fontId="10" fillId="6" borderId="27" xfId="0" applyFont="1" applyFill="1" applyBorder="1" applyAlignment="1" applyProtection="1">
      <alignment horizontal="center" vertical="center" shrinkToFit="1"/>
      <protection locked="0"/>
    </xf>
    <xf numFmtId="0" fontId="10" fillId="6" borderId="76" xfId="0" applyFont="1" applyFill="1" applyBorder="1" applyAlignment="1" applyProtection="1">
      <alignment horizontal="center" vertical="center" shrinkToFit="1"/>
      <protection locked="0"/>
    </xf>
    <xf numFmtId="0" fontId="10" fillId="2" borderId="27" xfId="0" applyFont="1" applyFill="1" applyBorder="1" applyAlignment="1" applyProtection="1">
      <alignment horizontal="left" vertical="center" shrinkToFit="1"/>
      <protection locked="0"/>
    </xf>
    <xf numFmtId="0" fontId="10" fillId="2" borderId="0" xfId="0" applyFont="1" applyFill="1" applyAlignment="1" applyProtection="1">
      <alignment horizontal="left" vertical="center" shrinkToFit="1"/>
      <protection locked="0"/>
    </xf>
    <xf numFmtId="0" fontId="10" fillId="2" borderId="71" xfId="0" applyFont="1" applyFill="1" applyBorder="1" applyAlignment="1" applyProtection="1">
      <alignment vertical="center" shrinkToFit="1"/>
      <protection locked="0"/>
    </xf>
    <xf numFmtId="0" fontId="10" fillId="2" borderId="96" xfId="0" applyFont="1" applyFill="1" applyBorder="1" applyAlignment="1" applyProtection="1">
      <alignment vertical="center" shrinkToFit="1"/>
      <protection locked="0"/>
    </xf>
    <xf numFmtId="0" fontId="8" fillId="5" borderId="51" xfId="0" applyFont="1" applyFill="1" applyBorder="1" applyAlignment="1" applyProtection="1">
      <alignment horizontal="center" vertical="center" wrapText="1"/>
      <protection locked="0"/>
    </xf>
    <xf numFmtId="0" fontId="8" fillId="5" borderId="14" xfId="0" applyFont="1" applyFill="1" applyBorder="1" applyAlignment="1" applyProtection="1">
      <alignment horizontal="center" vertical="center" wrapText="1"/>
      <protection locked="0"/>
    </xf>
    <xf numFmtId="0" fontId="8" fillId="5" borderId="63" xfId="0" applyFont="1" applyFill="1" applyBorder="1" applyAlignment="1" applyProtection="1">
      <alignment horizontal="center" vertical="center" wrapText="1"/>
      <protection locked="0"/>
    </xf>
    <xf numFmtId="0" fontId="10" fillId="4" borderId="27" xfId="0" applyFont="1" applyFill="1" applyBorder="1" applyAlignment="1" applyProtection="1">
      <alignment horizontal="center" vertical="center" shrinkToFit="1"/>
      <protection locked="0"/>
    </xf>
    <xf numFmtId="0" fontId="10" fillId="4" borderId="76" xfId="0" applyFont="1" applyFill="1" applyBorder="1" applyAlignment="1" applyProtection="1">
      <alignment horizontal="center" vertical="center" shrinkToFit="1"/>
      <protection locked="0"/>
    </xf>
    <xf numFmtId="0" fontId="10" fillId="2" borderId="5" xfId="0" applyFont="1" applyFill="1" applyBorder="1" applyAlignment="1" applyProtection="1">
      <alignment horizontal="left" vertical="center" shrinkToFit="1"/>
      <protection locked="0"/>
    </xf>
    <xf numFmtId="0" fontId="10" fillId="6" borderId="20" xfId="0" applyFont="1" applyFill="1" applyBorder="1" applyAlignment="1" applyProtection="1">
      <alignment horizontal="center" vertical="center" shrinkToFit="1"/>
      <protection locked="0"/>
    </xf>
    <xf numFmtId="0" fontId="10" fillId="6" borderId="21" xfId="0" applyFont="1" applyFill="1" applyBorder="1" applyAlignment="1" applyProtection="1">
      <alignment horizontal="center" vertical="center" shrinkToFit="1"/>
      <protection locked="0"/>
    </xf>
    <xf numFmtId="0" fontId="10" fillId="6" borderId="85" xfId="0" applyFont="1" applyFill="1" applyBorder="1" applyAlignment="1" applyProtection="1">
      <alignment horizontal="center" vertical="center" shrinkToFit="1"/>
      <protection locked="0"/>
    </xf>
    <xf numFmtId="0" fontId="10" fillId="0" borderId="21" xfId="0" applyFont="1" applyBorder="1" applyAlignment="1" applyProtection="1">
      <alignment horizontal="left" vertical="center" shrinkToFit="1"/>
      <protection locked="0"/>
    </xf>
    <xf numFmtId="0" fontId="10" fillId="0" borderId="62" xfId="0" applyFont="1" applyBorder="1" applyAlignment="1" applyProtection="1">
      <alignment horizontal="left" vertical="center" shrinkToFit="1"/>
      <protection locked="0"/>
    </xf>
    <xf numFmtId="0" fontId="10" fillId="6" borderId="130" xfId="0" applyFont="1" applyFill="1" applyBorder="1" applyAlignment="1" applyProtection="1">
      <alignment horizontal="center" vertical="center" shrinkToFit="1"/>
      <protection locked="0"/>
    </xf>
    <xf numFmtId="0" fontId="10" fillId="6" borderId="112" xfId="0" applyFont="1" applyFill="1" applyBorder="1" applyAlignment="1" applyProtection="1">
      <alignment horizontal="center" vertical="center" shrinkToFit="1"/>
      <protection locked="0"/>
    </xf>
    <xf numFmtId="0" fontId="10" fillId="6" borderId="131" xfId="0" applyFont="1" applyFill="1" applyBorder="1" applyAlignment="1" applyProtection="1">
      <alignment horizontal="center" vertical="center" shrinkToFit="1"/>
      <protection locked="0"/>
    </xf>
    <xf numFmtId="0" fontId="10" fillId="2" borderId="112" xfId="0" applyFont="1" applyFill="1" applyBorder="1" applyAlignment="1" applyProtection="1">
      <alignment vertical="center" shrinkToFit="1"/>
      <protection locked="0"/>
    </xf>
    <xf numFmtId="0" fontId="10" fillId="2" borderId="112" xfId="0" applyFont="1" applyFill="1" applyBorder="1" applyAlignment="1" applyProtection="1">
      <alignment horizontal="left" vertical="center" shrinkToFit="1"/>
      <protection locked="0"/>
    </xf>
    <xf numFmtId="0" fontId="10" fillId="2" borderId="14" xfId="0" applyFont="1" applyFill="1" applyBorder="1" applyAlignment="1" applyProtection="1">
      <alignment vertical="center" shrinkToFit="1"/>
      <protection locked="0"/>
    </xf>
    <xf numFmtId="0" fontId="10" fillId="2" borderId="66" xfId="0" applyFont="1" applyFill="1" applyBorder="1" applyAlignment="1" applyProtection="1">
      <alignment vertical="center" shrinkToFit="1"/>
      <protection locked="0"/>
    </xf>
    <xf numFmtId="0" fontId="40" fillId="2" borderId="0" xfId="0" applyFont="1" applyFill="1" applyAlignment="1" applyProtection="1">
      <alignment horizontal="left" vertical="center" shrinkToFit="1"/>
      <protection locked="0"/>
    </xf>
    <xf numFmtId="0" fontId="10" fillId="2" borderId="86" xfId="0" applyFont="1" applyFill="1" applyBorder="1" applyAlignment="1" applyProtection="1">
      <alignment vertical="center" shrinkToFit="1"/>
      <protection locked="0"/>
    </xf>
    <xf numFmtId="0" fontId="10" fillId="2" borderId="87" xfId="0" applyFont="1" applyFill="1" applyBorder="1" applyAlignment="1" applyProtection="1">
      <alignment vertical="center" shrinkToFit="1"/>
      <protection locked="0"/>
    </xf>
    <xf numFmtId="0" fontId="10" fillId="2" borderId="88" xfId="0" applyFont="1" applyFill="1" applyBorder="1" applyAlignment="1" applyProtection="1">
      <alignment vertical="center" shrinkToFit="1"/>
      <protection locked="0"/>
    </xf>
    <xf numFmtId="0" fontId="10" fillId="2" borderId="14" xfId="0" applyFont="1" applyFill="1" applyBorder="1" applyAlignment="1" applyProtection="1">
      <alignment horizontal="left" vertical="center" shrinkToFit="1"/>
      <protection locked="0"/>
    </xf>
    <xf numFmtId="0" fontId="10" fillId="2" borderId="66" xfId="0" applyFont="1" applyFill="1" applyBorder="1" applyAlignment="1" applyProtection="1">
      <alignment horizontal="left" vertical="center" shrinkToFit="1"/>
      <protection locked="0"/>
    </xf>
    <xf numFmtId="0" fontId="10" fillId="2" borderId="54" xfId="0" applyFont="1" applyFill="1" applyBorder="1" applyAlignment="1" applyProtection="1">
      <alignment horizontal="left" vertical="center" shrinkToFit="1"/>
      <protection locked="0"/>
    </xf>
    <xf numFmtId="0" fontId="8" fillId="5" borderId="110" xfId="0" applyFont="1" applyFill="1" applyBorder="1" applyAlignment="1" applyProtection="1">
      <alignment horizontal="center" vertical="center"/>
      <protection locked="0"/>
    </xf>
    <xf numFmtId="0" fontId="8" fillId="5" borderId="102" xfId="0" applyFont="1" applyFill="1" applyBorder="1" applyAlignment="1" applyProtection="1">
      <alignment horizontal="center" vertical="center"/>
      <protection locked="0"/>
    </xf>
    <xf numFmtId="0" fontId="8" fillId="5" borderId="111" xfId="0" applyFont="1" applyFill="1" applyBorder="1" applyAlignment="1" applyProtection="1">
      <alignment horizontal="center" vertical="center"/>
      <protection locked="0"/>
    </xf>
    <xf numFmtId="0" fontId="8" fillId="5" borderId="51"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0" fontId="8" fillId="5" borderId="63" xfId="0" applyFont="1" applyFill="1" applyBorder="1" applyAlignment="1" applyProtection="1">
      <alignment horizontal="center" vertical="center"/>
      <protection locked="0"/>
    </xf>
    <xf numFmtId="0" fontId="8" fillId="5" borderId="227" xfId="0" applyFont="1" applyFill="1" applyBorder="1" applyAlignment="1" applyProtection="1">
      <alignment horizontal="center" vertical="center"/>
      <protection locked="0"/>
    </xf>
    <xf numFmtId="0" fontId="8" fillId="5" borderId="4" xfId="0" applyFont="1" applyFill="1" applyBorder="1" applyAlignment="1" applyProtection="1">
      <alignment horizontal="center" vertical="center"/>
      <protection locked="0"/>
    </xf>
    <xf numFmtId="0" fontId="8" fillId="5" borderId="138" xfId="0" applyFont="1" applyFill="1" applyBorder="1" applyAlignment="1" applyProtection="1">
      <alignment horizontal="center" vertical="center"/>
      <protection locked="0"/>
    </xf>
    <xf numFmtId="0" fontId="10" fillId="4" borderId="57" xfId="0" applyFont="1" applyFill="1" applyBorder="1" applyAlignment="1" applyProtection="1">
      <alignment horizontal="center" vertical="center" shrinkToFit="1"/>
      <protection locked="0"/>
    </xf>
    <xf numFmtId="0" fontId="10" fillId="4" borderId="79" xfId="0" applyFont="1" applyFill="1" applyBorder="1" applyAlignment="1" applyProtection="1">
      <alignment horizontal="center" vertical="center" shrinkToFit="1"/>
      <protection locked="0"/>
    </xf>
    <xf numFmtId="0" fontId="10" fillId="2" borderId="57" xfId="0" applyFont="1" applyFill="1" applyBorder="1" applyAlignment="1" applyProtection="1">
      <alignment horizontal="left" vertical="center" shrinkToFit="1"/>
      <protection locked="0"/>
    </xf>
    <xf numFmtId="0" fontId="10" fillId="2" borderId="224" xfId="0" applyFont="1" applyFill="1" applyBorder="1" applyAlignment="1" applyProtection="1">
      <alignment vertical="center" shrinkToFit="1"/>
      <protection locked="0"/>
    </xf>
    <xf numFmtId="0" fontId="10" fillId="2" borderId="225" xfId="0" applyFont="1" applyFill="1" applyBorder="1" applyAlignment="1" applyProtection="1">
      <alignment vertical="center" shrinkToFit="1"/>
      <protection locked="0"/>
    </xf>
    <xf numFmtId="0" fontId="10" fillId="2" borderId="226" xfId="0" applyFont="1" applyFill="1" applyBorder="1" applyAlignment="1" applyProtection="1">
      <alignment vertical="center" shrinkToFit="1"/>
      <protection locked="0"/>
    </xf>
    <xf numFmtId="0" fontId="10" fillId="2" borderId="65" xfId="0" applyFont="1" applyFill="1" applyBorder="1" applyAlignment="1" applyProtection="1">
      <alignment horizontal="left" vertical="center" shrinkToFit="1"/>
      <protection locked="0"/>
    </xf>
    <xf numFmtId="0" fontId="8" fillId="5" borderId="80" xfId="0" applyFont="1" applyFill="1" applyBorder="1" applyAlignment="1" applyProtection="1">
      <alignment horizontal="center" vertical="center"/>
      <protection locked="0"/>
    </xf>
    <xf numFmtId="0" fontId="8" fillId="5" borderId="15" xfId="0" applyFont="1" applyFill="1" applyBorder="1" applyAlignment="1" applyProtection="1">
      <alignment horizontal="center" vertical="center"/>
      <protection locked="0"/>
    </xf>
    <xf numFmtId="0" fontId="8" fillId="5" borderId="56" xfId="0" applyFont="1" applyFill="1" applyBorder="1" applyAlignment="1" applyProtection="1">
      <alignment horizontal="center" vertical="center"/>
      <protection locked="0"/>
    </xf>
    <xf numFmtId="0" fontId="10" fillId="6" borderId="5" xfId="0" applyFont="1" applyFill="1" applyBorder="1" applyAlignment="1" applyProtection="1">
      <alignment horizontal="center" vertical="center" shrinkToFit="1"/>
      <protection locked="0"/>
    </xf>
    <xf numFmtId="0" fontId="10" fillId="6" borderId="75" xfId="0" applyFont="1" applyFill="1" applyBorder="1" applyAlignment="1" applyProtection="1">
      <alignment horizontal="center" vertical="center" shrinkToFit="1"/>
      <protection locked="0"/>
    </xf>
    <xf numFmtId="0" fontId="8" fillId="0" borderId="0" xfId="0" applyFont="1" applyAlignment="1" applyProtection="1">
      <alignment horizontal="left" vertical="center"/>
      <protection locked="0"/>
    </xf>
    <xf numFmtId="0" fontId="8" fillId="5" borderId="50" xfId="0" applyFont="1" applyFill="1" applyBorder="1" applyAlignment="1" applyProtection="1">
      <alignment horizontal="center" vertical="center" shrinkToFit="1"/>
      <protection locked="0"/>
    </xf>
    <xf numFmtId="0" fontId="8" fillId="5" borderId="6"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center" vertical="center" shrinkToFit="1"/>
      <protection locked="0"/>
    </xf>
    <xf numFmtId="176" fontId="8" fillId="8" borderId="139" xfId="0" applyNumberFormat="1" applyFont="1" applyFill="1" applyBorder="1" applyAlignment="1">
      <alignment horizontal="center" vertical="center"/>
    </xf>
    <xf numFmtId="176" fontId="8" fillId="8" borderId="70" xfId="0" applyNumberFormat="1" applyFont="1" applyFill="1" applyBorder="1" applyAlignment="1">
      <alignment horizontal="center" vertical="center"/>
    </xf>
    <xf numFmtId="0" fontId="8" fillId="5" borderId="83" xfId="0" applyFont="1" applyFill="1" applyBorder="1" applyAlignment="1" applyProtection="1">
      <alignment horizontal="center" vertical="center" shrinkToFit="1"/>
      <protection locked="0"/>
    </xf>
    <xf numFmtId="0" fontId="8" fillId="5" borderId="84"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78" xfId="0" applyFont="1" applyFill="1" applyBorder="1" applyAlignment="1" applyProtection="1">
      <alignment horizontal="center" vertical="center" shrinkToFit="1"/>
      <protection locked="0"/>
    </xf>
    <xf numFmtId="0" fontId="8" fillId="4" borderId="109" xfId="0" applyFont="1" applyFill="1" applyBorder="1" applyAlignment="1" applyProtection="1">
      <alignment horizontal="center" vertical="center" wrapText="1" shrinkToFit="1"/>
      <protection locked="0"/>
    </xf>
    <xf numFmtId="0" fontId="8" fillId="4" borderId="27" xfId="0" applyFont="1" applyFill="1" applyBorder="1" applyAlignment="1" applyProtection="1">
      <alignment horizontal="center" vertical="center" wrapText="1" shrinkToFit="1"/>
      <protection locked="0"/>
    </xf>
    <xf numFmtId="0" fontId="8" fillId="4" borderId="86" xfId="0" applyFont="1" applyFill="1" applyBorder="1" applyAlignment="1" applyProtection="1">
      <alignment horizontal="center" vertical="center" wrapText="1" shrinkToFit="1"/>
      <protection locked="0"/>
    </xf>
    <xf numFmtId="176" fontId="10" fillId="9" borderId="100" xfId="0" applyNumberFormat="1" applyFont="1" applyFill="1" applyBorder="1" applyAlignment="1" applyProtection="1">
      <alignment horizontal="center" vertical="center"/>
      <protection locked="0"/>
    </xf>
    <xf numFmtId="176" fontId="10" fillId="9" borderId="71" xfId="0" applyNumberFormat="1" applyFont="1" applyFill="1" applyBorder="1" applyAlignment="1" applyProtection="1">
      <alignment horizontal="center" vertical="center"/>
      <protection locked="0"/>
    </xf>
    <xf numFmtId="0" fontId="8" fillId="4" borderId="118" xfId="0" applyFont="1" applyFill="1" applyBorder="1" applyAlignment="1" applyProtection="1">
      <alignment horizontal="center" vertical="center" shrinkToFit="1"/>
      <protection locked="0"/>
    </xf>
    <xf numFmtId="0" fontId="8" fillId="4" borderId="71" xfId="0" applyFont="1" applyFill="1" applyBorder="1" applyAlignment="1" applyProtection="1">
      <alignment horizontal="center" vertical="center" shrinkToFit="1"/>
      <protection locked="0"/>
    </xf>
    <xf numFmtId="0" fontId="8" fillId="4" borderId="98" xfId="0" applyFont="1" applyFill="1" applyBorder="1" applyAlignment="1" applyProtection="1">
      <alignment horizontal="center" vertical="center" shrinkToFit="1"/>
      <protection locked="0"/>
    </xf>
    <xf numFmtId="0" fontId="8" fillId="4" borderId="121"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12" fillId="5" borderId="110" xfId="0" applyFont="1" applyFill="1" applyBorder="1" applyAlignment="1" applyProtection="1">
      <alignment horizontal="center" vertical="center" wrapText="1" shrinkToFit="1"/>
      <protection locked="0"/>
    </xf>
    <xf numFmtId="0" fontId="12" fillId="5" borderId="102" xfId="0" applyFont="1" applyFill="1" applyBorder="1" applyAlignment="1" applyProtection="1">
      <alignment horizontal="center" vertical="center" shrinkToFit="1"/>
      <protection locked="0"/>
    </xf>
    <xf numFmtId="0" fontId="10" fillId="0" borderId="102" xfId="0" applyFont="1" applyBorder="1" applyAlignment="1" applyProtection="1">
      <alignment horizontal="left" vertical="center" shrinkToFit="1"/>
      <protection locked="0"/>
    </xf>
    <xf numFmtId="0" fontId="47" fillId="0" borderId="102" xfId="0" applyFont="1" applyBorder="1" applyAlignment="1" applyProtection="1">
      <alignment horizontal="center" vertical="center" shrinkToFit="1"/>
      <protection locked="0"/>
    </xf>
    <xf numFmtId="0" fontId="47" fillId="0" borderId="245" xfId="0" applyFont="1" applyBorder="1" applyAlignment="1" applyProtection="1">
      <alignment horizontal="center" vertical="center" shrinkToFit="1"/>
      <protection locked="0"/>
    </xf>
    <xf numFmtId="0" fontId="8" fillId="5" borderId="46" xfId="0" applyFont="1" applyFill="1" applyBorder="1" applyAlignment="1" applyProtection="1">
      <alignment horizontal="center" vertical="center" wrapText="1" shrinkToFit="1"/>
      <protection locked="0"/>
    </xf>
    <xf numFmtId="0" fontId="8" fillId="5" borderId="3" xfId="0" applyFont="1" applyFill="1" applyBorder="1" applyAlignment="1" applyProtection="1">
      <alignment horizontal="center" vertical="center" wrapText="1" shrinkToFit="1"/>
      <protection locked="0"/>
    </xf>
    <xf numFmtId="0" fontId="10" fillId="0" borderId="3" xfId="0" applyFont="1" applyBorder="1" applyAlignment="1" applyProtection="1">
      <alignment horizontal="left" vertical="center" shrinkToFit="1"/>
      <protection locked="0"/>
    </xf>
    <xf numFmtId="0" fontId="9" fillId="0" borderId="0" xfId="0" applyFont="1" applyBorder="1" applyAlignment="1" applyProtection="1">
      <alignment vertical="center" wrapText="1"/>
      <protection locked="0"/>
    </xf>
    <xf numFmtId="0" fontId="16" fillId="0" borderId="0" xfId="0" applyFont="1" applyBorder="1" applyAlignment="1" applyProtection="1">
      <alignment horizontal="center" vertical="center" shrinkToFit="1"/>
      <protection locked="0"/>
    </xf>
    <xf numFmtId="0" fontId="16" fillId="0" borderId="48" xfId="0" applyFont="1" applyBorder="1" applyAlignment="1" applyProtection="1">
      <alignment horizontal="center" vertical="center" shrinkToFit="1"/>
      <protection locked="0"/>
    </xf>
    <xf numFmtId="176" fontId="10" fillId="9" borderId="130" xfId="0" applyNumberFormat="1" applyFont="1" applyFill="1" applyBorder="1" applyAlignment="1" applyProtection="1">
      <alignment horizontal="center" vertical="center"/>
      <protection locked="0"/>
    </xf>
    <xf numFmtId="176" fontId="10" fillId="9" borderId="112" xfId="0" applyNumberFormat="1" applyFont="1" applyFill="1" applyBorder="1" applyAlignment="1" applyProtection="1">
      <alignment horizontal="center" vertical="center"/>
      <protection locked="0"/>
    </xf>
    <xf numFmtId="0" fontId="8" fillId="0" borderId="14" xfId="0" applyFont="1" applyBorder="1" applyAlignment="1" applyProtection="1">
      <alignment horizontal="left" vertical="center"/>
      <protection locked="0"/>
    </xf>
    <xf numFmtId="0" fontId="8" fillId="5" borderId="80" xfId="0" applyFont="1" applyFill="1" applyBorder="1" applyAlignment="1" applyProtection="1">
      <alignment horizontal="center" vertical="center" shrinkToFit="1"/>
      <protection locked="0"/>
    </xf>
    <xf numFmtId="0" fontId="8" fillId="5" borderId="15" xfId="0" applyFont="1" applyFill="1" applyBorder="1" applyAlignment="1" applyProtection="1">
      <alignment horizontal="center" vertical="center" shrinkToFit="1"/>
      <protection locked="0"/>
    </xf>
    <xf numFmtId="0" fontId="10" fillId="0" borderId="5" xfId="0" applyFont="1" applyBorder="1" applyAlignment="1" applyProtection="1">
      <alignment horizontal="left" vertical="center" shrinkToFit="1"/>
      <protection locked="0"/>
    </xf>
    <xf numFmtId="0" fontId="16" fillId="0" borderId="15" xfId="0" applyFont="1" applyBorder="1" applyAlignment="1" applyProtection="1">
      <alignment horizontal="center" vertical="center" shrinkToFit="1"/>
      <protection locked="0"/>
    </xf>
    <xf numFmtId="0" fontId="16" fillId="0" borderId="81" xfId="0" applyFont="1" applyBorder="1" applyAlignment="1" applyProtection="1">
      <alignment horizontal="center" vertical="center" shrinkToFit="1"/>
      <protection locked="0"/>
    </xf>
    <xf numFmtId="0" fontId="10" fillId="0" borderId="2" xfId="0" applyFont="1" applyBorder="1" applyAlignment="1" applyProtection="1">
      <alignment horizontal="left" vertical="center" shrinkToFit="1"/>
      <protection locked="0"/>
    </xf>
    <xf numFmtId="0" fontId="16" fillId="0" borderId="5" xfId="0" applyFont="1" applyBorder="1" applyAlignment="1" applyProtection="1">
      <alignment horizontal="center" vertical="center" shrinkToFit="1"/>
      <protection locked="0"/>
    </xf>
    <xf numFmtId="0" fontId="16" fillId="0" borderId="54" xfId="0" applyFont="1" applyBorder="1" applyAlignment="1" applyProtection="1">
      <alignment horizontal="center" vertical="center" shrinkToFit="1"/>
      <protection locked="0"/>
    </xf>
    <xf numFmtId="0" fontId="30" fillId="4" borderId="230" xfId="0" applyFont="1" applyFill="1" applyBorder="1" applyAlignment="1">
      <alignment horizontal="center" vertical="center" shrinkToFit="1"/>
    </xf>
    <xf numFmtId="0" fontId="30" fillId="4" borderId="231" xfId="0" applyFont="1" applyFill="1" applyBorder="1" applyAlignment="1">
      <alignment horizontal="center" vertical="center" shrinkToFit="1"/>
    </xf>
    <xf numFmtId="0" fontId="30" fillId="4" borderId="232" xfId="0" applyFont="1" applyFill="1" applyBorder="1" applyAlignment="1">
      <alignment horizontal="center" vertical="center" shrinkToFit="1"/>
    </xf>
    <xf numFmtId="179" fontId="17" fillId="9" borderId="222" xfId="0" applyNumberFormat="1" applyFont="1" applyFill="1" applyBorder="1" applyAlignment="1" applyProtection="1">
      <alignment horizontal="center" vertical="center" shrinkToFit="1"/>
      <protection locked="0"/>
    </xf>
    <xf numFmtId="179" fontId="17" fillId="9" borderId="69" xfId="0" applyNumberFormat="1" applyFont="1" applyFill="1" applyBorder="1" applyAlignment="1" applyProtection="1">
      <alignment horizontal="center" vertical="center" shrinkToFit="1"/>
      <protection locked="0"/>
    </xf>
    <xf numFmtId="179" fontId="17" fillId="9" borderId="74" xfId="0" applyNumberFormat="1" applyFont="1" applyFill="1" applyBorder="1" applyAlignment="1" applyProtection="1">
      <alignment horizontal="center" vertical="center" shrinkToFit="1"/>
      <protection locked="0"/>
    </xf>
    <xf numFmtId="176" fontId="17" fillId="9" borderId="117" xfId="0" applyNumberFormat="1" applyFont="1" applyFill="1" applyBorder="1" applyAlignment="1" applyProtection="1">
      <alignment horizontal="center" vertical="center" shrinkToFit="1"/>
      <protection locked="0"/>
    </xf>
    <xf numFmtId="176" fontId="17" fillId="9" borderId="74" xfId="0" applyNumberFormat="1" applyFont="1" applyFill="1" applyBorder="1" applyAlignment="1" applyProtection="1">
      <alignment horizontal="center" vertical="center" shrinkToFit="1"/>
      <protection locked="0"/>
    </xf>
    <xf numFmtId="177" fontId="17" fillId="9" borderId="117" xfId="0" quotePrefix="1" applyNumberFormat="1" applyFont="1" applyFill="1" applyBorder="1" applyAlignment="1" applyProtection="1">
      <alignment vertical="center" shrinkToFit="1"/>
      <protection locked="0"/>
    </xf>
    <xf numFmtId="177" fontId="17" fillId="9" borderId="97" xfId="0" applyNumberFormat="1" applyFont="1" applyFill="1" applyBorder="1" applyAlignment="1" applyProtection="1">
      <alignment vertical="center" shrinkToFit="1"/>
      <protection locked="0"/>
    </xf>
    <xf numFmtId="38" fontId="17" fillId="9" borderId="222" xfId="2" applyFont="1" applyFill="1" applyBorder="1" applyAlignment="1" applyProtection="1">
      <alignment vertical="center" shrinkToFit="1"/>
      <protection locked="0"/>
    </xf>
    <xf numFmtId="38" fontId="17" fillId="9" borderId="74" xfId="2" applyFont="1" applyFill="1" applyBorder="1" applyAlignment="1" applyProtection="1">
      <alignment vertical="center" shrinkToFit="1"/>
      <protection locked="0"/>
    </xf>
    <xf numFmtId="38" fontId="17" fillId="9" borderId="117" xfId="2" applyFont="1" applyFill="1" applyBorder="1" applyAlignment="1" applyProtection="1">
      <alignment vertical="center" shrinkToFit="1"/>
      <protection locked="0"/>
    </xf>
    <xf numFmtId="38" fontId="17" fillId="9" borderId="69" xfId="2" applyFont="1" applyFill="1" applyBorder="1" applyAlignment="1" applyProtection="1">
      <alignment vertical="center" shrinkToFit="1"/>
      <protection locked="0"/>
    </xf>
    <xf numFmtId="38" fontId="16" fillId="8" borderId="117" xfId="2" applyFont="1" applyFill="1" applyBorder="1" applyAlignment="1" applyProtection="1">
      <alignment vertical="center" shrinkToFit="1"/>
    </xf>
    <xf numFmtId="38" fontId="16" fillId="8" borderId="97" xfId="2" applyFont="1" applyFill="1" applyBorder="1" applyAlignment="1" applyProtection="1">
      <alignment vertical="center" shrinkToFit="1"/>
    </xf>
    <xf numFmtId="0" fontId="16" fillId="0" borderId="0" xfId="0" applyFont="1" applyAlignment="1">
      <alignment vertical="center"/>
    </xf>
    <xf numFmtId="0" fontId="22" fillId="6" borderId="228" xfId="0" applyFont="1" applyFill="1" applyBorder="1"/>
    <xf numFmtId="0" fontId="22" fillId="6" borderId="229" xfId="0" applyFont="1" applyFill="1" applyBorder="1"/>
    <xf numFmtId="0" fontId="30" fillId="4" borderId="18" xfId="0" applyFont="1" applyFill="1" applyBorder="1" applyAlignment="1">
      <alignment horizontal="center" vertical="center" wrapText="1"/>
    </xf>
    <xf numFmtId="0" fontId="30" fillId="4" borderId="6" xfId="0" applyFont="1" applyFill="1" applyBorder="1" applyAlignment="1">
      <alignment horizontal="center" vertical="center" wrapText="1"/>
    </xf>
    <xf numFmtId="0" fontId="30" fillId="4" borderId="42" xfId="0" applyFont="1" applyFill="1" applyBorder="1" applyAlignment="1">
      <alignment horizontal="center" vertical="center" wrapText="1"/>
    </xf>
    <xf numFmtId="0" fontId="30" fillId="4" borderId="23" xfId="0" applyFont="1" applyFill="1" applyBorder="1" applyAlignment="1">
      <alignment horizontal="center" vertical="center" wrapText="1"/>
    </xf>
    <xf numFmtId="0" fontId="30" fillId="4" borderId="120" xfId="0" applyFont="1" applyFill="1" applyBorder="1" applyAlignment="1">
      <alignment horizontal="center" vertical="center" wrapText="1"/>
    </xf>
    <xf numFmtId="0" fontId="30" fillId="4" borderId="95" xfId="0" applyFont="1" applyFill="1" applyBorder="1" applyAlignment="1">
      <alignment horizontal="center" vertical="center" wrapText="1"/>
    </xf>
    <xf numFmtId="0" fontId="30" fillId="4" borderId="116" xfId="0" applyFont="1" applyFill="1" applyBorder="1" applyAlignment="1">
      <alignment horizontal="center" vertical="center" wrapText="1"/>
    </xf>
    <xf numFmtId="0" fontId="30" fillId="4" borderId="89" xfId="0" applyFont="1" applyFill="1" applyBorder="1" applyAlignment="1">
      <alignment horizontal="center" vertical="center" wrapText="1"/>
    </xf>
    <xf numFmtId="0" fontId="30" fillId="4" borderId="119" xfId="0" applyFont="1" applyFill="1" applyBorder="1" applyAlignment="1">
      <alignment horizontal="center" vertical="center" wrapText="1"/>
    </xf>
    <xf numFmtId="0" fontId="30" fillId="4" borderId="115" xfId="0" applyFont="1" applyFill="1" applyBorder="1" applyAlignment="1">
      <alignment horizontal="center" vertical="center" wrapText="1"/>
    </xf>
    <xf numFmtId="0" fontId="30" fillId="4" borderId="39" xfId="0" applyFont="1" applyFill="1" applyBorder="1" applyAlignment="1">
      <alignment horizontal="center" vertical="center" wrapText="1"/>
    </xf>
    <xf numFmtId="0" fontId="30" fillId="4" borderId="108" xfId="0" applyFont="1" applyFill="1" applyBorder="1" applyAlignment="1">
      <alignment horizontal="center" vertical="center" wrapText="1"/>
    </xf>
    <xf numFmtId="0" fontId="30" fillId="4" borderId="37"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12" fillId="4" borderId="95" xfId="0" applyFont="1" applyFill="1" applyBorder="1" applyAlignment="1">
      <alignment horizontal="center" vertical="center" wrapText="1"/>
    </xf>
    <xf numFmtId="0" fontId="12" fillId="4" borderId="42" xfId="0" applyFont="1" applyFill="1" applyBorder="1" applyAlignment="1">
      <alignment horizontal="center" vertical="center" wrapText="1"/>
    </xf>
    <xf numFmtId="0" fontId="12" fillId="4" borderId="89" xfId="0" applyFont="1" applyFill="1" applyBorder="1" applyAlignment="1">
      <alignment horizontal="center" vertical="center" wrapText="1"/>
    </xf>
    <xf numFmtId="0" fontId="30" fillId="6" borderId="129" xfId="0" applyFont="1" applyFill="1" applyBorder="1" applyAlignment="1">
      <alignment horizontal="center" vertical="center"/>
    </xf>
    <xf numFmtId="0" fontId="30" fillId="6" borderId="70" xfId="0" applyFont="1" applyFill="1" applyBorder="1" applyAlignment="1">
      <alignment horizontal="center" vertical="center"/>
    </xf>
    <xf numFmtId="0" fontId="12" fillId="4" borderId="39" xfId="0" applyFont="1" applyFill="1" applyBorder="1" applyAlignment="1">
      <alignment horizontal="center" vertical="center" wrapText="1"/>
    </xf>
    <xf numFmtId="0" fontId="12" fillId="4" borderId="44" xfId="0" applyFont="1" applyFill="1" applyBorder="1" applyAlignment="1">
      <alignment horizontal="center" vertical="center" wrapText="1"/>
    </xf>
    <xf numFmtId="0" fontId="30" fillId="4" borderId="49" xfId="0" applyFont="1" applyFill="1" applyBorder="1" applyAlignment="1">
      <alignment horizontal="center" vertical="center" wrapText="1"/>
    </xf>
    <xf numFmtId="0" fontId="30" fillId="4" borderId="1" xfId="0" applyFont="1" applyFill="1" applyBorder="1" applyAlignment="1">
      <alignment horizontal="center" vertical="center" wrapText="1"/>
    </xf>
    <xf numFmtId="0" fontId="30" fillId="4" borderId="48" xfId="0" applyFont="1" applyFill="1" applyBorder="1" applyAlignment="1">
      <alignment horizontal="center" vertical="center" wrapText="1"/>
    </xf>
    <xf numFmtId="38" fontId="17" fillId="9" borderId="97" xfId="2" applyFont="1" applyFill="1" applyBorder="1" applyAlignment="1" applyProtection="1">
      <alignment vertical="center" shrinkToFit="1"/>
      <protection locked="0"/>
    </xf>
    <xf numFmtId="38" fontId="16" fillId="8" borderId="222" xfId="2" applyFont="1" applyFill="1" applyBorder="1" applyProtection="1">
      <alignment vertical="center"/>
    </xf>
    <xf numFmtId="38" fontId="16" fillId="8" borderId="73" xfId="2" applyFont="1" applyFill="1" applyBorder="1" applyProtection="1">
      <alignment vertical="center"/>
    </xf>
    <xf numFmtId="179" fontId="17" fillId="9" borderId="100" xfId="0" applyNumberFormat="1" applyFont="1" applyFill="1" applyBorder="1" applyAlignment="1" applyProtection="1">
      <alignment horizontal="center" vertical="center" shrinkToFit="1"/>
      <protection locked="0"/>
    </xf>
    <xf numFmtId="179" fontId="17" fillId="9" borderId="71" xfId="0" applyNumberFormat="1" applyFont="1" applyFill="1" applyBorder="1" applyAlignment="1" applyProtection="1">
      <alignment horizontal="center" vertical="center" shrinkToFit="1"/>
      <protection locked="0"/>
    </xf>
    <xf numFmtId="179" fontId="17" fillId="9" borderId="104" xfId="0" applyNumberFormat="1" applyFont="1" applyFill="1" applyBorder="1" applyAlignment="1" applyProtection="1">
      <alignment horizontal="center" vertical="center" shrinkToFit="1"/>
      <protection locked="0"/>
    </xf>
    <xf numFmtId="176" fontId="17" fillId="9" borderId="118" xfId="0" applyNumberFormat="1" applyFont="1" applyFill="1" applyBorder="1" applyAlignment="1" applyProtection="1">
      <alignment horizontal="center" vertical="center" shrinkToFit="1"/>
      <protection locked="0"/>
    </xf>
    <xf numFmtId="176" fontId="17" fillId="9" borderId="104" xfId="0" applyNumberFormat="1" applyFont="1" applyFill="1" applyBorder="1" applyAlignment="1" applyProtection="1">
      <alignment horizontal="center" vertical="center" shrinkToFit="1"/>
      <protection locked="0"/>
    </xf>
    <xf numFmtId="176" fontId="17" fillId="9" borderId="118" xfId="0" applyNumberFormat="1" applyFont="1" applyFill="1" applyBorder="1" applyAlignment="1" applyProtection="1">
      <alignment vertical="center" shrinkToFit="1"/>
      <protection locked="0"/>
    </xf>
    <xf numFmtId="176" fontId="17" fillId="9" borderId="98" xfId="0" applyNumberFormat="1" applyFont="1" applyFill="1" applyBorder="1" applyAlignment="1" applyProtection="1">
      <alignment vertical="center" shrinkToFit="1"/>
      <protection locked="0"/>
    </xf>
    <xf numFmtId="38" fontId="17" fillId="9" borderId="100" xfId="2" applyFont="1" applyFill="1" applyBorder="1" applyAlignment="1" applyProtection="1">
      <alignment vertical="center" shrinkToFit="1"/>
      <protection locked="0"/>
    </xf>
    <xf numFmtId="38" fontId="17" fillId="9" borderId="104" xfId="2" applyFont="1" applyFill="1" applyBorder="1" applyAlignment="1" applyProtection="1">
      <alignment vertical="center" shrinkToFit="1"/>
      <protection locked="0"/>
    </xf>
    <xf numFmtId="38" fontId="17" fillId="9" borderId="118" xfId="2" applyFont="1" applyFill="1" applyBorder="1" applyAlignment="1" applyProtection="1">
      <alignment vertical="center" shrinkToFit="1"/>
      <protection locked="0"/>
    </xf>
    <xf numFmtId="38" fontId="17" fillId="9" borderId="71" xfId="2" applyFont="1" applyFill="1" applyBorder="1" applyAlignment="1" applyProtection="1">
      <alignment vertical="center" shrinkToFit="1"/>
      <protection locked="0"/>
    </xf>
    <xf numFmtId="38" fontId="16" fillId="8" borderId="118" xfId="2" applyFont="1" applyFill="1" applyBorder="1" applyAlignment="1" applyProtection="1">
      <alignment vertical="center" shrinkToFit="1"/>
    </xf>
    <xf numFmtId="38" fontId="16" fillId="8" borderId="98" xfId="2" applyFont="1" applyFill="1" applyBorder="1" applyAlignment="1" applyProtection="1">
      <alignment vertical="center" shrinkToFit="1"/>
    </xf>
    <xf numFmtId="38" fontId="17" fillId="9" borderId="98" xfId="2" applyFont="1" applyFill="1" applyBorder="1" applyAlignment="1" applyProtection="1">
      <alignment vertical="center" shrinkToFit="1"/>
      <protection locked="0"/>
    </xf>
    <xf numFmtId="38" fontId="16" fillId="8" borderId="1" xfId="2" applyFont="1" applyFill="1" applyBorder="1" applyProtection="1">
      <alignment vertical="center"/>
    </xf>
    <xf numFmtId="38" fontId="16" fillId="8" borderId="48" xfId="2" applyFont="1" applyFill="1" applyBorder="1" applyProtection="1">
      <alignment vertical="center"/>
    </xf>
    <xf numFmtId="38" fontId="17" fillId="9" borderId="1" xfId="2" applyFont="1" applyFill="1" applyBorder="1" applyAlignment="1" applyProtection="1">
      <alignment vertical="center" shrinkToFit="1"/>
      <protection locked="0"/>
    </xf>
    <xf numFmtId="38" fontId="17" fillId="9" borderId="37" xfId="2" applyFont="1" applyFill="1" applyBorder="1" applyAlignment="1" applyProtection="1">
      <alignment vertical="center" shrinkToFit="1"/>
      <protection locked="0"/>
    </xf>
    <xf numFmtId="38" fontId="16" fillId="8" borderId="67" xfId="2" applyFont="1" applyFill="1" applyBorder="1" applyAlignment="1" applyProtection="1">
      <alignment vertical="center"/>
    </xf>
    <xf numFmtId="38" fontId="16" fillId="8" borderId="205" xfId="2" applyFont="1" applyFill="1" applyBorder="1" applyAlignment="1" applyProtection="1">
      <alignment vertical="center"/>
    </xf>
    <xf numFmtId="38" fontId="17" fillId="9" borderId="67" xfId="2" applyFont="1" applyFill="1" applyBorder="1" applyAlignment="1" applyProtection="1">
      <alignment vertical="center" shrinkToFit="1"/>
      <protection locked="0"/>
    </xf>
    <xf numFmtId="38" fontId="17" fillId="9" borderId="68" xfId="2" applyFont="1" applyFill="1" applyBorder="1" applyAlignment="1" applyProtection="1">
      <alignment vertical="center" shrinkToFit="1"/>
      <protection locked="0"/>
    </xf>
    <xf numFmtId="38" fontId="16" fillId="8" borderId="100" xfId="2" applyFont="1" applyFill="1" applyBorder="1" applyAlignment="1" applyProtection="1">
      <alignment vertical="center"/>
    </xf>
    <xf numFmtId="38" fontId="16" fillId="8" borderId="96" xfId="2" applyFont="1" applyFill="1" applyBorder="1" applyAlignment="1" applyProtection="1">
      <alignment vertical="center"/>
    </xf>
    <xf numFmtId="38" fontId="17" fillId="9" borderId="100" xfId="2" applyFont="1" applyFill="1" applyBorder="1" applyAlignment="1" applyProtection="1">
      <alignment horizontal="center" vertical="center" shrinkToFit="1"/>
      <protection locked="0"/>
    </xf>
    <xf numFmtId="38" fontId="17" fillId="9" borderId="98" xfId="2" applyFont="1" applyFill="1" applyBorder="1" applyAlignment="1" applyProtection="1">
      <alignment horizontal="center" vertical="center" shrinkToFit="1"/>
      <protection locked="0"/>
    </xf>
    <xf numFmtId="38" fontId="16" fillId="8" borderId="101" xfId="2" applyFont="1" applyFill="1" applyBorder="1" applyAlignment="1" applyProtection="1">
      <alignment vertical="center"/>
    </xf>
    <xf numFmtId="38" fontId="16" fillId="8" borderId="65" xfId="2" applyFont="1" applyFill="1" applyBorder="1" applyAlignment="1" applyProtection="1">
      <alignment vertical="center"/>
    </xf>
    <xf numFmtId="38" fontId="16" fillId="8" borderId="100" xfId="2" applyFont="1" applyFill="1" applyBorder="1" applyProtection="1">
      <alignment vertical="center"/>
    </xf>
    <xf numFmtId="38" fontId="16" fillId="8" borderId="96" xfId="2" applyFont="1" applyFill="1" applyBorder="1" applyProtection="1">
      <alignment vertical="center"/>
    </xf>
    <xf numFmtId="176" fontId="17" fillId="9" borderId="98" xfId="0" applyNumberFormat="1" applyFont="1" applyFill="1" applyBorder="1" applyAlignment="1" applyProtection="1">
      <alignment horizontal="center" vertical="center" shrinkToFit="1"/>
      <protection locked="0"/>
    </xf>
    <xf numFmtId="38" fontId="17" fillId="9" borderId="104" xfId="2" applyFont="1" applyFill="1" applyBorder="1" applyAlignment="1" applyProtection="1">
      <alignment horizontal="center" vertical="center" shrinkToFit="1"/>
      <protection locked="0"/>
    </xf>
    <xf numFmtId="38" fontId="16" fillId="8" borderId="10" xfId="2" applyFont="1" applyFill="1" applyBorder="1" applyAlignment="1" applyProtection="1">
      <alignment vertical="center" shrinkToFit="1"/>
    </xf>
    <xf numFmtId="38" fontId="16" fillId="8" borderId="8" xfId="2" applyFont="1" applyFill="1" applyBorder="1" applyAlignment="1" applyProtection="1">
      <alignment vertical="center" shrinkToFit="1"/>
    </xf>
    <xf numFmtId="38" fontId="16" fillId="8" borderId="7" xfId="2" applyFont="1" applyFill="1" applyBorder="1" applyProtection="1">
      <alignment vertical="center"/>
    </xf>
    <xf numFmtId="38" fontId="16" fillId="8" borderId="33" xfId="2" applyFont="1" applyFill="1" applyBorder="1" applyProtection="1">
      <alignment vertical="center"/>
    </xf>
    <xf numFmtId="38" fontId="16" fillId="8" borderId="101" xfId="2" applyFont="1" applyFill="1" applyBorder="1" applyProtection="1">
      <alignment vertical="center"/>
    </xf>
    <xf numFmtId="38" fontId="16" fillId="8" borderId="65" xfId="2" applyFont="1" applyFill="1" applyBorder="1" applyProtection="1">
      <alignment vertical="center"/>
    </xf>
    <xf numFmtId="179" fontId="17" fillId="9" borderId="128" xfId="0" applyNumberFormat="1" applyFont="1" applyFill="1" applyBorder="1" applyAlignment="1" applyProtection="1">
      <alignment horizontal="center" vertical="center" shrinkToFit="1"/>
      <protection locked="0"/>
    </xf>
    <xf numFmtId="179" fontId="17" fillId="9" borderId="72" xfId="0" applyNumberFormat="1" applyFont="1" applyFill="1" applyBorder="1" applyAlignment="1" applyProtection="1">
      <alignment horizontal="center" vertical="center" shrinkToFit="1"/>
      <protection locked="0"/>
    </xf>
    <xf numFmtId="179" fontId="17" fillId="9" borderId="122" xfId="0" applyNumberFormat="1" applyFont="1" applyFill="1" applyBorder="1" applyAlignment="1" applyProtection="1">
      <alignment horizontal="center" vertical="center" shrinkToFit="1"/>
      <protection locked="0"/>
    </xf>
    <xf numFmtId="176" fontId="17" fillId="9" borderId="123" xfId="0" applyNumberFormat="1" applyFont="1" applyFill="1" applyBorder="1" applyAlignment="1" applyProtection="1">
      <alignment horizontal="center" vertical="center" shrinkToFit="1"/>
      <protection locked="0"/>
    </xf>
    <xf numFmtId="176" fontId="17" fillId="9" borderId="122" xfId="0" applyNumberFormat="1" applyFont="1" applyFill="1" applyBorder="1" applyAlignment="1" applyProtection="1">
      <alignment horizontal="center" vertical="center" shrinkToFit="1"/>
      <protection locked="0"/>
    </xf>
    <xf numFmtId="176" fontId="17" fillId="9" borderId="123" xfId="0" applyNumberFormat="1" applyFont="1" applyFill="1" applyBorder="1" applyAlignment="1" applyProtection="1">
      <alignment vertical="center" shrinkToFit="1"/>
      <protection locked="0"/>
    </xf>
    <xf numFmtId="176" fontId="17" fillId="9" borderId="105" xfId="0" applyNumberFormat="1" applyFont="1" applyFill="1" applyBorder="1" applyAlignment="1" applyProtection="1">
      <alignment vertical="center" shrinkToFit="1"/>
      <protection locked="0"/>
    </xf>
    <xf numFmtId="38" fontId="17" fillId="9" borderId="128" xfId="2" applyFont="1" applyFill="1" applyBorder="1" applyAlignment="1" applyProtection="1">
      <alignment vertical="center" shrinkToFit="1"/>
      <protection locked="0"/>
    </xf>
    <xf numFmtId="38" fontId="17" fillId="9" borderId="122" xfId="2" applyFont="1" applyFill="1" applyBorder="1" applyAlignment="1" applyProtection="1">
      <alignment vertical="center" shrinkToFit="1"/>
      <protection locked="0"/>
    </xf>
    <xf numFmtId="38" fontId="17" fillId="9" borderId="123" xfId="2" applyFont="1" applyFill="1" applyBorder="1" applyAlignment="1" applyProtection="1">
      <alignment vertical="center" shrinkToFit="1"/>
      <protection locked="0"/>
    </xf>
    <xf numFmtId="38" fontId="17" fillId="9" borderId="72" xfId="2" applyFont="1" applyFill="1" applyBorder="1" applyAlignment="1" applyProtection="1">
      <alignment vertical="center" shrinkToFit="1"/>
      <protection locked="0"/>
    </xf>
    <xf numFmtId="38" fontId="16" fillId="8" borderId="123" xfId="2" applyFont="1" applyFill="1" applyBorder="1" applyAlignment="1" applyProtection="1">
      <alignment vertical="center" shrinkToFit="1"/>
    </xf>
    <xf numFmtId="38" fontId="16" fillId="8" borderId="105" xfId="2" applyFont="1" applyFill="1" applyBorder="1" applyAlignment="1" applyProtection="1">
      <alignment vertical="center" shrinkToFit="1"/>
    </xf>
    <xf numFmtId="38" fontId="17" fillId="9" borderId="105" xfId="2" applyFont="1" applyFill="1" applyBorder="1" applyAlignment="1" applyProtection="1">
      <alignment vertical="center" shrinkToFit="1"/>
      <protection locked="0"/>
    </xf>
    <xf numFmtId="38" fontId="16" fillId="8" borderId="128" xfId="2" applyFont="1" applyFill="1" applyBorder="1" applyProtection="1">
      <alignment vertical="center"/>
    </xf>
    <xf numFmtId="38" fontId="16" fillId="8" borderId="114" xfId="2" applyFont="1" applyFill="1" applyBorder="1" applyProtection="1">
      <alignment vertical="center"/>
    </xf>
    <xf numFmtId="0" fontId="16" fillId="4" borderId="2" xfId="0" applyFont="1" applyFill="1" applyBorder="1" applyAlignment="1">
      <alignment horizontal="center" vertical="center"/>
    </xf>
    <xf numFmtId="0" fontId="16" fillId="4" borderId="9" xfId="0" applyFont="1" applyFill="1" applyBorder="1" applyAlignment="1">
      <alignment horizontal="center" vertical="center"/>
    </xf>
    <xf numFmtId="38" fontId="16" fillId="8" borderId="239" xfId="2" applyFont="1" applyFill="1" applyBorder="1" applyAlignment="1">
      <alignment vertical="center" shrinkToFit="1"/>
    </xf>
    <xf numFmtId="38" fontId="16" fillId="8" borderId="240" xfId="2" applyFont="1" applyFill="1" applyBorder="1" applyAlignment="1">
      <alignment vertical="center" shrinkToFit="1"/>
    </xf>
    <xf numFmtId="38" fontId="16" fillId="8" borderId="241" xfId="2" applyFont="1" applyFill="1" applyBorder="1" applyAlignment="1">
      <alignment vertical="center" shrinkToFit="1"/>
    </xf>
    <xf numFmtId="38" fontId="16" fillId="8" borderId="236" xfId="2" applyFont="1" applyFill="1" applyBorder="1" applyAlignment="1">
      <alignment vertical="center" shrinkToFit="1"/>
    </xf>
    <xf numFmtId="38" fontId="16" fillId="8" borderId="237" xfId="2" applyFont="1" applyFill="1" applyBorder="1" applyAlignment="1">
      <alignment vertical="center" shrinkToFit="1"/>
    </xf>
    <xf numFmtId="38" fontId="16" fillId="9" borderId="239" xfId="2" applyFont="1" applyFill="1" applyBorder="1" applyAlignment="1">
      <alignment vertical="center" shrinkToFit="1"/>
    </xf>
    <xf numFmtId="38" fontId="16" fillId="9" borderId="240" xfId="2" applyFont="1" applyFill="1" applyBorder="1" applyAlignment="1">
      <alignment vertical="center" shrinkToFit="1"/>
    </xf>
    <xf numFmtId="38" fontId="16" fillId="8" borderId="7" xfId="2" applyFont="1" applyFill="1" applyBorder="1" applyAlignment="1" applyProtection="1">
      <alignment vertical="center" shrinkToFit="1"/>
    </xf>
    <xf numFmtId="38" fontId="16" fillId="8" borderId="124" xfId="2" applyFont="1" applyFill="1" applyBorder="1" applyAlignment="1" applyProtection="1">
      <alignment vertical="center" shrinkToFit="1"/>
    </xf>
    <xf numFmtId="38" fontId="16" fillId="8" borderId="235" xfId="2" applyFont="1" applyFill="1" applyBorder="1" applyAlignment="1" applyProtection="1">
      <alignment vertical="center" shrinkToFit="1"/>
    </xf>
    <xf numFmtId="38" fontId="16" fillId="8" borderId="5" xfId="2" applyFont="1" applyFill="1" applyBorder="1" applyAlignment="1" applyProtection="1">
      <alignment vertical="center" shrinkToFit="1"/>
    </xf>
    <xf numFmtId="179" fontId="42" fillId="9" borderId="26" xfId="0" applyNumberFormat="1" applyFont="1" applyFill="1" applyBorder="1" applyAlignment="1" applyProtection="1">
      <alignment horizontal="center" vertical="center" shrinkToFit="1"/>
      <protection locked="0"/>
    </xf>
    <xf numFmtId="179" fontId="42" fillId="9" borderId="0" xfId="0" applyNumberFormat="1" applyFont="1" applyFill="1" applyAlignment="1" applyProtection="1">
      <alignment horizontal="center" vertical="center" shrinkToFit="1"/>
      <protection locked="0"/>
    </xf>
    <xf numFmtId="179" fontId="42" fillId="9" borderId="48" xfId="0" applyNumberFormat="1" applyFont="1" applyFill="1" applyBorder="1" applyAlignment="1" applyProtection="1">
      <alignment horizontal="center" vertical="center" shrinkToFit="1"/>
      <protection locked="0"/>
    </xf>
    <xf numFmtId="179" fontId="42" fillId="9" borderId="51" xfId="0" applyNumberFormat="1" applyFont="1" applyFill="1" applyBorder="1" applyAlignment="1" applyProtection="1">
      <alignment horizontal="center" vertical="center" shrinkToFit="1"/>
      <protection locked="0"/>
    </xf>
    <xf numFmtId="179" fontId="42" fillId="9" borderId="14" xfId="0" applyNumberFormat="1" applyFont="1" applyFill="1" applyBorder="1" applyAlignment="1" applyProtection="1">
      <alignment horizontal="center" vertical="center" shrinkToFit="1"/>
      <protection locked="0"/>
    </xf>
    <xf numFmtId="179" fontId="42" fillId="9" borderId="66" xfId="0" applyNumberFormat="1" applyFont="1" applyFill="1" applyBorder="1" applyAlignment="1" applyProtection="1">
      <alignment horizontal="center" vertical="center" shrinkToFit="1"/>
      <protection locked="0"/>
    </xf>
    <xf numFmtId="0" fontId="10" fillId="0" borderId="6" xfId="0" applyFont="1" applyBorder="1" applyAlignment="1">
      <alignment horizontal="center" vertical="center"/>
    </xf>
    <xf numFmtId="0" fontId="8" fillId="0" borderId="0" xfId="0" applyFont="1" applyAlignment="1">
      <alignment horizontal="left" vertical="center" shrinkToFit="1"/>
    </xf>
    <xf numFmtId="0" fontId="10" fillId="0" borderId="0" xfId="0" applyFont="1" applyAlignment="1">
      <alignment horizontal="center" vertical="center"/>
    </xf>
    <xf numFmtId="49" fontId="35" fillId="0" borderId="50" xfId="0" applyNumberFormat="1" applyFont="1" applyBorder="1" applyAlignment="1">
      <alignment horizontal="left" vertical="center" shrinkToFit="1"/>
    </xf>
    <xf numFmtId="49" fontId="35" fillId="0" borderId="6" xfId="0" applyNumberFormat="1" applyFont="1" applyBorder="1" applyAlignment="1">
      <alignment horizontal="left" vertical="center" shrinkToFit="1"/>
    </xf>
    <xf numFmtId="49" fontId="10" fillId="9" borderId="26" xfId="0" applyNumberFormat="1" applyFont="1" applyFill="1" applyBorder="1" applyAlignment="1">
      <alignment horizontal="center" vertical="center" shrinkToFit="1"/>
    </xf>
    <xf numFmtId="49" fontId="10" fillId="9" borderId="0" xfId="0" applyNumberFormat="1" applyFont="1" applyFill="1" applyAlignment="1">
      <alignment horizontal="center" vertical="center" shrinkToFit="1"/>
    </xf>
    <xf numFmtId="49" fontId="10" fillId="9" borderId="48" xfId="0" applyNumberFormat="1" applyFont="1" applyFill="1" applyBorder="1" applyAlignment="1">
      <alignment horizontal="center" vertical="center" shrinkToFit="1"/>
    </xf>
    <xf numFmtId="49" fontId="10" fillId="9" borderId="51" xfId="0" applyNumberFormat="1" applyFont="1" applyFill="1" applyBorder="1" applyAlignment="1">
      <alignment horizontal="center" vertical="center" shrinkToFit="1"/>
    </xf>
    <xf numFmtId="49" fontId="10" fillId="9" borderId="14" xfId="0" applyNumberFormat="1" applyFont="1" applyFill="1" applyBorder="1" applyAlignment="1">
      <alignment horizontal="center" vertical="center" shrinkToFit="1"/>
    </xf>
    <xf numFmtId="49" fontId="10" fillId="9" borderId="66" xfId="0" applyNumberFormat="1" applyFont="1" applyFill="1" applyBorder="1" applyAlignment="1">
      <alignment horizontal="center" vertical="center" shrinkToFit="1"/>
    </xf>
    <xf numFmtId="0" fontId="8" fillId="4" borderId="16"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25" xfId="0" applyFont="1" applyFill="1" applyBorder="1" applyAlignment="1">
      <alignment horizontal="center" vertical="center" wrapText="1"/>
    </xf>
    <xf numFmtId="38" fontId="16" fillId="8" borderId="242" xfId="2" applyFont="1" applyFill="1" applyBorder="1" applyAlignment="1" applyProtection="1">
      <alignment vertical="center" shrinkToFit="1"/>
    </xf>
    <xf numFmtId="38" fontId="16" fillId="8" borderId="243" xfId="2" applyFont="1" applyFill="1" applyBorder="1" applyAlignment="1" applyProtection="1">
      <alignment vertical="center" shrinkToFit="1"/>
    </xf>
    <xf numFmtId="38" fontId="16" fillId="8" borderId="243" xfId="2" applyFont="1" applyFill="1" applyBorder="1" applyAlignment="1">
      <alignment vertical="center" shrinkToFit="1"/>
    </xf>
    <xf numFmtId="38" fontId="16" fillId="8" borderId="244" xfId="2" applyFont="1" applyFill="1" applyBorder="1" applyAlignment="1">
      <alignment vertical="center" shrinkToFit="1"/>
    </xf>
    <xf numFmtId="0" fontId="17" fillId="0" borderId="0" xfId="0" applyFont="1" applyAlignment="1">
      <alignment vertical="center" shrinkToFit="1"/>
    </xf>
    <xf numFmtId="0" fontId="17" fillId="0" borderId="13" xfId="0" applyFont="1" applyBorder="1" applyAlignment="1">
      <alignment vertical="center" shrinkToFit="1"/>
    </xf>
    <xf numFmtId="0" fontId="14" fillId="0" borderId="0" xfId="0" applyFont="1" applyAlignment="1">
      <alignment horizontal="left" vertical="center"/>
    </xf>
    <xf numFmtId="0" fontId="33" fillId="0" borderId="0" xfId="0" applyFont="1" applyAlignment="1">
      <alignment horizontal="center" vertical="center"/>
    </xf>
    <xf numFmtId="0" fontId="8" fillId="0" borderId="12" xfId="0" applyFont="1" applyBorder="1" applyAlignment="1">
      <alignment horizontal="center" vertical="center"/>
    </xf>
    <xf numFmtId="0" fontId="8" fillId="0" borderId="0" xfId="0" applyFont="1" applyAlignment="1">
      <alignment horizontal="left" vertical="center" wrapText="1"/>
    </xf>
    <xf numFmtId="0" fontId="8" fillId="0" borderId="13" xfId="0" applyFont="1" applyBorder="1" applyAlignment="1">
      <alignment horizontal="left" vertical="center" wrapText="1"/>
    </xf>
    <xf numFmtId="0" fontId="28" fillId="0" borderId="31" xfId="0" applyFont="1" applyBorder="1" applyAlignment="1">
      <alignment horizontal="left" vertical="center" shrinkToFit="1"/>
    </xf>
    <xf numFmtId="0" fontId="16" fillId="0" borderId="31" xfId="0" applyFont="1" applyBorder="1" applyAlignment="1">
      <alignment horizontal="left" vertical="center" shrinkToFit="1"/>
    </xf>
    <xf numFmtId="0" fontId="16" fillId="0" borderId="32" xfId="0" applyFont="1" applyBorder="1" applyAlignment="1">
      <alignment horizontal="left" vertical="center" shrinkToFit="1"/>
    </xf>
    <xf numFmtId="0" fontId="16" fillId="5" borderId="50" xfId="0" applyFont="1" applyFill="1" applyBorder="1" applyAlignment="1">
      <alignment horizontal="center" vertical="center" shrinkToFit="1"/>
    </xf>
    <xf numFmtId="0" fontId="16" fillId="5" borderId="6" xfId="0" applyFont="1" applyFill="1" applyBorder="1" applyAlignment="1">
      <alignment horizontal="center" vertical="center" shrinkToFit="1"/>
    </xf>
    <xf numFmtId="0" fontId="16" fillId="5" borderId="40" xfId="0" applyFont="1" applyFill="1" applyBorder="1" applyAlignment="1">
      <alignment horizontal="center" vertical="center" shrinkToFit="1"/>
    </xf>
    <xf numFmtId="0" fontId="16" fillId="5" borderId="23" xfId="0" applyFont="1" applyFill="1" applyBorder="1" applyAlignment="1">
      <alignment horizontal="center" vertical="center" shrinkToFit="1"/>
    </xf>
    <xf numFmtId="0" fontId="16" fillId="5" borderId="120" xfId="0" applyFont="1" applyFill="1" applyBorder="1" applyAlignment="1">
      <alignment horizontal="center" vertical="center" shrinkToFit="1"/>
    </xf>
    <xf numFmtId="0" fontId="16" fillId="5" borderId="95" xfId="0" applyFont="1" applyFill="1" applyBorder="1" applyAlignment="1">
      <alignment horizontal="center" vertical="center" shrinkToFit="1"/>
    </xf>
    <xf numFmtId="0" fontId="16" fillId="5" borderId="116" xfId="0" applyFont="1" applyFill="1" applyBorder="1" applyAlignment="1">
      <alignment horizontal="center" vertical="center" shrinkToFit="1"/>
    </xf>
    <xf numFmtId="0" fontId="16" fillId="5" borderId="89" xfId="0" applyFont="1" applyFill="1" applyBorder="1" applyAlignment="1">
      <alignment horizontal="center" vertical="center" shrinkToFit="1"/>
    </xf>
    <xf numFmtId="0" fontId="16" fillId="5" borderId="49" xfId="0" applyFont="1" applyFill="1" applyBorder="1" applyAlignment="1">
      <alignment horizontal="center" vertical="center" shrinkToFit="1"/>
    </xf>
    <xf numFmtId="0" fontId="16" fillId="5" borderId="92" xfId="0" applyFont="1" applyFill="1" applyBorder="1" applyAlignment="1">
      <alignment horizontal="center" vertical="center" shrinkToFit="1"/>
    </xf>
    <xf numFmtId="0" fontId="16" fillId="5" borderId="47" xfId="0" applyFont="1" applyFill="1" applyBorder="1" applyAlignment="1">
      <alignment horizontal="center" vertical="center" shrinkToFit="1"/>
    </xf>
    <xf numFmtId="0" fontId="16" fillId="5" borderId="43" xfId="0" applyFont="1" applyFill="1" applyBorder="1" applyAlignment="1">
      <alignment horizontal="center" vertical="center" shrinkToFit="1"/>
    </xf>
    <xf numFmtId="0" fontId="27" fillId="5" borderId="93" xfId="0" applyFont="1" applyFill="1" applyBorder="1" applyAlignment="1">
      <alignment horizontal="center" vertical="center" wrapText="1" shrinkToFit="1"/>
    </xf>
    <xf numFmtId="0" fontId="27" fillId="5" borderId="92" xfId="0" applyFont="1" applyFill="1" applyBorder="1" applyAlignment="1">
      <alignment horizontal="center" vertical="center" shrinkToFit="1"/>
    </xf>
    <xf numFmtId="0" fontId="27" fillId="5" borderId="94" xfId="0" applyFont="1" applyFill="1" applyBorder="1" applyAlignment="1">
      <alignment horizontal="center" vertical="center" shrinkToFit="1"/>
    </xf>
    <xf numFmtId="0" fontId="27" fillId="5" borderId="91" xfId="0" applyFont="1" applyFill="1" applyBorder="1" applyAlignment="1">
      <alignment horizontal="center" vertical="center" shrinkToFit="1"/>
    </xf>
    <xf numFmtId="0" fontId="27" fillId="5" borderId="43" xfId="0" applyFont="1" applyFill="1" applyBorder="1" applyAlignment="1">
      <alignment horizontal="center" vertical="center" shrinkToFit="1"/>
    </xf>
    <xf numFmtId="0" fontId="27" fillId="5" borderId="90" xfId="0" applyFont="1" applyFill="1" applyBorder="1" applyAlignment="1">
      <alignment horizontal="center" vertical="center" shrinkToFit="1"/>
    </xf>
    <xf numFmtId="57" fontId="17" fillId="9" borderId="83" xfId="0" applyNumberFormat="1" applyFont="1" applyFill="1" applyBorder="1" applyAlignment="1">
      <alignment horizontal="center" vertical="center" shrinkToFit="1"/>
    </xf>
    <xf numFmtId="0" fontId="17" fillId="9" borderId="30" xfId="0" applyFont="1" applyFill="1" applyBorder="1" applyAlignment="1">
      <alignment horizontal="center" vertical="center" shrinkToFit="1"/>
    </xf>
    <xf numFmtId="0" fontId="17" fillId="9" borderId="84" xfId="0" applyFont="1" applyFill="1" applyBorder="1" applyAlignment="1">
      <alignment horizontal="center" vertical="center" shrinkToFit="1"/>
    </xf>
    <xf numFmtId="0" fontId="17" fillId="9" borderId="26" xfId="0" applyFont="1" applyFill="1" applyBorder="1" applyAlignment="1">
      <alignment horizontal="center" vertical="center" shrinkToFit="1"/>
    </xf>
    <xf numFmtId="0" fontId="17" fillId="9" borderId="0" xfId="0" applyFont="1" applyFill="1" applyAlignment="1">
      <alignment horizontal="center" vertical="center" shrinkToFit="1"/>
    </xf>
    <xf numFmtId="0" fontId="17" fillId="9" borderId="77" xfId="0" applyFont="1" applyFill="1" applyBorder="1" applyAlignment="1">
      <alignment horizontal="center" vertical="center" shrinkToFit="1"/>
    </xf>
    <xf numFmtId="0" fontId="17" fillId="9" borderId="29" xfId="0" applyFont="1" applyFill="1" applyBorder="1" applyAlignment="1">
      <alignment horizontal="center" vertical="center" shrinkToFit="1"/>
    </xf>
    <xf numFmtId="0" fontId="17" fillId="9" borderId="27" xfId="0" applyFont="1" applyFill="1" applyBorder="1" applyAlignment="1">
      <alignment horizontal="center" vertical="center" shrinkToFit="1"/>
    </xf>
    <xf numFmtId="0" fontId="17" fillId="9" borderId="76" xfId="0" applyFont="1" applyFill="1" applyBorder="1" applyAlignment="1">
      <alignment horizontal="center" vertical="center" shrinkToFit="1"/>
    </xf>
    <xf numFmtId="0" fontId="17" fillId="9" borderId="132" xfId="0" applyFont="1" applyFill="1" applyBorder="1" applyAlignment="1">
      <alignment horizontal="center" vertical="center" shrinkToFit="1"/>
    </xf>
    <xf numFmtId="0" fontId="17" fillId="9" borderId="108" xfId="0" applyFont="1" applyFill="1" applyBorder="1" applyAlignment="1">
      <alignment horizontal="center" vertical="center" shrinkToFit="1"/>
    </xf>
    <xf numFmtId="0" fontId="17" fillId="9" borderId="109" xfId="0" applyFont="1" applyFill="1" applyBorder="1" applyAlignment="1">
      <alignment horizontal="center" vertical="center" shrinkToFit="1"/>
    </xf>
    <xf numFmtId="49" fontId="21" fillId="9" borderId="30" xfId="0" applyNumberFormat="1" applyFont="1" applyFill="1" applyBorder="1" applyAlignment="1">
      <alignment vertical="center" wrapText="1"/>
    </xf>
    <xf numFmtId="49" fontId="21" fillId="9" borderId="84" xfId="0" applyNumberFormat="1" applyFont="1" applyFill="1" applyBorder="1" applyAlignment="1">
      <alignment vertical="center" wrapText="1"/>
    </xf>
    <xf numFmtId="49" fontId="21" fillId="9" borderId="0" xfId="0" applyNumberFormat="1" applyFont="1" applyFill="1" applyAlignment="1">
      <alignment vertical="center" wrapText="1"/>
    </xf>
    <xf numFmtId="49" fontId="21" fillId="9" borderId="77" xfId="0" applyNumberFormat="1" applyFont="1" applyFill="1" applyBorder="1" applyAlignment="1">
      <alignment vertical="center" wrapText="1"/>
    </xf>
    <xf numFmtId="49" fontId="21" fillId="9" borderId="27" xfId="0" applyNumberFormat="1" applyFont="1" applyFill="1" applyBorder="1" applyAlignment="1">
      <alignment vertical="center" wrapText="1"/>
    </xf>
    <xf numFmtId="49" fontId="21" fillId="9" borderId="76" xfId="0" applyNumberFormat="1" applyFont="1" applyFill="1" applyBorder="1" applyAlignment="1">
      <alignment vertical="center" wrapText="1"/>
    </xf>
    <xf numFmtId="49" fontId="17" fillId="9" borderId="132" xfId="0" applyNumberFormat="1" applyFont="1" applyFill="1" applyBorder="1" applyAlignment="1">
      <alignment horizontal="center" vertical="center" wrapText="1" shrinkToFit="1"/>
    </xf>
    <xf numFmtId="49" fontId="17" fillId="9" borderId="30" xfId="0" applyNumberFormat="1" applyFont="1" applyFill="1" applyBorder="1" applyAlignment="1">
      <alignment horizontal="center" vertical="center" wrapText="1" shrinkToFit="1"/>
    </xf>
    <xf numFmtId="49" fontId="17" fillId="9" borderId="84" xfId="0" applyNumberFormat="1" applyFont="1" applyFill="1" applyBorder="1" applyAlignment="1">
      <alignment horizontal="center" vertical="center" wrapText="1" shrinkToFit="1"/>
    </xf>
    <xf numFmtId="49" fontId="17" fillId="9" borderId="108" xfId="0" applyNumberFormat="1" applyFont="1" applyFill="1" applyBorder="1" applyAlignment="1">
      <alignment horizontal="center" vertical="center" wrapText="1" shrinkToFit="1"/>
    </xf>
    <xf numFmtId="49" fontId="17" fillId="9" borderId="0" xfId="0" applyNumberFormat="1" applyFont="1" applyFill="1" applyAlignment="1">
      <alignment horizontal="center" vertical="center" wrapText="1" shrinkToFit="1"/>
    </xf>
    <xf numFmtId="49" fontId="17" fillId="9" borderId="77" xfId="0" applyNumberFormat="1" applyFont="1" applyFill="1" applyBorder="1" applyAlignment="1">
      <alignment horizontal="center" vertical="center" wrapText="1" shrinkToFit="1"/>
    </xf>
    <xf numFmtId="49" fontId="17" fillId="9" borderId="109" xfId="0" applyNumberFormat="1" applyFont="1" applyFill="1" applyBorder="1" applyAlignment="1">
      <alignment horizontal="center" vertical="center" wrapText="1" shrinkToFit="1"/>
    </xf>
    <xf numFmtId="49" fontId="17" fillId="9" borderId="27" xfId="0" applyNumberFormat="1" applyFont="1" applyFill="1" applyBorder="1" applyAlignment="1">
      <alignment horizontal="center" vertical="center" wrapText="1" shrinkToFit="1"/>
    </xf>
    <xf numFmtId="49" fontId="17" fillId="9" borderId="76" xfId="0" applyNumberFormat="1" applyFont="1" applyFill="1" applyBorder="1" applyAlignment="1">
      <alignment horizontal="center" vertical="center" wrapText="1" shrinkToFit="1"/>
    </xf>
    <xf numFmtId="38" fontId="17" fillId="9" borderId="132" xfId="2" applyFont="1" applyFill="1" applyBorder="1" applyAlignment="1">
      <alignment horizontal="center" vertical="center" shrinkToFit="1"/>
    </xf>
    <xf numFmtId="38" fontId="17" fillId="9" borderId="30" xfId="2" applyFont="1" applyFill="1" applyBorder="1" applyAlignment="1">
      <alignment horizontal="center" vertical="center" shrinkToFit="1"/>
    </xf>
    <xf numFmtId="38" fontId="17" fillId="9" borderId="108" xfId="2" applyFont="1" applyFill="1" applyBorder="1" applyAlignment="1">
      <alignment horizontal="center" vertical="center" shrinkToFit="1"/>
    </xf>
    <xf numFmtId="38" fontId="17" fillId="9" borderId="0" xfId="2" applyFont="1" applyFill="1" applyBorder="1" applyAlignment="1">
      <alignment horizontal="center" vertical="center" shrinkToFit="1"/>
    </xf>
    <xf numFmtId="38" fontId="17" fillId="9" borderId="109" xfId="2" applyFont="1" applyFill="1" applyBorder="1" applyAlignment="1">
      <alignment horizontal="center" vertical="center" shrinkToFit="1"/>
    </xf>
    <xf numFmtId="38" fontId="17" fillId="9" borderId="27" xfId="2" applyFont="1" applyFill="1" applyBorder="1" applyAlignment="1">
      <alignment horizontal="center" vertical="center" shrinkToFit="1"/>
    </xf>
    <xf numFmtId="57" fontId="10" fillId="0" borderId="36" xfId="0" applyNumberFormat="1" applyFont="1" applyBorder="1" applyAlignment="1">
      <alignment horizontal="center" vertical="center" shrinkToFit="1"/>
    </xf>
    <xf numFmtId="0" fontId="10" fillId="0" borderId="22" xfId="0" applyFont="1" applyBorder="1" applyAlignment="1">
      <alignment horizontal="center" vertical="center" shrinkToFit="1"/>
    </xf>
    <xf numFmtId="0" fontId="10" fillId="0" borderId="107" xfId="0" applyFont="1" applyBorder="1" applyAlignment="1">
      <alignment horizontal="center" vertical="center" shrinkToFit="1"/>
    </xf>
    <xf numFmtId="0" fontId="10" fillId="0" borderId="26" xfId="0" applyFont="1" applyBorder="1" applyAlignment="1">
      <alignment horizontal="center" vertical="center" shrinkToFit="1"/>
    </xf>
    <xf numFmtId="0" fontId="10" fillId="0" borderId="0" xfId="0" applyFont="1" applyAlignment="1">
      <alignment horizontal="center" vertical="center" shrinkToFit="1"/>
    </xf>
    <xf numFmtId="0" fontId="10" fillId="0" borderId="77" xfId="0" applyFont="1" applyBorder="1" applyAlignment="1">
      <alignment horizontal="center" vertical="center" shrinkToFit="1"/>
    </xf>
    <xf numFmtId="0" fontId="17" fillId="0" borderId="106" xfId="0" applyFont="1" applyBorder="1" applyAlignment="1">
      <alignment horizontal="center" vertical="center" shrinkToFit="1"/>
    </xf>
    <xf numFmtId="0" fontId="17" fillId="0" borderId="22" xfId="0" applyFont="1" applyBorder="1" applyAlignment="1">
      <alignment horizontal="center" vertical="center" shrinkToFit="1"/>
    </xf>
    <xf numFmtId="0" fontId="17" fillId="0" borderId="107" xfId="0" applyFont="1" applyBorder="1" applyAlignment="1">
      <alignment horizontal="center" vertical="center" shrinkToFit="1"/>
    </xf>
    <xf numFmtId="0" fontId="17" fillId="0" borderId="108" xfId="0" applyFont="1" applyBorder="1" applyAlignment="1">
      <alignment horizontal="center" vertical="center" shrinkToFit="1"/>
    </xf>
    <xf numFmtId="0" fontId="17" fillId="0" borderId="0" xfId="0" applyFont="1" applyAlignment="1">
      <alignment horizontal="center" vertical="center" shrinkToFit="1"/>
    </xf>
    <xf numFmtId="0" fontId="17" fillId="0" borderId="77" xfId="0" applyFont="1" applyBorder="1" applyAlignment="1">
      <alignment horizontal="center" vertical="center" shrinkToFit="1"/>
    </xf>
    <xf numFmtId="49" fontId="21" fillId="2" borderId="22" xfId="0" applyNumberFormat="1" applyFont="1" applyFill="1" applyBorder="1" applyAlignment="1">
      <alignment vertical="center" wrapText="1"/>
    </xf>
    <xf numFmtId="49" fontId="21" fillId="2" borderId="107" xfId="0" applyNumberFormat="1" applyFont="1" applyFill="1" applyBorder="1" applyAlignment="1">
      <alignment vertical="center" wrapText="1"/>
    </xf>
    <xf numFmtId="49" fontId="21" fillId="2" borderId="0" xfId="0" applyNumberFormat="1" applyFont="1" applyFill="1" applyAlignment="1">
      <alignment vertical="center" wrapText="1"/>
    </xf>
    <xf numFmtId="49" fontId="21" fillId="2" borderId="77" xfId="0" applyNumberFormat="1" applyFont="1" applyFill="1" applyBorder="1" applyAlignment="1">
      <alignment vertical="center" wrapText="1"/>
    </xf>
    <xf numFmtId="49" fontId="17" fillId="2" borderId="106" xfId="0" applyNumberFormat="1" applyFont="1" applyFill="1" applyBorder="1" applyAlignment="1">
      <alignment horizontal="center" vertical="center" wrapText="1" shrinkToFit="1"/>
    </xf>
    <xf numFmtId="49" fontId="17" fillId="2" borderId="22" xfId="0" applyNumberFormat="1" applyFont="1" applyFill="1" applyBorder="1" applyAlignment="1">
      <alignment horizontal="center" vertical="center" wrapText="1" shrinkToFit="1"/>
    </xf>
    <xf numFmtId="49" fontId="17" fillId="2" borderId="107" xfId="0" applyNumberFormat="1" applyFont="1" applyFill="1" applyBorder="1" applyAlignment="1">
      <alignment horizontal="center" vertical="center" wrapText="1" shrinkToFit="1"/>
    </xf>
    <xf numFmtId="49" fontId="17" fillId="2" borderId="108" xfId="0" applyNumberFormat="1" applyFont="1" applyFill="1" applyBorder="1" applyAlignment="1">
      <alignment horizontal="center" vertical="center" wrapText="1" shrinkToFit="1"/>
    </xf>
    <xf numFmtId="49" fontId="17" fillId="2" borderId="0" xfId="0" applyNumberFormat="1" applyFont="1" applyFill="1" applyAlignment="1">
      <alignment horizontal="center" vertical="center" wrapText="1" shrinkToFit="1"/>
    </xf>
    <xf numFmtId="49" fontId="17" fillId="2" borderId="77" xfId="0" applyNumberFormat="1" applyFont="1" applyFill="1" applyBorder="1" applyAlignment="1">
      <alignment horizontal="center" vertical="center" wrapText="1" shrinkToFit="1"/>
    </xf>
    <xf numFmtId="38" fontId="17" fillId="0" borderId="106" xfId="2" applyFont="1" applyBorder="1" applyAlignment="1">
      <alignment horizontal="center" vertical="center" shrinkToFit="1"/>
    </xf>
    <xf numFmtId="38" fontId="17" fillId="0" borderId="22" xfId="2" applyFont="1" applyBorder="1" applyAlignment="1">
      <alignment horizontal="center" vertical="center" shrinkToFit="1"/>
    </xf>
    <xf numFmtId="38" fontId="17" fillId="0" borderId="108" xfId="2" applyFont="1" applyBorder="1" applyAlignment="1">
      <alignment horizontal="center" vertical="center" shrinkToFit="1"/>
    </xf>
    <xf numFmtId="38" fontId="17" fillId="0" borderId="0" xfId="2" applyFont="1" applyBorder="1" applyAlignment="1">
      <alignment horizontal="center" vertical="center" shrinkToFit="1"/>
    </xf>
    <xf numFmtId="38" fontId="17" fillId="0" borderId="109" xfId="2" applyFont="1" applyBorder="1" applyAlignment="1">
      <alignment horizontal="center" vertical="center" shrinkToFit="1"/>
    </xf>
    <xf numFmtId="38" fontId="17" fillId="0" borderId="27" xfId="2" applyFont="1" applyBorder="1" applyAlignment="1">
      <alignment horizontal="center" vertical="center" shrinkToFit="1"/>
    </xf>
    <xf numFmtId="0" fontId="17" fillId="9" borderId="83" xfId="0" applyFont="1" applyFill="1" applyBorder="1" applyAlignment="1">
      <alignment horizontal="center" vertical="center" shrinkToFit="1"/>
    </xf>
    <xf numFmtId="0" fontId="17" fillId="9" borderId="51" xfId="0" applyFont="1" applyFill="1" applyBorder="1" applyAlignment="1">
      <alignment horizontal="center" vertical="center" shrinkToFit="1"/>
    </xf>
    <xf numFmtId="0" fontId="17" fillId="9" borderId="14" xfId="0" applyFont="1" applyFill="1" applyBorder="1" applyAlignment="1">
      <alignment horizontal="center" vertical="center" shrinkToFit="1"/>
    </xf>
    <xf numFmtId="0" fontId="17" fillId="9" borderId="78" xfId="0" applyFont="1" applyFill="1" applyBorder="1" applyAlignment="1">
      <alignment horizontal="center" vertical="center" shrinkToFit="1"/>
    </xf>
    <xf numFmtId="0" fontId="17" fillId="9" borderId="121" xfId="0" applyFont="1" applyFill="1" applyBorder="1" applyAlignment="1">
      <alignment horizontal="center" vertical="center" shrinkToFit="1"/>
    </xf>
    <xf numFmtId="49" fontId="21" fillId="9" borderId="14" xfId="0" applyNumberFormat="1" applyFont="1" applyFill="1" applyBorder="1" applyAlignment="1">
      <alignment vertical="center" wrapText="1"/>
    </xf>
    <xf numFmtId="49" fontId="21" fillId="9" borderId="78" xfId="0" applyNumberFormat="1" applyFont="1" applyFill="1" applyBorder="1" applyAlignment="1">
      <alignment vertical="center" wrapText="1"/>
    </xf>
    <xf numFmtId="49" fontId="17" fillId="9" borderId="121" xfId="0" applyNumberFormat="1" applyFont="1" applyFill="1" applyBorder="1" applyAlignment="1">
      <alignment horizontal="center" vertical="center" wrapText="1" shrinkToFit="1"/>
    </xf>
    <xf numFmtId="49" fontId="17" fillId="9" borderId="14" xfId="0" applyNumberFormat="1" applyFont="1" applyFill="1" applyBorder="1" applyAlignment="1">
      <alignment horizontal="center" vertical="center" wrapText="1" shrinkToFit="1"/>
    </xf>
    <xf numFmtId="49" fontId="17" fillId="9" borderId="78" xfId="0" applyNumberFormat="1" applyFont="1" applyFill="1" applyBorder="1" applyAlignment="1">
      <alignment horizontal="center" vertical="center" wrapText="1" shrinkToFit="1"/>
    </xf>
    <xf numFmtId="38" fontId="17" fillId="9" borderId="121" xfId="2" applyFont="1" applyFill="1" applyBorder="1" applyAlignment="1">
      <alignment horizontal="center" vertical="center" shrinkToFit="1"/>
    </xf>
    <xf numFmtId="38" fontId="17" fillId="9" borderId="14" xfId="2" applyFont="1" applyFill="1" applyBorder="1" applyAlignment="1">
      <alignment horizontal="center" vertical="center" shrinkToFit="1"/>
    </xf>
    <xf numFmtId="0" fontId="17" fillId="0" borderId="152" xfId="0" applyFont="1" applyFill="1" applyBorder="1" applyAlignment="1">
      <alignment horizontal="center" vertical="center"/>
    </xf>
    <xf numFmtId="0" fontId="17" fillId="0" borderId="157" xfId="0" applyFont="1" applyFill="1" applyBorder="1" applyAlignment="1">
      <alignment horizontal="center" vertical="center"/>
    </xf>
    <xf numFmtId="0" fontId="21" fillId="0" borderId="158" xfId="0" applyFont="1" applyFill="1" applyBorder="1" applyAlignment="1">
      <alignment vertical="center" shrinkToFit="1"/>
    </xf>
    <xf numFmtId="0" fontId="21" fillId="0" borderId="159" xfId="0" applyFont="1" applyFill="1" applyBorder="1" applyAlignment="1">
      <alignment vertical="center" shrinkToFit="1"/>
    </xf>
    <xf numFmtId="0" fontId="21" fillId="0" borderId="160" xfId="0" applyFont="1" applyFill="1" applyBorder="1" applyAlignment="1">
      <alignment vertical="center" shrinkToFit="1"/>
    </xf>
    <xf numFmtId="0" fontId="21" fillId="0" borderId="163" xfId="0" applyFont="1" applyFill="1" applyBorder="1" applyAlignment="1">
      <alignment vertical="center" shrinkToFit="1"/>
    </xf>
    <xf numFmtId="0" fontId="21" fillId="0" borderId="0" xfId="0" applyFont="1" applyBorder="1" applyAlignment="1">
      <alignment vertical="center" shrinkToFit="1"/>
    </xf>
    <xf numFmtId="0" fontId="21" fillId="0" borderId="37" xfId="0" applyFont="1" applyBorder="1" applyAlignment="1">
      <alignment vertical="center" shrinkToFit="1"/>
    </xf>
    <xf numFmtId="0" fontId="33" fillId="0" borderId="0" xfId="0" applyFont="1" applyFill="1" applyBorder="1" applyAlignment="1">
      <alignment horizontal="left" vertical="center"/>
    </xf>
    <xf numFmtId="0" fontId="17" fillId="0" borderId="0" xfId="0" applyFont="1" applyFill="1" applyBorder="1" applyAlignment="1">
      <alignment horizontal="left" vertical="center"/>
    </xf>
    <xf numFmtId="0" fontId="17" fillId="0" borderId="144" xfId="0" applyFont="1" applyFill="1" applyBorder="1" applyAlignment="1">
      <alignment horizontal="left" vertical="center"/>
    </xf>
    <xf numFmtId="0" fontId="11" fillId="0" borderId="0" xfId="0" applyFont="1" applyFill="1" applyBorder="1" applyAlignment="1">
      <alignment horizontal="left" vertical="center" shrinkToFit="1"/>
    </xf>
    <xf numFmtId="0" fontId="11" fillId="0" borderId="144" xfId="0" applyFont="1" applyFill="1" applyBorder="1" applyAlignment="1">
      <alignment horizontal="left" vertical="center" shrinkToFit="1"/>
    </xf>
    <xf numFmtId="0" fontId="16" fillId="10" borderId="140" xfId="0" applyFont="1" applyFill="1" applyBorder="1" applyAlignment="1">
      <alignment horizontal="center" vertical="center" wrapText="1"/>
    </xf>
    <xf numFmtId="0" fontId="16" fillId="10" borderId="141" xfId="0" applyFont="1" applyFill="1" applyBorder="1" applyAlignment="1">
      <alignment vertical="center"/>
    </xf>
    <xf numFmtId="0" fontId="16" fillId="10" borderId="148" xfId="0" applyFont="1" applyFill="1" applyBorder="1" applyAlignment="1">
      <alignment vertical="center"/>
    </xf>
    <xf numFmtId="0" fontId="16" fillId="10" borderId="149" xfId="0" applyFont="1" applyFill="1" applyBorder="1" applyAlignment="1">
      <alignment horizontal="center" vertical="center" wrapText="1"/>
    </xf>
    <xf numFmtId="0" fontId="16" fillId="10" borderId="141" xfId="0" applyFont="1" applyFill="1" applyBorder="1" applyAlignment="1">
      <alignment horizontal="center" vertical="center" wrapText="1"/>
    </xf>
    <xf numFmtId="0" fontId="16" fillId="10" borderId="142" xfId="0" applyFont="1" applyFill="1" applyBorder="1" applyAlignment="1">
      <alignment horizontal="center" vertical="center" wrapText="1"/>
    </xf>
    <xf numFmtId="180" fontId="31" fillId="10" borderId="150" xfId="0" quotePrefix="1" applyNumberFormat="1" applyFont="1" applyFill="1" applyBorder="1" applyAlignment="1">
      <alignment horizontal="center" vertical="center"/>
    </xf>
    <xf numFmtId="180" fontId="31" fillId="10" borderId="143" xfId="0" quotePrefix="1" applyNumberFormat="1" applyFont="1" applyFill="1" applyBorder="1" applyAlignment="1">
      <alignment horizontal="center" vertical="center"/>
    </xf>
    <xf numFmtId="180" fontId="31" fillId="10" borderId="162" xfId="0" quotePrefix="1" applyNumberFormat="1" applyFont="1" applyFill="1" applyBorder="1" applyAlignment="1">
      <alignment horizontal="center" vertical="center"/>
    </xf>
    <xf numFmtId="0" fontId="21" fillId="0" borderId="151" xfId="0" applyFont="1" applyFill="1" applyBorder="1" applyAlignment="1">
      <alignment horizontal="left" vertical="center" wrapText="1"/>
    </xf>
    <xf numFmtId="0" fontId="21" fillId="0" borderId="22" xfId="0" applyFont="1" applyFill="1" applyBorder="1" applyAlignment="1">
      <alignment horizontal="left" vertical="center" wrapText="1"/>
    </xf>
    <xf numFmtId="0" fontId="21" fillId="0" borderId="52" xfId="0" applyFont="1" applyFill="1" applyBorder="1" applyAlignment="1">
      <alignment horizontal="left" vertical="center" wrapText="1"/>
    </xf>
    <xf numFmtId="0" fontId="21" fillId="0" borderId="153" xfId="0" applyFont="1" applyFill="1" applyBorder="1" applyAlignment="1">
      <alignment horizontal="left" vertical="center" wrapText="1"/>
    </xf>
    <xf numFmtId="0" fontId="21" fillId="0" borderId="154" xfId="0" applyFont="1" applyFill="1" applyBorder="1" applyAlignment="1">
      <alignment horizontal="left" vertical="center" wrapText="1"/>
    </xf>
    <xf numFmtId="0" fontId="21" fillId="0" borderId="155" xfId="0" applyFont="1" applyFill="1" applyBorder="1" applyAlignment="1">
      <alignment horizontal="left" vertical="center" wrapText="1"/>
    </xf>
    <xf numFmtId="0" fontId="17" fillId="9" borderId="38" xfId="0" applyFont="1" applyFill="1" applyBorder="1" applyAlignment="1">
      <alignment horizontal="center" vertical="center"/>
    </xf>
    <xf numFmtId="0" fontId="17" fillId="9" borderId="156" xfId="0" applyFont="1" applyFill="1" applyBorder="1" applyAlignment="1">
      <alignment horizontal="center" vertical="center"/>
    </xf>
    <xf numFmtId="0" fontId="17" fillId="0" borderId="22" xfId="0" applyFont="1" applyFill="1" applyBorder="1" applyAlignment="1">
      <alignment horizontal="center" vertical="center"/>
    </xf>
    <xf numFmtId="0" fontId="17" fillId="0" borderId="154" xfId="0" applyFont="1" applyFill="1" applyBorder="1" applyAlignment="1">
      <alignment horizontal="center" vertical="center"/>
    </xf>
    <xf numFmtId="0" fontId="17" fillId="9" borderId="22" xfId="0" applyFont="1" applyFill="1" applyBorder="1" applyAlignment="1">
      <alignment horizontal="center" vertical="center"/>
    </xf>
    <xf numFmtId="0" fontId="17" fillId="9" borderId="154" xfId="0" applyFont="1" applyFill="1" applyBorder="1" applyAlignment="1">
      <alignment horizontal="center" vertical="center"/>
    </xf>
    <xf numFmtId="0" fontId="17" fillId="9" borderId="134" xfId="0" applyFont="1" applyFill="1" applyBorder="1" applyAlignment="1">
      <alignment horizontal="center" vertical="center"/>
    </xf>
    <xf numFmtId="0" fontId="17" fillId="9" borderId="14" xfId="0" applyFont="1" applyFill="1" applyBorder="1" applyAlignment="1">
      <alignment horizontal="center" vertical="center"/>
    </xf>
    <xf numFmtId="0" fontId="17" fillId="9" borderId="16" xfId="0" applyFont="1" applyFill="1" applyBorder="1" applyAlignment="1">
      <alignment horizontal="center" vertical="center"/>
    </xf>
    <xf numFmtId="0" fontId="17" fillId="0" borderId="166" xfId="0" applyFont="1" applyFill="1" applyBorder="1" applyAlignment="1">
      <alignment horizontal="center" vertical="center"/>
    </xf>
    <xf numFmtId="0" fontId="17" fillId="0" borderId="144" xfId="0" applyFont="1" applyFill="1" applyBorder="1" applyAlignment="1">
      <alignment horizontal="center" vertical="center"/>
    </xf>
    <xf numFmtId="0" fontId="21" fillId="0" borderId="167" xfId="0" applyFont="1" applyFill="1" applyBorder="1" applyAlignment="1">
      <alignment vertical="center" wrapText="1"/>
    </xf>
    <xf numFmtId="0" fontId="21" fillId="0" borderId="134" xfId="0" applyFont="1" applyBorder="1" applyAlignment="1">
      <alignment vertical="center" wrapText="1"/>
    </xf>
    <xf numFmtId="0" fontId="21" fillId="0" borderId="135" xfId="0" applyFont="1" applyBorder="1" applyAlignment="1">
      <alignment vertical="center" wrapText="1"/>
    </xf>
    <xf numFmtId="0" fontId="21" fillId="0" borderId="153" xfId="0" applyFont="1" applyBorder="1" applyAlignment="1">
      <alignment vertical="center" wrapText="1"/>
    </xf>
    <xf numFmtId="0" fontId="21" fillId="0" borderId="154" xfId="0" applyFont="1" applyBorder="1" applyAlignment="1">
      <alignment vertical="center" wrapText="1"/>
    </xf>
    <xf numFmtId="0" fontId="21" fillId="0" borderId="155" xfId="0" applyFont="1" applyBorder="1" applyAlignment="1">
      <alignment vertical="center" wrapText="1"/>
    </xf>
    <xf numFmtId="0" fontId="17" fillId="9" borderId="133" xfId="0" applyFont="1" applyFill="1" applyBorder="1" applyAlignment="1">
      <alignment horizontal="center" vertical="center"/>
    </xf>
    <xf numFmtId="0" fontId="17" fillId="0" borderId="134" xfId="0" applyFont="1" applyFill="1" applyBorder="1" applyAlignment="1">
      <alignment horizontal="center" vertical="center"/>
    </xf>
    <xf numFmtId="0" fontId="17" fillId="9" borderId="0" xfId="0" applyFont="1" applyFill="1" applyBorder="1" applyAlignment="1">
      <alignment horizontal="center" vertical="center"/>
    </xf>
    <xf numFmtId="0" fontId="17" fillId="0" borderId="168" xfId="0" applyFont="1" applyFill="1" applyBorder="1" applyAlignment="1">
      <alignment horizontal="center" vertical="center"/>
    </xf>
    <xf numFmtId="180" fontId="31" fillId="10" borderId="164" xfId="0" quotePrefix="1" applyNumberFormat="1" applyFont="1" applyFill="1" applyBorder="1" applyAlignment="1">
      <alignment horizontal="center" vertical="center"/>
    </xf>
    <xf numFmtId="0" fontId="21" fillId="0" borderId="165" xfId="0" applyFont="1" applyFill="1" applyBorder="1" applyAlignment="1">
      <alignment vertical="center" wrapText="1"/>
    </xf>
    <xf numFmtId="0" fontId="21" fillId="0" borderId="6" xfId="0" applyFont="1" applyBorder="1" applyAlignment="1">
      <alignment vertical="center" wrapText="1"/>
    </xf>
    <xf numFmtId="0" fontId="21" fillId="0" borderId="39" xfId="0" applyFont="1" applyBorder="1" applyAlignment="1">
      <alignment vertical="center" wrapText="1"/>
    </xf>
    <xf numFmtId="0" fontId="21" fillId="0" borderId="163" xfId="0" applyFont="1" applyBorder="1" applyAlignment="1">
      <alignment vertical="center" wrapText="1"/>
    </xf>
    <xf numFmtId="0" fontId="21" fillId="0" borderId="0" xfId="0" applyFont="1" applyBorder="1" applyAlignment="1">
      <alignment vertical="center" wrapText="1"/>
    </xf>
    <xf numFmtId="0" fontId="21" fillId="0" borderId="37" xfId="0" applyFont="1" applyBorder="1" applyAlignment="1">
      <alignment vertical="center" wrapText="1"/>
    </xf>
    <xf numFmtId="0" fontId="17" fillId="9" borderId="18" xfId="0" applyFont="1" applyFill="1" applyBorder="1" applyAlignment="1">
      <alignment horizontal="center" vertical="center"/>
    </xf>
    <xf numFmtId="0" fontId="17" fillId="9" borderId="1"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0" xfId="0" applyFont="1" applyFill="1" applyBorder="1" applyAlignment="1">
      <alignment horizontal="center" vertical="center"/>
    </xf>
    <xf numFmtId="0" fontId="21" fillId="0" borderId="134" xfId="0" applyFont="1" applyFill="1" applyBorder="1" applyAlignment="1">
      <alignment vertical="center" wrapText="1"/>
    </xf>
    <xf numFmtId="0" fontId="21" fillId="0" borderId="135" xfId="0" applyFont="1" applyFill="1" applyBorder="1" applyAlignment="1">
      <alignment vertical="center" wrapText="1"/>
    </xf>
    <xf numFmtId="0" fontId="21" fillId="0" borderId="23" xfId="0" applyFont="1" applyBorder="1" applyAlignment="1">
      <alignment vertical="center"/>
    </xf>
    <xf numFmtId="0" fontId="21" fillId="0" borderId="44" xfId="0" applyFont="1" applyBorder="1" applyAlignment="1">
      <alignment vertical="center"/>
    </xf>
    <xf numFmtId="0" fontId="17" fillId="9" borderId="42" xfId="0" applyFont="1" applyFill="1" applyBorder="1" applyAlignment="1">
      <alignment horizontal="center" vertical="center"/>
    </xf>
    <xf numFmtId="0" fontId="17" fillId="0" borderId="23" xfId="0" applyFont="1" applyFill="1" applyBorder="1" applyAlignment="1">
      <alignment horizontal="center" vertical="center"/>
    </xf>
    <xf numFmtId="0" fontId="9" fillId="0" borderId="163" xfId="0" applyFont="1" applyFill="1" applyBorder="1" applyAlignment="1">
      <alignment vertical="center" wrapText="1"/>
    </xf>
    <xf numFmtId="0" fontId="9" fillId="0" borderId="0" xfId="0" applyFont="1" applyBorder="1" applyAlignment="1">
      <alignment vertical="center" wrapText="1"/>
    </xf>
    <xf numFmtId="0" fontId="9" fillId="0" borderId="37" xfId="0" applyFont="1" applyBorder="1" applyAlignment="1">
      <alignment vertical="center" wrapText="1"/>
    </xf>
    <xf numFmtId="0" fontId="17" fillId="0" borderId="14" xfId="0" applyFont="1" applyFill="1" applyBorder="1" applyAlignment="1">
      <alignment horizontal="center" vertical="center"/>
    </xf>
    <xf numFmtId="0" fontId="17" fillId="9" borderId="23" xfId="0" applyFont="1" applyFill="1" applyBorder="1" applyAlignment="1">
      <alignment horizontal="center" vertical="center"/>
    </xf>
    <xf numFmtId="0" fontId="17" fillId="0" borderId="174" xfId="0" applyFont="1" applyFill="1" applyBorder="1" applyAlignment="1">
      <alignment horizontal="center" vertical="center"/>
    </xf>
    <xf numFmtId="0" fontId="16" fillId="0" borderId="176" xfId="0" applyFont="1" applyFill="1" applyBorder="1" applyAlignment="1">
      <alignment horizontal="center" vertical="center"/>
    </xf>
    <xf numFmtId="0" fontId="16" fillId="0" borderId="134" xfId="0" applyFont="1" applyFill="1" applyBorder="1" applyAlignment="1">
      <alignment horizontal="center" vertical="center"/>
    </xf>
    <xf numFmtId="0" fontId="16" fillId="0" borderId="143"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175" xfId="0" applyFont="1" applyFill="1" applyBorder="1" applyAlignment="1">
      <alignment horizontal="center" vertical="center"/>
    </xf>
    <xf numFmtId="0" fontId="16" fillId="0" borderId="154" xfId="0" applyFont="1" applyFill="1" applyBorder="1" applyAlignment="1">
      <alignment horizontal="center" vertical="center"/>
    </xf>
    <xf numFmtId="0" fontId="21" fillId="0" borderId="168" xfId="0" applyFont="1" applyBorder="1" applyAlignment="1">
      <alignment vertical="center"/>
    </xf>
    <xf numFmtId="0" fontId="21" fillId="0" borderId="0" xfId="0" applyFont="1" applyFill="1" applyBorder="1" applyAlignment="1">
      <alignment vertical="center" wrapText="1"/>
    </xf>
    <xf numFmtId="0" fontId="21" fillId="0" borderId="144" xfId="0" applyFont="1" applyBorder="1" applyAlignment="1">
      <alignment vertical="center"/>
    </xf>
    <xf numFmtId="0" fontId="21" fillId="0" borderId="157" xfId="0" applyFont="1" applyBorder="1" applyAlignment="1">
      <alignment vertical="center"/>
    </xf>
    <xf numFmtId="0" fontId="9" fillId="0" borderId="134" xfId="0" applyFont="1" applyFill="1" applyBorder="1" applyAlignment="1">
      <alignment vertical="center" wrapText="1"/>
    </xf>
    <xf numFmtId="0" fontId="9" fillId="0" borderId="134" xfId="0" applyFont="1" applyBorder="1" applyAlignment="1">
      <alignment vertical="center" wrapText="1"/>
    </xf>
    <xf numFmtId="0" fontId="9" fillId="0" borderId="168" xfId="0" applyFont="1" applyBorder="1" applyAlignment="1">
      <alignment vertical="center"/>
    </xf>
    <xf numFmtId="0" fontId="9" fillId="0" borderId="0" xfId="0" applyFont="1" applyFill="1" applyBorder="1" applyAlignment="1">
      <alignment vertical="center" wrapText="1"/>
    </xf>
    <xf numFmtId="0" fontId="9" fillId="0" borderId="144" xfId="0" applyFont="1" applyBorder="1" applyAlignment="1">
      <alignment vertical="center"/>
    </xf>
    <xf numFmtId="0" fontId="9" fillId="0" borderId="154" xfId="0" applyFont="1" applyBorder="1" applyAlignment="1">
      <alignment vertical="center" wrapText="1"/>
    </xf>
    <xf numFmtId="0" fontId="9" fillId="0" borderId="157" xfId="0" applyFont="1" applyBorder="1" applyAlignment="1">
      <alignment vertical="center"/>
    </xf>
    <xf numFmtId="0" fontId="16" fillId="0" borderId="177" xfId="0" applyFont="1" applyFill="1" applyBorder="1" applyAlignment="1">
      <alignment horizontal="center" vertical="center"/>
    </xf>
    <xf numFmtId="0" fontId="16" fillId="0" borderId="45" xfId="0" applyFont="1" applyFill="1" applyBorder="1" applyAlignment="1">
      <alignment horizontal="center" vertical="center"/>
    </xf>
    <xf numFmtId="0" fontId="21" fillId="0" borderId="45" xfId="0" applyFont="1" applyFill="1" applyBorder="1" applyAlignment="1">
      <alignment vertical="center" wrapText="1"/>
    </xf>
    <xf numFmtId="0" fontId="21" fillId="0" borderId="178" xfId="0" applyFont="1" applyBorder="1" applyAlignment="1">
      <alignment vertical="center"/>
    </xf>
    <xf numFmtId="0" fontId="16" fillId="0" borderId="179" xfId="0" applyFont="1" applyFill="1" applyBorder="1" applyAlignment="1">
      <alignment horizontal="center" vertical="center"/>
    </xf>
    <xf numFmtId="0" fontId="16" fillId="0" borderId="159" xfId="0" applyFont="1" applyFill="1" applyBorder="1" applyAlignment="1">
      <alignment horizontal="center" vertical="center"/>
    </xf>
    <xf numFmtId="0" fontId="21" fillId="0" borderId="159" xfId="0" applyFont="1" applyFill="1" applyBorder="1" applyAlignment="1">
      <alignment vertical="center" wrapText="1"/>
    </xf>
    <xf numFmtId="0" fontId="21" fillId="0" borderId="161" xfId="0" applyFont="1" applyBorder="1" applyAlignment="1">
      <alignment vertical="center"/>
    </xf>
    <xf numFmtId="0" fontId="21" fillId="0" borderId="159" xfId="0" applyFont="1" applyBorder="1" applyAlignment="1">
      <alignment vertical="center" wrapText="1"/>
    </xf>
    <xf numFmtId="0" fontId="32" fillId="0" borderId="0" xfId="0" applyFont="1" applyFill="1" applyBorder="1" applyAlignment="1">
      <alignment horizontal="center" vertical="center"/>
    </xf>
    <xf numFmtId="0" fontId="9" fillId="0" borderId="159" xfId="0" applyFont="1" applyFill="1" applyBorder="1" applyAlignment="1">
      <alignment vertical="center" wrapText="1"/>
    </xf>
    <xf numFmtId="0" fontId="9" fillId="0" borderId="159" xfId="0" applyFont="1" applyBorder="1" applyAlignment="1">
      <alignment vertical="center" wrapText="1"/>
    </xf>
    <xf numFmtId="0" fontId="9" fillId="0" borderId="161" xfId="0" applyFont="1" applyBorder="1" applyAlignment="1">
      <alignment vertical="center"/>
    </xf>
    <xf numFmtId="0" fontId="9" fillId="0" borderId="159" xfId="0" applyFont="1" applyBorder="1" applyAlignment="1">
      <alignment vertical="center"/>
    </xf>
    <xf numFmtId="0" fontId="21" fillId="0" borderId="170" xfId="0" applyFont="1" applyFill="1" applyBorder="1" applyAlignment="1">
      <alignment vertical="center" shrinkToFit="1"/>
    </xf>
    <xf numFmtId="0" fontId="21" fillId="0" borderId="4" xfId="0" applyFont="1" applyBorder="1" applyAlignment="1">
      <alignment vertical="center" shrinkToFit="1"/>
    </xf>
    <xf numFmtId="0" fontId="21" fillId="0" borderId="138" xfId="0" applyFont="1" applyBorder="1" applyAlignment="1">
      <alignment vertical="center" shrinkToFit="1"/>
    </xf>
    <xf numFmtId="0" fontId="31" fillId="10" borderId="164" xfId="0" quotePrefix="1" applyFont="1" applyFill="1" applyBorder="1" applyAlignment="1">
      <alignment horizontal="center" vertical="center"/>
    </xf>
    <xf numFmtId="0" fontId="31" fillId="10" borderId="143" xfId="0" quotePrefix="1" applyFont="1" applyFill="1" applyBorder="1" applyAlignment="1">
      <alignment horizontal="center" vertical="center"/>
    </xf>
    <xf numFmtId="0" fontId="31" fillId="10" borderId="173" xfId="0" quotePrefix="1" applyFont="1" applyFill="1" applyBorder="1" applyAlignment="1">
      <alignment horizontal="center" vertical="center"/>
    </xf>
    <xf numFmtId="0" fontId="21" fillId="0" borderId="136" xfId="0" applyFont="1" applyBorder="1" applyAlignment="1">
      <alignment vertical="center" shrinkToFit="1"/>
    </xf>
    <xf numFmtId="0" fontId="21" fillId="0" borderId="15" xfId="0" applyFont="1" applyBorder="1" applyAlignment="1">
      <alignment vertical="center" shrinkToFit="1"/>
    </xf>
    <xf numFmtId="0" fontId="21" fillId="0" borderId="16" xfId="0" applyFont="1" applyFill="1" applyBorder="1" applyAlignment="1">
      <alignment horizontal="center" vertical="center"/>
    </xf>
    <xf numFmtId="0" fontId="21" fillId="0" borderId="1" xfId="0" applyFont="1" applyFill="1" applyBorder="1" applyAlignment="1">
      <alignment horizontal="center" vertical="center"/>
    </xf>
    <xf numFmtId="0" fontId="21" fillId="0" borderId="3" xfId="0" applyFont="1" applyFill="1" applyBorder="1" applyAlignment="1">
      <alignment vertical="center" wrapText="1"/>
    </xf>
    <xf numFmtId="0" fontId="21" fillId="0" borderId="25" xfId="0" applyFont="1" applyFill="1" applyBorder="1" applyAlignment="1">
      <alignment vertical="center" wrapText="1"/>
    </xf>
    <xf numFmtId="0" fontId="21" fillId="0" borderId="37" xfId="0" applyFont="1" applyFill="1" applyBorder="1" applyAlignment="1">
      <alignment vertical="center" wrapText="1"/>
    </xf>
    <xf numFmtId="0" fontId="17" fillId="0" borderId="3" xfId="0" applyFont="1" applyFill="1" applyBorder="1" applyAlignment="1">
      <alignment horizontal="center" vertical="center"/>
    </xf>
    <xf numFmtId="0" fontId="17" fillId="9" borderId="3" xfId="0" applyFont="1" applyFill="1" applyBorder="1" applyAlignment="1">
      <alignment horizontal="center" vertical="center"/>
    </xf>
    <xf numFmtId="0" fontId="17" fillId="0" borderId="172" xfId="0" applyFont="1" applyFill="1" applyBorder="1" applyAlignment="1">
      <alignment horizontal="center" vertical="center"/>
    </xf>
    <xf numFmtId="0" fontId="21" fillId="0" borderId="133" xfId="0" applyFont="1" applyFill="1" applyBorder="1" applyAlignment="1">
      <alignment horizontal="center" vertical="center"/>
    </xf>
    <xf numFmtId="0" fontId="21" fillId="0" borderId="42" xfId="0" applyFont="1" applyFill="1" applyBorder="1" applyAlignment="1">
      <alignment horizontal="center" vertical="center"/>
    </xf>
    <xf numFmtId="49" fontId="18" fillId="0" borderId="0" xfId="0" applyNumberFormat="1" applyFont="1" applyAlignment="1">
      <alignment horizontal="center" vertical="center"/>
    </xf>
    <xf numFmtId="0" fontId="18" fillId="0" borderId="0" xfId="0" applyFont="1" applyAlignment="1">
      <alignment horizontal="left" vertical="center"/>
    </xf>
    <xf numFmtId="0" fontId="8" fillId="0" borderId="0" xfId="0" applyFont="1" applyAlignment="1">
      <alignment horizontal="center" vertical="center"/>
    </xf>
    <xf numFmtId="0" fontId="35" fillId="7" borderId="150" xfId="0" applyFont="1" applyFill="1" applyBorder="1" applyAlignment="1">
      <alignment horizontal="center" vertical="center" wrapText="1"/>
    </xf>
    <xf numFmtId="0" fontId="0" fillId="0" borderId="22" xfId="0" applyBorder="1" applyAlignment="1">
      <alignment vertical="center"/>
    </xf>
    <xf numFmtId="0" fontId="0" fillId="0" borderId="143" xfId="0" applyBorder="1" applyAlignment="1">
      <alignment vertical="center"/>
    </xf>
    <xf numFmtId="0" fontId="0" fillId="0" borderId="0" xfId="0" applyAlignment="1">
      <alignment vertical="center"/>
    </xf>
    <xf numFmtId="0" fontId="7" fillId="0" borderId="22" xfId="0" applyFont="1" applyBorder="1" applyAlignment="1">
      <alignment horizontal="center" vertical="center" wrapText="1"/>
    </xf>
    <xf numFmtId="0" fontId="7" fillId="0" borderId="22" xfId="0" applyFont="1" applyBorder="1" applyAlignment="1">
      <alignment horizontal="center" vertical="center"/>
    </xf>
    <xf numFmtId="0" fontId="7" fillId="0" borderId="0" xfId="0" applyFont="1" applyAlignment="1">
      <alignment horizontal="center" vertical="center"/>
    </xf>
    <xf numFmtId="0" fontId="7" fillId="0" borderId="146" xfId="0" applyFont="1" applyBorder="1" applyAlignment="1">
      <alignment horizontal="center" vertical="center"/>
    </xf>
    <xf numFmtId="176" fontId="10" fillId="8" borderId="22" xfId="0" applyNumberFormat="1" applyFont="1" applyFill="1" applyBorder="1" applyAlignment="1">
      <alignment vertical="center"/>
    </xf>
    <xf numFmtId="0" fontId="0" fillId="0" borderId="146" xfId="0" applyBorder="1" applyAlignment="1">
      <alignment vertical="center"/>
    </xf>
    <xf numFmtId="0" fontId="21" fillId="2" borderId="150" xfId="0" applyFont="1" applyFill="1" applyBorder="1" applyAlignment="1">
      <alignment horizontal="center" vertical="center" wrapText="1" shrinkToFit="1"/>
    </xf>
    <xf numFmtId="0" fontId="0" fillId="0" borderId="22" xfId="0" applyBorder="1" applyAlignment="1">
      <alignment vertical="center" shrinkToFit="1"/>
    </xf>
    <xf numFmtId="0" fontId="0" fillId="0" borderId="152" xfId="0" applyBorder="1" applyAlignment="1">
      <alignment vertical="center" shrinkToFit="1"/>
    </xf>
    <xf numFmtId="0" fontId="0" fillId="0" borderId="143" xfId="0" applyBorder="1" applyAlignment="1">
      <alignment vertical="center" shrinkToFit="1"/>
    </xf>
    <xf numFmtId="0" fontId="0" fillId="0" borderId="0" xfId="0" applyAlignment="1">
      <alignment vertical="center" shrinkToFit="1"/>
    </xf>
    <xf numFmtId="0" fontId="0" fillId="0" borderId="144" xfId="0" applyBorder="1" applyAlignment="1">
      <alignment vertical="center" shrinkToFit="1"/>
    </xf>
    <xf numFmtId="176" fontId="10" fillId="9" borderId="145" xfId="0" applyNumberFormat="1" applyFont="1" applyFill="1" applyBorder="1" applyAlignment="1">
      <alignment horizontal="right" vertical="center" wrapText="1"/>
    </xf>
    <xf numFmtId="176" fontId="7" fillId="0" borderId="146" xfId="0" applyNumberFormat="1" applyFont="1" applyBorder="1" applyAlignment="1">
      <alignment horizontal="right" vertical="center"/>
    </xf>
    <xf numFmtId="176" fontId="17" fillId="3" borderId="145" xfId="0" applyNumberFormat="1" applyFont="1" applyFill="1" applyBorder="1" applyAlignment="1">
      <alignment vertical="center" shrinkToFit="1"/>
    </xf>
    <xf numFmtId="0" fontId="0" fillId="0" borderId="146" xfId="0" applyBorder="1" applyAlignment="1">
      <alignment vertical="center" shrinkToFit="1"/>
    </xf>
    <xf numFmtId="0" fontId="21" fillId="9" borderId="187" xfId="0" applyFont="1" applyFill="1" applyBorder="1" applyAlignment="1">
      <alignment horizontal="center" vertical="center" wrapText="1"/>
    </xf>
    <xf numFmtId="0" fontId="21" fillId="9" borderId="8" xfId="0" applyFont="1" applyFill="1" applyBorder="1" applyAlignment="1">
      <alignment horizontal="center" vertical="center" wrapText="1"/>
    </xf>
    <xf numFmtId="0" fontId="21" fillId="9" borderId="137" xfId="0" applyFont="1" applyFill="1" applyBorder="1" applyAlignment="1">
      <alignment horizontal="center" vertical="center" wrapText="1"/>
    </xf>
    <xf numFmtId="0" fontId="21" fillId="9" borderId="191" xfId="0" applyFont="1" applyFill="1" applyBorder="1" applyAlignment="1">
      <alignment horizontal="center" vertical="center" wrapText="1"/>
    </xf>
    <xf numFmtId="0" fontId="21" fillId="9" borderId="9" xfId="0" applyFont="1" applyFill="1" applyBorder="1" applyAlignment="1">
      <alignment horizontal="center" vertical="center" wrapText="1"/>
    </xf>
    <xf numFmtId="0" fontId="21" fillId="9" borderId="11" xfId="0" applyFont="1" applyFill="1" applyBorder="1" applyAlignment="1">
      <alignment horizontal="center" vertical="center" wrapText="1"/>
    </xf>
    <xf numFmtId="0" fontId="21" fillId="9" borderId="188" xfId="0" applyFont="1" applyFill="1" applyBorder="1" applyAlignment="1">
      <alignment vertical="center"/>
    </xf>
    <xf numFmtId="0" fontId="21" fillId="9" borderId="192" xfId="0" applyFont="1" applyFill="1" applyBorder="1" applyAlignment="1">
      <alignment vertical="center"/>
    </xf>
    <xf numFmtId="0" fontId="21" fillId="9" borderId="189" xfId="0" applyFont="1" applyFill="1" applyBorder="1" applyAlignment="1">
      <alignment vertical="center"/>
    </xf>
    <xf numFmtId="0" fontId="35" fillId="0" borderId="38" xfId="0" applyFont="1" applyBorder="1" applyAlignment="1">
      <alignment vertical="center" wrapText="1"/>
    </xf>
    <xf numFmtId="0" fontId="35" fillId="0" borderId="22" xfId="0" applyFont="1" applyBorder="1" applyAlignment="1">
      <alignment vertical="center"/>
    </xf>
    <xf numFmtId="0" fontId="43" fillId="0" borderId="22" xfId="0" applyFont="1" applyBorder="1" applyAlignment="1">
      <alignment vertical="center"/>
    </xf>
    <xf numFmtId="0" fontId="43" fillId="0" borderId="64" xfId="0" applyFont="1" applyBorder="1" applyAlignment="1">
      <alignment vertical="center"/>
    </xf>
    <xf numFmtId="0" fontId="35" fillId="0" borderId="1" xfId="0" applyFont="1" applyBorder="1" applyAlignment="1">
      <alignment vertical="center"/>
    </xf>
    <xf numFmtId="0" fontId="35" fillId="0" borderId="0" xfId="0" applyFont="1" applyAlignment="1">
      <alignment vertical="center"/>
    </xf>
    <xf numFmtId="0" fontId="43" fillId="0" borderId="0" xfId="0" applyFont="1" applyAlignment="1">
      <alignment vertical="center"/>
    </xf>
    <xf numFmtId="0" fontId="43" fillId="0" borderId="48" xfId="0" applyFont="1" applyBorder="1" applyAlignment="1">
      <alignment vertical="center"/>
    </xf>
    <xf numFmtId="0" fontId="35" fillId="0" borderId="186" xfId="0" applyFont="1" applyBorder="1" applyAlignment="1">
      <alignment vertical="center"/>
    </xf>
    <xf numFmtId="0" fontId="35" fillId="0" borderId="146" xfId="0" applyFont="1" applyBorder="1" applyAlignment="1">
      <alignment vertical="center"/>
    </xf>
    <xf numFmtId="0" fontId="43" fillId="0" borderId="146" xfId="0" applyFont="1" applyBorder="1" applyAlignment="1">
      <alignment vertical="center"/>
    </xf>
    <xf numFmtId="0" fontId="43" fillId="0" borderId="247" xfId="0" applyFont="1" applyBorder="1" applyAlignment="1">
      <alignment vertical="center"/>
    </xf>
    <xf numFmtId="0" fontId="27" fillId="0" borderId="0" xfId="0" applyFont="1" applyAlignment="1">
      <alignment horizontal="center" vertical="center"/>
    </xf>
    <xf numFmtId="0" fontId="27" fillId="10" borderId="180" xfId="0" applyFont="1" applyFill="1" applyBorder="1" applyAlignment="1">
      <alignment horizontal="center" vertical="center" wrapText="1" shrinkToFit="1"/>
    </xf>
    <xf numFmtId="0" fontId="0" fillId="0" borderId="181" xfId="0" applyBorder="1" applyAlignment="1">
      <alignment horizontal="center" vertical="center" wrapText="1" shrinkToFit="1"/>
    </xf>
    <xf numFmtId="0" fontId="0" fillId="0" borderId="181" xfId="0" applyBorder="1" applyAlignment="1">
      <alignment horizontal="center" vertical="center" shrinkToFit="1"/>
    </xf>
    <xf numFmtId="0" fontId="0" fillId="0" borderId="184" xfId="0" applyBorder="1" applyAlignment="1">
      <alignment horizontal="center" vertical="center" shrinkToFit="1"/>
    </xf>
    <xf numFmtId="0" fontId="11" fillId="11" borderId="180" xfId="0" applyFont="1" applyFill="1" applyBorder="1" applyAlignment="1">
      <alignment horizontal="center" vertical="center" shrinkToFit="1"/>
    </xf>
    <xf numFmtId="176" fontId="17" fillId="9" borderId="150" xfId="0" applyNumberFormat="1" applyFont="1" applyFill="1" applyBorder="1" applyAlignment="1">
      <alignment vertical="center"/>
    </xf>
    <xf numFmtId="0" fontId="7" fillId="9" borderId="22" xfId="0" applyFont="1" applyFill="1" applyBorder="1" applyAlignment="1">
      <alignment vertical="center"/>
    </xf>
    <xf numFmtId="0" fontId="7" fillId="0" borderId="206" xfId="0" applyFont="1" applyBorder="1" applyAlignment="1">
      <alignment vertical="center"/>
    </xf>
    <xf numFmtId="178" fontId="21" fillId="0" borderId="22" xfId="0" applyNumberFormat="1" applyFont="1" applyBorder="1" applyAlignment="1">
      <alignment horizontal="center" vertical="center" shrinkToFit="1"/>
    </xf>
    <xf numFmtId="0" fontId="9" fillId="0" borderId="5" xfId="0" applyFont="1" applyBorder="1" applyAlignment="1">
      <alignment horizontal="center" vertical="center" shrinkToFit="1"/>
    </xf>
    <xf numFmtId="176" fontId="17" fillId="9" borderId="38" xfId="0" applyNumberFormat="1" applyFont="1" applyFill="1" applyBorder="1" applyAlignment="1">
      <alignment vertical="center" shrinkToFit="1"/>
    </xf>
    <xf numFmtId="176" fontId="17" fillId="9" borderId="22" xfId="0" applyNumberFormat="1" applyFont="1" applyFill="1" applyBorder="1" applyAlignment="1">
      <alignment vertical="center" shrinkToFit="1"/>
    </xf>
    <xf numFmtId="0" fontId="0" fillId="0" borderId="10" xfId="0" applyBorder="1" applyAlignment="1">
      <alignment vertical="center" shrinkToFit="1"/>
    </xf>
    <xf numFmtId="0" fontId="0" fillId="0" borderId="5" xfId="0" applyBorder="1" applyAlignment="1">
      <alignment vertical="center" shrinkToFit="1"/>
    </xf>
    <xf numFmtId="0" fontId="17" fillId="9" borderId="38" xfId="0" applyFont="1" applyFill="1" applyBorder="1" applyAlignment="1">
      <alignment vertical="center" wrapText="1" shrinkToFit="1"/>
    </xf>
    <xf numFmtId="0" fontId="17" fillId="9" borderId="22" xfId="0" applyFont="1" applyFill="1" applyBorder="1" applyAlignment="1">
      <alignment vertical="center" wrapText="1" shrinkToFit="1"/>
    </xf>
    <xf numFmtId="0" fontId="7" fillId="0" borderId="22" xfId="0" applyFont="1" applyBorder="1" applyAlignment="1">
      <alignment vertical="center"/>
    </xf>
    <xf numFmtId="0" fontId="7" fillId="0" borderId="64" xfId="0" applyFont="1" applyBorder="1" applyAlignment="1">
      <alignment vertical="center"/>
    </xf>
    <xf numFmtId="0" fontId="7" fillId="0" borderId="54" xfId="0" applyFont="1" applyBorder="1" applyAlignment="1">
      <alignment vertical="center"/>
    </xf>
    <xf numFmtId="0" fontId="27" fillId="10" borderId="190" xfId="0" applyFont="1" applyFill="1" applyBorder="1" applyAlignment="1">
      <alignment horizontal="center" vertical="center" shrinkToFit="1"/>
    </xf>
    <xf numFmtId="0" fontId="27" fillId="10" borderId="44" xfId="0" applyFont="1" applyFill="1" applyBorder="1" applyAlignment="1">
      <alignment horizontal="center" vertical="center" shrinkToFit="1"/>
    </xf>
    <xf numFmtId="0" fontId="27" fillId="10" borderId="41" xfId="0" applyFont="1" applyFill="1" applyBorder="1" applyAlignment="1">
      <alignment horizontal="center" vertical="center" shrinkToFit="1"/>
    </xf>
    <xf numFmtId="0" fontId="27" fillId="10" borderId="42" xfId="0" applyFont="1" applyFill="1" applyBorder="1" applyAlignment="1">
      <alignment horizontal="center" vertical="center" wrapText="1" shrinkToFit="1"/>
    </xf>
    <xf numFmtId="0" fontId="27" fillId="10" borderId="23" xfId="0" applyFont="1" applyFill="1" applyBorder="1" applyAlignment="1">
      <alignment vertical="center"/>
    </xf>
    <xf numFmtId="0" fontId="0" fillId="0" borderId="23" xfId="0" applyBorder="1" applyAlignment="1">
      <alignment vertical="center"/>
    </xf>
    <xf numFmtId="0" fontId="0" fillId="0" borderId="47" xfId="0" applyBorder="1" applyAlignment="1">
      <alignment vertical="center"/>
    </xf>
    <xf numFmtId="0" fontId="31" fillId="0" borderId="0" xfId="0" applyFont="1" applyAlignment="1">
      <alignment horizontal="center" vertical="center"/>
    </xf>
    <xf numFmtId="0" fontId="11" fillId="11" borderId="180" xfId="0" applyFont="1" applyFill="1" applyBorder="1" applyAlignment="1">
      <alignment horizontal="center" vertical="center" wrapText="1" shrinkToFit="1"/>
    </xf>
    <xf numFmtId="0" fontId="11" fillId="11" borderId="181" xfId="0" applyFont="1" applyFill="1" applyBorder="1" applyAlignment="1">
      <alignment horizontal="center" vertical="center" wrapText="1" shrinkToFit="1"/>
    </xf>
    <xf numFmtId="0" fontId="11" fillId="11" borderId="183" xfId="0" applyFont="1" applyFill="1" applyBorder="1" applyAlignment="1">
      <alignment horizontal="center" vertical="center" wrapText="1" shrinkToFit="1"/>
    </xf>
    <xf numFmtId="0" fontId="27" fillId="10" borderId="182" xfId="0" applyFont="1" applyFill="1" applyBorder="1" applyAlignment="1">
      <alignment horizontal="center" vertical="center" shrinkToFit="1"/>
    </xf>
    <xf numFmtId="0" fontId="27" fillId="10" borderId="181" xfId="0" applyFont="1" applyFill="1" applyBorder="1" applyAlignment="1">
      <alignment horizontal="center" vertical="center" shrinkToFit="1"/>
    </xf>
    <xf numFmtId="0" fontId="27" fillId="10" borderId="181" xfId="0" applyFont="1" applyFill="1" applyBorder="1" applyAlignment="1">
      <alignment vertical="center"/>
    </xf>
    <xf numFmtId="0" fontId="27" fillId="10" borderId="183" xfId="0" applyFont="1" applyFill="1" applyBorder="1" applyAlignment="1">
      <alignment vertical="center"/>
    </xf>
    <xf numFmtId="0" fontId="27" fillId="10" borderId="149" xfId="0" applyFont="1" applyFill="1" applyBorder="1" applyAlignment="1">
      <alignment horizontal="center" vertical="center" shrinkToFit="1"/>
    </xf>
    <xf numFmtId="0" fontId="27" fillId="10" borderId="141" xfId="0" applyFont="1" applyFill="1" applyBorder="1" applyAlignment="1">
      <alignment vertical="center"/>
    </xf>
    <xf numFmtId="0" fontId="0" fillId="0" borderId="141" xfId="0" applyBorder="1" applyAlignment="1">
      <alignment vertical="center"/>
    </xf>
    <xf numFmtId="0" fontId="0" fillId="0" borderId="246" xfId="0" applyBorder="1" applyAlignment="1">
      <alignment vertical="center"/>
    </xf>
    <xf numFmtId="0" fontId="0" fillId="0" borderId="22" xfId="0" applyBorder="1" applyAlignment="1">
      <alignment horizontal="center" vertical="center"/>
    </xf>
    <xf numFmtId="0" fontId="0" fillId="0" borderId="143" xfId="0" applyBorder="1" applyAlignment="1">
      <alignment horizontal="center" vertical="center"/>
    </xf>
    <xf numFmtId="0" fontId="0" fillId="0" borderId="0" xfId="0" applyAlignment="1">
      <alignment horizontal="center" vertical="center"/>
    </xf>
    <xf numFmtId="176" fontId="10" fillId="9" borderId="38" xfId="0" applyNumberFormat="1" applyFont="1" applyFill="1" applyBorder="1" applyAlignment="1">
      <alignment horizontal="right" vertical="center"/>
    </xf>
    <xf numFmtId="176" fontId="7" fillId="9" borderId="22" xfId="0" applyNumberFormat="1" applyFont="1" applyFill="1" applyBorder="1" applyAlignment="1">
      <alignment horizontal="right" vertical="center"/>
    </xf>
    <xf numFmtId="176" fontId="7" fillId="9" borderId="1" xfId="0" applyNumberFormat="1" applyFont="1" applyFill="1" applyBorder="1" applyAlignment="1">
      <alignment horizontal="right" vertical="center"/>
    </xf>
    <xf numFmtId="176" fontId="7" fillId="9" borderId="0" xfId="0" applyNumberFormat="1" applyFont="1" applyFill="1" applyAlignment="1">
      <alignment horizontal="right" vertical="center"/>
    </xf>
    <xf numFmtId="176" fontId="7" fillId="9" borderId="186" xfId="0" applyNumberFormat="1" applyFont="1" applyFill="1" applyBorder="1" applyAlignment="1">
      <alignment horizontal="right" vertical="center"/>
    </xf>
    <xf numFmtId="176" fontId="7" fillId="9" borderId="146" xfId="0" applyNumberFormat="1" applyFont="1" applyFill="1" applyBorder="1" applyAlignment="1">
      <alignment horizontal="right" vertical="center"/>
    </xf>
    <xf numFmtId="178" fontId="21" fillId="0" borderId="37" xfId="0" applyNumberFormat="1" applyFont="1" applyBorder="1" applyAlignment="1">
      <alignment horizontal="center" vertical="center" shrinkToFit="1"/>
    </xf>
    <xf numFmtId="178" fontId="21" fillId="0" borderId="185" xfId="0" applyNumberFormat="1" applyFont="1" applyBorder="1" applyAlignment="1">
      <alignment horizontal="center" vertical="center" shrinkToFit="1"/>
    </xf>
    <xf numFmtId="0" fontId="7" fillId="0" borderId="52" xfId="0" applyFont="1" applyBorder="1" applyAlignment="1">
      <alignment vertical="center"/>
    </xf>
    <xf numFmtId="0" fontId="17" fillId="9" borderId="1" xfId="0" applyFont="1" applyFill="1" applyBorder="1" applyAlignment="1">
      <alignment vertical="center" wrapText="1" shrinkToFit="1"/>
    </xf>
    <xf numFmtId="0" fontId="17" fillId="9" borderId="0" xfId="0" applyFont="1" applyFill="1" applyAlignment="1">
      <alignment vertical="center" wrapText="1" shrinkToFit="1"/>
    </xf>
    <xf numFmtId="0" fontId="7" fillId="0" borderId="37" xfId="0" applyFont="1" applyBorder="1" applyAlignment="1">
      <alignment vertical="center"/>
    </xf>
    <xf numFmtId="0" fontId="17" fillId="9" borderId="186" xfId="0" applyFont="1" applyFill="1" applyBorder="1" applyAlignment="1">
      <alignment vertical="center" wrapText="1" shrinkToFit="1"/>
    </xf>
    <xf numFmtId="0" fontId="17" fillId="9" borderId="146" xfId="0" applyFont="1" applyFill="1" applyBorder="1" applyAlignment="1">
      <alignment vertical="center" wrapText="1" shrinkToFit="1"/>
    </xf>
    <xf numFmtId="0" fontId="7" fillId="0" borderId="185" xfId="0" applyFont="1" applyBorder="1" applyAlignment="1">
      <alignment vertical="center"/>
    </xf>
    <xf numFmtId="0" fontId="35" fillId="0" borderId="22" xfId="0" applyFont="1" applyBorder="1" applyAlignment="1">
      <alignment vertical="center" wrapText="1"/>
    </xf>
    <xf numFmtId="0" fontId="35" fillId="0" borderId="152" xfId="0" applyFont="1" applyBorder="1" applyAlignment="1">
      <alignment vertical="center" wrapText="1"/>
    </xf>
    <xf numFmtId="0" fontId="35" fillId="0" borderId="0" xfId="0" applyFont="1" applyAlignment="1">
      <alignment vertical="center" wrapText="1"/>
    </xf>
    <xf numFmtId="0" fontId="35" fillId="0" borderId="144" xfId="0" applyFont="1" applyBorder="1" applyAlignment="1">
      <alignment vertical="center" wrapText="1"/>
    </xf>
    <xf numFmtId="0" fontId="35" fillId="0" borderId="146" xfId="0" applyFont="1" applyBorder="1" applyAlignment="1">
      <alignment vertical="center" wrapText="1"/>
    </xf>
    <xf numFmtId="0" fontId="35" fillId="0" borderId="147" xfId="0" applyFont="1" applyBorder="1" applyAlignment="1">
      <alignment vertical="center" wrapText="1"/>
    </xf>
    <xf numFmtId="176" fontId="17" fillId="9" borderId="145" xfId="0" applyNumberFormat="1" applyFont="1" applyFill="1" applyBorder="1" applyAlignment="1">
      <alignment vertical="center" shrinkToFit="1"/>
    </xf>
    <xf numFmtId="0" fontId="27" fillId="10" borderId="180" xfId="0" applyFont="1" applyFill="1" applyBorder="1" applyAlignment="1">
      <alignment horizontal="center" vertical="center" shrinkToFit="1"/>
    </xf>
    <xf numFmtId="0" fontId="0" fillId="0" borderId="183" xfId="0" applyBorder="1" applyAlignment="1">
      <alignment horizontal="center" vertical="center" shrinkToFit="1"/>
    </xf>
    <xf numFmtId="0" fontId="0" fillId="0" borderId="183" xfId="0" applyBorder="1" applyAlignment="1">
      <alignment vertical="center"/>
    </xf>
    <xf numFmtId="0" fontId="27" fillId="10" borderId="184" xfId="0" applyFont="1" applyFill="1" applyBorder="1" applyAlignment="1">
      <alignment horizontal="center" vertical="center" shrinkToFit="1"/>
    </xf>
    <xf numFmtId="0" fontId="7" fillId="0" borderId="146" xfId="0" applyFont="1" applyBorder="1" applyAlignment="1">
      <alignment vertical="center" shrinkToFit="1"/>
    </xf>
    <xf numFmtId="176" fontId="17" fillId="9" borderId="145" xfId="0" applyNumberFormat="1" applyFont="1" applyFill="1" applyBorder="1" applyAlignment="1">
      <alignment horizontal="right" vertical="center"/>
    </xf>
    <xf numFmtId="176" fontId="17" fillId="9" borderId="146" xfId="0" applyNumberFormat="1" applyFont="1" applyFill="1" applyBorder="1" applyAlignment="1">
      <alignment horizontal="right" vertical="center" wrapText="1" shrinkToFit="1"/>
    </xf>
    <xf numFmtId="176" fontId="51" fillId="9" borderId="146" xfId="0" applyNumberFormat="1" applyFont="1" applyFill="1" applyBorder="1" applyAlignment="1">
      <alignment horizontal="right" vertical="center"/>
    </xf>
    <xf numFmtId="176" fontId="17" fillId="8" borderId="146" xfId="0" applyNumberFormat="1" applyFont="1" applyFill="1" applyBorder="1" applyAlignment="1">
      <alignment vertical="center"/>
    </xf>
    <xf numFmtId="0" fontId="10" fillId="0" borderId="146" xfId="0" applyFont="1" applyBorder="1" applyAlignment="1">
      <alignment vertical="center"/>
    </xf>
    <xf numFmtId="0" fontId="36" fillId="0" borderId="141" xfId="0" applyFont="1" applyBorder="1" applyAlignment="1">
      <alignment vertical="center" wrapText="1"/>
    </xf>
    <xf numFmtId="0" fontId="35" fillId="0" borderId="141" xfId="0" applyFont="1" applyBorder="1" applyAlignment="1">
      <alignment vertical="center" wrapText="1"/>
    </xf>
    <xf numFmtId="0" fontId="0" fillId="0" borderId="0" xfId="0" applyFont="1" applyAlignment="1">
      <alignment vertical="center"/>
    </xf>
    <xf numFmtId="0" fontId="0" fillId="0" borderId="181" xfId="0" applyBorder="1" applyAlignment="1">
      <alignment vertical="center"/>
    </xf>
    <xf numFmtId="0" fontId="0" fillId="0" borderId="184" xfId="0" applyBorder="1" applyAlignment="1">
      <alignment vertical="center"/>
    </xf>
    <xf numFmtId="0" fontId="27" fillId="10" borderId="181" xfId="0" applyFont="1" applyFill="1" applyBorder="1" applyAlignment="1">
      <alignment horizontal="center" vertical="center"/>
    </xf>
    <xf numFmtId="0" fontId="0" fillId="0" borderId="181" xfId="0" applyBorder="1" applyAlignment="1">
      <alignment horizontal="center" vertical="center"/>
    </xf>
    <xf numFmtId="0" fontId="0" fillId="0" borderId="184" xfId="0" applyBorder="1" applyAlignment="1">
      <alignment horizontal="center" vertical="center"/>
    </xf>
    <xf numFmtId="0" fontId="35" fillId="0" borderId="150" xfId="0" applyFont="1" applyBorder="1" applyAlignment="1">
      <alignment vertical="center" wrapText="1"/>
    </xf>
    <xf numFmtId="0" fontId="43" fillId="0" borderId="152" xfId="0" applyFont="1" applyBorder="1" applyAlignment="1">
      <alignment vertical="center"/>
    </xf>
    <xf numFmtId="0" fontId="43" fillId="0" borderId="143" xfId="0" applyFont="1" applyBorder="1" applyAlignment="1">
      <alignment vertical="center"/>
    </xf>
    <xf numFmtId="0" fontId="43" fillId="0" borderId="144" xfId="0" applyFont="1" applyBorder="1" applyAlignment="1">
      <alignment vertical="center"/>
    </xf>
    <xf numFmtId="0" fontId="20" fillId="0" borderId="150" xfId="0" applyFont="1" applyBorder="1" applyAlignment="1">
      <alignment vertical="center" wrapText="1"/>
    </xf>
    <xf numFmtId="0" fontId="21" fillId="0" borderId="22" xfId="0" applyFont="1" applyBorder="1" applyAlignment="1">
      <alignment horizontal="center" vertical="center"/>
    </xf>
    <xf numFmtId="0" fontId="9" fillId="0" borderId="0" xfId="0" applyFont="1" applyAlignment="1">
      <alignment horizontal="center" vertical="center"/>
    </xf>
    <xf numFmtId="0" fontId="20" fillId="0" borderId="22" xfId="0" applyFont="1" applyBorder="1" applyAlignment="1">
      <alignment vertical="center" wrapText="1"/>
    </xf>
    <xf numFmtId="0" fontId="43" fillId="0" borderId="22" xfId="0" applyFont="1" applyBorder="1" applyAlignment="1">
      <alignment vertical="center" wrapText="1"/>
    </xf>
    <xf numFmtId="0" fontId="43" fillId="0" borderId="0" xfId="0" applyFont="1" applyAlignment="1">
      <alignment vertical="center" wrapText="1"/>
    </xf>
    <xf numFmtId="0" fontId="21" fillId="7" borderId="22" xfId="0" applyFont="1" applyFill="1" applyBorder="1" applyAlignment="1">
      <alignment horizontal="center" vertical="center" wrapText="1" shrinkToFit="1"/>
    </xf>
    <xf numFmtId="0" fontId="0" fillId="0" borderId="0" xfId="0" applyAlignment="1">
      <alignment horizontal="center" vertical="center" wrapText="1" shrinkToFit="1"/>
    </xf>
    <xf numFmtId="0" fontId="19" fillId="7" borderId="22" xfId="0" applyFont="1" applyFill="1" applyBorder="1" applyAlignment="1">
      <alignment vertical="center" wrapText="1" shrinkToFit="1"/>
    </xf>
    <xf numFmtId="0" fontId="50" fillId="0" borderId="22" xfId="0" applyFont="1" applyBorder="1" applyAlignment="1">
      <alignment vertical="center" wrapText="1" shrinkToFit="1"/>
    </xf>
    <xf numFmtId="0" fontId="50" fillId="0" borderId="0" xfId="0" applyFont="1" applyAlignment="1">
      <alignment vertical="center" wrapText="1" shrinkToFit="1"/>
    </xf>
    <xf numFmtId="0" fontId="21" fillId="0" borderId="22" xfId="0" applyFont="1" applyBorder="1" applyAlignment="1">
      <alignment vertical="center" wrapText="1" shrinkToFit="1"/>
    </xf>
    <xf numFmtId="0" fontId="0" fillId="0" borderId="152" xfId="0" applyBorder="1" applyAlignment="1">
      <alignment vertical="center"/>
    </xf>
    <xf numFmtId="0" fontId="0" fillId="0" borderId="144" xfId="0" applyBorder="1" applyAlignment="1">
      <alignment vertical="center"/>
    </xf>
    <xf numFmtId="0" fontId="17" fillId="9" borderId="150" xfId="0" applyFont="1" applyFill="1" applyBorder="1" applyAlignment="1">
      <alignment horizontal="center" vertical="center" wrapText="1" shrinkToFit="1"/>
    </xf>
    <xf numFmtId="0" fontId="7" fillId="0" borderId="22" xfId="0" applyFont="1" applyBorder="1" applyAlignment="1">
      <alignment horizontal="center" vertical="center" wrapText="1" shrinkToFit="1"/>
    </xf>
    <xf numFmtId="0" fontId="7" fillId="0" borderId="52" xfId="0" applyFont="1" applyBorder="1" applyAlignment="1">
      <alignment horizontal="center" vertical="center" wrapText="1" shrinkToFit="1"/>
    </xf>
    <xf numFmtId="0" fontId="7" fillId="0" borderId="145" xfId="0" applyFont="1" applyBorder="1" applyAlignment="1">
      <alignment horizontal="center" vertical="center" wrapText="1" shrinkToFit="1"/>
    </xf>
    <xf numFmtId="0" fontId="7" fillId="0" borderId="146" xfId="0" applyFont="1" applyBorder="1" applyAlignment="1">
      <alignment horizontal="center" vertical="center" wrapText="1" shrinkToFit="1"/>
    </xf>
    <xf numFmtId="0" fontId="7" fillId="0" borderId="185" xfId="0" applyFont="1" applyBorder="1" applyAlignment="1">
      <alignment horizontal="center" vertical="center" wrapText="1" shrinkToFit="1"/>
    </xf>
    <xf numFmtId="178" fontId="17" fillId="9" borderId="38" xfId="0" applyNumberFormat="1" applyFont="1" applyFill="1" applyBorder="1" applyAlignment="1">
      <alignment horizontal="right" vertical="center" shrinkToFit="1"/>
    </xf>
    <xf numFmtId="0" fontId="0" fillId="0" borderId="22" xfId="0" applyBorder="1" applyAlignment="1">
      <alignment horizontal="right" vertical="center" shrinkToFit="1"/>
    </xf>
    <xf numFmtId="0" fontId="0" fillId="0" borderId="186" xfId="0" applyBorder="1" applyAlignment="1">
      <alignment horizontal="right" vertical="center" shrinkToFit="1"/>
    </xf>
    <xf numFmtId="0" fontId="0" fillId="0" borderId="146" xfId="0" applyBorder="1" applyAlignment="1">
      <alignment horizontal="right" vertical="center" shrinkToFit="1"/>
    </xf>
    <xf numFmtId="178" fontId="9" fillId="0" borderId="25" xfId="0" applyNumberFormat="1" applyFont="1" applyBorder="1" applyAlignment="1">
      <alignment horizontal="center" vertical="center" shrinkToFit="1"/>
    </xf>
    <xf numFmtId="0" fontId="9" fillId="0" borderId="185" xfId="0" applyFont="1" applyBorder="1" applyAlignment="1">
      <alignment horizontal="center" vertical="center" shrinkToFit="1"/>
    </xf>
    <xf numFmtId="0" fontId="7" fillId="0" borderId="22" xfId="0" applyFont="1" applyBorder="1" applyAlignment="1">
      <alignment vertical="center" wrapText="1" shrinkToFit="1"/>
    </xf>
    <xf numFmtId="0" fontId="7" fillId="0" borderId="52" xfId="0" applyFont="1" applyBorder="1" applyAlignment="1">
      <alignment vertical="center" wrapText="1" shrinkToFit="1"/>
    </xf>
    <xf numFmtId="0" fontId="7" fillId="0" borderId="186" xfId="0" applyFont="1" applyBorder="1" applyAlignment="1">
      <alignment vertical="center" wrapText="1" shrinkToFit="1"/>
    </xf>
    <xf numFmtId="0" fontId="7" fillId="0" borderId="146" xfId="0" applyFont="1" applyBorder="1" applyAlignment="1">
      <alignment vertical="center" wrapText="1" shrinkToFit="1"/>
    </xf>
    <xf numFmtId="0" fontId="7" fillId="0" borderId="185" xfId="0" applyFont="1" applyBorder="1" applyAlignment="1">
      <alignment vertical="center" wrapText="1" shrinkToFit="1"/>
    </xf>
    <xf numFmtId="0" fontId="21" fillId="9" borderId="38" xfId="0" applyFont="1" applyFill="1" applyBorder="1" applyAlignment="1">
      <alignment horizontal="center" vertical="center" wrapText="1" shrinkToFit="1"/>
    </xf>
    <xf numFmtId="0" fontId="0" fillId="0" borderId="22" xfId="0" applyBorder="1" applyAlignment="1">
      <alignment horizontal="center" vertical="center" shrinkToFit="1"/>
    </xf>
    <xf numFmtId="0" fontId="0" fillId="0" borderId="152" xfId="0" applyBorder="1" applyAlignment="1">
      <alignment horizontal="center" vertical="center" shrinkToFit="1"/>
    </xf>
    <xf numFmtId="0" fontId="0" fillId="0" borderId="186" xfId="0" applyBorder="1" applyAlignment="1">
      <alignment horizontal="center" vertical="center" shrinkToFit="1"/>
    </xf>
    <xf numFmtId="0" fontId="0" fillId="0" borderId="146" xfId="0" applyBorder="1" applyAlignment="1">
      <alignment horizontal="center" vertical="center" shrinkToFit="1"/>
    </xf>
    <xf numFmtId="0" fontId="0" fillId="0" borderId="147" xfId="0" applyBorder="1" applyAlignment="1">
      <alignment horizontal="center" vertical="center" shrinkToFit="1"/>
    </xf>
    <xf numFmtId="0" fontId="18" fillId="0" borderId="0" xfId="0" applyFont="1" applyAlignment="1">
      <alignment horizontal="center" vertical="center"/>
    </xf>
    <xf numFmtId="178" fontId="17" fillId="9" borderId="16" xfId="0" applyNumberFormat="1" applyFont="1" applyFill="1" applyBorder="1" applyAlignment="1">
      <alignment horizontal="right" vertical="center" shrinkToFit="1"/>
    </xf>
    <xf numFmtId="0" fontId="9" fillId="0" borderId="3" xfId="0" applyFont="1" applyBorder="1" applyAlignment="1">
      <alignment horizontal="right" vertical="center" shrinkToFit="1"/>
    </xf>
    <xf numFmtId="0" fontId="9" fillId="0" borderId="186" xfId="0" applyFont="1" applyBorder="1" applyAlignment="1">
      <alignment horizontal="right" vertical="center" shrinkToFit="1"/>
    </xf>
    <xf numFmtId="0" fontId="9" fillId="0" borderId="146" xfId="0" applyFont="1" applyBorder="1" applyAlignment="1">
      <alignment horizontal="right" vertical="center" shrinkToFit="1"/>
    </xf>
    <xf numFmtId="178" fontId="17" fillId="8" borderId="16" xfId="0" applyNumberFormat="1" applyFont="1" applyFill="1" applyBorder="1" applyAlignment="1">
      <alignment horizontal="right" vertical="center" shrinkToFit="1"/>
    </xf>
    <xf numFmtId="0" fontId="9" fillId="8" borderId="3" xfId="0" applyFont="1" applyFill="1" applyBorder="1" applyAlignment="1">
      <alignment horizontal="right" vertical="center" shrinkToFit="1"/>
    </xf>
    <xf numFmtId="0" fontId="9" fillId="8" borderId="186" xfId="0" applyFont="1" applyFill="1" applyBorder="1" applyAlignment="1">
      <alignment horizontal="right" vertical="center" shrinkToFit="1"/>
    </xf>
    <xf numFmtId="0" fontId="9" fillId="8" borderId="146" xfId="0" applyFont="1" applyFill="1" applyBorder="1" applyAlignment="1">
      <alignment horizontal="right" vertical="center" shrinkToFit="1"/>
    </xf>
    <xf numFmtId="0" fontId="21" fillId="0" borderId="172" xfId="0" applyFont="1" applyBorder="1" applyAlignment="1">
      <alignment horizontal="center" vertical="center"/>
    </xf>
    <xf numFmtId="0" fontId="9" fillId="0" borderId="147" xfId="0" applyFont="1" applyBorder="1" applyAlignment="1">
      <alignment horizontal="center" vertical="center"/>
    </xf>
    <xf numFmtId="179" fontId="49" fillId="0" borderId="141" xfId="0" applyNumberFormat="1" applyFont="1" applyBorder="1" applyAlignment="1">
      <alignment horizontal="left" vertical="center"/>
    </xf>
    <xf numFmtId="179" fontId="30" fillId="0" borderId="141" xfId="0" applyNumberFormat="1" applyFont="1" applyBorder="1" applyAlignment="1">
      <alignment horizontal="left" vertical="center"/>
    </xf>
    <xf numFmtId="0" fontId="0" fillId="0" borderId="181" xfId="0" applyBorder="1" applyAlignment="1">
      <alignment vertical="center" shrinkToFit="1"/>
    </xf>
    <xf numFmtId="0" fontId="0" fillId="0" borderId="183" xfId="0" applyBorder="1" applyAlignment="1">
      <alignment vertical="center" shrinkToFit="1"/>
    </xf>
    <xf numFmtId="179" fontId="21" fillId="0" borderId="152" xfId="0" applyNumberFormat="1" applyFont="1" applyBorder="1" applyAlignment="1">
      <alignment horizontal="center" vertical="center" wrapText="1"/>
    </xf>
    <xf numFmtId="0" fontId="9" fillId="0" borderId="201" xfId="0" applyFont="1" applyBorder="1" applyAlignment="1">
      <alignment horizontal="center" vertical="center" wrapText="1"/>
    </xf>
    <xf numFmtId="0" fontId="31" fillId="10" borderId="196" xfId="0" applyFont="1" applyFill="1" applyBorder="1" applyAlignment="1">
      <alignment horizontal="center" vertical="center" wrapText="1"/>
    </xf>
    <xf numFmtId="0" fontId="0" fillId="0" borderId="3" xfId="0" applyBorder="1" applyAlignment="1">
      <alignment vertical="center"/>
    </xf>
    <xf numFmtId="0" fontId="0" fillId="0" borderId="25" xfId="0" applyBorder="1" applyAlignment="1">
      <alignment vertical="center"/>
    </xf>
    <xf numFmtId="0" fontId="0" fillId="0" borderId="145" xfId="0" applyBorder="1" applyAlignment="1">
      <alignment vertical="center"/>
    </xf>
    <xf numFmtId="0" fontId="0" fillId="0" borderId="185" xfId="0" applyBorder="1" applyAlignment="1">
      <alignment vertical="center"/>
    </xf>
    <xf numFmtId="0" fontId="0" fillId="0" borderId="186" xfId="0" applyBorder="1" applyAlignment="1">
      <alignment vertical="center"/>
    </xf>
    <xf numFmtId="0" fontId="21" fillId="0" borderId="3" xfId="0" applyFont="1" applyBorder="1" applyAlignment="1">
      <alignment horizontal="center" vertical="center" wrapText="1" shrinkToFit="1"/>
    </xf>
    <xf numFmtId="0" fontId="21" fillId="0" borderId="25" xfId="0" applyFont="1" applyBorder="1" applyAlignment="1">
      <alignment horizontal="center" vertical="center" wrapText="1"/>
    </xf>
    <xf numFmtId="0" fontId="0" fillId="0" borderId="3" xfId="0" applyBorder="1" applyAlignment="1">
      <alignment horizontal="right" vertical="center" shrinkToFit="1"/>
    </xf>
    <xf numFmtId="0" fontId="9" fillId="0" borderId="22" xfId="0" applyFont="1" applyBorder="1" applyAlignment="1">
      <alignment horizontal="right" vertical="center" shrinkToFit="1"/>
    </xf>
    <xf numFmtId="0" fontId="9" fillId="0" borderId="10" xfId="0" applyFont="1" applyBorder="1" applyAlignment="1">
      <alignment horizontal="right" vertical="center" shrinkToFit="1"/>
    </xf>
    <xf numFmtId="0" fontId="9" fillId="0" borderId="5" xfId="0" applyFont="1" applyBorder="1" applyAlignment="1">
      <alignment horizontal="right" vertical="center" shrinkToFit="1"/>
    </xf>
    <xf numFmtId="178" fontId="17" fillId="8" borderId="38" xfId="0" applyNumberFormat="1" applyFont="1" applyFill="1" applyBorder="1" applyAlignment="1">
      <alignment horizontal="right" vertical="center" shrinkToFit="1"/>
    </xf>
    <xf numFmtId="0" fontId="9" fillId="8" borderId="22" xfId="0" applyFont="1" applyFill="1" applyBorder="1" applyAlignment="1">
      <alignment horizontal="right" vertical="center" shrinkToFit="1"/>
    </xf>
    <xf numFmtId="0" fontId="9" fillId="8" borderId="10" xfId="0" applyFont="1" applyFill="1" applyBorder="1" applyAlignment="1">
      <alignment horizontal="right" vertical="center" shrinkToFit="1"/>
    </xf>
    <xf numFmtId="0" fontId="9" fillId="8" borderId="5" xfId="0" applyFont="1" applyFill="1" applyBorder="1" applyAlignment="1">
      <alignment horizontal="right" vertical="center" shrinkToFit="1"/>
    </xf>
    <xf numFmtId="0" fontId="31" fillId="10" borderId="150" xfId="0" applyFont="1" applyFill="1" applyBorder="1" applyAlignment="1">
      <alignment horizontal="center" vertical="center" wrapText="1"/>
    </xf>
    <xf numFmtId="0" fontId="0" fillId="0" borderId="22" xfId="0" applyBorder="1" applyAlignment="1">
      <alignment vertical="center" wrapText="1"/>
    </xf>
    <xf numFmtId="0" fontId="0" fillId="0" borderId="52" xfId="0" applyBorder="1" applyAlignment="1">
      <alignment vertical="center" wrapText="1"/>
    </xf>
    <xf numFmtId="0" fontId="0" fillId="0" borderId="143" xfId="0" applyBorder="1" applyAlignment="1">
      <alignment vertical="center" wrapText="1"/>
    </xf>
    <xf numFmtId="0" fontId="0" fillId="0" borderId="0" xfId="0" applyAlignment="1">
      <alignment vertical="center" wrapText="1"/>
    </xf>
    <xf numFmtId="0" fontId="0" fillId="0" borderId="37" xfId="0" applyBorder="1" applyAlignment="1">
      <alignment vertical="center" wrapText="1"/>
    </xf>
    <xf numFmtId="0" fontId="0" fillId="0" borderId="10" xfId="0" applyBorder="1" applyAlignment="1">
      <alignment vertical="center"/>
    </xf>
    <xf numFmtId="0" fontId="21" fillId="0" borderId="22" xfId="0" applyFont="1" applyBorder="1" applyAlignment="1">
      <alignment horizontal="center" vertical="center" wrapText="1" shrinkToFit="1"/>
    </xf>
    <xf numFmtId="0" fontId="0" fillId="0" borderId="5" xfId="0" applyBorder="1" applyAlignment="1">
      <alignment vertical="center" wrapText="1" shrinkToFit="1"/>
    </xf>
    <xf numFmtId="0" fontId="0" fillId="0" borderId="5" xfId="0" applyBorder="1" applyAlignment="1">
      <alignment vertical="center"/>
    </xf>
    <xf numFmtId="0" fontId="21" fillId="0" borderId="52" xfId="0" applyFont="1" applyBorder="1" applyAlignment="1">
      <alignment horizontal="center" vertical="center" wrapText="1"/>
    </xf>
    <xf numFmtId="0" fontId="0" fillId="0" borderId="8" xfId="0" applyBorder="1" applyAlignment="1">
      <alignment vertical="center" wrapText="1"/>
    </xf>
    <xf numFmtId="0" fontId="0" fillId="0" borderId="10" xfId="0" applyBorder="1" applyAlignment="1">
      <alignment horizontal="right" vertical="center" shrinkToFit="1"/>
    </xf>
    <xf numFmtId="0" fontId="0" fillId="0" borderId="5" xfId="0" applyBorder="1" applyAlignment="1">
      <alignment horizontal="right" vertical="center" shrinkToFit="1"/>
    </xf>
    <xf numFmtId="0" fontId="27" fillId="10" borderId="182" xfId="0" applyFont="1" applyFill="1" applyBorder="1" applyAlignment="1">
      <alignment horizontal="center" vertical="center" wrapText="1" shrinkToFit="1"/>
    </xf>
    <xf numFmtId="0" fontId="27" fillId="10" borderId="181" xfId="0" applyFont="1" applyFill="1" applyBorder="1" applyAlignment="1">
      <alignment vertical="center" wrapText="1" shrinkToFit="1"/>
    </xf>
    <xf numFmtId="0" fontId="27" fillId="10" borderId="183" xfId="0" applyFont="1" applyFill="1" applyBorder="1" applyAlignment="1">
      <alignment vertical="center" wrapText="1"/>
    </xf>
    <xf numFmtId="0" fontId="36" fillId="11" borderId="182" xfId="0" applyFont="1" applyFill="1" applyBorder="1" applyAlignment="1">
      <alignment horizontal="center" vertical="center" shrinkToFit="1"/>
    </xf>
    <xf numFmtId="49" fontId="24" fillId="0" borderId="0" xfId="0" applyNumberFormat="1" applyFont="1" applyAlignment="1">
      <alignment horizontal="center" vertical="center" shrinkToFit="1"/>
    </xf>
    <xf numFmtId="0" fontId="24" fillId="0" borderId="0" xfId="0" applyFont="1" applyAlignment="1">
      <alignment horizontal="left" vertical="center"/>
    </xf>
    <xf numFmtId="0" fontId="21" fillId="9" borderId="150" xfId="0" applyFont="1" applyFill="1" applyBorder="1" applyAlignment="1">
      <alignment horizontal="center" vertical="center" wrapText="1"/>
    </xf>
    <xf numFmtId="0" fontId="0" fillId="0" borderId="52" xfId="0" applyBorder="1" applyAlignment="1">
      <alignment vertical="center"/>
    </xf>
    <xf numFmtId="0" fontId="0" fillId="0" borderId="37" xfId="0" applyBorder="1" applyAlignment="1">
      <alignment vertical="center"/>
    </xf>
    <xf numFmtId="0" fontId="20" fillId="0" borderId="38" xfId="0" applyFont="1" applyBorder="1" applyAlignment="1">
      <alignment horizontal="left" vertical="center" wrapText="1"/>
    </xf>
    <xf numFmtId="0" fontId="43" fillId="0" borderId="22" xfId="0" applyFont="1" applyBorder="1" applyAlignment="1">
      <alignment horizontal="left" vertical="center"/>
    </xf>
    <xf numFmtId="0" fontId="43" fillId="0" borderId="52" xfId="0" applyFont="1" applyBorder="1" applyAlignment="1">
      <alignment horizontal="left" vertical="center"/>
    </xf>
    <xf numFmtId="0" fontId="43" fillId="0" borderId="1" xfId="0" applyFont="1" applyBorder="1" applyAlignment="1">
      <alignment horizontal="left" vertical="center"/>
    </xf>
    <xf numFmtId="0" fontId="43" fillId="0" borderId="0" xfId="0" applyFont="1" applyAlignment="1">
      <alignment horizontal="left" vertical="center"/>
    </xf>
    <xf numFmtId="0" fontId="43" fillId="0" borderId="37" xfId="0" applyFont="1" applyBorder="1" applyAlignment="1">
      <alignment horizontal="left" vertical="center"/>
    </xf>
    <xf numFmtId="0" fontId="43" fillId="0" borderId="186" xfId="0" applyFont="1" applyBorder="1" applyAlignment="1">
      <alignment horizontal="left" vertical="center"/>
    </xf>
    <xf numFmtId="0" fontId="43" fillId="0" borderId="146" xfId="0" applyFont="1" applyBorder="1" applyAlignment="1">
      <alignment horizontal="left" vertical="center"/>
    </xf>
    <xf numFmtId="0" fontId="43" fillId="0" borderId="185" xfId="0" applyFont="1" applyBorder="1" applyAlignment="1">
      <alignment horizontal="left" vertical="center"/>
    </xf>
    <xf numFmtId="0" fontId="0" fillId="0" borderId="64" xfId="0" applyBorder="1" applyAlignment="1">
      <alignment vertical="center"/>
    </xf>
    <xf numFmtId="0" fontId="0" fillId="0" borderId="1" xfId="0" applyBorder="1" applyAlignment="1">
      <alignment vertical="center"/>
    </xf>
    <xf numFmtId="0" fontId="0" fillId="0" borderId="48" xfId="0" applyBorder="1" applyAlignment="1">
      <alignment vertical="center"/>
    </xf>
    <xf numFmtId="0" fontId="0" fillId="0" borderId="247" xfId="0" applyBorder="1" applyAlignment="1">
      <alignment vertical="center"/>
    </xf>
    <xf numFmtId="0" fontId="27" fillId="10" borderId="195" xfId="0" applyFont="1" applyFill="1" applyBorder="1" applyAlignment="1">
      <alignment horizontal="center" vertical="center" shrinkToFit="1"/>
    </xf>
    <xf numFmtId="0" fontId="27" fillId="10" borderId="197" xfId="0" applyFont="1" applyFill="1" applyBorder="1" applyAlignment="1">
      <alignment horizontal="center" vertical="center" shrinkToFit="1"/>
    </xf>
    <xf numFmtId="0" fontId="0" fillId="0" borderId="197" xfId="0" applyBorder="1" applyAlignment="1">
      <alignment vertical="center"/>
    </xf>
    <xf numFmtId="0" fontId="0" fillId="0" borderId="198" xfId="0" applyBorder="1" applyAlignment="1">
      <alignment vertical="center"/>
    </xf>
    <xf numFmtId="0" fontId="27" fillId="10" borderId="200" xfId="0" applyFont="1" applyFill="1" applyBorder="1" applyAlignment="1">
      <alignment horizontal="center" vertical="center" wrapText="1" shrinkToFit="1"/>
    </xf>
    <xf numFmtId="0" fontId="0" fillId="0" borderId="248" xfId="0" applyBorder="1" applyAlignment="1">
      <alignment vertical="center"/>
    </xf>
    <xf numFmtId="0" fontId="43" fillId="9" borderId="22" xfId="0" applyFont="1" applyFill="1" applyBorder="1" applyAlignment="1">
      <alignment vertical="center"/>
    </xf>
    <xf numFmtId="0" fontId="0" fillId="9" borderId="22" xfId="0" applyFill="1" applyBorder="1" applyAlignment="1">
      <alignment vertical="center"/>
    </xf>
    <xf numFmtId="0" fontId="0" fillId="9" borderId="0" xfId="0" applyFill="1" applyAlignment="1">
      <alignment vertical="center"/>
    </xf>
    <xf numFmtId="0" fontId="0" fillId="9" borderId="146" xfId="0" applyFill="1" applyBorder="1" applyAlignment="1">
      <alignment vertical="center"/>
    </xf>
    <xf numFmtId="0" fontId="20" fillId="0" borderId="52" xfId="0" applyFont="1" applyBorder="1" applyAlignment="1">
      <alignment vertical="center" wrapText="1"/>
    </xf>
    <xf numFmtId="0" fontId="43" fillId="9" borderId="38" xfId="0" applyFont="1" applyFill="1" applyBorder="1" applyAlignment="1">
      <alignment vertical="center" wrapText="1"/>
    </xf>
    <xf numFmtId="0" fontId="0" fillId="9" borderId="52" xfId="0" applyFill="1" applyBorder="1" applyAlignment="1">
      <alignment vertical="center"/>
    </xf>
    <xf numFmtId="0" fontId="0" fillId="9" borderId="1" xfId="0" applyFill="1" applyBorder="1" applyAlignment="1">
      <alignment vertical="center"/>
    </xf>
    <xf numFmtId="0" fontId="0" fillId="9" borderId="37" xfId="0" applyFill="1" applyBorder="1" applyAlignment="1">
      <alignment vertical="center"/>
    </xf>
    <xf numFmtId="0" fontId="0" fillId="9" borderId="186" xfId="0" applyFill="1" applyBorder="1" applyAlignment="1">
      <alignment vertical="center"/>
    </xf>
    <xf numFmtId="0" fontId="0" fillId="9" borderId="185" xfId="0" applyFill="1" applyBorder="1" applyAlignment="1">
      <alignment vertical="center"/>
    </xf>
    <xf numFmtId="0" fontId="0" fillId="0" borderId="147" xfId="0" applyBorder="1" applyAlignment="1">
      <alignment vertical="center"/>
    </xf>
    <xf numFmtId="0" fontId="9" fillId="8" borderId="1" xfId="0" applyFont="1" applyFill="1" applyBorder="1" applyAlignment="1">
      <alignment horizontal="right" vertical="center" shrinkToFit="1"/>
    </xf>
    <xf numFmtId="0" fontId="9" fillId="8" borderId="0" xfId="0" applyFont="1" applyFill="1" applyAlignment="1">
      <alignment horizontal="right" vertical="center" shrinkToFit="1"/>
    </xf>
    <xf numFmtId="0" fontId="9" fillId="0" borderId="144" xfId="0" applyFont="1" applyBorder="1" applyAlignment="1">
      <alignment horizontal="center" vertical="center"/>
    </xf>
    <xf numFmtId="0" fontId="0" fillId="0" borderId="1" xfId="0" applyBorder="1" applyAlignment="1">
      <alignment horizontal="right" vertical="center" shrinkToFit="1"/>
    </xf>
    <xf numFmtId="0" fontId="0" fillId="0" borderId="0" xfId="0" applyAlignment="1">
      <alignment horizontal="right" vertical="center" shrinkToFit="1"/>
    </xf>
    <xf numFmtId="0" fontId="9" fillId="0" borderId="37" xfId="0" applyFont="1" applyBorder="1" applyAlignment="1">
      <alignment horizontal="center" vertical="center" shrinkToFit="1"/>
    </xf>
    <xf numFmtId="0" fontId="9" fillId="0" borderId="1" xfId="0" applyFont="1" applyBorder="1" applyAlignment="1">
      <alignment horizontal="right" vertical="center" shrinkToFit="1"/>
    </xf>
    <xf numFmtId="0" fontId="9" fillId="0" borderId="0" xfId="0" applyFont="1" applyAlignment="1">
      <alignment horizontal="right" vertical="center" shrinkToFit="1"/>
    </xf>
  </cellXfs>
  <cellStyles count="20">
    <cellStyle name="パーセント 2 2" xfId="10" xr:uid="{00000000-0005-0000-0000-000000000000}"/>
    <cellStyle name="パーセント 3" xfId="11" xr:uid="{00000000-0005-0000-0000-000001000000}"/>
    <cellStyle name="ハイパーリンク" xfId="19" builtinId="8"/>
    <cellStyle name="桁区切り" xfId="2" builtinId="6"/>
    <cellStyle name="桁区切り 2" xfId="4" xr:uid="{00000000-0005-0000-0000-000004000000}"/>
    <cellStyle name="桁区切り 2 2" xfId="6" xr:uid="{00000000-0005-0000-0000-000005000000}"/>
    <cellStyle name="桁区切り 2 3" xfId="18" xr:uid="{00000000-0005-0000-0000-000006000000}"/>
    <cellStyle name="桁区切り 3" xfId="12" xr:uid="{00000000-0005-0000-0000-000007000000}"/>
    <cellStyle name="桁区切り 4" xfId="15" xr:uid="{00000000-0005-0000-0000-000008000000}"/>
    <cellStyle name="標準" xfId="0" builtinId="0"/>
    <cellStyle name="標準 2" xfId="1" xr:uid="{00000000-0005-0000-0000-00000A000000}"/>
    <cellStyle name="標準 2 2" xfId="14" xr:uid="{00000000-0005-0000-0000-00000B000000}"/>
    <cellStyle name="標準 3" xfId="3" xr:uid="{00000000-0005-0000-0000-00000C000000}"/>
    <cellStyle name="標準 3 2" xfId="5" xr:uid="{00000000-0005-0000-0000-00000D000000}"/>
    <cellStyle name="標準 4" xfId="8" xr:uid="{00000000-0005-0000-0000-00000E000000}"/>
    <cellStyle name="標準 4 2" xfId="13" xr:uid="{00000000-0005-0000-0000-00000F000000}"/>
    <cellStyle name="標準 5" xfId="16" xr:uid="{00000000-0005-0000-0000-000010000000}"/>
    <cellStyle name="標準 6" xfId="17" xr:uid="{00000000-0005-0000-0000-000011000000}"/>
    <cellStyle name="標準 7" xfId="9" xr:uid="{00000000-0005-0000-0000-000012000000}"/>
    <cellStyle name="標準 8" xfId="7" xr:uid="{00000000-0005-0000-0000-00001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EF4F6"/>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FDE9D9"/>
      <color rgb="FFFFFFFF"/>
      <color rgb="FFCCFFCC"/>
      <color rgb="FFB8CCE4"/>
      <color rgb="FF0000FF"/>
      <color rgb="FFFFFF99"/>
      <color rgb="FF99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2</xdr:col>
      <xdr:colOff>9525</xdr:colOff>
      <xdr:row>4</xdr:row>
      <xdr:rowOff>9525</xdr:rowOff>
    </xdr:from>
    <xdr:to>
      <xdr:col>3</xdr:col>
      <xdr:colOff>190500</xdr:colOff>
      <xdr:row>5</xdr:row>
      <xdr:rowOff>28575</xdr:rowOff>
    </xdr:to>
    <xdr:sp macro="" textlink="">
      <xdr:nvSpPr>
        <xdr:cNvPr id="2" name="AutoShape 1">
          <a:extLst>
            <a:ext uri="{FF2B5EF4-FFF2-40B4-BE49-F238E27FC236}">
              <a16:creationId xmlns:a16="http://schemas.microsoft.com/office/drawing/2014/main" id="{00000000-0008-0000-0400-000002000000}"/>
            </a:ext>
          </a:extLst>
        </xdr:cNvPr>
        <xdr:cNvSpPr>
          <a:spLocks noChangeArrowheads="1"/>
        </xdr:cNvSpPr>
      </xdr:nvSpPr>
      <xdr:spPr bwMode="auto">
        <a:xfrm>
          <a:off x="447675" y="647700"/>
          <a:ext cx="457200" cy="285750"/>
        </a:xfrm>
        <a:prstGeom prst="rightArrow">
          <a:avLst>
            <a:gd name="adj1" fmla="val 50000"/>
            <a:gd name="adj2" fmla="val 40000"/>
          </a:avLst>
        </a:prstGeom>
        <a:solidFill>
          <a:srgbClr val="99CCFF"/>
        </a:solidFill>
        <a:ln w="9525">
          <a:solidFill>
            <a:srgbClr val="000000"/>
          </a:solidFill>
          <a:miter lim="800000"/>
          <a:headEnd/>
          <a:tailEnd/>
        </a:ln>
      </xdr:spPr>
    </xdr:sp>
    <xdr:clientData/>
  </xdr:twoCellAnchor>
  <xdr:twoCellAnchor>
    <xdr:from>
      <xdr:col>2</xdr:col>
      <xdr:colOff>9525</xdr:colOff>
      <xdr:row>7</xdr:row>
      <xdr:rowOff>9525</xdr:rowOff>
    </xdr:from>
    <xdr:to>
      <xdr:col>3</xdr:col>
      <xdr:colOff>190500</xdr:colOff>
      <xdr:row>8</xdr:row>
      <xdr:rowOff>28575</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a:off x="447675" y="1238250"/>
          <a:ext cx="457200" cy="285750"/>
        </a:xfrm>
        <a:prstGeom prst="rightArrow">
          <a:avLst>
            <a:gd name="adj1" fmla="val 50000"/>
            <a:gd name="adj2" fmla="val 40000"/>
          </a:avLst>
        </a:prstGeom>
        <a:solidFill>
          <a:srgbClr val="99CC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169334</xdr:colOff>
      <xdr:row>11</xdr:row>
      <xdr:rowOff>116417</xdr:rowOff>
    </xdr:from>
    <xdr:to>
      <xdr:col>19</xdr:col>
      <xdr:colOff>213264</xdr:colOff>
      <xdr:row>12</xdr:row>
      <xdr:rowOff>127000</xdr:rowOff>
    </xdr:to>
    <xdr:sp macro="" textlink="">
      <xdr:nvSpPr>
        <xdr:cNvPr id="2" name="矢印: 下 1">
          <a:extLst>
            <a:ext uri="{FF2B5EF4-FFF2-40B4-BE49-F238E27FC236}">
              <a16:creationId xmlns:a16="http://schemas.microsoft.com/office/drawing/2014/main" id="{ACE7E1E5-89EC-4352-8772-E7DD23B0FDA3}"/>
            </a:ext>
          </a:extLst>
        </xdr:cNvPr>
        <xdr:cNvSpPr/>
      </xdr:nvSpPr>
      <xdr:spPr>
        <a:xfrm>
          <a:off x="4036484" y="2326217"/>
          <a:ext cx="1425055" cy="258233"/>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169334</xdr:colOff>
      <xdr:row>13</xdr:row>
      <xdr:rowOff>116417</xdr:rowOff>
    </xdr:from>
    <xdr:to>
      <xdr:col>19</xdr:col>
      <xdr:colOff>213264</xdr:colOff>
      <xdr:row>14</xdr:row>
      <xdr:rowOff>127000</xdr:rowOff>
    </xdr:to>
    <xdr:sp macro="" textlink="">
      <xdr:nvSpPr>
        <xdr:cNvPr id="2" name="矢印: 下 1">
          <a:extLst>
            <a:ext uri="{FF2B5EF4-FFF2-40B4-BE49-F238E27FC236}">
              <a16:creationId xmlns:a16="http://schemas.microsoft.com/office/drawing/2014/main" id="{CBB1FE12-BCE8-4C5F-9199-17FA30CE888A}"/>
            </a:ext>
          </a:extLst>
        </xdr:cNvPr>
        <xdr:cNvSpPr/>
      </xdr:nvSpPr>
      <xdr:spPr>
        <a:xfrm>
          <a:off x="4036484" y="2821517"/>
          <a:ext cx="1425055" cy="258233"/>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2-00000806\&#36939;&#21942;&#25351;&#23566;&#20418;\2020&#20966;&#36935;&#25913;&#21892;\H28\02H28&#31309;&#31639;&#34920;\H28\&#31309;&#31639;&#34920;\01hoikushokyujits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AE9\share2\Users\01151469\Desktop\&#20491;&#20154;&#29992;\&#9734;H30&#24180;&#24230;&#26411;&#26989;&#21209;\&#33258;&#24049;&#28857;&#26908;&#34920;&#65288;&#20445;&#32946;&#22290;&#12539;&#35469;&#23450;&#12371;&#12393;&#12418;&#22290;&#65289;\&#65320;31&#24180;&#24230;&#29992;\2018hoikusho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別紙  職員配置加算単価表"/>
      <sheetName val="27人勧反映後　別紙  職員配置加算単価表"/>
    </sheetNames>
    <sheetDataSet>
      <sheetData sheetId="0">
        <row r="1">
          <cell r="AQ1" t="str">
            <v>定員</v>
          </cell>
        </row>
      </sheetData>
      <sheetData sheetId="1">
        <row r="12">
          <cell r="B12">
            <v>0</v>
          </cell>
          <cell r="C12" t="str">
            <v>１年未満</v>
          </cell>
          <cell r="D12">
            <v>2</v>
          </cell>
          <cell r="E12">
            <v>3</v>
          </cell>
          <cell r="F12">
            <v>0</v>
          </cell>
          <cell r="G12">
            <v>5</v>
          </cell>
        </row>
        <row r="13">
          <cell r="C13" t="str">
            <v>１年以上２年未満</v>
          </cell>
          <cell r="D13">
            <v>3</v>
          </cell>
          <cell r="E13">
            <v>3</v>
          </cell>
          <cell r="F13">
            <v>0</v>
          </cell>
          <cell r="G13">
            <v>6</v>
          </cell>
        </row>
        <row r="14">
          <cell r="C14" t="str">
            <v>２年以上３年未満</v>
          </cell>
          <cell r="D14">
            <v>4</v>
          </cell>
          <cell r="E14">
            <v>3</v>
          </cell>
          <cell r="F14">
            <v>0</v>
          </cell>
          <cell r="G14">
            <v>7</v>
          </cell>
        </row>
        <row r="15">
          <cell r="C15" t="str">
            <v>３年以上４年未満</v>
          </cell>
          <cell r="D15">
            <v>5</v>
          </cell>
          <cell r="E15">
            <v>3</v>
          </cell>
          <cell r="F15">
            <v>1</v>
          </cell>
          <cell r="G15">
            <v>9</v>
          </cell>
        </row>
        <row r="16">
          <cell r="C16" t="str">
            <v>４年以上５年未満</v>
          </cell>
          <cell r="D16">
            <v>6</v>
          </cell>
          <cell r="E16">
            <v>3</v>
          </cell>
          <cell r="F16">
            <v>2</v>
          </cell>
          <cell r="G16">
            <v>11</v>
          </cell>
        </row>
        <row r="17">
          <cell r="C17" t="str">
            <v>５年以上６年未満</v>
          </cell>
          <cell r="D17">
            <v>7</v>
          </cell>
          <cell r="E17">
            <v>3</v>
          </cell>
          <cell r="F17">
            <v>2</v>
          </cell>
          <cell r="G17">
            <v>12</v>
          </cell>
        </row>
        <row r="18">
          <cell r="C18" t="str">
            <v>６年以上７年未満</v>
          </cell>
          <cell r="D18">
            <v>8</v>
          </cell>
          <cell r="E18">
            <v>3</v>
          </cell>
          <cell r="F18">
            <v>3</v>
          </cell>
          <cell r="G18">
            <v>14</v>
          </cell>
        </row>
        <row r="19">
          <cell r="C19" t="str">
            <v>７年以上８年未満</v>
          </cell>
          <cell r="D19">
            <v>9</v>
          </cell>
          <cell r="E19">
            <v>3</v>
          </cell>
          <cell r="F19">
            <v>3</v>
          </cell>
          <cell r="G19">
            <v>15</v>
          </cell>
        </row>
        <row r="20">
          <cell r="C20" t="str">
            <v>８年以上９年未満</v>
          </cell>
          <cell r="D20">
            <v>10</v>
          </cell>
          <cell r="E20">
            <v>3</v>
          </cell>
          <cell r="F20">
            <v>3</v>
          </cell>
          <cell r="G20">
            <v>16</v>
          </cell>
        </row>
        <row r="21">
          <cell r="C21" t="str">
            <v>９年以上１０年未満</v>
          </cell>
          <cell r="D21">
            <v>11</v>
          </cell>
          <cell r="E21">
            <v>3</v>
          </cell>
          <cell r="F21">
            <v>3</v>
          </cell>
          <cell r="G21">
            <v>17</v>
          </cell>
        </row>
        <row r="22">
          <cell r="C22" t="str">
            <v>１０年以上１１年未満</v>
          </cell>
          <cell r="D22">
            <v>12</v>
          </cell>
          <cell r="E22">
            <v>3</v>
          </cell>
          <cell r="F22">
            <v>3</v>
          </cell>
          <cell r="G22">
            <v>18</v>
          </cell>
        </row>
        <row r="23">
          <cell r="C23" t="str">
            <v>１１年以上１２年未満</v>
          </cell>
          <cell r="D23">
            <v>12</v>
          </cell>
          <cell r="E23">
            <v>4</v>
          </cell>
          <cell r="F23">
            <v>2</v>
          </cell>
          <cell r="G23">
            <v>18</v>
          </cell>
        </row>
        <row r="24">
          <cell r="C24" t="str">
            <v>１２年以上１３年未満</v>
          </cell>
          <cell r="D24">
            <v>12</v>
          </cell>
          <cell r="E24">
            <v>4</v>
          </cell>
          <cell r="F24">
            <v>2</v>
          </cell>
          <cell r="G24">
            <v>18</v>
          </cell>
        </row>
        <row r="25">
          <cell r="C25" t="str">
            <v>１３年以上１４年未満</v>
          </cell>
          <cell r="D25">
            <v>12</v>
          </cell>
          <cell r="E25">
            <v>4</v>
          </cell>
          <cell r="F25">
            <v>3</v>
          </cell>
          <cell r="G25">
            <v>19</v>
          </cell>
        </row>
        <row r="26">
          <cell r="C26" t="str">
            <v>１４年以上１５年未満</v>
          </cell>
          <cell r="D26">
            <v>12</v>
          </cell>
          <cell r="E26">
            <v>4</v>
          </cell>
          <cell r="F26">
            <v>3</v>
          </cell>
          <cell r="G26">
            <v>19</v>
          </cell>
        </row>
        <row r="27">
          <cell r="C27" t="str">
            <v>１５年以上１６年未満</v>
          </cell>
          <cell r="D27">
            <v>12</v>
          </cell>
          <cell r="E27">
            <v>4</v>
          </cell>
          <cell r="F27">
            <v>4</v>
          </cell>
          <cell r="G27">
            <v>20</v>
          </cell>
        </row>
        <row r="28">
          <cell r="C28" t="str">
            <v>１６年以上</v>
          </cell>
          <cell r="D28">
            <v>12</v>
          </cell>
          <cell r="E28">
            <v>4</v>
          </cell>
          <cell r="F28">
            <v>5</v>
          </cell>
          <cell r="G28">
            <v>21</v>
          </cell>
        </row>
      </sheetData>
      <sheetData sheetId="2">
        <row r="6">
          <cell r="A6">
            <v>1</v>
          </cell>
        </row>
      </sheetData>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30年度単価休日"/>
    </sheetNames>
    <sheetDataSet>
      <sheetData sheetId="0" refreshError="1"/>
      <sheetData sheetId="1" refreshError="1">
        <row r="3">
          <cell r="B3">
            <v>0</v>
          </cell>
          <cell r="C3" t="str">
            <v>１年未満</v>
          </cell>
          <cell r="D3">
            <v>2</v>
          </cell>
          <cell r="E3">
            <v>5</v>
          </cell>
          <cell r="F3">
            <v>7</v>
          </cell>
        </row>
        <row r="4">
          <cell r="B4">
            <v>1</v>
          </cell>
          <cell r="C4" t="str">
            <v>１年以上２年未満</v>
          </cell>
          <cell r="D4">
            <v>3</v>
          </cell>
          <cell r="E4">
            <v>5</v>
          </cell>
          <cell r="F4">
            <v>8</v>
          </cell>
        </row>
        <row r="5">
          <cell r="B5">
            <v>2</v>
          </cell>
          <cell r="C5" t="str">
            <v>２年以上３年未満</v>
          </cell>
          <cell r="D5">
            <v>4</v>
          </cell>
          <cell r="E5">
            <v>5</v>
          </cell>
          <cell r="F5">
            <v>9</v>
          </cell>
        </row>
        <row r="6">
          <cell r="B6">
            <v>3</v>
          </cell>
          <cell r="C6" t="str">
            <v>３年以上４年未満</v>
          </cell>
          <cell r="D6">
            <v>5</v>
          </cell>
          <cell r="E6">
            <v>5</v>
          </cell>
          <cell r="F6">
            <v>10</v>
          </cell>
        </row>
        <row r="7">
          <cell r="B7">
            <v>4</v>
          </cell>
          <cell r="C7" t="str">
            <v>４年以上５年未満</v>
          </cell>
          <cell r="D7">
            <v>6</v>
          </cell>
          <cell r="E7">
            <v>5</v>
          </cell>
          <cell r="F7">
            <v>11</v>
          </cell>
        </row>
        <row r="8">
          <cell r="B8">
            <v>5</v>
          </cell>
          <cell r="C8" t="str">
            <v>５年以上６年未満</v>
          </cell>
          <cell r="D8">
            <v>7</v>
          </cell>
          <cell r="E8">
            <v>5</v>
          </cell>
          <cell r="F8">
            <v>12</v>
          </cell>
        </row>
        <row r="9">
          <cell r="B9">
            <v>6</v>
          </cell>
          <cell r="C9" t="str">
            <v>６年以上７年未満</v>
          </cell>
          <cell r="D9">
            <v>8</v>
          </cell>
          <cell r="E9">
            <v>5</v>
          </cell>
          <cell r="F9">
            <v>13</v>
          </cell>
        </row>
        <row r="10">
          <cell r="B10">
            <v>7</v>
          </cell>
          <cell r="C10" t="str">
            <v>７年以上８年未満</v>
          </cell>
          <cell r="D10">
            <v>9</v>
          </cell>
          <cell r="E10">
            <v>5</v>
          </cell>
          <cell r="F10">
            <v>14</v>
          </cell>
        </row>
        <row r="11">
          <cell r="B11">
            <v>8</v>
          </cell>
          <cell r="C11" t="str">
            <v>８年以上９年未満</v>
          </cell>
          <cell r="D11">
            <v>10</v>
          </cell>
          <cell r="E11">
            <v>5</v>
          </cell>
          <cell r="F11">
            <v>15</v>
          </cell>
        </row>
        <row r="12">
          <cell r="B12">
            <v>9</v>
          </cell>
          <cell r="C12" t="str">
            <v>９年以上１０年未満</v>
          </cell>
          <cell r="D12">
            <v>11</v>
          </cell>
          <cell r="E12">
            <v>5</v>
          </cell>
          <cell r="F12">
            <v>16</v>
          </cell>
        </row>
        <row r="13">
          <cell r="B13">
            <v>10</v>
          </cell>
          <cell r="C13" t="str">
            <v>１０年以上１１年未満</v>
          </cell>
          <cell r="D13">
            <v>12</v>
          </cell>
          <cell r="E13">
            <v>5</v>
          </cell>
          <cell r="F13">
            <v>17</v>
          </cell>
        </row>
        <row r="14">
          <cell r="B14">
            <v>11</v>
          </cell>
          <cell r="C14" t="str">
            <v>１１年以上１２年未満</v>
          </cell>
          <cell r="D14">
            <v>12</v>
          </cell>
          <cell r="E14">
            <v>6</v>
          </cell>
          <cell r="F14">
            <v>18</v>
          </cell>
        </row>
      </sheetData>
      <sheetData sheetId="2" refreshError="1">
        <row r="6">
          <cell r="A6">
            <v>1</v>
          </cell>
          <cell r="B6">
            <v>2</v>
          </cell>
          <cell r="C6">
            <v>3</v>
          </cell>
          <cell r="D6">
            <v>4</v>
          </cell>
          <cell r="E6">
            <v>5</v>
          </cell>
          <cell r="F6">
            <v>6</v>
          </cell>
          <cell r="G6">
            <v>7</v>
          </cell>
          <cell r="H6">
            <v>8</v>
          </cell>
          <cell r="I6">
            <v>9</v>
          </cell>
          <cell r="J6">
            <v>10</v>
          </cell>
          <cell r="K6">
            <v>11</v>
          </cell>
          <cell r="L6">
            <v>12</v>
          </cell>
          <cell r="M6">
            <v>13</v>
          </cell>
          <cell r="N6">
            <v>14</v>
          </cell>
          <cell r="O6">
            <v>15</v>
          </cell>
          <cell r="P6">
            <v>16</v>
          </cell>
          <cell r="Q6">
            <v>17</v>
          </cell>
          <cell r="R6">
            <v>18</v>
          </cell>
          <cell r="S6">
            <v>19</v>
          </cell>
          <cell r="T6">
            <v>20</v>
          </cell>
          <cell r="U6">
            <v>21</v>
          </cell>
          <cell r="V6">
            <v>22</v>
          </cell>
          <cell r="W6">
            <v>23</v>
          </cell>
          <cell r="X6">
            <v>24</v>
          </cell>
          <cell r="Y6">
            <v>25</v>
          </cell>
          <cell r="Z6">
            <v>26</v>
          </cell>
          <cell r="AA6">
            <v>27</v>
          </cell>
          <cell r="AB6">
            <v>28</v>
          </cell>
          <cell r="AC6">
            <v>29</v>
          </cell>
          <cell r="AD6">
            <v>30</v>
          </cell>
          <cell r="AE6">
            <v>31</v>
          </cell>
          <cell r="AF6">
            <v>32</v>
          </cell>
          <cell r="AG6">
            <v>33</v>
          </cell>
          <cell r="AH6">
            <v>34</v>
          </cell>
          <cell r="AI6">
            <v>35</v>
          </cell>
          <cell r="AJ6">
            <v>36</v>
          </cell>
          <cell r="AK6">
            <v>37</v>
          </cell>
          <cell r="AL6">
            <v>38</v>
          </cell>
          <cell r="AM6">
            <v>39</v>
          </cell>
          <cell r="AN6">
            <v>40</v>
          </cell>
          <cell r="AO6">
            <v>41</v>
          </cell>
          <cell r="AP6">
            <v>42</v>
          </cell>
          <cell r="AQ6">
            <v>43</v>
          </cell>
          <cell r="AR6">
            <v>44</v>
          </cell>
          <cell r="AS6">
            <v>45</v>
          </cell>
          <cell r="AT6">
            <v>46</v>
          </cell>
          <cell r="AU6">
            <v>47</v>
          </cell>
          <cell r="AV6">
            <v>48</v>
          </cell>
          <cell r="AW6">
            <v>49</v>
          </cell>
          <cell r="AX6">
            <v>50</v>
          </cell>
          <cell r="AY6">
            <v>51</v>
          </cell>
          <cell r="AZ6">
            <v>52</v>
          </cell>
          <cell r="BA6">
            <v>53</v>
          </cell>
          <cell r="BB6">
            <v>54</v>
          </cell>
          <cell r="BC6">
            <v>55</v>
          </cell>
          <cell r="BD6">
            <v>56</v>
          </cell>
          <cell r="BE6">
            <v>57</v>
          </cell>
          <cell r="BF6">
            <v>58</v>
          </cell>
        </row>
        <row r="7">
          <cell r="A7" t="str">
            <v>20４歳以上児</v>
          </cell>
          <cell r="B7" t="str">
            <v>16/100
地域</v>
          </cell>
          <cell r="C7" t="str">
            <v>　20人</v>
          </cell>
          <cell r="D7" t="str">
            <v>2号</v>
          </cell>
          <cell r="E7" t="str">
            <v>４歳以上児</v>
          </cell>
          <cell r="F7">
            <v>0</v>
          </cell>
          <cell r="G7">
            <v>98210</v>
          </cell>
          <cell r="H7">
            <v>105630</v>
          </cell>
          <cell r="I7">
            <v>73160</v>
          </cell>
          <cell r="J7">
            <v>80580</v>
          </cell>
          <cell r="K7" t="str">
            <v>＋</v>
          </cell>
          <cell r="L7">
            <v>910</v>
          </cell>
          <cell r="M7">
            <v>980</v>
          </cell>
          <cell r="N7" t="str">
            <v>×加算率</v>
          </cell>
          <cell r="O7">
            <v>660</v>
          </cell>
          <cell r="P7">
            <v>730</v>
          </cell>
          <cell r="Q7" t="str">
            <v>×加算率</v>
          </cell>
          <cell r="R7" t="str">
            <v>＋</v>
          </cell>
          <cell r="S7">
            <v>25930</v>
          </cell>
          <cell r="T7" t="str">
            <v>＋</v>
          </cell>
          <cell r="U7">
            <v>250</v>
          </cell>
          <cell r="V7" t="str">
            <v>＋</v>
          </cell>
          <cell r="W7">
            <v>7420</v>
          </cell>
          <cell r="X7">
            <v>70</v>
          </cell>
          <cell r="Y7" t="str">
            <v>＋</v>
          </cell>
          <cell r="Z7">
            <v>0</v>
          </cell>
          <cell r="AA7">
            <v>0</v>
          </cell>
          <cell r="AB7" t="str">
            <v>＋</v>
          </cell>
          <cell r="AC7">
            <v>0</v>
          </cell>
          <cell r="AD7">
            <v>0</v>
          </cell>
          <cell r="AE7" t="str">
            <v>÷</v>
          </cell>
          <cell r="AF7">
            <v>0</v>
          </cell>
          <cell r="AG7" t="str">
            <v>＋</v>
          </cell>
          <cell r="AH7">
            <v>26560</v>
          </cell>
          <cell r="AI7">
            <v>0</v>
          </cell>
          <cell r="AJ7" t="str">
            <v>＋</v>
          </cell>
          <cell r="AK7">
            <v>190</v>
          </cell>
          <cell r="AL7" t="str">
            <v>＋</v>
          </cell>
          <cell r="AM7" t="str">
            <v>Ａ地域</v>
          </cell>
          <cell r="AN7">
            <v>5900</v>
          </cell>
          <cell r="AO7">
            <v>6500</v>
          </cell>
          <cell r="AP7" t="str">
            <v>＋</v>
          </cell>
          <cell r="AQ7" t="str">
            <v>ａ地域</v>
          </cell>
          <cell r="AR7">
            <v>15100</v>
          </cell>
          <cell r="AS7">
            <v>16800</v>
          </cell>
          <cell r="AT7" t="str">
            <v>＋</v>
          </cell>
          <cell r="AU7">
            <v>22270</v>
          </cell>
          <cell r="AV7" t="str">
            <v>＋</v>
          </cell>
          <cell r="AW7">
            <v>220</v>
          </cell>
          <cell r="AX7" t="str">
            <v>－</v>
          </cell>
          <cell r="AY7">
            <v>0</v>
          </cell>
          <cell r="AZ7" t="str">
            <v>－</v>
          </cell>
          <cell r="BA7" t="str">
            <v>(⑥＋⑦
　＋⑨＋⑪)</v>
          </cell>
          <cell r="BB7">
            <v>0</v>
          </cell>
          <cell r="BC7" t="str">
            <v>(⑥～⑯)</v>
          </cell>
          <cell r="BD7">
            <v>0</v>
          </cell>
          <cell r="BF7">
            <v>0</v>
          </cell>
        </row>
        <row r="8">
          <cell r="A8" t="str">
            <v>20３歳児</v>
          </cell>
          <cell r="B8">
            <v>0</v>
          </cell>
          <cell r="C8">
            <v>0</v>
          </cell>
          <cell r="D8">
            <v>0</v>
          </cell>
          <cell r="E8" t="str">
            <v>３歳児</v>
          </cell>
          <cell r="F8">
            <v>0</v>
          </cell>
          <cell r="G8">
            <v>105630</v>
          </cell>
          <cell r="H8">
            <v>160890</v>
          </cell>
          <cell r="I8">
            <v>80580</v>
          </cell>
          <cell r="J8">
            <v>135840</v>
          </cell>
          <cell r="K8" t="str">
            <v>＋</v>
          </cell>
          <cell r="L8">
            <v>980</v>
          </cell>
          <cell r="M8">
            <v>1500</v>
          </cell>
          <cell r="N8" t="str">
            <v>×加算率</v>
          </cell>
          <cell r="O8">
            <v>730</v>
          </cell>
          <cell r="P8">
            <v>1250</v>
          </cell>
          <cell r="Q8" t="str">
            <v>×加算率</v>
          </cell>
          <cell r="R8">
            <v>0</v>
          </cell>
          <cell r="S8">
            <v>0</v>
          </cell>
          <cell r="T8">
            <v>0</v>
          </cell>
          <cell r="U8">
            <v>0</v>
          </cell>
          <cell r="V8" t="str">
            <v>＋</v>
          </cell>
          <cell r="W8">
            <v>7420</v>
          </cell>
          <cell r="X8">
            <v>70</v>
          </cell>
          <cell r="Y8">
            <v>0</v>
          </cell>
          <cell r="Z8">
            <v>0</v>
          </cell>
          <cell r="AA8">
            <v>0</v>
          </cell>
          <cell r="AB8">
            <v>0</v>
          </cell>
          <cell r="AC8">
            <v>0</v>
          </cell>
          <cell r="AD8">
            <v>0</v>
          </cell>
          <cell r="AE8">
            <v>0</v>
          </cell>
          <cell r="AF8">
            <v>0</v>
          </cell>
          <cell r="AG8">
            <v>0</v>
          </cell>
          <cell r="AH8">
            <v>0</v>
          </cell>
          <cell r="AI8">
            <v>24900</v>
          </cell>
          <cell r="AJ8">
            <v>0</v>
          </cell>
          <cell r="AK8">
            <v>0</v>
          </cell>
          <cell r="AL8">
            <v>0</v>
          </cell>
          <cell r="AM8" t="str">
            <v>Ｂ地域</v>
          </cell>
          <cell r="AN8">
            <v>5600</v>
          </cell>
          <cell r="AO8">
            <v>6200</v>
          </cell>
          <cell r="AP8">
            <v>0</v>
          </cell>
          <cell r="AQ8" t="str">
            <v>ｂ地域</v>
          </cell>
          <cell r="AR8">
            <v>8300</v>
          </cell>
          <cell r="AS8">
            <v>9200</v>
          </cell>
          <cell r="AT8">
            <v>0</v>
          </cell>
          <cell r="AU8">
            <v>0</v>
          </cell>
          <cell r="AV8">
            <v>0</v>
          </cell>
          <cell r="AW8">
            <v>0</v>
          </cell>
          <cell r="AX8">
            <v>0</v>
          </cell>
          <cell r="AY8">
            <v>0</v>
          </cell>
          <cell r="AZ8">
            <v>0</v>
          </cell>
          <cell r="BA8">
            <v>0</v>
          </cell>
          <cell r="BB8">
            <v>0</v>
          </cell>
          <cell r="BC8">
            <v>0</v>
          </cell>
          <cell r="BD8">
            <v>0</v>
          </cell>
          <cell r="BE8">
            <v>0</v>
          </cell>
          <cell r="BF8">
            <v>0</v>
          </cell>
        </row>
        <row r="9">
          <cell r="A9" t="str">
            <v>20１，２歳児</v>
          </cell>
          <cell r="B9">
            <v>0</v>
          </cell>
          <cell r="C9">
            <v>0</v>
          </cell>
          <cell r="D9" t="str">
            <v>3号</v>
          </cell>
          <cell r="E9" t="str">
            <v>１、２歳児</v>
          </cell>
          <cell r="F9">
            <v>0</v>
          </cell>
          <cell r="G9">
            <v>160890</v>
          </cell>
          <cell r="H9">
            <v>235130</v>
          </cell>
          <cell r="I9">
            <v>135840</v>
          </cell>
          <cell r="J9">
            <v>210080</v>
          </cell>
          <cell r="K9" t="str">
            <v>＋</v>
          </cell>
          <cell r="L9">
            <v>1500</v>
          </cell>
          <cell r="M9">
            <v>2240</v>
          </cell>
          <cell r="N9" t="str">
            <v>×加算率</v>
          </cell>
          <cell r="O9">
            <v>1250</v>
          </cell>
          <cell r="P9">
            <v>1990</v>
          </cell>
          <cell r="Q9" t="str">
            <v>×加算率</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t="str">
            <v>＋</v>
          </cell>
          <cell r="AH9">
            <v>24900</v>
          </cell>
          <cell r="AI9">
            <v>0</v>
          </cell>
          <cell r="AJ9">
            <v>0</v>
          </cell>
          <cell r="AK9">
            <v>0</v>
          </cell>
          <cell r="AL9">
            <v>0</v>
          </cell>
          <cell r="AM9" t="str">
            <v>Ｃ地域</v>
          </cell>
          <cell r="AN9">
            <v>5300</v>
          </cell>
          <cell r="AO9">
            <v>5900</v>
          </cell>
          <cell r="AP9">
            <v>0</v>
          </cell>
          <cell r="AQ9" t="str">
            <v>ｃ地域</v>
          </cell>
          <cell r="AR9">
            <v>7200</v>
          </cell>
          <cell r="AS9">
            <v>8000</v>
          </cell>
          <cell r="AT9">
            <v>0</v>
          </cell>
          <cell r="AU9">
            <v>0</v>
          </cell>
          <cell r="AV9">
            <v>0</v>
          </cell>
          <cell r="AW9">
            <v>0</v>
          </cell>
          <cell r="AX9">
            <v>0</v>
          </cell>
          <cell r="AY9">
            <v>0</v>
          </cell>
          <cell r="AZ9">
            <v>0</v>
          </cell>
          <cell r="BA9">
            <v>0.06</v>
          </cell>
          <cell r="BB9">
            <v>0</v>
          </cell>
          <cell r="BC9">
            <v>0.8</v>
          </cell>
          <cell r="BD9">
            <v>0</v>
          </cell>
          <cell r="BF9">
            <v>0</v>
          </cell>
        </row>
        <row r="10">
          <cell r="A10" t="str">
            <v>20乳児</v>
          </cell>
          <cell r="B10">
            <v>0</v>
          </cell>
          <cell r="C10">
            <v>0</v>
          </cell>
          <cell r="D10">
            <v>0</v>
          </cell>
          <cell r="E10" t="str">
            <v>乳児</v>
          </cell>
          <cell r="F10">
            <v>0</v>
          </cell>
          <cell r="G10">
            <v>235130</v>
          </cell>
          <cell r="H10">
            <v>0</v>
          </cell>
          <cell r="I10">
            <v>210080</v>
          </cell>
          <cell r="J10">
            <v>0</v>
          </cell>
          <cell r="K10" t="str">
            <v>＋</v>
          </cell>
          <cell r="L10">
            <v>2240</v>
          </cell>
          <cell r="M10">
            <v>0</v>
          </cell>
          <cell r="N10" t="str">
            <v>×加算率</v>
          </cell>
          <cell r="O10">
            <v>1990</v>
          </cell>
          <cell r="P10">
            <v>0</v>
          </cell>
          <cell r="Q10" t="str">
            <v>×加算率</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t="str">
            <v>Ｄ地域</v>
          </cell>
          <cell r="AN10">
            <v>5000</v>
          </cell>
          <cell r="AO10">
            <v>5600</v>
          </cell>
          <cell r="AP10">
            <v>0</v>
          </cell>
          <cell r="AQ10" t="str">
            <v>ｄ地域</v>
          </cell>
          <cell r="AR10">
            <v>6500</v>
          </cell>
          <cell r="AS10">
            <v>7200</v>
          </cell>
          <cell r="AT10">
            <v>0</v>
          </cell>
          <cell r="AU10">
            <v>0</v>
          </cell>
          <cell r="AV10">
            <v>0</v>
          </cell>
          <cell r="AW10">
            <v>0</v>
          </cell>
          <cell r="AX10">
            <v>0</v>
          </cell>
          <cell r="AY10">
            <v>0</v>
          </cell>
          <cell r="AZ10">
            <v>0</v>
          </cell>
          <cell r="BA10">
            <v>0</v>
          </cell>
          <cell r="BB10">
            <v>0</v>
          </cell>
          <cell r="BC10">
            <v>0</v>
          </cell>
          <cell r="BD10">
            <v>0</v>
          </cell>
          <cell r="BE10">
            <v>0</v>
          </cell>
          <cell r="BF10">
            <v>0</v>
          </cell>
        </row>
        <row r="11">
          <cell r="A11" t="str">
            <v>30４歳以上児</v>
          </cell>
          <cell r="B11">
            <v>0</v>
          </cell>
          <cell r="C11" t="str">
            <v>　21人
　　から
　30人
　　まで</v>
          </cell>
          <cell r="D11" t="str">
            <v>2号</v>
          </cell>
          <cell r="E11" t="str">
            <v>４歳以上児</v>
          </cell>
          <cell r="F11">
            <v>0</v>
          </cell>
          <cell r="G11">
            <v>73470</v>
          </cell>
          <cell r="H11">
            <v>80890</v>
          </cell>
          <cell r="I11">
            <v>56770</v>
          </cell>
          <cell r="J11">
            <v>64190</v>
          </cell>
          <cell r="K11" t="str">
            <v>＋</v>
          </cell>
          <cell r="L11">
            <v>660</v>
          </cell>
          <cell r="M11">
            <v>730</v>
          </cell>
          <cell r="N11" t="str">
            <v>×加算率</v>
          </cell>
          <cell r="O11">
            <v>490</v>
          </cell>
          <cell r="P11">
            <v>560</v>
          </cell>
          <cell r="Q11" t="str">
            <v>×加算率</v>
          </cell>
          <cell r="R11" t="str">
            <v>＋</v>
          </cell>
          <cell r="S11">
            <v>17290</v>
          </cell>
          <cell r="T11" t="str">
            <v>＋</v>
          </cell>
          <cell r="U11">
            <v>170</v>
          </cell>
          <cell r="V11" t="str">
            <v>＋</v>
          </cell>
          <cell r="W11">
            <v>7420</v>
          </cell>
          <cell r="X11">
            <v>70</v>
          </cell>
          <cell r="Y11">
            <v>0</v>
          </cell>
          <cell r="Z11">
            <v>0</v>
          </cell>
          <cell r="AA11">
            <v>0</v>
          </cell>
          <cell r="AB11">
            <v>0</v>
          </cell>
          <cell r="AC11">
            <v>0</v>
          </cell>
          <cell r="AD11">
            <v>0</v>
          </cell>
          <cell r="AE11">
            <v>0</v>
          </cell>
          <cell r="AF11">
            <v>0</v>
          </cell>
          <cell r="AG11" t="str">
            <v>＋</v>
          </cell>
          <cell r="AH11">
            <v>19930</v>
          </cell>
          <cell r="AI11">
            <v>0</v>
          </cell>
          <cell r="AJ11" t="str">
            <v>＋</v>
          </cell>
          <cell r="AK11">
            <v>130</v>
          </cell>
          <cell r="AL11" t="str">
            <v>＋</v>
          </cell>
          <cell r="AM11" t="str">
            <v>Ａ地域</v>
          </cell>
          <cell r="AN11">
            <v>4100</v>
          </cell>
          <cell r="AO11">
            <v>4500</v>
          </cell>
          <cell r="AP11" t="str">
            <v>＋</v>
          </cell>
          <cell r="AQ11" t="str">
            <v>ａ地域</v>
          </cell>
          <cell r="AR11">
            <v>10500</v>
          </cell>
          <cell r="AS11">
            <v>11700</v>
          </cell>
          <cell r="AT11" t="str">
            <v>＋</v>
          </cell>
          <cell r="AU11">
            <v>14840</v>
          </cell>
          <cell r="AV11" t="str">
            <v>＋</v>
          </cell>
          <cell r="AW11">
            <v>140</v>
          </cell>
          <cell r="AX11">
            <v>0</v>
          </cell>
          <cell r="AY11">
            <v>0</v>
          </cell>
          <cell r="AZ11" t="str">
            <v>－</v>
          </cell>
          <cell r="BA11" t="str">
            <v>(⑥＋⑦
　＋⑨＋⑪)</v>
          </cell>
          <cell r="BB11">
            <v>0</v>
          </cell>
          <cell r="BC11" t="str">
            <v>(⑥～⑯)</v>
          </cell>
          <cell r="BD11">
            <v>0</v>
          </cell>
          <cell r="BF11">
            <v>0</v>
          </cell>
        </row>
        <row r="12">
          <cell r="A12" t="str">
            <v>30３歳児</v>
          </cell>
          <cell r="B12">
            <v>0</v>
          </cell>
          <cell r="C12">
            <v>0</v>
          </cell>
          <cell r="D12">
            <v>0</v>
          </cell>
          <cell r="E12" t="str">
            <v>３歳児</v>
          </cell>
          <cell r="F12">
            <v>0</v>
          </cell>
          <cell r="G12">
            <v>80890</v>
          </cell>
          <cell r="H12">
            <v>136150</v>
          </cell>
          <cell r="I12">
            <v>64190</v>
          </cell>
          <cell r="J12">
            <v>119450</v>
          </cell>
          <cell r="K12" t="str">
            <v>＋</v>
          </cell>
          <cell r="L12">
            <v>730</v>
          </cell>
          <cell r="M12">
            <v>1250</v>
          </cell>
          <cell r="N12" t="str">
            <v>×加算率</v>
          </cell>
          <cell r="O12">
            <v>560</v>
          </cell>
          <cell r="P12">
            <v>1080</v>
          </cell>
          <cell r="Q12" t="str">
            <v>×加算率</v>
          </cell>
          <cell r="R12">
            <v>0</v>
          </cell>
          <cell r="S12">
            <v>0</v>
          </cell>
          <cell r="T12">
            <v>0</v>
          </cell>
          <cell r="U12">
            <v>0</v>
          </cell>
          <cell r="V12" t="str">
            <v>＋</v>
          </cell>
          <cell r="W12">
            <v>7420</v>
          </cell>
          <cell r="X12">
            <v>70</v>
          </cell>
          <cell r="Y12">
            <v>0</v>
          </cell>
          <cell r="Z12">
            <v>0</v>
          </cell>
          <cell r="AA12">
            <v>0</v>
          </cell>
          <cell r="AB12">
            <v>0</v>
          </cell>
          <cell r="AC12">
            <v>0</v>
          </cell>
          <cell r="AD12">
            <v>0</v>
          </cell>
          <cell r="AE12">
            <v>0</v>
          </cell>
          <cell r="AF12">
            <v>0</v>
          </cell>
          <cell r="AG12">
            <v>0</v>
          </cell>
          <cell r="AH12">
            <v>0</v>
          </cell>
          <cell r="AI12">
            <v>18260</v>
          </cell>
          <cell r="AJ12">
            <v>0</v>
          </cell>
          <cell r="AK12">
            <v>0</v>
          </cell>
          <cell r="AL12">
            <v>0</v>
          </cell>
          <cell r="AM12" t="str">
            <v>Ｂ地域</v>
          </cell>
          <cell r="AN12">
            <v>3900</v>
          </cell>
          <cell r="AO12">
            <v>4300</v>
          </cell>
          <cell r="AP12">
            <v>0</v>
          </cell>
          <cell r="AQ12" t="str">
            <v>ｂ地域</v>
          </cell>
          <cell r="AR12">
            <v>5800</v>
          </cell>
          <cell r="AS12">
            <v>6400</v>
          </cell>
          <cell r="AT12">
            <v>0</v>
          </cell>
          <cell r="AU12">
            <v>0</v>
          </cell>
          <cell r="AV12">
            <v>0</v>
          </cell>
          <cell r="AW12">
            <v>0</v>
          </cell>
          <cell r="AX12">
            <v>0</v>
          </cell>
          <cell r="AY12">
            <v>0</v>
          </cell>
          <cell r="AZ12">
            <v>0</v>
          </cell>
          <cell r="BA12">
            <v>0</v>
          </cell>
          <cell r="BB12">
            <v>0</v>
          </cell>
          <cell r="BC12">
            <v>0</v>
          </cell>
          <cell r="BD12">
            <v>0</v>
          </cell>
          <cell r="BE12">
            <v>0</v>
          </cell>
          <cell r="BF12">
            <v>0</v>
          </cell>
        </row>
        <row r="13">
          <cell r="A13" t="str">
            <v>30１，２歳児</v>
          </cell>
          <cell r="B13">
            <v>0</v>
          </cell>
          <cell r="C13">
            <v>0</v>
          </cell>
          <cell r="D13" t="str">
            <v>3号</v>
          </cell>
          <cell r="E13" t="str">
            <v>１、２歳児</v>
          </cell>
          <cell r="F13">
            <v>0</v>
          </cell>
          <cell r="G13">
            <v>136150</v>
          </cell>
          <cell r="H13">
            <v>210390</v>
          </cell>
          <cell r="I13">
            <v>119450</v>
          </cell>
          <cell r="J13">
            <v>193690</v>
          </cell>
          <cell r="K13" t="str">
            <v>＋</v>
          </cell>
          <cell r="L13">
            <v>1250</v>
          </cell>
          <cell r="M13">
            <v>1990</v>
          </cell>
          <cell r="N13" t="str">
            <v>×加算率</v>
          </cell>
          <cell r="O13">
            <v>1080</v>
          </cell>
          <cell r="P13">
            <v>1820</v>
          </cell>
          <cell r="Q13" t="str">
            <v>×加算率</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t="str">
            <v>＋</v>
          </cell>
          <cell r="AH13">
            <v>18260</v>
          </cell>
          <cell r="AI13">
            <v>0</v>
          </cell>
          <cell r="AJ13">
            <v>0</v>
          </cell>
          <cell r="AK13">
            <v>0</v>
          </cell>
          <cell r="AL13">
            <v>0</v>
          </cell>
          <cell r="AM13" t="str">
            <v>Ｃ地域</v>
          </cell>
          <cell r="AN13">
            <v>3800</v>
          </cell>
          <cell r="AO13">
            <v>4200</v>
          </cell>
          <cell r="AP13">
            <v>0</v>
          </cell>
          <cell r="AQ13" t="str">
            <v>ｃ地域</v>
          </cell>
          <cell r="AR13">
            <v>5000</v>
          </cell>
          <cell r="AS13">
            <v>5600</v>
          </cell>
          <cell r="AT13">
            <v>0</v>
          </cell>
          <cell r="AU13">
            <v>0</v>
          </cell>
          <cell r="AV13">
            <v>0</v>
          </cell>
          <cell r="AW13">
            <v>0</v>
          </cell>
          <cell r="AX13">
            <v>0</v>
          </cell>
          <cell r="AY13">
            <v>0</v>
          </cell>
          <cell r="AZ13">
            <v>0</v>
          </cell>
          <cell r="BA13">
            <v>0.06</v>
          </cell>
          <cell r="BB13">
            <v>0</v>
          </cell>
          <cell r="BC13">
            <v>0.87</v>
          </cell>
          <cell r="BD13">
            <v>0</v>
          </cell>
          <cell r="BF13">
            <v>0</v>
          </cell>
        </row>
        <row r="14">
          <cell r="A14" t="str">
            <v>30乳児</v>
          </cell>
          <cell r="B14">
            <v>0</v>
          </cell>
          <cell r="C14">
            <v>0</v>
          </cell>
          <cell r="D14">
            <v>0</v>
          </cell>
          <cell r="E14" t="str">
            <v>乳児</v>
          </cell>
          <cell r="F14">
            <v>0</v>
          </cell>
          <cell r="G14">
            <v>210390</v>
          </cell>
          <cell r="H14">
            <v>0</v>
          </cell>
          <cell r="I14">
            <v>193690</v>
          </cell>
          <cell r="J14">
            <v>0</v>
          </cell>
          <cell r="K14" t="str">
            <v>＋</v>
          </cell>
          <cell r="L14">
            <v>1990</v>
          </cell>
          <cell r="M14">
            <v>0</v>
          </cell>
          <cell r="N14" t="str">
            <v>×加算率</v>
          </cell>
          <cell r="O14">
            <v>1820</v>
          </cell>
          <cell r="P14">
            <v>0</v>
          </cell>
          <cell r="Q14" t="str">
            <v>×加算率</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t="str">
            <v>Ｄ地域</v>
          </cell>
          <cell r="AN14">
            <v>3600</v>
          </cell>
          <cell r="AO14">
            <v>4000</v>
          </cell>
          <cell r="AP14">
            <v>0</v>
          </cell>
          <cell r="AQ14" t="str">
            <v>ｄ地域</v>
          </cell>
          <cell r="AR14">
            <v>4500</v>
          </cell>
          <cell r="AS14">
            <v>5000</v>
          </cell>
          <cell r="AT14">
            <v>0</v>
          </cell>
          <cell r="AU14">
            <v>0</v>
          </cell>
          <cell r="AV14">
            <v>0</v>
          </cell>
          <cell r="AW14">
            <v>0</v>
          </cell>
          <cell r="AX14">
            <v>0</v>
          </cell>
          <cell r="AY14">
            <v>0</v>
          </cell>
          <cell r="AZ14">
            <v>0</v>
          </cell>
          <cell r="BA14">
            <v>0</v>
          </cell>
          <cell r="BB14">
            <v>0</v>
          </cell>
          <cell r="BC14">
            <v>0</v>
          </cell>
          <cell r="BD14">
            <v>0</v>
          </cell>
          <cell r="BE14">
            <v>0</v>
          </cell>
          <cell r="BF14">
            <v>0</v>
          </cell>
        </row>
        <row r="15">
          <cell r="A15" t="str">
            <v>40４歳以上児</v>
          </cell>
          <cell r="B15">
            <v>0</v>
          </cell>
          <cell r="C15" t="str">
            <v>　31人
　　から
　40人
　　まで</v>
          </cell>
          <cell r="D15" t="str">
            <v>2号</v>
          </cell>
          <cell r="E15" t="str">
            <v>４歳以上児</v>
          </cell>
          <cell r="F15">
            <v>0</v>
          </cell>
          <cell r="G15">
            <v>61320</v>
          </cell>
          <cell r="H15">
            <v>68740</v>
          </cell>
          <cell r="I15">
            <v>48800</v>
          </cell>
          <cell r="J15">
            <v>56220</v>
          </cell>
          <cell r="K15" t="str">
            <v>＋</v>
          </cell>
          <cell r="L15">
            <v>540</v>
          </cell>
          <cell r="M15">
            <v>610</v>
          </cell>
          <cell r="N15" t="str">
            <v>×加算率</v>
          </cell>
          <cell r="O15">
            <v>410</v>
          </cell>
          <cell r="P15">
            <v>480</v>
          </cell>
          <cell r="Q15" t="str">
            <v>×加算率</v>
          </cell>
          <cell r="R15" t="str">
            <v>＋</v>
          </cell>
          <cell r="S15">
            <v>12960</v>
          </cell>
          <cell r="T15" t="str">
            <v>＋</v>
          </cell>
          <cell r="U15">
            <v>120</v>
          </cell>
          <cell r="V15" t="str">
            <v>＋</v>
          </cell>
          <cell r="W15">
            <v>7420</v>
          </cell>
          <cell r="X15">
            <v>70</v>
          </cell>
          <cell r="Y15">
            <v>0</v>
          </cell>
          <cell r="Z15">
            <v>0</v>
          </cell>
          <cell r="AA15">
            <v>0</v>
          </cell>
          <cell r="AB15">
            <v>0</v>
          </cell>
          <cell r="AC15">
            <v>0</v>
          </cell>
          <cell r="AD15">
            <v>0</v>
          </cell>
          <cell r="AE15">
            <v>0</v>
          </cell>
          <cell r="AF15">
            <v>0</v>
          </cell>
          <cell r="AG15" t="str">
            <v>＋</v>
          </cell>
          <cell r="AH15">
            <v>16620</v>
          </cell>
          <cell r="AI15">
            <v>0</v>
          </cell>
          <cell r="AJ15" t="str">
            <v>＋</v>
          </cell>
          <cell r="AK15">
            <v>90</v>
          </cell>
          <cell r="AL15" t="str">
            <v>＋</v>
          </cell>
          <cell r="AM15" t="str">
            <v>Ａ地域</v>
          </cell>
          <cell r="AN15">
            <v>3600</v>
          </cell>
          <cell r="AO15">
            <v>4000</v>
          </cell>
          <cell r="AP15" t="str">
            <v>＋</v>
          </cell>
          <cell r="AQ15" t="str">
            <v>ａ地域</v>
          </cell>
          <cell r="AR15">
            <v>9300</v>
          </cell>
          <cell r="AS15">
            <v>10400</v>
          </cell>
          <cell r="AT15" t="str">
            <v>＋</v>
          </cell>
          <cell r="AU15">
            <v>11130</v>
          </cell>
          <cell r="AV15" t="str">
            <v>＋</v>
          </cell>
          <cell r="AW15">
            <v>110</v>
          </cell>
          <cell r="AX15">
            <v>0</v>
          </cell>
          <cell r="AY15">
            <v>0</v>
          </cell>
          <cell r="AZ15" t="str">
            <v>－</v>
          </cell>
          <cell r="BA15" t="str">
            <v>(⑥＋⑦
　＋⑨＋⑪)</v>
          </cell>
          <cell r="BB15">
            <v>0</v>
          </cell>
          <cell r="BC15" t="str">
            <v>(⑥～⑯)</v>
          </cell>
          <cell r="BD15">
            <v>0</v>
          </cell>
          <cell r="BF15">
            <v>0</v>
          </cell>
        </row>
        <row r="16">
          <cell r="A16" t="str">
            <v>40３歳児</v>
          </cell>
          <cell r="B16">
            <v>0</v>
          </cell>
          <cell r="C16">
            <v>0</v>
          </cell>
          <cell r="D16">
            <v>0</v>
          </cell>
          <cell r="E16" t="str">
            <v>３歳児</v>
          </cell>
          <cell r="F16">
            <v>0</v>
          </cell>
          <cell r="G16">
            <v>68740</v>
          </cell>
          <cell r="H16">
            <v>124000</v>
          </cell>
          <cell r="I16">
            <v>56220</v>
          </cell>
          <cell r="J16">
            <v>111480</v>
          </cell>
          <cell r="K16" t="str">
            <v>＋</v>
          </cell>
          <cell r="L16">
            <v>610</v>
          </cell>
          <cell r="M16">
            <v>1130</v>
          </cell>
          <cell r="N16" t="str">
            <v>×加算率</v>
          </cell>
          <cell r="O16">
            <v>480</v>
          </cell>
          <cell r="P16">
            <v>1000</v>
          </cell>
          <cell r="Q16" t="str">
            <v>×加算率</v>
          </cell>
          <cell r="R16">
            <v>0</v>
          </cell>
          <cell r="S16">
            <v>0</v>
          </cell>
          <cell r="T16">
            <v>0</v>
          </cell>
          <cell r="U16">
            <v>0</v>
          </cell>
          <cell r="V16" t="str">
            <v>＋</v>
          </cell>
          <cell r="W16">
            <v>7420</v>
          </cell>
          <cell r="X16">
            <v>70</v>
          </cell>
          <cell r="Y16">
            <v>0</v>
          </cell>
          <cell r="Z16">
            <v>0</v>
          </cell>
          <cell r="AA16">
            <v>0</v>
          </cell>
          <cell r="AB16">
            <v>0</v>
          </cell>
          <cell r="AC16">
            <v>0</v>
          </cell>
          <cell r="AD16">
            <v>0</v>
          </cell>
          <cell r="AE16">
            <v>0</v>
          </cell>
          <cell r="AF16">
            <v>0</v>
          </cell>
          <cell r="AG16">
            <v>0</v>
          </cell>
          <cell r="AH16">
            <v>0</v>
          </cell>
          <cell r="AI16">
            <v>14950</v>
          </cell>
          <cell r="AJ16">
            <v>0</v>
          </cell>
          <cell r="AK16">
            <v>0</v>
          </cell>
          <cell r="AL16">
            <v>0</v>
          </cell>
          <cell r="AM16" t="str">
            <v>Ｂ地域</v>
          </cell>
          <cell r="AN16">
            <v>3400</v>
          </cell>
          <cell r="AO16">
            <v>3700</v>
          </cell>
          <cell r="AP16">
            <v>0</v>
          </cell>
          <cell r="AQ16" t="str">
            <v>ｂ地域</v>
          </cell>
          <cell r="AR16">
            <v>5100</v>
          </cell>
          <cell r="AS16">
            <v>5700</v>
          </cell>
          <cell r="AT16">
            <v>0</v>
          </cell>
          <cell r="AU16">
            <v>0</v>
          </cell>
          <cell r="AV16">
            <v>0</v>
          </cell>
          <cell r="AW16">
            <v>0</v>
          </cell>
          <cell r="AX16">
            <v>0</v>
          </cell>
          <cell r="AY16">
            <v>0</v>
          </cell>
          <cell r="AZ16">
            <v>0</v>
          </cell>
          <cell r="BA16">
            <v>0</v>
          </cell>
          <cell r="BB16">
            <v>0</v>
          </cell>
          <cell r="BC16">
            <v>0</v>
          </cell>
          <cell r="BD16">
            <v>0</v>
          </cell>
          <cell r="BE16">
            <v>0</v>
          </cell>
          <cell r="BF16">
            <v>0</v>
          </cell>
        </row>
        <row r="17">
          <cell r="A17" t="str">
            <v>40１，２歳児</v>
          </cell>
          <cell r="B17">
            <v>0</v>
          </cell>
          <cell r="C17">
            <v>0</v>
          </cell>
          <cell r="D17" t="str">
            <v>3号</v>
          </cell>
          <cell r="E17" t="str">
            <v>１、２歳児</v>
          </cell>
          <cell r="F17">
            <v>0</v>
          </cell>
          <cell r="G17">
            <v>124000</v>
          </cell>
          <cell r="H17">
            <v>198240</v>
          </cell>
          <cell r="I17">
            <v>111480</v>
          </cell>
          <cell r="J17">
            <v>185720</v>
          </cell>
          <cell r="K17" t="str">
            <v>＋</v>
          </cell>
          <cell r="L17">
            <v>1130</v>
          </cell>
          <cell r="M17">
            <v>1870</v>
          </cell>
          <cell r="N17" t="str">
            <v>×加算率</v>
          </cell>
          <cell r="O17">
            <v>1000</v>
          </cell>
          <cell r="P17">
            <v>1740</v>
          </cell>
          <cell r="Q17" t="str">
            <v>×加算率</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t="str">
            <v>＋</v>
          </cell>
          <cell r="AH17">
            <v>14950</v>
          </cell>
          <cell r="AI17">
            <v>0</v>
          </cell>
          <cell r="AJ17">
            <v>0</v>
          </cell>
          <cell r="AK17">
            <v>0</v>
          </cell>
          <cell r="AL17">
            <v>0</v>
          </cell>
          <cell r="AM17" t="str">
            <v>Ｃ地域</v>
          </cell>
          <cell r="AN17">
            <v>3200</v>
          </cell>
          <cell r="AO17">
            <v>3600</v>
          </cell>
          <cell r="AP17">
            <v>0</v>
          </cell>
          <cell r="AQ17" t="str">
            <v>ｃ地域</v>
          </cell>
          <cell r="AR17">
            <v>4500</v>
          </cell>
          <cell r="AS17">
            <v>5000</v>
          </cell>
          <cell r="AT17">
            <v>0</v>
          </cell>
          <cell r="AU17">
            <v>0</v>
          </cell>
          <cell r="AV17">
            <v>0</v>
          </cell>
          <cell r="AW17">
            <v>0</v>
          </cell>
          <cell r="AX17">
            <v>0</v>
          </cell>
          <cell r="AY17">
            <v>0</v>
          </cell>
          <cell r="AZ17">
            <v>0</v>
          </cell>
          <cell r="BA17">
            <v>0.06</v>
          </cell>
          <cell r="BB17">
            <v>0</v>
          </cell>
          <cell r="BC17">
            <v>0.97</v>
          </cell>
          <cell r="BD17">
            <v>0</v>
          </cell>
          <cell r="BF17">
            <v>0</v>
          </cell>
        </row>
        <row r="18">
          <cell r="A18" t="str">
            <v>40乳児</v>
          </cell>
          <cell r="B18">
            <v>0</v>
          </cell>
          <cell r="C18">
            <v>0</v>
          </cell>
          <cell r="D18">
            <v>0</v>
          </cell>
          <cell r="E18" t="str">
            <v>乳児</v>
          </cell>
          <cell r="F18">
            <v>0</v>
          </cell>
          <cell r="G18">
            <v>198240</v>
          </cell>
          <cell r="H18">
            <v>0</v>
          </cell>
          <cell r="I18">
            <v>185720</v>
          </cell>
          <cell r="J18">
            <v>0</v>
          </cell>
          <cell r="K18" t="str">
            <v>＋</v>
          </cell>
          <cell r="L18">
            <v>1870</v>
          </cell>
          <cell r="M18">
            <v>0</v>
          </cell>
          <cell r="N18" t="str">
            <v>×加算率</v>
          </cell>
          <cell r="O18">
            <v>1740</v>
          </cell>
          <cell r="P18">
            <v>0</v>
          </cell>
          <cell r="Q18" t="str">
            <v>×加算率</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t="str">
            <v>Ｄ地域</v>
          </cell>
          <cell r="AN18">
            <v>3100</v>
          </cell>
          <cell r="AO18">
            <v>3400</v>
          </cell>
          <cell r="AP18">
            <v>0</v>
          </cell>
          <cell r="AQ18" t="str">
            <v>ｄ地域</v>
          </cell>
          <cell r="AR18">
            <v>4000</v>
          </cell>
          <cell r="AS18">
            <v>4400</v>
          </cell>
          <cell r="AT18">
            <v>0</v>
          </cell>
          <cell r="AU18">
            <v>0</v>
          </cell>
          <cell r="AV18">
            <v>0</v>
          </cell>
          <cell r="AW18">
            <v>0</v>
          </cell>
          <cell r="AX18">
            <v>0</v>
          </cell>
          <cell r="AY18">
            <v>0</v>
          </cell>
          <cell r="AZ18">
            <v>0</v>
          </cell>
          <cell r="BA18">
            <v>0</v>
          </cell>
          <cell r="BB18">
            <v>0</v>
          </cell>
          <cell r="BC18">
            <v>0</v>
          </cell>
          <cell r="BD18">
            <v>0</v>
          </cell>
          <cell r="BE18">
            <v>0</v>
          </cell>
          <cell r="BF18">
            <v>0</v>
          </cell>
        </row>
        <row r="19">
          <cell r="A19" t="str">
            <v>50４歳以上児</v>
          </cell>
          <cell r="B19">
            <v>0</v>
          </cell>
          <cell r="C19" t="str">
            <v>　41人
　　から
　50人
　　まで</v>
          </cell>
          <cell r="D19" t="str">
            <v>2号</v>
          </cell>
          <cell r="E19" t="str">
            <v>４歳以上児</v>
          </cell>
          <cell r="F19">
            <v>0</v>
          </cell>
          <cell r="G19">
            <v>59380</v>
          </cell>
          <cell r="H19">
            <v>66800</v>
          </cell>
          <cell r="I19">
            <v>49360</v>
          </cell>
          <cell r="J19">
            <v>56780</v>
          </cell>
          <cell r="K19" t="str">
            <v>＋</v>
          </cell>
          <cell r="L19">
            <v>520</v>
          </cell>
          <cell r="M19">
            <v>590</v>
          </cell>
          <cell r="N19" t="str">
            <v>×加算率</v>
          </cell>
          <cell r="O19">
            <v>420</v>
          </cell>
          <cell r="P19">
            <v>490</v>
          </cell>
          <cell r="Q19" t="str">
            <v>×加算率</v>
          </cell>
          <cell r="R19" t="str">
            <v>＋</v>
          </cell>
          <cell r="S19">
            <v>10370</v>
          </cell>
          <cell r="T19" t="str">
            <v>＋</v>
          </cell>
          <cell r="U19">
            <v>100</v>
          </cell>
          <cell r="V19" t="str">
            <v>＋</v>
          </cell>
          <cell r="W19">
            <v>7420</v>
          </cell>
          <cell r="X19">
            <v>70</v>
          </cell>
          <cell r="Y19">
            <v>0</v>
          </cell>
          <cell r="Z19">
            <v>0</v>
          </cell>
          <cell r="AA19" t="str">
            <v>休日保育の年間延べ利用子ども数</v>
          </cell>
          <cell r="AB19">
            <v>0</v>
          </cell>
          <cell r="AC19" t="str">
            <v>休日保育の年間延べ利用子ども数</v>
          </cell>
          <cell r="AD19">
            <v>0</v>
          </cell>
          <cell r="AE19">
            <v>0</v>
          </cell>
          <cell r="AF19">
            <v>0</v>
          </cell>
          <cell r="AG19" t="str">
            <v>＋</v>
          </cell>
          <cell r="AH19">
            <v>14630</v>
          </cell>
          <cell r="AI19">
            <v>0</v>
          </cell>
          <cell r="AJ19" t="str">
            <v>＋</v>
          </cell>
          <cell r="AK19">
            <v>70</v>
          </cell>
          <cell r="AL19" t="str">
            <v>＋</v>
          </cell>
          <cell r="AM19" t="str">
            <v>Ａ地域</v>
          </cell>
          <cell r="AN19">
            <v>3300</v>
          </cell>
          <cell r="AO19">
            <v>3600</v>
          </cell>
          <cell r="AP19" t="str">
            <v>＋</v>
          </cell>
          <cell r="AQ19" t="str">
            <v>ａ地域</v>
          </cell>
          <cell r="AR19">
            <v>8300</v>
          </cell>
          <cell r="AS19">
            <v>9300</v>
          </cell>
          <cell r="AT19" t="str">
            <v>＋</v>
          </cell>
          <cell r="AU19">
            <v>8900</v>
          </cell>
          <cell r="AV19" t="str">
            <v>＋</v>
          </cell>
          <cell r="AW19">
            <v>80</v>
          </cell>
          <cell r="AX19">
            <v>0</v>
          </cell>
          <cell r="AY19">
            <v>0</v>
          </cell>
          <cell r="AZ19" t="str">
            <v>－</v>
          </cell>
          <cell r="BA19" t="str">
            <v>(⑥＋⑦
　＋⑨＋⑪)</v>
          </cell>
          <cell r="BB19">
            <v>0</v>
          </cell>
          <cell r="BC19" t="str">
            <v>(⑥～⑯)</v>
          </cell>
          <cell r="BD19">
            <v>0</v>
          </cell>
          <cell r="BF19">
            <v>0</v>
          </cell>
        </row>
        <row r="20">
          <cell r="A20" t="str">
            <v>50３歳児</v>
          </cell>
          <cell r="B20">
            <v>0</v>
          </cell>
          <cell r="C20">
            <v>0</v>
          </cell>
          <cell r="D20">
            <v>0</v>
          </cell>
          <cell r="E20" t="str">
            <v>３歳児</v>
          </cell>
          <cell r="F20">
            <v>0</v>
          </cell>
          <cell r="G20">
            <v>66800</v>
          </cell>
          <cell r="H20">
            <v>122060</v>
          </cell>
          <cell r="I20">
            <v>56780</v>
          </cell>
          <cell r="J20">
            <v>112040</v>
          </cell>
          <cell r="K20" t="str">
            <v>＋</v>
          </cell>
          <cell r="L20">
            <v>590</v>
          </cell>
          <cell r="M20">
            <v>1110</v>
          </cell>
          <cell r="N20" t="str">
            <v>×加算率</v>
          </cell>
          <cell r="O20">
            <v>490</v>
          </cell>
          <cell r="P20">
            <v>1010</v>
          </cell>
          <cell r="Q20" t="str">
            <v>×加算率</v>
          </cell>
          <cell r="R20">
            <v>0</v>
          </cell>
          <cell r="S20">
            <v>0</v>
          </cell>
          <cell r="T20">
            <v>0</v>
          </cell>
          <cell r="U20">
            <v>0</v>
          </cell>
          <cell r="V20" t="str">
            <v>＋</v>
          </cell>
          <cell r="W20">
            <v>7420</v>
          </cell>
          <cell r="X20">
            <v>70</v>
          </cell>
          <cell r="Y20">
            <v>0</v>
          </cell>
          <cell r="Z20">
            <v>0</v>
          </cell>
          <cell r="AA20">
            <v>0</v>
          </cell>
          <cell r="AB20">
            <v>0</v>
          </cell>
          <cell r="AC20">
            <v>0</v>
          </cell>
          <cell r="AD20">
            <v>0</v>
          </cell>
          <cell r="AE20">
            <v>0</v>
          </cell>
          <cell r="AF20">
            <v>0</v>
          </cell>
          <cell r="AG20">
            <v>0</v>
          </cell>
          <cell r="AH20">
            <v>0</v>
          </cell>
          <cell r="AI20">
            <v>12960</v>
          </cell>
          <cell r="AJ20">
            <v>0</v>
          </cell>
          <cell r="AK20">
            <v>0</v>
          </cell>
          <cell r="AL20">
            <v>0</v>
          </cell>
          <cell r="AM20" t="str">
            <v>Ｂ地域</v>
          </cell>
          <cell r="AN20">
            <v>3100</v>
          </cell>
          <cell r="AO20">
            <v>3400</v>
          </cell>
          <cell r="AP20">
            <v>0</v>
          </cell>
          <cell r="AQ20" t="str">
            <v>ｂ地域</v>
          </cell>
          <cell r="AR20">
            <v>4600</v>
          </cell>
          <cell r="AS20">
            <v>5100</v>
          </cell>
          <cell r="AT20">
            <v>0</v>
          </cell>
          <cell r="AU20">
            <v>0</v>
          </cell>
          <cell r="AV20">
            <v>0</v>
          </cell>
          <cell r="AW20">
            <v>0</v>
          </cell>
          <cell r="AX20">
            <v>0</v>
          </cell>
          <cell r="AY20">
            <v>0</v>
          </cell>
          <cell r="AZ20">
            <v>0</v>
          </cell>
          <cell r="BA20">
            <v>0</v>
          </cell>
          <cell r="BB20">
            <v>0</v>
          </cell>
          <cell r="BC20">
            <v>0</v>
          </cell>
          <cell r="BD20">
            <v>0</v>
          </cell>
          <cell r="BE20">
            <v>0</v>
          </cell>
          <cell r="BF20">
            <v>0</v>
          </cell>
        </row>
        <row r="21">
          <cell r="A21" t="str">
            <v>50１，２歳児</v>
          </cell>
          <cell r="B21">
            <v>0</v>
          </cell>
          <cell r="C21">
            <v>0</v>
          </cell>
          <cell r="D21" t="str">
            <v>3号</v>
          </cell>
          <cell r="E21" t="str">
            <v>１、２歳児</v>
          </cell>
          <cell r="F21">
            <v>0</v>
          </cell>
          <cell r="G21">
            <v>122060</v>
          </cell>
          <cell r="H21">
            <v>196300</v>
          </cell>
          <cell r="I21">
            <v>112040</v>
          </cell>
          <cell r="J21">
            <v>186280</v>
          </cell>
          <cell r="K21" t="str">
            <v>＋</v>
          </cell>
          <cell r="L21">
            <v>1110</v>
          </cell>
          <cell r="M21">
            <v>1850</v>
          </cell>
          <cell r="N21" t="str">
            <v>×加算率</v>
          </cell>
          <cell r="O21">
            <v>1010</v>
          </cell>
          <cell r="P21">
            <v>1750</v>
          </cell>
          <cell r="Q21" t="str">
            <v>×加算率</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t="str">
            <v>＋</v>
          </cell>
          <cell r="AH21">
            <v>12960</v>
          </cell>
          <cell r="AI21">
            <v>0</v>
          </cell>
          <cell r="AJ21">
            <v>0</v>
          </cell>
          <cell r="AK21">
            <v>0</v>
          </cell>
          <cell r="AL21">
            <v>0</v>
          </cell>
          <cell r="AM21" t="str">
            <v>Ｃ地域</v>
          </cell>
          <cell r="AN21">
            <v>2900</v>
          </cell>
          <cell r="AO21">
            <v>3200</v>
          </cell>
          <cell r="AP21">
            <v>0</v>
          </cell>
          <cell r="AQ21" t="str">
            <v>ｃ地域</v>
          </cell>
          <cell r="AR21">
            <v>4000</v>
          </cell>
          <cell r="AS21">
            <v>4400</v>
          </cell>
          <cell r="AT21">
            <v>0</v>
          </cell>
          <cell r="AU21">
            <v>0</v>
          </cell>
          <cell r="AV21">
            <v>0</v>
          </cell>
          <cell r="AW21">
            <v>0</v>
          </cell>
          <cell r="AX21">
            <v>0</v>
          </cell>
          <cell r="AY21">
            <v>0</v>
          </cell>
          <cell r="AZ21">
            <v>0</v>
          </cell>
          <cell r="BA21">
            <v>0.06</v>
          </cell>
          <cell r="BB21">
            <v>0</v>
          </cell>
          <cell r="BC21">
            <v>0.92</v>
          </cell>
          <cell r="BD21">
            <v>0</v>
          </cell>
          <cell r="BF21">
            <v>0</v>
          </cell>
        </row>
        <row r="22">
          <cell r="A22" t="str">
            <v>50乳児</v>
          </cell>
          <cell r="B22">
            <v>0</v>
          </cell>
          <cell r="C22">
            <v>0</v>
          </cell>
          <cell r="D22">
            <v>0</v>
          </cell>
          <cell r="E22" t="str">
            <v>乳児</v>
          </cell>
          <cell r="F22">
            <v>0</v>
          </cell>
          <cell r="G22">
            <v>196300</v>
          </cell>
          <cell r="H22">
            <v>0</v>
          </cell>
          <cell r="I22">
            <v>186280</v>
          </cell>
          <cell r="J22">
            <v>0</v>
          </cell>
          <cell r="K22" t="str">
            <v>＋</v>
          </cell>
          <cell r="L22">
            <v>1850</v>
          </cell>
          <cell r="M22">
            <v>0</v>
          </cell>
          <cell r="N22" t="str">
            <v>×加算率</v>
          </cell>
          <cell r="O22">
            <v>1750</v>
          </cell>
          <cell r="P22">
            <v>0</v>
          </cell>
          <cell r="Q22" t="str">
            <v>×加算率</v>
          </cell>
          <cell r="R22">
            <v>0</v>
          </cell>
          <cell r="S22">
            <v>0</v>
          </cell>
          <cell r="T22">
            <v>0</v>
          </cell>
          <cell r="U22">
            <v>0</v>
          </cell>
          <cell r="V22">
            <v>0</v>
          </cell>
          <cell r="W22">
            <v>0</v>
          </cell>
          <cell r="X22">
            <v>0</v>
          </cell>
          <cell r="Y22">
            <v>0</v>
          </cell>
          <cell r="Z22">
            <v>0</v>
          </cell>
          <cell r="AA22" t="str">
            <v>　 　　 ～　210人</v>
          </cell>
          <cell r="AB22">
            <v>0</v>
          </cell>
          <cell r="AC22" t="str">
            <v>　 　　 ～　210人</v>
          </cell>
          <cell r="AD22">
            <v>0</v>
          </cell>
          <cell r="AE22">
            <v>0</v>
          </cell>
          <cell r="AF22">
            <v>0</v>
          </cell>
          <cell r="AG22">
            <v>0</v>
          </cell>
          <cell r="AH22">
            <v>0</v>
          </cell>
          <cell r="AI22">
            <v>0</v>
          </cell>
          <cell r="AJ22">
            <v>0</v>
          </cell>
          <cell r="AK22">
            <v>0</v>
          </cell>
          <cell r="AL22">
            <v>0</v>
          </cell>
          <cell r="AM22" t="str">
            <v>Ｄ地域</v>
          </cell>
          <cell r="AN22">
            <v>2800</v>
          </cell>
          <cell r="AO22">
            <v>3100</v>
          </cell>
          <cell r="AP22">
            <v>0</v>
          </cell>
          <cell r="AQ22" t="str">
            <v>ｄ地域</v>
          </cell>
          <cell r="AR22">
            <v>3600</v>
          </cell>
          <cell r="AS22">
            <v>4000</v>
          </cell>
          <cell r="AT22">
            <v>0</v>
          </cell>
          <cell r="AU22">
            <v>0</v>
          </cell>
          <cell r="AV22">
            <v>0</v>
          </cell>
          <cell r="AW22">
            <v>0</v>
          </cell>
          <cell r="AX22">
            <v>0</v>
          </cell>
          <cell r="AY22">
            <v>0</v>
          </cell>
          <cell r="AZ22">
            <v>0</v>
          </cell>
          <cell r="BA22">
            <v>0</v>
          </cell>
          <cell r="BB22">
            <v>0</v>
          </cell>
          <cell r="BC22">
            <v>0</v>
          </cell>
          <cell r="BD22">
            <v>0</v>
          </cell>
          <cell r="BE22">
            <v>0</v>
          </cell>
          <cell r="BF22">
            <v>0</v>
          </cell>
        </row>
        <row r="23">
          <cell r="A23" t="str">
            <v>60４歳以上児</v>
          </cell>
          <cell r="B23">
            <v>0</v>
          </cell>
          <cell r="C23" t="str">
            <v>　51人
　　から
　60人
　　まで</v>
          </cell>
          <cell r="D23" t="str">
            <v>2号</v>
          </cell>
          <cell r="E23" t="str">
            <v>４歳以上児</v>
          </cell>
          <cell r="F23">
            <v>0</v>
          </cell>
          <cell r="G23">
            <v>53020</v>
          </cell>
          <cell r="H23">
            <v>60440</v>
          </cell>
          <cell r="I23">
            <v>44670</v>
          </cell>
          <cell r="J23">
            <v>52090</v>
          </cell>
          <cell r="K23" t="str">
            <v>＋</v>
          </cell>
          <cell r="L23">
            <v>460</v>
          </cell>
          <cell r="M23">
            <v>530</v>
          </cell>
          <cell r="N23" t="str">
            <v>×加算率</v>
          </cell>
          <cell r="O23">
            <v>370</v>
          </cell>
          <cell r="P23">
            <v>440</v>
          </cell>
          <cell r="Q23" t="str">
            <v>×加算率</v>
          </cell>
          <cell r="R23" t="str">
            <v>＋</v>
          </cell>
          <cell r="S23">
            <v>8640</v>
          </cell>
          <cell r="T23" t="str">
            <v>＋</v>
          </cell>
          <cell r="U23">
            <v>80</v>
          </cell>
          <cell r="V23" t="str">
            <v>＋</v>
          </cell>
          <cell r="W23">
            <v>7420</v>
          </cell>
          <cell r="X23">
            <v>70</v>
          </cell>
          <cell r="Y23">
            <v>0</v>
          </cell>
          <cell r="Z23">
            <v>210</v>
          </cell>
          <cell r="AA23">
            <v>252900</v>
          </cell>
          <cell r="AB23">
            <v>0</v>
          </cell>
          <cell r="AC23">
            <v>2520</v>
          </cell>
          <cell r="AD23">
            <v>0</v>
          </cell>
          <cell r="AE23">
            <v>0</v>
          </cell>
          <cell r="AF23">
            <v>0</v>
          </cell>
          <cell r="AG23" t="str">
            <v>＋</v>
          </cell>
          <cell r="AH23">
            <v>13300</v>
          </cell>
          <cell r="AI23">
            <v>0</v>
          </cell>
          <cell r="AJ23" t="str">
            <v>＋</v>
          </cell>
          <cell r="AK23">
            <v>60</v>
          </cell>
          <cell r="AL23" t="str">
            <v>＋</v>
          </cell>
          <cell r="AM23" t="str">
            <v>Ａ地域</v>
          </cell>
          <cell r="AN23">
            <v>2700</v>
          </cell>
          <cell r="AO23">
            <v>3000</v>
          </cell>
          <cell r="AP23" t="str">
            <v>＋</v>
          </cell>
          <cell r="AQ23" t="str">
            <v>ａ地域</v>
          </cell>
          <cell r="AR23">
            <v>7000</v>
          </cell>
          <cell r="AS23">
            <v>7800</v>
          </cell>
          <cell r="AT23" t="str">
            <v>＋</v>
          </cell>
          <cell r="AU23">
            <v>7420</v>
          </cell>
          <cell r="AV23" t="str">
            <v>＋</v>
          </cell>
          <cell r="AW23">
            <v>70</v>
          </cell>
          <cell r="AX23">
            <v>0</v>
          </cell>
          <cell r="AY23">
            <v>0</v>
          </cell>
          <cell r="AZ23" t="str">
            <v>－</v>
          </cell>
          <cell r="BA23" t="str">
            <v>(⑥＋⑦
　＋⑨＋⑪)</v>
          </cell>
          <cell r="BB23">
            <v>0</v>
          </cell>
          <cell r="BC23" t="str">
            <v>(⑥～⑯)</v>
          </cell>
          <cell r="BD23">
            <v>0</v>
          </cell>
          <cell r="BF23">
            <v>0</v>
          </cell>
        </row>
        <row r="24">
          <cell r="A24" t="str">
            <v>60３歳児</v>
          </cell>
          <cell r="B24">
            <v>0</v>
          </cell>
          <cell r="C24">
            <v>0</v>
          </cell>
          <cell r="D24">
            <v>0</v>
          </cell>
          <cell r="E24" t="str">
            <v>３歳児</v>
          </cell>
          <cell r="F24">
            <v>0</v>
          </cell>
          <cell r="G24">
            <v>60440</v>
          </cell>
          <cell r="H24">
            <v>115700</v>
          </cell>
          <cell r="I24">
            <v>52090</v>
          </cell>
          <cell r="J24">
            <v>107350</v>
          </cell>
          <cell r="K24" t="str">
            <v>＋</v>
          </cell>
          <cell r="L24">
            <v>530</v>
          </cell>
          <cell r="M24">
            <v>1050</v>
          </cell>
          <cell r="N24" t="str">
            <v>×加算率</v>
          </cell>
          <cell r="O24">
            <v>440</v>
          </cell>
          <cell r="P24">
            <v>960</v>
          </cell>
          <cell r="Q24" t="str">
            <v>×加算率</v>
          </cell>
          <cell r="R24">
            <v>0</v>
          </cell>
          <cell r="S24">
            <v>0</v>
          </cell>
          <cell r="T24">
            <v>0</v>
          </cell>
          <cell r="U24">
            <v>0</v>
          </cell>
          <cell r="V24" t="str">
            <v>＋</v>
          </cell>
          <cell r="W24">
            <v>7420</v>
          </cell>
          <cell r="X24">
            <v>70</v>
          </cell>
          <cell r="Y24">
            <v>0</v>
          </cell>
          <cell r="Z24">
            <v>0</v>
          </cell>
          <cell r="AA24">
            <v>0</v>
          </cell>
          <cell r="AB24">
            <v>0</v>
          </cell>
          <cell r="AC24">
            <v>0</v>
          </cell>
          <cell r="AD24">
            <v>0</v>
          </cell>
          <cell r="AE24">
            <v>0</v>
          </cell>
          <cell r="AF24">
            <v>0</v>
          </cell>
          <cell r="AG24">
            <v>0</v>
          </cell>
          <cell r="AH24">
            <v>0</v>
          </cell>
          <cell r="AI24">
            <v>11630</v>
          </cell>
          <cell r="AJ24">
            <v>0</v>
          </cell>
          <cell r="AK24">
            <v>0</v>
          </cell>
          <cell r="AL24">
            <v>0</v>
          </cell>
          <cell r="AM24" t="str">
            <v>Ｂ地域</v>
          </cell>
          <cell r="AN24">
            <v>2600</v>
          </cell>
          <cell r="AO24">
            <v>2800</v>
          </cell>
          <cell r="AP24">
            <v>0</v>
          </cell>
          <cell r="AQ24" t="str">
            <v>ｂ地域</v>
          </cell>
          <cell r="AR24">
            <v>3800</v>
          </cell>
          <cell r="AS24">
            <v>4300</v>
          </cell>
          <cell r="AT24">
            <v>0</v>
          </cell>
          <cell r="AU24">
            <v>0</v>
          </cell>
          <cell r="AV24">
            <v>0</v>
          </cell>
          <cell r="AW24">
            <v>0</v>
          </cell>
          <cell r="AX24">
            <v>0</v>
          </cell>
          <cell r="AY24">
            <v>0</v>
          </cell>
          <cell r="AZ24">
            <v>0</v>
          </cell>
          <cell r="BA24">
            <v>0</v>
          </cell>
          <cell r="BB24">
            <v>0</v>
          </cell>
          <cell r="BC24">
            <v>0</v>
          </cell>
          <cell r="BD24">
            <v>0</v>
          </cell>
          <cell r="BE24">
            <v>0</v>
          </cell>
          <cell r="BF24">
            <v>0</v>
          </cell>
        </row>
        <row r="25">
          <cell r="A25" t="str">
            <v>60１，２歳児</v>
          </cell>
          <cell r="B25">
            <v>0</v>
          </cell>
          <cell r="C25">
            <v>0</v>
          </cell>
          <cell r="D25" t="str">
            <v>3号</v>
          </cell>
          <cell r="E25" t="str">
            <v>１、２歳児</v>
          </cell>
          <cell r="F25">
            <v>0</v>
          </cell>
          <cell r="G25">
            <v>115700</v>
          </cell>
          <cell r="H25">
            <v>189940</v>
          </cell>
          <cell r="I25">
            <v>107350</v>
          </cell>
          <cell r="J25">
            <v>181590</v>
          </cell>
          <cell r="K25" t="str">
            <v>＋</v>
          </cell>
          <cell r="L25">
            <v>1050</v>
          </cell>
          <cell r="M25">
            <v>1790</v>
          </cell>
          <cell r="N25" t="str">
            <v>×加算率</v>
          </cell>
          <cell r="O25">
            <v>960</v>
          </cell>
          <cell r="P25">
            <v>1700</v>
          </cell>
          <cell r="Q25" t="str">
            <v>×加算率</v>
          </cell>
          <cell r="R25">
            <v>0</v>
          </cell>
          <cell r="S25">
            <v>0</v>
          </cell>
          <cell r="T25">
            <v>0</v>
          </cell>
          <cell r="U25">
            <v>0</v>
          </cell>
          <cell r="V25">
            <v>0</v>
          </cell>
          <cell r="W25">
            <v>0</v>
          </cell>
          <cell r="X25">
            <v>0</v>
          </cell>
          <cell r="Y25">
            <v>0</v>
          </cell>
          <cell r="Z25">
            <v>0</v>
          </cell>
          <cell r="AA25" t="str">
            <v>　 211人～　279人</v>
          </cell>
          <cell r="AB25">
            <v>0</v>
          </cell>
          <cell r="AC25" t="str">
            <v>　 211人～　279人</v>
          </cell>
          <cell r="AD25">
            <v>0</v>
          </cell>
          <cell r="AE25">
            <v>0</v>
          </cell>
          <cell r="AF25">
            <v>0</v>
          </cell>
          <cell r="AG25" t="str">
            <v>＋</v>
          </cell>
          <cell r="AH25">
            <v>11630</v>
          </cell>
          <cell r="AI25">
            <v>0</v>
          </cell>
          <cell r="AJ25">
            <v>0</v>
          </cell>
          <cell r="AK25">
            <v>0</v>
          </cell>
          <cell r="AL25">
            <v>0</v>
          </cell>
          <cell r="AM25" t="str">
            <v>Ｃ地域</v>
          </cell>
          <cell r="AN25">
            <v>2400</v>
          </cell>
          <cell r="AO25">
            <v>2700</v>
          </cell>
          <cell r="AP25">
            <v>0</v>
          </cell>
          <cell r="AQ25" t="str">
            <v>ｃ地域</v>
          </cell>
          <cell r="AR25">
            <v>3300</v>
          </cell>
          <cell r="AS25">
            <v>3700</v>
          </cell>
          <cell r="AT25">
            <v>0</v>
          </cell>
          <cell r="AU25">
            <v>0</v>
          </cell>
          <cell r="AV25">
            <v>0</v>
          </cell>
          <cell r="AW25">
            <v>0</v>
          </cell>
          <cell r="AX25">
            <v>0</v>
          </cell>
          <cell r="AY25">
            <v>0</v>
          </cell>
          <cell r="AZ25">
            <v>0</v>
          </cell>
          <cell r="BA25">
            <v>7.0000000000000007E-2</v>
          </cell>
          <cell r="BB25">
            <v>0</v>
          </cell>
          <cell r="BC25">
            <v>0.9</v>
          </cell>
          <cell r="BD25">
            <v>0</v>
          </cell>
          <cell r="BF25">
            <v>0</v>
          </cell>
        </row>
        <row r="26">
          <cell r="A26" t="str">
            <v>60乳児</v>
          </cell>
          <cell r="B26">
            <v>0</v>
          </cell>
          <cell r="C26">
            <v>0</v>
          </cell>
          <cell r="D26">
            <v>0</v>
          </cell>
          <cell r="E26" t="str">
            <v>乳児</v>
          </cell>
          <cell r="F26">
            <v>0</v>
          </cell>
          <cell r="G26">
            <v>189940</v>
          </cell>
          <cell r="H26">
            <v>0</v>
          </cell>
          <cell r="I26">
            <v>181590</v>
          </cell>
          <cell r="J26">
            <v>0</v>
          </cell>
          <cell r="K26" t="str">
            <v>＋</v>
          </cell>
          <cell r="L26">
            <v>1790</v>
          </cell>
          <cell r="M26">
            <v>0</v>
          </cell>
          <cell r="N26" t="str">
            <v>×加算率</v>
          </cell>
          <cell r="O26">
            <v>1700</v>
          </cell>
          <cell r="P26">
            <v>0</v>
          </cell>
          <cell r="Q26" t="str">
            <v>×加算率</v>
          </cell>
          <cell r="R26">
            <v>0</v>
          </cell>
          <cell r="S26">
            <v>0</v>
          </cell>
          <cell r="T26">
            <v>0</v>
          </cell>
          <cell r="U26">
            <v>0</v>
          </cell>
          <cell r="V26">
            <v>0</v>
          </cell>
          <cell r="W26">
            <v>0</v>
          </cell>
          <cell r="X26">
            <v>0</v>
          </cell>
          <cell r="Y26">
            <v>0</v>
          </cell>
          <cell r="Z26">
            <v>279</v>
          </cell>
          <cell r="AA26">
            <v>270900</v>
          </cell>
          <cell r="AB26">
            <v>0</v>
          </cell>
          <cell r="AC26">
            <v>2700</v>
          </cell>
          <cell r="AD26">
            <v>0</v>
          </cell>
          <cell r="AE26">
            <v>0</v>
          </cell>
          <cell r="AF26">
            <v>0</v>
          </cell>
          <cell r="AG26">
            <v>0</v>
          </cell>
          <cell r="AH26">
            <v>0</v>
          </cell>
          <cell r="AI26">
            <v>0</v>
          </cell>
          <cell r="AJ26">
            <v>0</v>
          </cell>
          <cell r="AK26">
            <v>0</v>
          </cell>
          <cell r="AL26">
            <v>0</v>
          </cell>
          <cell r="AM26" t="str">
            <v>Ｄ地域</v>
          </cell>
          <cell r="AN26">
            <v>2300</v>
          </cell>
          <cell r="AO26">
            <v>2600</v>
          </cell>
          <cell r="AP26">
            <v>0</v>
          </cell>
          <cell r="AQ26" t="str">
            <v>ｄ地域</v>
          </cell>
          <cell r="AR26">
            <v>3000</v>
          </cell>
          <cell r="AS26">
            <v>3300</v>
          </cell>
          <cell r="AT26">
            <v>0</v>
          </cell>
          <cell r="AU26">
            <v>0</v>
          </cell>
          <cell r="AV26">
            <v>0</v>
          </cell>
          <cell r="AW26">
            <v>0</v>
          </cell>
          <cell r="AX26">
            <v>0</v>
          </cell>
          <cell r="AY26">
            <v>0</v>
          </cell>
          <cell r="AZ26">
            <v>0</v>
          </cell>
          <cell r="BA26">
            <v>0</v>
          </cell>
          <cell r="BB26">
            <v>0</v>
          </cell>
          <cell r="BC26">
            <v>0</v>
          </cell>
          <cell r="BD26">
            <v>0</v>
          </cell>
          <cell r="BF26">
            <v>0</v>
          </cell>
        </row>
        <row r="27">
          <cell r="A27" t="str">
            <v>70４歳以上児</v>
          </cell>
          <cell r="B27">
            <v>0</v>
          </cell>
          <cell r="C27" t="str">
            <v>　61人
　　から
　70人
　　まで</v>
          </cell>
          <cell r="D27" t="str">
            <v>2号</v>
          </cell>
          <cell r="E27" t="str">
            <v>４歳以上児</v>
          </cell>
          <cell r="F27">
            <v>0</v>
          </cell>
          <cell r="G27">
            <v>48550</v>
          </cell>
          <cell r="H27">
            <v>55970</v>
          </cell>
          <cell r="I27">
            <v>41400</v>
          </cell>
          <cell r="J27">
            <v>48820</v>
          </cell>
          <cell r="K27" t="str">
            <v>＋</v>
          </cell>
          <cell r="L27">
            <v>410</v>
          </cell>
          <cell r="M27">
            <v>480</v>
          </cell>
          <cell r="N27" t="str">
            <v>×加算率</v>
          </cell>
          <cell r="O27">
            <v>340</v>
          </cell>
          <cell r="P27">
            <v>410</v>
          </cell>
          <cell r="Q27" t="str">
            <v>×加算率</v>
          </cell>
          <cell r="R27" t="str">
            <v>＋</v>
          </cell>
          <cell r="S27">
            <v>7410</v>
          </cell>
          <cell r="T27" t="str">
            <v>＋</v>
          </cell>
          <cell r="U27">
            <v>70</v>
          </cell>
          <cell r="V27" t="str">
            <v>＋</v>
          </cell>
          <cell r="W27">
            <v>7420</v>
          </cell>
          <cell r="X27">
            <v>70</v>
          </cell>
          <cell r="Y27">
            <v>0</v>
          </cell>
          <cell r="Z27">
            <v>0</v>
          </cell>
          <cell r="AA27">
            <v>0</v>
          </cell>
          <cell r="AB27">
            <v>0</v>
          </cell>
          <cell r="AC27">
            <v>0</v>
          </cell>
          <cell r="AD27">
            <v>0</v>
          </cell>
          <cell r="AE27">
            <v>0</v>
          </cell>
          <cell r="AF27">
            <v>0</v>
          </cell>
          <cell r="AG27" t="str">
            <v>＋</v>
          </cell>
          <cell r="AH27">
            <v>12350</v>
          </cell>
          <cell r="AI27">
            <v>0</v>
          </cell>
          <cell r="AJ27" t="str">
            <v>＋</v>
          </cell>
          <cell r="AK27">
            <v>50</v>
          </cell>
          <cell r="AL27" t="str">
            <v>＋</v>
          </cell>
          <cell r="AM27" t="str">
            <v>Ａ地域</v>
          </cell>
          <cell r="AN27">
            <v>2300</v>
          </cell>
          <cell r="AO27">
            <v>2600</v>
          </cell>
          <cell r="AP27" t="str">
            <v>＋</v>
          </cell>
          <cell r="AQ27" t="str">
            <v>ａ地域</v>
          </cell>
          <cell r="AR27">
            <v>6000</v>
          </cell>
          <cell r="AS27">
            <v>6700</v>
          </cell>
          <cell r="AT27" t="str">
            <v>＋</v>
          </cell>
          <cell r="AU27">
            <v>6360</v>
          </cell>
          <cell r="AV27" t="str">
            <v>＋</v>
          </cell>
          <cell r="AW27">
            <v>60</v>
          </cell>
          <cell r="AX27">
            <v>0</v>
          </cell>
          <cell r="AY27">
            <v>0</v>
          </cell>
          <cell r="AZ27" t="str">
            <v>－</v>
          </cell>
          <cell r="BA27" t="str">
            <v>(⑥＋⑦
　＋⑨＋⑪)</v>
          </cell>
          <cell r="BB27">
            <v>0</v>
          </cell>
          <cell r="BC27" t="str">
            <v>(⑥～⑯)</v>
          </cell>
          <cell r="BD27">
            <v>0</v>
          </cell>
          <cell r="BF27">
            <v>0</v>
          </cell>
        </row>
        <row r="28">
          <cell r="A28" t="str">
            <v>70３歳児</v>
          </cell>
          <cell r="B28">
            <v>0</v>
          </cell>
          <cell r="C28">
            <v>0</v>
          </cell>
          <cell r="D28">
            <v>0</v>
          </cell>
          <cell r="E28" t="str">
            <v>３歳児</v>
          </cell>
          <cell r="F28">
            <v>0</v>
          </cell>
          <cell r="G28">
            <v>55970</v>
          </cell>
          <cell r="H28">
            <v>111230</v>
          </cell>
          <cell r="I28">
            <v>48820</v>
          </cell>
          <cell r="J28">
            <v>104080</v>
          </cell>
          <cell r="K28" t="str">
            <v>＋</v>
          </cell>
          <cell r="L28">
            <v>480</v>
          </cell>
          <cell r="M28">
            <v>1000</v>
          </cell>
          <cell r="N28" t="str">
            <v>×加算率</v>
          </cell>
          <cell r="O28">
            <v>410</v>
          </cell>
          <cell r="P28">
            <v>930</v>
          </cell>
          <cell r="Q28" t="str">
            <v>×加算率</v>
          </cell>
          <cell r="R28">
            <v>0</v>
          </cell>
          <cell r="S28">
            <v>0</v>
          </cell>
          <cell r="T28">
            <v>0</v>
          </cell>
          <cell r="U28">
            <v>0</v>
          </cell>
          <cell r="V28" t="str">
            <v>＋</v>
          </cell>
          <cell r="W28">
            <v>7420</v>
          </cell>
          <cell r="X28">
            <v>70</v>
          </cell>
          <cell r="Y28">
            <v>0</v>
          </cell>
          <cell r="Z28">
            <v>0</v>
          </cell>
          <cell r="AA28" t="str">
            <v>　 280人～　349人</v>
          </cell>
          <cell r="AB28">
            <v>0</v>
          </cell>
          <cell r="AC28" t="str">
            <v>　 280人～　349人</v>
          </cell>
          <cell r="AD28">
            <v>0</v>
          </cell>
          <cell r="AE28">
            <v>0</v>
          </cell>
          <cell r="AF28">
            <v>0</v>
          </cell>
          <cell r="AG28">
            <v>0</v>
          </cell>
          <cell r="AH28">
            <v>0</v>
          </cell>
          <cell r="AI28">
            <v>10690</v>
          </cell>
          <cell r="AJ28">
            <v>0</v>
          </cell>
          <cell r="AK28">
            <v>0</v>
          </cell>
          <cell r="AL28">
            <v>0</v>
          </cell>
          <cell r="AM28" t="str">
            <v>Ｂ地域</v>
          </cell>
          <cell r="AN28">
            <v>2200</v>
          </cell>
          <cell r="AO28">
            <v>2400</v>
          </cell>
          <cell r="AP28">
            <v>0</v>
          </cell>
          <cell r="AQ28" t="str">
            <v>ｂ地域</v>
          </cell>
          <cell r="AR28">
            <v>3300</v>
          </cell>
          <cell r="AS28">
            <v>3600</v>
          </cell>
          <cell r="AT28">
            <v>0</v>
          </cell>
          <cell r="AU28">
            <v>0</v>
          </cell>
          <cell r="AV28">
            <v>0</v>
          </cell>
          <cell r="AW28">
            <v>0</v>
          </cell>
          <cell r="AX28">
            <v>0</v>
          </cell>
          <cell r="AY28">
            <v>0</v>
          </cell>
          <cell r="AZ28">
            <v>0</v>
          </cell>
          <cell r="BA28">
            <v>0</v>
          </cell>
          <cell r="BB28">
            <v>0</v>
          </cell>
          <cell r="BC28">
            <v>0</v>
          </cell>
          <cell r="BD28">
            <v>0</v>
          </cell>
          <cell r="BF28">
            <v>0</v>
          </cell>
        </row>
        <row r="29">
          <cell r="A29" t="str">
            <v>70１，２歳児</v>
          </cell>
          <cell r="B29">
            <v>0</v>
          </cell>
          <cell r="C29">
            <v>0</v>
          </cell>
          <cell r="D29" t="str">
            <v>3号</v>
          </cell>
          <cell r="E29" t="str">
            <v>１、２歳児</v>
          </cell>
          <cell r="F29">
            <v>0</v>
          </cell>
          <cell r="G29">
            <v>111230</v>
          </cell>
          <cell r="H29">
            <v>185470</v>
          </cell>
          <cell r="I29">
            <v>104080</v>
          </cell>
          <cell r="J29">
            <v>178320</v>
          </cell>
          <cell r="K29" t="str">
            <v>＋</v>
          </cell>
          <cell r="L29">
            <v>1000</v>
          </cell>
          <cell r="M29">
            <v>1740</v>
          </cell>
          <cell r="N29" t="str">
            <v>×加算率</v>
          </cell>
          <cell r="O29">
            <v>930</v>
          </cell>
          <cell r="P29">
            <v>1670</v>
          </cell>
          <cell r="Q29" t="str">
            <v>×加算率</v>
          </cell>
          <cell r="R29">
            <v>0</v>
          </cell>
          <cell r="S29">
            <v>0</v>
          </cell>
          <cell r="T29">
            <v>0</v>
          </cell>
          <cell r="U29">
            <v>0</v>
          </cell>
          <cell r="V29">
            <v>0</v>
          </cell>
          <cell r="W29">
            <v>0</v>
          </cell>
          <cell r="X29">
            <v>0</v>
          </cell>
          <cell r="Y29">
            <v>0</v>
          </cell>
          <cell r="Z29">
            <v>349</v>
          </cell>
          <cell r="AA29">
            <v>307100</v>
          </cell>
          <cell r="AB29">
            <v>0</v>
          </cell>
          <cell r="AC29">
            <v>3070</v>
          </cell>
          <cell r="AD29">
            <v>0</v>
          </cell>
          <cell r="AE29">
            <v>0</v>
          </cell>
          <cell r="AF29">
            <v>0</v>
          </cell>
          <cell r="AG29" t="str">
            <v>＋</v>
          </cell>
          <cell r="AH29">
            <v>10690</v>
          </cell>
          <cell r="AI29">
            <v>0</v>
          </cell>
          <cell r="AJ29">
            <v>0</v>
          </cell>
          <cell r="AK29">
            <v>0</v>
          </cell>
          <cell r="AL29">
            <v>0</v>
          </cell>
          <cell r="AM29" t="str">
            <v>Ｃ地域</v>
          </cell>
          <cell r="AN29">
            <v>2100</v>
          </cell>
          <cell r="AO29">
            <v>2300</v>
          </cell>
          <cell r="AP29">
            <v>0</v>
          </cell>
          <cell r="AQ29" t="str">
            <v>ｃ地域</v>
          </cell>
          <cell r="AR29">
            <v>2900</v>
          </cell>
          <cell r="AS29">
            <v>3200</v>
          </cell>
          <cell r="AT29">
            <v>0</v>
          </cell>
          <cell r="AU29">
            <v>0</v>
          </cell>
          <cell r="AV29">
            <v>0</v>
          </cell>
          <cell r="AW29">
            <v>0</v>
          </cell>
          <cell r="AX29">
            <v>0</v>
          </cell>
          <cell r="AY29">
            <v>0</v>
          </cell>
          <cell r="AZ29">
            <v>0</v>
          </cell>
          <cell r="BA29">
            <v>7.0000000000000007E-2</v>
          </cell>
          <cell r="BB29">
            <v>0</v>
          </cell>
          <cell r="BC29">
            <v>0.92</v>
          </cell>
          <cell r="BD29">
            <v>0</v>
          </cell>
          <cell r="BF29">
            <v>0</v>
          </cell>
        </row>
        <row r="30">
          <cell r="A30" t="str">
            <v>70乳児</v>
          </cell>
          <cell r="B30">
            <v>0</v>
          </cell>
          <cell r="C30">
            <v>0</v>
          </cell>
          <cell r="D30">
            <v>0</v>
          </cell>
          <cell r="E30" t="str">
            <v>乳児</v>
          </cell>
          <cell r="F30">
            <v>0</v>
          </cell>
          <cell r="G30">
            <v>185470</v>
          </cell>
          <cell r="H30">
            <v>0</v>
          </cell>
          <cell r="I30">
            <v>178320</v>
          </cell>
          <cell r="J30">
            <v>0</v>
          </cell>
          <cell r="K30" t="str">
            <v>＋</v>
          </cell>
          <cell r="L30">
            <v>1740</v>
          </cell>
          <cell r="M30">
            <v>0</v>
          </cell>
          <cell r="N30" t="str">
            <v>×加算率</v>
          </cell>
          <cell r="O30">
            <v>1670</v>
          </cell>
          <cell r="P30">
            <v>0</v>
          </cell>
          <cell r="Q30" t="str">
            <v>×加算率</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t="str">
            <v>Ｄ地域</v>
          </cell>
          <cell r="AN30">
            <v>2000</v>
          </cell>
          <cell r="AO30">
            <v>2200</v>
          </cell>
          <cell r="AP30">
            <v>0</v>
          </cell>
          <cell r="AQ30" t="str">
            <v>ｄ地域</v>
          </cell>
          <cell r="AR30">
            <v>2500</v>
          </cell>
          <cell r="AS30">
            <v>2800</v>
          </cell>
          <cell r="AT30">
            <v>0</v>
          </cell>
          <cell r="AU30">
            <v>0</v>
          </cell>
          <cell r="AV30">
            <v>0</v>
          </cell>
          <cell r="AW30">
            <v>0</v>
          </cell>
          <cell r="AX30">
            <v>0</v>
          </cell>
          <cell r="AY30">
            <v>0</v>
          </cell>
          <cell r="AZ30">
            <v>0</v>
          </cell>
          <cell r="BA30">
            <v>0</v>
          </cell>
          <cell r="BB30">
            <v>0</v>
          </cell>
          <cell r="BC30">
            <v>0</v>
          </cell>
          <cell r="BD30">
            <v>0</v>
          </cell>
          <cell r="BF30">
            <v>0</v>
          </cell>
        </row>
        <row r="31">
          <cell r="A31" t="str">
            <v>80４歳以上児</v>
          </cell>
          <cell r="B31">
            <v>0</v>
          </cell>
          <cell r="C31" t="str">
            <v>　71人
　　から
　80人
　　まで</v>
          </cell>
          <cell r="D31" t="str">
            <v>2号</v>
          </cell>
          <cell r="E31" t="str">
            <v>４歳以上児</v>
          </cell>
          <cell r="F31">
            <v>0</v>
          </cell>
          <cell r="G31">
            <v>45260</v>
          </cell>
          <cell r="H31">
            <v>52680</v>
          </cell>
          <cell r="I31">
            <v>39000</v>
          </cell>
          <cell r="J31">
            <v>46420</v>
          </cell>
          <cell r="K31" t="str">
            <v>＋</v>
          </cell>
          <cell r="L31">
            <v>380</v>
          </cell>
          <cell r="M31">
            <v>450</v>
          </cell>
          <cell r="N31" t="str">
            <v>×加算率</v>
          </cell>
          <cell r="O31">
            <v>320</v>
          </cell>
          <cell r="P31">
            <v>390</v>
          </cell>
          <cell r="Q31" t="str">
            <v>×加算率</v>
          </cell>
          <cell r="R31" t="str">
            <v>＋</v>
          </cell>
          <cell r="S31">
            <v>6480</v>
          </cell>
          <cell r="T31" t="str">
            <v>＋</v>
          </cell>
          <cell r="U31">
            <v>60</v>
          </cell>
          <cell r="V31" t="str">
            <v>＋</v>
          </cell>
          <cell r="W31">
            <v>7420</v>
          </cell>
          <cell r="X31">
            <v>70</v>
          </cell>
          <cell r="Y31">
            <v>0</v>
          </cell>
          <cell r="Z31">
            <v>0</v>
          </cell>
          <cell r="AA31" t="str">
            <v xml:space="preserve"> 　350人～　419人</v>
          </cell>
          <cell r="AB31">
            <v>0</v>
          </cell>
          <cell r="AC31" t="str">
            <v xml:space="preserve"> 　350人～　419人</v>
          </cell>
          <cell r="AD31">
            <v>0</v>
          </cell>
          <cell r="AE31">
            <v>0</v>
          </cell>
          <cell r="AF31">
            <v>0</v>
          </cell>
          <cell r="AG31" t="str">
            <v>＋</v>
          </cell>
          <cell r="AH31">
            <v>11640</v>
          </cell>
          <cell r="AI31">
            <v>0</v>
          </cell>
          <cell r="AJ31" t="str">
            <v>＋</v>
          </cell>
          <cell r="AK31">
            <v>40</v>
          </cell>
          <cell r="AL31" t="str">
            <v>＋</v>
          </cell>
          <cell r="AM31" t="str">
            <v>Ａ地域</v>
          </cell>
          <cell r="AN31">
            <v>2600</v>
          </cell>
          <cell r="AO31">
            <v>2900</v>
          </cell>
          <cell r="AP31" t="str">
            <v>＋</v>
          </cell>
          <cell r="AQ31" t="str">
            <v>ａ地域</v>
          </cell>
          <cell r="AR31">
            <v>6700</v>
          </cell>
          <cell r="AS31">
            <v>7500</v>
          </cell>
          <cell r="AT31" t="str">
            <v>＋</v>
          </cell>
          <cell r="AU31">
            <v>5560</v>
          </cell>
          <cell r="AV31" t="str">
            <v>＋</v>
          </cell>
          <cell r="AW31">
            <v>50</v>
          </cell>
          <cell r="AX31">
            <v>0</v>
          </cell>
          <cell r="AY31">
            <v>0</v>
          </cell>
          <cell r="AZ31" t="str">
            <v>－</v>
          </cell>
          <cell r="BA31" t="str">
            <v>(⑥＋⑦
　＋⑨＋⑪)</v>
          </cell>
          <cell r="BB31">
            <v>0</v>
          </cell>
          <cell r="BC31" t="str">
            <v>(⑥～⑯)</v>
          </cell>
          <cell r="BD31">
            <v>0</v>
          </cell>
          <cell r="BF31">
            <v>0</v>
          </cell>
        </row>
        <row r="32">
          <cell r="A32" t="str">
            <v>80３歳児</v>
          </cell>
          <cell r="B32">
            <v>0</v>
          </cell>
          <cell r="C32">
            <v>0</v>
          </cell>
          <cell r="D32">
            <v>0</v>
          </cell>
          <cell r="E32" t="str">
            <v>３歳児</v>
          </cell>
          <cell r="F32">
            <v>0</v>
          </cell>
          <cell r="G32">
            <v>52680</v>
          </cell>
          <cell r="H32">
            <v>107940</v>
          </cell>
          <cell r="I32">
            <v>46420</v>
          </cell>
          <cell r="J32">
            <v>101680</v>
          </cell>
          <cell r="K32" t="str">
            <v>＋</v>
          </cell>
          <cell r="L32">
            <v>450</v>
          </cell>
          <cell r="M32">
            <v>970</v>
          </cell>
          <cell r="N32" t="str">
            <v>×加算率</v>
          </cell>
          <cell r="O32">
            <v>390</v>
          </cell>
          <cell r="P32">
            <v>910</v>
          </cell>
          <cell r="Q32" t="str">
            <v>×加算率</v>
          </cell>
          <cell r="R32">
            <v>0</v>
          </cell>
          <cell r="S32">
            <v>0</v>
          </cell>
          <cell r="T32">
            <v>0</v>
          </cell>
          <cell r="U32">
            <v>0</v>
          </cell>
          <cell r="V32" t="str">
            <v>＋</v>
          </cell>
          <cell r="W32">
            <v>7420</v>
          </cell>
          <cell r="X32">
            <v>70</v>
          </cell>
          <cell r="Y32">
            <v>0</v>
          </cell>
          <cell r="Z32">
            <v>419</v>
          </cell>
          <cell r="AA32">
            <v>343300</v>
          </cell>
          <cell r="AB32">
            <v>0</v>
          </cell>
          <cell r="AC32">
            <v>3430</v>
          </cell>
          <cell r="AD32">
            <v>0</v>
          </cell>
          <cell r="AE32">
            <v>0</v>
          </cell>
          <cell r="AF32">
            <v>0</v>
          </cell>
          <cell r="AG32">
            <v>0</v>
          </cell>
          <cell r="AH32">
            <v>0</v>
          </cell>
          <cell r="AI32">
            <v>9970</v>
          </cell>
          <cell r="AJ32">
            <v>0</v>
          </cell>
          <cell r="AK32">
            <v>0</v>
          </cell>
          <cell r="AL32">
            <v>0</v>
          </cell>
          <cell r="AM32" t="str">
            <v>Ｂ地域</v>
          </cell>
          <cell r="AN32">
            <v>2500</v>
          </cell>
          <cell r="AO32">
            <v>2800</v>
          </cell>
          <cell r="AP32">
            <v>0</v>
          </cell>
          <cell r="AQ32" t="str">
            <v>ｂ地域</v>
          </cell>
          <cell r="AR32">
            <v>3700</v>
          </cell>
          <cell r="AS32">
            <v>4100</v>
          </cell>
          <cell r="AT32">
            <v>0</v>
          </cell>
          <cell r="AU32">
            <v>0</v>
          </cell>
          <cell r="AV32">
            <v>0</v>
          </cell>
          <cell r="AW32">
            <v>0</v>
          </cell>
          <cell r="AX32">
            <v>0</v>
          </cell>
          <cell r="AY32">
            <v>0</v>
          </cell>
          <cell r="AZ32">
            <v>0</v>
          </cell>
          <cell r="BA32">
            <v>0</v>
          </cell>
          <cell r="BB32">
            <v>0</v>
          </cell>
          <cell r="BC32">
            <v>0</v>
          </cell>
          <cell r="BD32">
            <v>0</v>
          </cell>
          <cell r="BF32">
            <v>0</v>
          </cell>
        </row>
        <row r="33">
          <cell r="A33" t="str">
            <v>80１，２歳児</v>
          </cell>
          <cell r="B33">
            <v>0</v>
          </cell>
          <cell r="C33">
            <v>0</v>
          </cell>
          <cell r="D33" t="str">
            <v>3号</v>
          </cell>
          <cell r="E33" t="str">
            <v>１、２歳児</v>
          </cell>
          <cell r="F33">
            <v>0</v>
          </cell>
          <cell r="G33">
            <v>107940</v>
          </cell>
          <cell r="H33">
            <v>182180</v>
          </cell>
          <cell r="I33">
            <v>101680</v>
          </cell>
          <cell r="J33">
            <v>175920</v>
          </cell>
          <cell r="K33" t="str">
            <v>＋</v>
          </cell>
          <cell r="L33">
            <v>970</v>
          </cell>
          <cell r="M33">
            <v>1710</v>
          </cell>
          <cell r="N33" t="str">
            <v>×加算率</v>
          </cell>
          <cell r="O33">
            <v>910</v>
          </cell>
          <cell r="P33">
            <v>1650</v>
          </cell>
          <cell r="Q33" t="str">
            <v>×加算率</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t="str">
            <v>＋</v>
          </cell>
          <cell r="AH33">
            <v>9970</v>
          </cell>
          <cell r="AI33">
            <v>0</v>
          </cell>
          <cell r="AJ33">
            <v>0</v>
          </cell>
          <cell r="AK33">
            <v>0</v>
          </cell>
          <cell r="AL33">
            <v>0</v>
          </cell>
          <cell r="AM33" t="str">
            <v>Ｃ地域</v>
          </cell>
          <cell r="AN33">
            <v>2400</v>
          </cell>
          <cell r="AO33">
            <v>2600</v>
          </cell>
          <cell r="AP33">
            <v>0</v>
          </cell>
          <cell r="AQ33" t="str">
            <v>ｃ地域</v>
          </cell>
          <cell r="AR33">
            <v>3200</v>
          </cell>
          <cell r="AS33">
            <v>3600</v>
          </cell>
          <cell r="AT33">
            <v>0</v>
          </cell>
          <cell r="AU33">
            <v>0</v>
          </cell>
          <cell r="AV33">
            <v>0</v>
          </cell>
          <cell r="AW33">
            <v>0</v>
          </cell>
          <cell r="AX33">
            <v>0</v>
          </cell>
          <cell r="AY33">
            <v>0</v>
          </cell>
          <cell r="AZ33">
            <v>0</v>
          </cell>
          <cell r="BA33">
            <v>7.0000000000000007E-2</v>
          </cell>
          <cell r="BB33">
            <v>0</v>
          </cell>
          <cell r="BC33">
            <v>0.89</v>
          </cell>
          <cell r="BD33">
            <v>0</v>
          </cell>
          <cell r="BF33">
            <v>0</v>
          </cell>
        </row>
        <row r="34">
          <cell r="A34" t="str">
            <v>80乳児</v>
          </cell>
          <cell r="B34">
            <v>0</v>
          </cell>
          <cell r="C34">
            <v>0</v>
          </cell>
          <cell r="D34">
            <v>0</v>
          </cell>
          <cell r="E34" t="str">
            <v>乳児</v>
          </cell>
          <cell r="F34">
            <v>0</v>
          </cell>
          <cell r="G34">
            <v>182180</v>
          </cell>
          <cell r="H34">
            <v>0</v>
          </cell>
          <cell r="I34">
            <v>175920</v>
          </cell>
          <cell r="J34">
            <v>0</v>
          </cell>
          <cell r="K34" t="str">
            <v>＋</v>
          </cell>
          <cell r="L34">
            <v>1710</v>
          </cell>
          <cell r="M34">
            <v>0</v>
          </cell>
          <cell r="N34" t="str">
            <v>×加算率</v>
          </cell>
          <cell r="O34">
            <v>1650</v>
          </cell>
          <cell r="P34">
            <v>0</v>
          </cell>
          <cell r="Q34" t="str">
            <v>×加算率</v>
          </cell>
          <cell r="R34">
            <v>0</v>
          </cell>
          <cell r="S34">
            <v>0</v>
          </cell>
          <cell r="T34">
            <v>0</v>
          </cell>
          <cell r="U34">
            <v>0</v>
          </cell>
          <cell r="V34">
            <v>0</v>
          </cell>
          <cell r="W34">
            <v>0</v>
          </cell>
          <cell r="X34">
            <v>0</v>
          </cell>
          <cell r="Y34">
            <v>0</v>
          </cell>
          <cell r="Z34">
            <v>0</v>
          </cell>
          <cell r="AA34" t="str">
            <v>　 420人～　489人</v>
          </cell>
          <cell r="AB34">
            <v>0</v>
          </cell>
          <cell r="AC34" t="str">
            <v>　 420人～　489人</v>
          </cell>
          <cell r="AD34">
            <v>0</v>
          </cell>
          <cell r="AE34">
            <v>0</v>
          </cell>
          <cell r="AF34">
            <v>0</v>
          </cell>
          <cell r="AG34">
            <v>0</v>
          </cell>
          <cell r="AH34">
            <v>0</v>
          </cell>
          <cell r="AI34">
            <v>0</v>
          </cell>
          <cell r="AJ34">
            <v>0</v>
          </cell>
          <cell r="AK34">
            <v>0</v>
          </cell>
          <cell r="AL34">
            <v>0</v>
          </cell>
          <cell r="AM34" t="str">
            <v>Ｄ地域</v>
          </cell>
          <cell r="AN34">
            <v>2300</v>
          </cell>
          <cell r="AO34">
            <v>2500</v>
          </cell>
          <cell r="AP34">
            <v>0</v>
          </cell>
          <cell r="AQ34" t="str">
            <v>ｄ地域</v>
          </cell>
          <cell r="AR34">
            <v>2900</v>
          </cell>
          <cell r="AS34">
            <v>3200</v>
          </cell>
          <cell r="AT34">
            <v>0</v>
          </cell>
          <cell r="AU34">
            <v>0</v>
          </cell>
          <cell r="AV34">
            <v>0</v>
          </cell>
          <cell r="AW34">
            <v>0</v>
          </cell>
          <cell r="AX34">
            <v>0</v>
          </cell>
          <cell r="AY34">
            <v>0</v>
          </cell>
          <cell r="AZ34">
            <v>0</v>
          </cell>
          <cell r="BA34">
            <v>0</v>
          </cell>
          <cell r="BB34">
            <v>0</v>
          </cell>
          <cell r="BC34">
            <v>0</v>
          </cell>
          <cell r="BD34">
            <v>0</v>
          </cell>
          <cell r="BF34">
            <v>0</v>
          </cell>
        </row>
        <row r="35">
          <cell r="A35" t="str">
            <v>90４歳以上児</v>
          </cell>
          <cell r="B35">
            <v>0</v>
          </cell>
          <cell r="C35" t="str">
            <v>　81人
　　から
　90人
　　まで</v>
          </cell>
          <cell r="D35" t="str">
            <v>2号</v>
          </cell>
          <cell r="E35" t="str">
            <v>４歳以上児</v>
          </cell>
          <cell r="F35">
            <v>0</v>
          </cell>
          <cell r="G35">
            <v>42650</v>
          </cell>
          <cell r="H35">
            <v>50070</v>
          </cell>
          <cell r="I35">
            <v>37080</v>
          </cell>
          <cell r="J35">
            <v>44500</v>
          </cell>
          <cell r="K35" t="str">
            <v>＋</v>
          </cell>
          <cell r="L35">
            <v>350</v>
          </cell>
          <cell r="M35">
            <v>420</v>
          </cell>
          <cell r="N35" t="str">
            <v>×加算率</v>
          </cell>
          <cell r="O35">
            <v>300</v>
          </cell>
          <cell r="P35">
            <v>370</v>
          </cell>
          <cell r="Q35" t="str">
            <v>×加算率</v>
          </cell>
          <cell r="R35" t="str">
            <v>＋</v>
          </cell>
          <cell r="S35">
            <v>5760</v>
          </cell>
          <cell r="T35" t="str">
            <v>＋</v>
          </cell>
          <cell r="U35">
            <v>50</v>
          </cell>
          <cell r="V35" t="str">
            <v>＋</v>
          </cell>
          <cell r="W35">
            <v>7420</v>
          </cell>
          <cell r="X35">
            <v>70</v>
          </cell>
          <cell r="Y35">
            <v>0</v>
          </cell>
          <cell r="Z35">
            <v>489</v>
          </cell>
          <cell r="AA35">
            <v>379400</v>
          </cell>
          <cell r="AB35">
            <v>0</v>
          </cell>
          <cell r="AC35">
            <v>3790</v>
          </cell>
          <cell r="AD35">
            <v>0</v>
          </cell>
          <cell r="AE35">
            <v>0</v>
          </cell>
          <cell r="AF35">
            <v>0</v>
          </cell>
          <cell r="AG35" t="str">
            <v>＋</v>
          </cell>
          <cell r="AH35">
            <v>11090</v>
          </cell>
          <cell r="AI35">
            <v>0</v>
          </cell>
          <cell r="AJ35" t="str">
            <v>＋</v>
          </cell>
          <cell r="AK35">
            <v>40</v>
          </cell>
          <cell r="AL35" t="str">
            <v>＋</v>
          </cell>
          <cell r="AM35" t="str">
            <v>Ａ地域</v>
          </cell>
          <cell r="AN35">
            <v>2300</v>
          </cell>
          <cell r="AO35">
            <v>2600</v>
          </cell>
          <cell r="AP35" t="str">
            <v>＋</v>
          </cell>
          <cell r="AQ35" t="str">
            <v>ａ地域</v>
          </cell>
          <cell r="AR35">
            <v>6000</v>
          </cell>
          <cell r="AS35">
            <v>6700</v>
          </cell>
          <cell r="AT35" t="str">
            <v>＋</v>
          </cell>
          <cell r="AU35">
            <v>4940</v>
          </cell>
          <cell r="AV35" t="str">
            <v>＋</v>
          </cell>
          <cell r="AW35">
            <v>40</v>
          </cell>
          <cell r="AX35">
            <v>0</v>
          </cell>
          <cell r="AY35">
            <v>0</v>
          </cell>
          <cell r="AZ35" t="str">
            <v>－</v>
          </cell>
          <cell r="BA35" t="str">
            <v>(⑥＋⑦
　＋⑨＋⑪)</v>
          </cell>
          <cell r="BB35">
            <v>0</v>
          </cell>
          <cell r="BC35" t="str">
            <v>(⑥～⑯)</v>
          </cell>
          <cell r="BD35">
            <v>0</v>
          </cell>
          <cell r="BF35">
            <v>0</v>
          </cell>
        </row>
        <row r="36">
          <cell r="A36" t="str">
            <v>90３歳児</v>
          </cell>
          <cell r="B36">
            <v>0</v>
          </cell>
          <cell r="C36">
            <v>0</v>
          </cell>
          <cell r="D36">
            <v>0</v>
          </cell>
          <cell r="E36" t="str">
            <v>３歳児</v>
          </cell>
          <cell r="F36">
            <v>0</v>
          </cell>
          <cell r="G36">
            <v>50070</v>
          </cell>
          <cell r="H36">
            <v>105330</v>
          </cell>
          <cell r="I36">
            <v>44500</v>
          </cell>
          <cell r="J36">
            <v>99760</v>
          </cell>
          <cell r="K36" t="str">
            <v>＋</v>
          </cell>
          <cell r="L36">
            <v>420</v>
          </cell>
          <cell r="M36">
            <v>940</v>
          </cell>
          <cell r="N36" t="str">
            <v>×加算率</v>
          </cell>
          <cell r="O36">
            <v>370</v>
          </cell>
          <cell r="P36">
            <v>890</v>
          </cell>
          <cell r="Q36" t="str">
            <v>×加算率</v>
          </cell>
          <cell r="R36">
            <v>0</v>
          </cell>
          <cell r="S36">
            <v>0</v>
          </cell>
          <cell r="T36">
            <v>0</v>
          </cell>
          <cell r="U36">
            <v>0</v>
          </cell>
          <cell r="V36" t="str">
            <v>＋</v>
          </cell>
          <cell r="W36">
            <v>7420</v>
          </cell>
          <cell r="X36">
            <v>70</v>
          </cell>
          <cell r="Y36">
            <v>0</v>
          </cell>
          <cell r="Z36">
            <v>0</v>
          </cell>
          <cell r="AA36">
            <v>0</v>
          </cell>
          <cell r="AB36">
            <v>0</v>
          </cell>
          <cell r="AC36">
            <v>0</v>
          </cell>
          <cell r="AD36">
            <v>0</v>
          </cell>
          <cell r="AE36">
            <v>0</v>
          </cell>
          <cell r="AF36">
            <v>0</v>
          </cell>
          <cell r="AG36">
            <v>0</v>
          </cell>
          <cell r="AH36">
            <v>0</v>
          </cell>
          <cell r="AI36">
            <v>9420</v>
          </cell>
          <cell r="AJ36">
            <v>0</v>
          </cell>
          <cell r="AK36">
            <v>0</v>
          </cell>
          <cell r="AL36">
            <v>0</v>
          </cell>
          <cell r="AM36" t="str">
            <v>Ｂ地域</v>
          </cell>
          <cell r="AN36">
            <v>2200</v>
          </cell>
          <cell r="AO36">
            <v>2500</v>
          </cell>
          <cell r="AP36">
            <v>0</v>
          </cell>
          <cell r="AQ36" t="str">
            <v>ｂ地域</v>
          </cell>
          <cell r="AR36">
            <v>3300</v>
          </cell>
          <cell r="AS36">
            <v>3600</v>
          </cell>
          <cell r="AT36">
            <v>0</v>
          </cell>
          <cell r="AU36">
            <v>0</v>
          </cell>
          <cell r="AV36">
            <v>0</v>
          </cell>
          <cell r="AW36">
            <v>0</v>
          </cell>
          <cell r="AX36">
            <v>0</v>
          </cell>
          <cell r="AY36">
            <v>0</v>
          </cell>
          <cell r="AZ36">
            <v>0</v>
          </cell>
          <cell r="BA36">
            <v>0</v>
          </cell>
          <cell r="BB36">
            <v>0</v>
          </cell>
          <cell r="BC36">
            <v>0</v>
          </cell>
          <cell r="BD36">
            <v>0</v>
          </cell>
          <cell r="BF36">
            <v>0</v>
          </cell>
        </row>
        <row r="37">
          <cell r="A37" t="str">
            <v>90１，２歳児</v>
          </cell>
          <cell r="B37">
            <v>0</v>
          </cell>
          <cell r="C37">
            <v>0</v>
          </cell>
          <cell r="D37" t="str">
            <v>3号</v>
          </cell>
          <cell r="E37" t="str">
            <v>１、２歳児</v>
          </cell>
          <cell r="F37">
            <v>0</v>
          </cell>
          <cell r="G37">
            <v>105330</v>
          </cell>
          <cell r="H37">
            <v>179570</v>
          </cell>
          <cell r="I37">
            <v>99760</v>
          </cell>
          <cell r="J37">
            <v>174000</v>
          </cell>
          <cell r="K37" t="str">
            <v>＋</v>
          </cell>
          <cell r="L37">
            <v>940</v>
          </cell>
          <cell r="M37">
            <v>1680</v>
          </cell>
          <cell r="N37" t="str">
            <v>×加算率</v>
          </cell>
          <cell r="O37">
            <v>890</v>
          </cell>
          <cell r="P37">
            <v>1630</v>
          </cell>
          <cell r="Q37" t="str">
            <v>×加算率</v>
          </cell>
          <cell r="R37">
            <v>0</v>
          </cell>
          <cell r="S37">
            <v>0</v>
          </cell>
          <cell r="T37">
            <v>0</v>
          </cell>
          <cell r="U37">
            <v>0</v>
          </cell>
          <cell r="V37">
            <v>0</v>
          </cell>
          <cell r="W37">
            <v>0</v>
          </cell>
          <cell r="X37">
            <v>0</v>
          </cell>
          <cell r="Y37">
            <v>0</v>
          </cell>
          <cell r="Z37">
            <v>0</v>
          </cell>
          <cell r="AA37" t="str">
            <v xml:space="preserve"> 　490人～　559人</v>
          </cell>
          <cell r="AB37">
            <v>0</v>
          </cell>
          <cell r="AC37" t="str">
            <v xml:space="preserve"> 　490人～　559人</v>
          </cell>
          <cell r="AD37">
            <v>0</v>
          </cell>
          <cell r="AE37">
            <v>0</v>
          </cell>
          <cell r="AF37">
            <v>0</v>
          </cell>
          <cell r="AG37" t="str">
            <v>＋</v>
          </cell>
          <cell r="AH37">
            <v>9420</v>
          </cell>
          <cell r="AI37">
            <v>0</v>
          </cell>
          <cell r="AJ37">
            <v>0</v>
          </cell>
          <cell r="AK37">
            <v>0</v>
          </cell>
          <cell r="AL37">
            <v>0</v>
          </cell>
          <cell r="AM37" t="str">
            <v>Ｃ地域</v>
          </cell>
          <cell r="AN37">
            <v>2100</v>
          </cell>
          <cell r="AO37">
            <v>2300</v>
          </cell>
          <cell r="AP37">
            <v>0</v>
          </cell>
          <cell r="AQ37" t="str">
            <v>ｃ地域</v>
          </cell>
          <cell r="AR37">
            <v>2900</v>
          </cell>
          <cell r="AS37">
            <v>3200</v>
          </cell>
          <cell r="AT37">
            <v>0</v>
          </cell>
          <cell r="AU37">
            <v>0</v>
          </cell>
          <cell r="AV37">
            <v>0</v>
          </cell>
          <cell r="AW37">
            <v>0</v>
          </cell>
          <cell r="AX37">
            <v>0</v>
          </cell>
          <cell r="AY37">
            <v>0</v>
          </cell>
          <cell r="AZ37">
            <v>0</v>
          </cell>
          <cell r="BA37">
            <v>7.0000000000000007E-2</v>
          </cell>
          <cell r="BB37">
            <v>0</v>
          </cell>
          <cell r="BC37">
            <v>0.91</v>
          </cell>
          <cell r="BD37">
            <v>0</v>
          </cell>
          <cell r="BF37">
            <v>0</v>
          </cell>
        </row>
        <row r="38">
          <cell r="A38" t="str">
            <v>90乳児</v>
          </cell>
          <cell r="B38">
            <v>0</v>
          </cell>
          <cell r="C38">
            <v>0</v>
          </cell>
          <cell r="D38">
            <v>0</v>
          </cell>
          <cell r="E38" t="str">
            <v>乳児</v>
          </cell>
          <cell r="F38">
            <v>0</v>
          </cell>
          <cell r="G38">
            <v>179570</v>
          </cell>
          <cell r="H38">
            <v>0</v>
          </cell>
          <cell r="I38">
            <v>174000</v>
          </cell>
          <cell r="J38">
            <v>0</v>
          </cell>
          <cell r="K38" t="str">
            <v>＋</v>
          </cell>
          <cell r="L38">
            <v>1680</v>
          </cell>
          <cell r="M38">
            <v>0</v>
          </cell>
          <cell r="N38" t="str">
            <v>×加算率</v>
          </cell>
          <cell r="O38">
            <v>1630</v>
          </cell>
          <cell r="P38">
            <v>0</v>
          </cell>
          <cell r="Q38" t="str">
            <v>×加算率</v>
          </cell>
          <cell r="R38">
            <v>0</v>
          </cell>
          <cell r="S38">
            <v>0</v>
          </cell>
          <cell r="T38">
            <v>0</v>
          </cell>
          <cell r="U38">
            <v>0</v>
          </cell>
          <cell r="V38">
            <v>0</v>
          </cell>
          <cell r="W38">
            <v>0</v>
          </cell>
          <cell r="X38">
            <v>0</v>
          </cell>
          <cell r="Y38">
            <v>0</v>
          </cell>
          <cell r="Z38">
            <v>559</v>
          </cell>
          <cell r="AA38">
            <v>415600</v>
          </cell>
          <cell r="AB38">
            <v>0</v>
          </cell>
          <cell r="AC38">
            <v>4150</v>
          </cell>
          <cell r="AD38">
            <v>0</v>
          </cell>
          <cell r="AE38">
            <v>0</v>
          </cell>
          <cell r="AF38">
            <v>0</v>
          </cell>
          <cell r="AG38">
            <v>0</v>
          </cell>
          <cell r="AH38">
            <v>0</v>
          </cell>
          <cell r="AI38">
            <v>0</v>
          </cell>
          <cell r="AJ38">
            <v>0</v>
          </cell>
          <cell r="AK38">
            <v>0</v>
          </cell>
          <cell r="AL38">
            <v>0</v>
          </cell>
          <cell r="AM38" t="str">
            <v>Ｄ地域</v>
          </cell>
          <cell r="AN38">
            <v>2000</v>
          </cell>
          <cell r="AO38">
            <v>2200</v>
          </cell>
          <cell r="AP38">
            <v>0</v>
          </cell>
          <cell r="AQ38" t="str">
            <v>ｄ地域</v>
          </cell>
          <cell r="AR38">
            <v>2500</v>
          </cell>
          <cell r="AS38">
            <v>2800</v>
          </cell>
          <cell r="AT38">
            <v>0</v>
          </cell>
          <cell r="AU38">
            <v>0</v>
          </cell>
          <cell r="AV38">
            <v>0</v>
          </cell>
          <cell r="AW38">
            <v>0</v>
          </cell>
          <cell r="AX38">
            <v>0</v>
          </cell>
          <cell r="AY38">
            <v>0</v>
          </cell>
          <cell r="AZ38">
            <v>0</v>
          </cell>
          <cell r="BA38">
            <v>0</v>
          </cell>
          <cell r="BB38">
            <v>0</v>
          </cell>
          <cell r="BC38">
            <v>0</v>
          </cell>
          <cell r="BD38">
            <v>0</v>
          </cell>
          <cell r="BF38">
            <v>0</v>
          </cell>
        </row>
        <row r="39">
          <cell r="A39" t="str">
            <v>100４歳以上児</v>
          </cell>
          <cell r="B39">
            <v>0</v>
          </cell>
          <cell r="C39" t="str">
            <v>　91人
　　から
　100人
　　まで</v>
          </cell>
          <cell r="D39" t="str">
            <v>2号</v>
          </cell>
          <cell r="E39" t="str">
            <v>４歳以上児</v>
          </cell>
          <cell r="F39">
            <v>0</v>
          </cell>
          <cell r="G39">
            <v>37280</v>
          </cell>
          <cell r="H39">
            <v>44700</v>
          </cell>
          <cell r="I39">
            <v>32270</v>
          </cell>
          <cell r="J39">
            <v>39690</v>
          </cell>
          <cell r="K39" t="str">
            <v>＋</v>
          </cell>
          <cell r="L39">
            <v>300</v>
          </cell>
          <cell r="M39">
            <v>370</v>
          </cell>
          <cell r="N39" t="str">
            <v>×加算率</v>
          </cell>
          <cell r="O39">
            <v>250</v>
          </cell>
          <cell r="P39">
            <v>320</v>
          </cell>
          <cell r="Q39" t="str">
            <v>×加算率</v>
          </cell>
          <cell r="R39" t="str">
            <v>＋</v>
          </cell>
          <cell r="S39">
            <v>5180</v>
          </cell>
          <cell r="T39" t="str">
            <v>＋</v>
          </cell>
          <cell r="U39">
            <v>50</v>
          </cell>
          <cell r="V39" t="str">
            <v>＋</v>
          </cell>
          <cell r="W39">
            <v>7420</v>
          </cell>
          <cell r="X39">
            <v>70</v>
          </cell>
          <cell r="Y39">
            <v>0</v>
          </cell>
          <cell r="Z39">
            <v>0</v>
          </cell>
          <cell r="AA39">
            <v>0</v>
          </cell>
          <cell r="AB39">
            <v>0</v>
          </cell>
          <cell r="AC39">
            <v>0</v>
          </cell>
          <cell r="AD39">
            <v>0</v>
          </cell>
          <cell r="AE39">
            <v>0</v>
          </cell>
          <cell r="AF39">
            <v>0</v>
          </cell>
          <cell r="AG39">
            <v>0</v>
          </cell>
          <cell r="AH39">
            <v>0</v>
          </cell>
          <cell r="AI39">
            <v>0</v>
          </cell>
          <cell r="AJ39">
            <v>0</v>
          </cell>
          <cell r="AK39">
            <v>0</v>
          </cell>
          <cell r="AL39" t="str">
            <v>＋</v>
          </cell>
          <cell r="AM39" t="str">
            <v>Ａ地域</v>
          </cell>
          <cell r="AN39">
            <v>2100</v>
          </cell>
          <cell r="AO39">
            <v>2300</v>
          </cell>
          <cell r="AP39" t="str">
            <v>＋</v>
          </cell>
          <cell r="AQ39" t="str">
            <v>ａ地域</v>
          </cell>
          <cell r="AR39">
            <v>5400</v>
          </cell>
          <cell r="AS39">
            <v>6000</v>
          </cell>
          <cell r="AT39" t="str">
            <v>＋</v>
          </cell>
          <cell r="AU39">
            <v>4450</v>
          </cell>
          <cell r="AV39" t="str">
            <v>＋</v>
          </cell>
          <cell r="AW39">
            <v>40</v>
          </cell>
          <cell r="AX39">
            <v>0</v>
          </cell>
          <cell r="AY39" t="str">
            <v>(⑥＋⑦＋⑧)</v>
          </cell>
          <cell r="AZ39" t="str">
            <v>－</v>
          </cell>
          <cell r="BA39" t="str">
            <v>(⑥＋⑦
　＋⑨＋⑪)</v>
          </cell>
          <cell r="BB39">
            <v>0</v>
          </cell>
          <cell r="BC39" t="str">
            <v>(⑥～⑯)</v>
          </cell>
          <cell r="BD39">
            <v>0</v>
          </cell>
          <cell r="BF39">
            <v>0</v>
          </cell>
        </row>
        <row r="40">
          <cell r="A40" t="str">
            <v>100３歳児</v>
          </cell>
          <cell r="B40">
            <v>0</v>
          </cell>
          <cell r="C40">
            <v>0</v>
          </cell>
          <cell r="D40">
            <v>0</v>
          </cell>
          <cell r="E40" t="str">
            <v>３歳児</v>
          </cell>
          <cell r="F40">
            <v>0</v>
          </cell>
          <cell r="G40">
            <v>44700</v>
          </cell>
          <cell r="H40">
            <v>99960</v>
          </cell>
          <cell r="I40">
            <v>39690</v>
          </cell>
          <cell r="J40">
            <v>94950</v>
          </cell>
          <cell r="K40" t="str">
            <v>＋</v>
          </cell>
          <cell r="L40">
            <v>370</v>
          </cell>
          <cell r="M40">
            <v>890</v>
          </cell>
          <cell r="N40" t="str">
            <v>×加算率</v>
          </cell>
          <cell r="O40">
            <v>320</v>
          </cell>
          <cell r="P40">
            <v>840</v>
          </cell>
          <cell r="Q40" t="str">
            <v>×加算率</v>
          </cell>
          <cell r="R40">
            <v>0</v>
          </cell>
          <cell r="S40">
            <v>0</v>
          </cell>
          <cell r="T40">
            <v>0</v>
          </cell>
          <cell r="U40">
            <v>0</v>
          </cell>
          <cell r="V40" t="str">
            <v>＋</v>
          </cell>
          <cell r="W40">
            <v>7420</v>
          </cell>
          <cell r="X40">
            <v>70</v>
          </cell>
          <cell r="Y40">
            <v>0</v>
          </cell>
          <cell r="Z40">
            <v>0</v>
          </cell>
          <cell r="AA40" t="str">
            <v>　 560人～　629人</v>
          </cell>
          <cell r="AB40">
            <v>0</v>
          </cell>
          <cell r="AC40" t="str">
            <v>　 560人～　629人</v>
          </cell>
          <cell r="AD40">
            <v>0</v>
          </cell>
          <cell r="AE40">
            <v>0</v>
          </cell>
          <cell r="AF40" t="str">
            <v>各月初日の</v>
          </cell>
          <cell r="AG40">
            <v>0</v>
          </cell>
          <cell r="AH40">
            <v>0</v>
          </cell>
          <cell r="AI40">
            <v>0</v>
          </cell>
          <cell r="AJ40">
            <v>0</v>
          </cell>
          <cell r="AK40">
            <v>0</v>
          </cell>
          <cell r="AL40">
            <v>0</v>
          </cell>
          <cell r="AM40" t="str">
            <v>Ｂ地域</v>
          </cell>
          <cell r="AN40">
            <v>2000</v>
          </cell>
          <cell r="AO40">
            <v>2200</v>
          </cell>
          <cell r="AP40">
            <v>0</v>
          </cell>
          <cell r="AQ40" t="str">
            <v>ｂ地域</v>
          </cell>
          <cell r="AR40">
            <v>2900</v>
          </cell>
          <cell r="AS40">
            <v>3300</v>
          </cell>
          <cell r="AT40">
            <v>0</v>
          </cell>
          <cell r="AU40">
            <v>0</v>
          </cell>
          <cell r="AV40">
            <v>0</v>
          </cell>
          <cell r="AW40">
            <v>0</v>
          </cell>
          <cell r="AX40">
            <v>0</v>
          </cell>
          <cell r="AY40">
            <v>0</v>
          </cell>
          <cell r="AZ40">
            <v>0</v>
          </cell>
          <cell r="BA40">
            <v>0</v>
          </cell>
          <cell r="BB40">
            <v>0</v>
          </cell>
          <cell r="BC40">
            <v>0</v>
          </cell>
          <cell r="BD40">
            <v>0</v>
          </cell>
          <cell r="BF40">
            <v>0</v>
          </cell>
        </row>
        <row r="41">
          <cell r="A41" t="str">
            <v>100１，２歳児</v>
          </cell>
          <cell r="B41">
            <v>0</v>
          </cell>
          <cell r="C41">
            <v>0</v>
          </cell>
          <cell r="D41" t="str">
            <v>3号</v>
          </cell>
          <cell r="E41" t="str">
            <v>１、２歳児</v>
          </cell>
          <cell r="F41">
            <v>0</v>
          </cell>
          <cell r="G41">
            <v>99960</v>
          </cell>
          <cell r="H41">
            <v>174200</v>
          </cell>
          <cell r="I41">
            <v>94950</v>
          </cell>
          <cell r="J41">
            <v>169190</v>
          </cell>
          <cell r="K41" t="str">
            <v>＋</v>
          </cell>
          <cell r="L41">
            <v>890</v>
          </cell>
          <cell r="M41">
            <v>1630</v>
          </cell>
          <cell r="N41" t="str">
            <v>×加算率</v>
          </cell>
          <cell r="O41">
            <v>840</v>
          </cell>
          <cell r="P41">
            <v>1580</v>
          </cell>
          <cell r="Q41" t="str">
            <v>×加算率</v>
          </cell>
          <cell r="R41">
            <v>0</v>
          </cell>
          <cell r="S41">
            <v>0</v>
          </cell>
          <cell r="T41">
            <v>0</v>
          </cell>
          <cell r="U41">
            <v>0</v>
          </cell>
          <cell r="V41">
            <v>0</v>
          </cell>
          <cell r="W41">
            <v>0</v>
          </cell>
          <cell r="X41">
            <v>0</v>
          </cell>
          <cell r="Y41">
            <v>0</v>
          </cell>
          <cell r="Z41">
            <v>629</v>
          </cell>
          <cell r="AA41">
            <v>451800</v>
          </cell>
          <cell r="AB41">
            <v>0</v>
          </cell>
          <cell r="AC41">
            <v>4510</v>
          </cell>
          <cell r="AD41">
            <v>0</v>
          </cell>
          <cell r="AE41">
            <v>0</v>
          </cell>
          <cell r="AF41" t="str">
            <v>利用子ども数</v>
          </cell>
          <cell r="AG41">
            <v>0</v>
          </cell>
          <cell r="AH41">
            <v>0</v>
          </cell>
          <cell r="AI41">
            <v>0</v>
          </cell>
          <cell r="AJ41">
            <v>0</v>
          </cell>
          <cell r="AK41">
            <v>0</v>
          </cell>
          <cell r="AL41">
            <v>0</v>
          </cell>
          <cell r="AM41" t="str">
            <v>Ｃ地域</v>
          </cell>
          <cell r="AN41">
            <v>1900</v>
          </cell>
          <cell r="AO41">
            <v>2100</v>
          </cell>
          <cell r="AP41">
            <v>0</v>
          </cell>
          <cell r="AQ41" t="str">
            <v>ｃ地域</v>
          </cell>
          <cell r="AR41">
            <v>2500</v>
          </cell>
          <cell r="AS41">
            <v>2800</v>
          </cell>
          <cell r="AT41">
            <v>0</v>
          </cell>
          <cell r="AU41">
            <v>0</v>
          </cell>
          <cell r="AV41">
            <v>0</v>
          </cell>
          <cell r="AW41">
            <v>0</v>
          </cell>
          <cell r="AX41">
            <v>0</v>
          </cell>
          <cell r="AY41">
            <v>0.1</v>
          </cell>
          <cell r="AZ41">
            <v>0</v>
          </cell>
          <cell r="BA41">
            <v>7.0000000000000007E-2</v>
          </cell>
          <cell r="BB41">
            <v>0</v>
          </cell>
          <cell r="BC41">
            <v>0.96</v>
          </cell>
          <cell r="BD41">
            <v>0</v>
          </cell>
          <cell r="BF41">
            <v>0</v>
          </cell>
        </row>
        <row r="42">
          <cell r="A42" t="str">
            <v>100乳児</v>
          </cell>
          <cell r="B42">
            <v>0</v>
          </cell>
          <cell r="C42">
            <v>0</v>
          </cell>
          <cell r="D42">
            <v>0</v>
          </cell>
          <cell r="E42" t="str">
            <v>乳児</v>
          </cell>
          <cell r="F42">
            <v>0</v>
          </cell>
          <cell r="G42">
            <v>174200</v>
          </cell>
          <cell r="H42">
            <v>0</v>
          </cell>
          <cell r="I42">
            <v>169190</v>
          </cell>
          <cell r="J42">
            <v>0</v>
          </cell>
          <cell r="K42" t="str">
            <v>＋</v>
          </cell>
          <cell r="L42">
            <v>1630</v>
          </cell>
          <cell r="M42">
            <v>0</v>
          </cell>
          <cell r="N42" t="str">
            <v>×加算率</v>
          </cell>
          <cell r="O42">
            <v>1580</v>
          </cell>
          <cell r="P42">
            <v>0</v>
          </cell>
          <cell r="Q42" t="str">
            <v>×加算率</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t="str">
            <v>Ｄ地域</v>
          </cell>
          <cell r="AN42">
            <v>1800</v>
          </cell>
          <cell r="AO42">
            <v>2000</v>
          </cell>
          <cell r="AP42">
            <v>0</v>
          </cell>
          <cell r="AQ42" t="str">
            <v>ｄ地域</v>
          </cell>
          <cell r="AR42">
            <v>2300</v>
          </cell>
          <cell r="AS42">
            <v>2500</v>
          </cell>
          <cell r="AT42">
            <v>0</v>
          </cell>
          <cell r="AU42">
            <v>0</v>
          </cell>
          <cell r="AV42">
            <v>0</v>
          </cell>
          <cell r="AW42">
            <v>0</v>
          </cell>
          <cell r="AX42">
            <v>0</v>
          </cell>
          <cell r="AY42">
            <v>0</v>
          </cell>
          <cell r="AZ42">
            <v>0</v>
          </cell>
          <cell r="BA42">
            <v>0</v>
          </cell>
          <cell r="BB42">
            <v>0</v>
          </cell>
          <cell r="BC42">
            <v>0</v>
          </cell>
          <cell r="BD42">
            <v>0</v>
          </cell>
          <cell r="BF42">
            <v>0</v>
          </cell>
        </row>
        <row r="43">
          <cell r="A43" t="str">
            <v>110４歳以上児</v>
          </cell>
          <cell r="B43">
            <v>0</v>
          </cell>
          <cell r="C43" t="str">
            <v>　101人
　　から
　110人
　　まで</v>
          </cell>
          <cell r="D43" t="str">
            <v>2号</v>
          </cell>
          <cell r="E43" t="str">
            <v>４歳以上児</v>
          </cell>
          <cell r="F43">
            <v>0</v>
          </cell>
          <cell r="G43">
            <v>35910</v>
          </cell>
          <cell r="H43">
            <v>43330</v>
          </cell>
          <cell r="I43">
            <v>31360</v>
          </cell>
          <cell r="J43">
            <v>38780</v>
          </cell>
          <cell r="K43" t="str">
            <v>＋</v>
          </cell>
          <cell r="L43">
            <v>290</v>
          </cell>
          <cell r="M43">
            <v>360</v>
          </cell>
          <cell r="N43" t="str">
            <v>×加算率</v>
          </cell>
          <cell r="O43">
            <v>240</v>
          </cell>
          <cell r="P43">
            <v>310</v>
          </cell>
          <cell r="Q43" t="str">
            <v>×加算率</v>
          </cell>
          <cell r="R43" t="str">
            <v>＋</v>
          </cell>
          <cell r="S43">
            <v>4710</v>
          </cell>
          <cell r="T43" t="str">
            <v>＋</v>
          </cell>
          <cell r="U43">
            <v>40</v>
          </cell>
          <cell r="V43" t="str">
            <v>＋</v>
          </cell>
          <cell r="W43">
            <v>7420</v>
          </cell>
          <cell r="X43">
            <v>70</v>
          </cell>
          <cell r="Y43">
            <v>0</v>
          </cell>
          <cell r="Z43">
            <v>0</v>
          </cell>
          <cell r="AA43" t="str">
            <v>　 630人～　699人</v>
          </cell>
          <cell r="AB43">
            <v>0</v>
          </cell>
          <cell r="AC43" t="str">
            <v>　 630人～　699人</v>
          </cell>
          <cell r="AD43">
            <v>0</v>
          </cell>
          <cell r="AE43">
            <v>0</v>
          </cell>
          <cell r="AF43">
            <v>0</v>
          </cell>
          <cell r="AG43">
            <v>0</v>
          </cell>
          <cell r="AH43">
            <v>0</v>
          </cell>
          <cell r="AI43">
            <v>0</v>
          </cell>
          <cell r="AJ43">
            <v>0</v>
          </cell>
          <cell r="AK43">
            <v>0</v>
          </cell>
          <cell r="AL43" t="str">
            <v>＋</v>
          </cell>
          <cell r="AM43" t="str">
            <v>Ａ地域</v>
          </cell>
          <cell r="AN43">
            <v>2300</v>
          </cell>
          <cell r="AO43">
            <v>2500</v>
          </cell>
          <cell r="AP43" t="str">
            <v>＋</v>
          </cell>
          <cell r="AQ43" t="str">
            <v>ａ地域</v>
          </cell>
          <cell r="AR43">
            <v>5800</v>
          </cell>
          <cell r="AS43">
            <v>6500</v>
          </cell>
          <cell r="AT43" t="str">
            <v>＋</v>
          </cell>
          <cell r="AU43">
            <v>4040</v>
          </cell>
          <cell r="AV43" t="str">
            <v>＋</v>
          </cell>
          <cell r="AW43">
            <v>40</v>
          </cell>
          <cell r="AX43">
            <v>0</v>
          </cell>
          <cell r="AY43">
            <v>0</v>
          </cell>
          <cell r="AZ43" t="str">
            <v>－</v>
          </cell>
          <cell r="BA43" t="str">
            <v>(⑥＋⑦
　＋⑨＋⑪)</v>
          </cell>
          <cell r="BB43">
            <v>0</v>
          </cell>
          <cell r="BC43" t="str">
            <v>(⑥～⑯)</v>
          </cell>
          <cell r="BD43">
            <v>0</v>
          </cell>
          <cell r="BF43">
            <v>0</v>
          </cell>
        </row>
        <row r="44">
          <cell r="A44" t="str">
            <v>110３歳児</v>
          </cell>
          <cell r="B44">
            <v>0</v>
          </cell>
          <cell r="C44">
            <v>0</v>
          </cell>
          <cell r="D44">
            <v>0</v>
          </cell>
          <cell r="E44" t="str">
            <v>３歳児</v>
          </cell>
          <cell r="F44">
            <v>0</v>
          </cell>
          <cell r="G44">
            <v>43330</v>
          </cell>
          <cell r="H44">
            <v>98590</v>
          </cell>
          <cell r="I44">
            <v>38780</v>
          </cell>
          <cell r="J44">
            <v>94040</v>
          </cell>
          <cell r="K44" t="str">
            <v>＋</v>
          </cell>
          <cell r="L44">
            <v>360</v>
          </cell>
          <cell r="M44">
            <v>880</v>
          </cell>
          <cell r="N44" t="str">
            <v>×加算率</v>
          </cell>
          <cell r="O44">
            <v>310</v>
          </cell>
          <cell r="P44">
            <v>830</v>
          </cell>
          <cell r="Q44" t="str">
            <v>×加算率</v>
          </cell>
          <cell r="R44">
            <v>0</v>
          </cell>
          <cell r="S44">
            <v>0</v>
          </cell>
          <cell r="T44">
            <v>0</v>
          </cell>
          <cell r="U44">
            <v>0</v>
          </cell>
          <cell r="V44" t="str">
            <v>＋</v>
          </cell>
          <cell r="W44">
            <v>7420</v>
          </cell>
          <cell r="X44">
            <v>70</v>
          </cell>
          <cell r="Y44">
            <v>0</v>
          </cell>
          <cell r="Z44">
            <v>699</v>
          </cell>
          <cell r="AA44">
            <v>487900</v>
          </cell>
          <cell r="AB44">
            <v>0</v>
          </cell>
          <cell r="AC44">
            <v>4870</v>
          </cell>
          <cell r="AD44">
            <v>0</v>
          </cell>
          <cell r="AE44">
            <v>0</v>
          </cell>
          <cell r="AF44">
            <v>0</v>
          </cell>
          <cell r="AG44">
            <v>0</v>
          </cell>
          <cell r="AH44">
            <v>0</v>
          </cell>
          <cell r="AI44">
            <v>0</v>
          </cell>
          <cell r="AJ44">
            <v>0</v>
          </cell>
          <cell r="AK44">
            <v>0</v>
          </cell>
          <cell r="AL44">
            <v>0</v>
          </cell>
          <cell r="AM44" t="str">
            <v>Ｂ地域</v>
          </cell>
          <cell r="AN44">
            <v>2200</v>
          </cell>
          <cell r="AO44">
            <v>2400</v>
          </cell>
          <cell r="AP44">
            <v>0</v>
          </cell>
          <cell r="AQ44" t="str">
            <v>ｂ地域</v>
          </cell>
          <cell r="AR44">
            <v>3200</v>
          </cell>
          <cell r="AS44">
            <v>3500</v>
          </cell>
          <cell r="AT44">
            <v>0</v>
          </cell>
          <cell r="AU44">
            <v>0</v>
          </cell>
          <cell r="AV44">
            <v>0</v>
          </cell>
          <cell r="AW44">
            <v>0</v>
          </cell>
          <cell r="AX44">
            <v>0</v>
          </cell>
          <cell r="AY44">
            <v>0</v>
          </cell>
          <cell r="AZ44">
            <v>0</v>
          </cell>
          <cell r="BA44">
            <v>0</v>
          </cell>
          <cell r="BB44">
            <v>0</v>
          </cell>
          <cell r="BC44">
            <v>0</v>
          </cell>
          <cell r="BD44">
            <v>0</v>
          </cell>
          <cell r="BF44">
            <v>0</v>
          </cell>
        </row>
        <row r="45">
          <cell r="A45" t="str">
            <v>110１，２歳児</v>
          </cell>
          <cell r="B45">
            <v>0</v>
          </cell>
          <cell r="C45">
            <v>0</v>
          </cell>
          <cell r="D45" t="str">
            <v>3号</v>
          </cell>
          <cell r="E45" t="str">
            <v>１、２歳児</v>
          </cell>
          <cell r="F45">
            <v>0</v>
          </cell>
          <cell r="G45">
            <v>98590</v>
          </cell>
          <cell r="H45">
            <v>172830</v>
          </cell>
          <cell r="I45">
            <v>94040</v>
          </cell>
          <cell r="J45">
            <v>168280</v>
          </cell>
          <cell r="K45" t="str">
            <v>＋</v>
          </cell>
          <cell r="L45">
            <v>880</v>
          </cell>
          <cell r="M45">
            <v>1620</v>
          </cell>
          <cell r="N45" t="str">
            <v>×加算率</v>
          </cell>
          <cell r="O45">
            <v>830</v>
          </cell>
          <cell r="P45">
            <v>1570</v>
          </cell>
          <cell r="Q45" t="str">
            <v>×加算率</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t="str">
            <v>Ｃ地域</v>
          </cell>
          <cell r="AN45">
            <v>2100</v>
          </cell>
          <cell r="AO45">
            <v>2300</v>
          </cell>
          <cell r="AP45">
            <v>0</v>
          </cell>
          <cell r="AQ45" t="str">
            <v>ｃ地域</v>
          </cell>
          <cell r="AR45">
            <v>2800</v>
          </cell>
          <cell r="AS45">
            <v>3100</v>
          </cell>
          <cell r="AT45">
            <v>0</v>
          </cell>
          <cell r="AU45">
            <v>0</v>
          </cell>
          <cell r="AV45">
            <v>0</v>
          </cell>
          <cell r="AW45">
            <v>0</v>
          </cell>
          <cell r="AX45">
            <v>0</v>
          </cell>
          <cell r="AY45">
            <v>0</v>
          </cell>
          <cell r="AZ45">
            <v>0</v>
          </cell>
          <cell r="BA45">
            <v>7.0000000000000007E-2</v>
          </cell>
          <cell r="BB45">
            <v>0</v>
          </cell>
          <cell r="BC45">
            <v>0.95</v>
          </cell>
          <cell r="BD45">
            <v>0</v>
          </cell>
          <cell r="BF45">
            <v>0</v>
          </cell>
        </row>
        <row r="46">
          <cell r="A46" t="str">
            <v>110乳児</v>
          </cell>
          <cell r="B46">
            <v>0</v>
          </cell>
          <cell r="C46">
            <v>0</v>
          </cell>
          <cell r="D46">
            <v>0</v>
          </cell>
          <cell r="E46" t="str">
            <v>乳児</v>
          </cell>
          <cell r="F46">
            <v>0</v>
          </cell>
          <cell r="G46">
            <v>172830</v>
          </cell>
          <cell r="H46">
            <v>0</v>
          </cell>
          <cell r="I46">
            <v>168280</v>
          </cell>
          <cell r="J46">
            <v>0</v>
          </cell>
          <cell r="K46" t="str">
            <v>＋</v>
          </cell>
          <cell r="L46">
            <v>1620</v>
          </cell>
          <cell r="M46">
            <v>0</v>
          </cell>
          <cell r="N46" t="str">
            <v>×加算率</v>
          </cell>
          <cell r="O46">
            <v>1570</v>
          </cell>
          <cell r="P46">
            <v>0</v>
          </cell>
          <cell r="Q46" t="str">
            <v>×加算率</v>
          </cell>
          <cell r="R46">
            <v>0</v>
          </cell>
          <cell r="S46">
            <v>0</v>
          </cell>
          <cell r="T46">
            <v>0</v>
          </cell>
          <cell r="U46">
            <v>0</v>
          </cell>
          <cell r="V46">
            <v>0</v>
          </cell>
          <cell r="W46">
            <v>0</v>
          </cell>
          <cell r="X46">
            <v>0</v>
          </cell>
          <cell r="Y46">
            <v>0</v>
          </cell>
          <cell r="Z46">
            <v>0</v>
          </cell>
          <cell r="AA46" t="str">
            <v xml:space="preserve"> 　700人～　769人</v>
          </cell>
          <cell r="AB46">
            <v>0</v>
          </cell>
          <cell r="AC46" t="str">
            <v xml:space="preserve"> 　700人～　769人</v>
          </cell>
          <cell r="AD46">
            <v>0</v>
          </cell>
          <cell r="AE46">
            <v>0</v>
          </cell>
          <cell r="AF46">
            <v>0</v>
          </cell>
          <cell r="AG46">
            <v>0</v>
          </cell>
          <cell r="AH46">
            <v>0</v>
          </cell>
          <cell r="AI46">
            <v>0</v>
          </cell>
          <cell r="AJ46">
            <v>0</v>
          </cell>
          <cell r="AK46">
            <v>0</v>
          </cell>
          <cell r="AL46">
            <v>0</v>
          </cell>
          <cell r="AM46" t="str">
            <v>Ｄ地域</v>
          </cell>
          <cell r="AN46">
            <v>2000</v>
          </cell>
          <cell r="AO46">
            <v>2200</v>
          </cell>
          <cell r="AP46">
            <v>0</v>
          </cell>
          <cell r="AQ46" t="str">
            <v>ｄ地域</v>
          </cell>
          <cell r="AR46">
            <v>2500</v>
          </cell>
          <cell r="AS46">
            <v>2800</v>
          </cell>
          <cell r="AT46">
            <v>0</v>
          </cell>
          <cell r="AU46">
            <v>0</v>
          </cell>
          <cell r="AV46">
            <v>0</v>
          </cell>
          <cell r="AW46">
            <v>0</v>
          </cell>
          <cell r="AX46">
            <v>0</v>
          </cell>
          <cell r="AY46">
            <v>0</v>
          </cell>
          <cell r="AZ46">
            <v>0</v>
          </cell>
          <cell r="BA46">
            <v>0</v>
          </cell>
          <cell r="BB46">
            <v>0</v>
          </cell>
          <cell r="BC46">
            <v>0</v>
          </cell>
          <cell r="BD46">
            <v>0</v>
          </cell>
          <cell r="BF46">
            <v>0</v>
          </cell>
        </row>
        <row r="47">
          <cell r="A47" t="str">
            <v>120４歳以上児</v>
          </cell>
          <cell r="B47">
            <v>0</v>
          </cell>
          <cell r="C47" t="str">
            <v>　111人
　　から
　120人
　　まで</v>
          </cell>
          <cell r="D47" t="str">
            <v>2号</v>
          </cell>
          <cell r="E47" t="str">
            <v>４歳以上児</v>
          </cell>
          <cell r="F47">
            <v>0</v>
          </cell>
          <cell r="G47">
            <v>34730</v>
          </cell>
          <cell r="H47">
            <v>42150</v>
          </cell>
          <cell r="I47">
            <v>30550</v>
          </cell>
          <cell r="J47">
            <v>37970</v>
          </cell>
          <cell r="K47" t="str">
            <v>＋</v>
          </cell>
          <cell r="L47">
            <v>270</v>
          </cell>
          <cell r="M47">
            <v>340</v>
          </cell>
          <cell r="N47" t="str">
            <v>×加算率</v>
          </cell>
          <cell r="O47">
            <v>230</v>
          </cell>
          <cell r="P47">
            <v>300</v>
          </cell>
          <cell r="Q47" t="str">
            <v>×加算率</v>
          </cell>
          <cell r="R47" t="str">
            <v>＋</v>
          </cell>
          <cell r="S47">
            <v>4320</v>
          </cell>
          <cell r="T47" t="str">
            <v>＋</v>
          </cell>
          <cell r="U47">
            <v>40</v>
          </cell>
          <cell r="V47" t="str">
            <v>＋</v>
          </cell>
          <cell r="W47">
            <v>7420</v>
          </cell>
          <cell r="X47">
            <v>70</v>
          </cell>
          <cell r="Y47">
            <v>0</v>
          </cell>
          <cell r="Z47">
            <v>769</v>
          </cell>
          <cell r="AA47">
            <v>524100</v>
          </cell>
          <cell r="AB47">
            <v>0</v>
          </cell>
          <cell r="AC47">
            <v>5240</v>
          </cell>
          <cell r="AD47">
            <v>0</v>
          </cell>
          <cell r="AE47">
            <v>0</v>
          </cell>
          <cell r="AF47">
            <v>0</v>
          </cell>
          <cell r="AG47">
            <v>0</v>
          </cell>
          <cell r="AH47">
            <v>0</v>
          </cell>
          <cell r="AI47">
            <v>0</v>
          </cell>
          <cell r="AJ47">
            <v>0</v>
          </cell>
          <cell r="AK47">
            <v>0</v>
          </cell>
          <cell r="AL47" t="str">
            <v>＋</v>
          </cell>
          <cell r="AM47" t="str">
            <v>Ａ地域</v>
          </cell>
          <cell r="AN47">
            <v>2100</v>
          </cell>
          <cell r="AO47">
            <v>2300</v>
          </cell>
          <cell r="AP47" t="str">
            <v>＋</v>
          </cell>
          <cell r="AQ47" t="str">
            <v>ａ地域</v>
          </cell>
          <cell r="AR47">
            <v>5400</v>
          </cell>
          <cell r="AS47">
            <v>6000</v>
          </cell>
          <cell r="AT47" t="str">
            <v>＋</v>
          </cell>
          <cell r="AU47">
            <v>3710</v>
          </cell>
          <cell r="AV47" t="str">
            <v>＋</v>
          </cell>
          <cell r="AW47">
            <v>30</v>
          </cell>
          <cell r="AX47">
            <v>0</v>
          </cell>
          <cell r="AY47">
            <v>0</v>
          </cell>
          <cell r="AZ47" t="str">
            <v>－</v>
          </cell>
          <cell r="BA47" t="str">
            <v>(⑥＋⑦
　＋⑨＋⑪)</v>
          </cell>
          <cell r="BB47">
            <v>0</v>
          </cell>
          <cell r="BC47" t="str">
            <v>(⑥～⑯)</v>
          </cell>
          <cell r="BD47">
            <v>0</v>
          </cell>
          <cell r="BF47">
            <v>0</v>
          </cell>
        </row>
        <row r="48">
          <cell r="A48" t="str">
            <v>120３歳児</v>
          </cell>
          <cell r="B48">
            <v>0</v>
          </cell>
          <cell r="C48">
            <v>0</v>
          </cell>
          <cell r="D48">
            <v>0</v>
          </cell>
          <cell r="E48" t="str">
            <v>３歳児</v>
          </cell>
          <cell r="F48">
            <v>0</v>
          </cell>
          <cell r="G48">
            <v>42150</v>
          </cell>
          <cell r="H48">
            <v>97410</v>
          </cell>
          <cell r="I48">
            <v>37970</v>
          </cell>
          <cell r="J48">
            <v>93230</v>
          </cell>
          <cell r="K48" t="str">
            <v>＋</v>
          </cell>
          <cell r="L48">
            <v>340</v>
          </cell>
          <cell r="M48">
            <v>860</v>
          </cell>
          <cell r="N48" t="str">
            <v>×加算率</v>
          </cell>
          <cell r="O48">
            <v>300</v>
          </cell>
          <cell r="P48">
            <v>820</v>
          </cell>
          <cell r="Q48" t="str">
            <v>×加算率</v>
          </cell>
          <cell r="R48">
            <v>0</v>
          </cell>
          <cell r="S48">
            <v>0</v>
          </cell>
          <cell r="T48">
            <v>0</v>
          </cell>
          <cell r="U48">
            <v>0</v>
          </cell>
          <cell r="V48" t="str">
            <v>＋</v>
          </cell>
          <cell r="W48">
            <v>7420</v>
          </cell>
          <cell r="X48">
            <v>70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t="str">
            <v>Ｂ地域</v>
          </cell>
          <cell r="AN48">
            <v>2000</v>
          </cell>
          <cell r="AO48">
            <v>2200</v>
          </cell>
          <cell r="AP48">
            <v>0</v>
          </cell>
          <cell r="AQ48" t="str">
            <v>ｂ地域</v>
          </cell>
          <cell r="AR48">
            <v>2900</v>
          </cell>
          <cell r="AS48">
            <v>3300</v>
          </cell>
          <cell r="AT48">
            <v>0</v>
          </cell>
          <cell r="AU48">
            <v>0</v>
          </cell>
          <cell r="AV48">
            <v>0</v>
          </cell>
          <cell r="AW48">
            <v>0</v>
          </cell>
          <cell r="AX48">
            <v>0</v>
          </cell>
          <cell r="AY48">
            <v>0</v>
          </cell>
          <cell r="AZ48">
            <v>0</v>
          </cell>
          <cell r="BA48">
            <v>0</v>
          </cell>
          <cell r="BB48">
            <v>0</v>
          </cell>
          <cell r="BC48">
            <v>0</v>
          </cell>
          <cell r="BD48">
            <v>0</v>
          </cell>
          <cell r="BF48">
            <v>0</v>
          </cell>
        </row>
        <row r="49">
          <cell r="A49" t="str">
            <v>120１，２歳児</v>
          </cell>
          <cell r="B49">
            <v>0</v>
          </cell>
          <cell r="C49">
            <v>0</v>
          </cell>
          <cell r="D49" t="str">
            <v>3号</v>
          </cell>
          <cell r="E49" t="str">
            <v>１、２歳児</v>
          </cell>
          <cell r="F49">
            <v>0</v>
          </cell>
          <cell r="G49">
            <v>97410</v>
          </cell>
          <cell r="H49">
            <v>171650</v>
          </cell>
          <cell r="I49">
            <v>93230</v>
          </cell>
          <cell r="J49">
            <v>167470</v>
          </cell>
          <cell r="K49" t="str">
            <v>＋</v>
          </cell>
          <cell r="L49">
            <v>860</v>
          </cell>
          <cell r="M49">
            <v>1600</v>
          </cell>
          <cell r="N49" t="str">
            <v>×加算率</v>
          </cell>
          <cell r="O49">
            <v>820</v>
          </cell>
          <cell r="P49">
            <v>1560</v>
          </cell>
          <cell r="Q49" t="str">
            <v>×加算率</v>
          </cell>
          <cell r="R49">
            <v>0</v>
          </cell>
          <cell r="S49">
            <v>0</v>
          </cell>
          <cell r="T49">
            <v>0</v>
          </cell>
          <cell r="U49">
            <v>0</v>
          </cell>
          <cell r="V49">
            <v>0</v>
          </cell>
          <cell r="W49">
            <v>0</v>
          </cell>
          <cell r="X49">
            <v>0</v>
          </cell>
          <cell r="Y49">
            <v>0</v>
          </cell>
          <cell r="Z49">
            <v>0</v>
          </cell>
          <cell r="AA49" t="str">
            <v xml:space="preserve"> 　770人～　839人</v>
          </cell>
          <cell r="AB49">
            <v>0</v>
          </cell>
          <cell r="AC49" t="str">
            <v xml:space="preserve"> 　770人～　839人</v>
          </cell>
          <cell r="AD49">
            <v>0</v>
          </cell>
          <cell r="AE49">
            <v>0</v>
          </cell>
          <cell r="AF49">
            <v>0</v>
          </cell>
          <cell r="AG49">
            <v>0</v>
          </cell>
          <cell r="AH49">
            <v>0</v>
          </cell>
          <cell r="AI49">
            <v>0</v>
          </cell>
          <cell r="AJ49">
            <v>0</v>
          </cell>
          <cell r="AK49">
            <v>0</v>
          </cell>
          <cell r="AL49">
            <v>0</v>
          </cell>
          <cell r="AM49" t="str">
            <v>Ｃ地域</v>
          </cell>
          <cell r="AN49">
            <v>1900</v>
          </cell>
          <cell r="AO49">
            <v>2100</v>
          </cell>
          <cell r="AP49">
            <v>0</v>
          </cell>
          <cell r="AQ49" t="str">
            <v>ｃ地域</v>
          </cell>
          <cell r="AR49">
            <v>2500</v>
          </cell>
          <cell r="AS49">
            <v>2800</v>
          </cell>
          <cell r="AT49">
            <v>0</v>
          </cell>
          <cell r="AU49">
            <v>0</v>
          </cell>
          <cell r="AV49">
            <v>0</v>
          </cell>
          <cell r="AW49">
            <v>0</v>
          </cell>
          <cell r="AX49">
            <v>0</v>
          </cell>
          <cell r="AY49">
            <v>0</v>
          </cell>
          <cell r="AZ49">
            <v>0</v>
          </cell>
          <cell r="BA49">
            <v>7.0000000000000007E-2</v>
          </cell>
          <cell r="BB49">
            <v>0</v>
          </cell>
          <cell r="BC49">
            <v>0.96</v>
          </cell>
          <cell r="BD49">
            <v>0</v>
          </cell>
          <cell r="BF49">
            <v>0</v>
          </cell>
        </row>
        <row r="50">
          <cell r="A50" t="str">
            <v>120乳児</v>
          </cell>
          <cell r="B50">
            <v>0</v>
          </cell>
          <cell r="C50">
            <v>0</v>
          </cell>
          <cell r="D50">
            <v>0</v>
          </cell>
          <cell r="E50" t="str">
            <v>乳児</v>
          </cell>
          <cell r="F50">
            <v>0</v>
          </cell>
          <cell r="G50">
            <v>171650</v>
          </cell>
          <cell r="H50">
            <v>0</v>
          </cell>
          <cell r="I50">
            <v>167470</v>
          </cell>
          <cell r="J50">
            <v>0</v>
          </cell>
          <cell r="K50" t="str">
            <v>＋</v>
          </cell>
          <cell r="L50">
            <v>1600</v>
          </cell>
          <cell r="M50">
            <v>0</v>
          </cell>
          <cell r="N50" t="str">
            <v>×加算率</v>
          </cell>
          <cell r="O50">
            <v>1560</v>
          </cell>
          <cell r="P50">
            <v>0</v>
          </cell>
          <cell r="Q50" t="str">
            <v>×加算率</v>
          </cell>
          <cell r="R50">
            <v>0</v>
          </cell>
          <cell r="S50">
            <v>0</v>
          </cell>
          <cell r="T50">
            <v>0</v>
          </cell>
          <cell r="U50">
            <v>0</v>
          </cell>
          <cell r="V50">
            <v>0</v>
          </cell>
          <cell r="W50">
            <v>0</v>
          </cell>
          <cell r="X50">
            <v>0</v>
          </cell>
          <cell r="Y50">
            <v>0</v>
          </cell>
          <cell r="Z50">
            <v>839</v>
          </cell>
          <cell r="AA50">
            <v>560300</v>
          </cell>
          <cell r="AB50">
            <v>0</v>
          </cell>
          <cell r="AC50">
            <v>5600</v>
          </cell>
          <cell r="AD50">
            <v>0</v>
          </cell>
          <cell r="AE50">
            <v>0</v>
          </cell>
          <cell r="AF50">
            <v>0</v>
          </cell>
          <cell r="AG50">
            <v>0</v>
          </cell>
          <cell r="AH50">
            <v>0</v>
          </cell>
          <cell r="AI50">
            <v>0</v>
          </cell>
          <cell r="AJ50">
            <v>0</v>
          </cell>
          <cell r="AK50">
            <v>0</v>
          </cell>
          <cell r="AL50">
            <v>0</v>
          </cell>
          <cell r="AM50" t="str">
            <v>Ｄ地域</v>
          </cell>
          <cell r="AN50">
            <v>1800</v>
          </cell>
          <cell r="AO50">
            <v>2000</v>
          </cell>
          <cell r="AP50">
            <v>0</v>
          </cell>
          <cell r="AQ50" t="str">
            <v>ｄ地域</v>
          </cell>
          <cell r="AR50">
            <v>2300</v>
          </cell>
          <cell r="AS50">
            <v>2500</v>
          </cell>
          <cell r="AT50">
            <v>0</v>
          </cell>
          <cell r="AU50">
            <v>0</v>
          </cell>
          <cell r="AV50">
            <v>0</v>
          </cell>
          <cell r="AW50">
            <v>0</v>
          </cell>
          <cell r="AX50">
            <v>0</v>
          </cell>
          <cell r="AY50">
            <v>0</v>
          </cell>
          <cell r="AZ50">
            <v>0</v>
          </cell>
          <cell r="BA50">
            <v>0</v>
          </cell>
          <cell r="BB50">
            <v>0</v>
          </cell>
          <cell r="BC50">
            <v>0</v>
          </cell>
          <cell r="BD50">
            <v>0</v>
          </cell>
          <cell r="BF50">
            <v>0</v>
          </cell>
        </row>
        <row r="51">
          <cell r="A51" t="str">
            <v>130４歳以上児</v>
          </cell>
          <cell r="B51">
            <v>0</v>
          </cell>
          <cell r="C51" t="str">
            <v>　121人
　　から
　130人
　　まで</v>
          </cell>
          <cell r="D51" t="str">
            <v>2号</v>
          </cell>
          <cell r="E51" t="str">
            <v>４歳以上児</v>
          </cell>
          <cell r="F51">
            <v>0</v>
          </cell>
          <cell r="G51">
            <v>33730</v>
          </cell>
          <cell r="H51">
            <v>41150</v>
          </cell>
          <cell r="I51">
            <v>29880</v>
          </cell>
          <cell r="J51">
            <v>37300</v>
          </cell>
          <cell r="K51" t="str">
            <v>＋</v>
          </cell>
          <cell r="L51">
            <v>260</v>
          </cell>
          <cell r="M51">
            <v>330</v>
          </cell>
          <cell r="N51" t="str">
            <v>×加算率</v>
          </cell>
          <cell r="O51">
            <v>220</v>
          </cell>
          <cell r="P51">
            <v>290</v>
          </cell>
          <cell r="Q51" t="str">
            <v>×加算率</v>
          </cell>
          <cell r="R51" t="str">
            <v>＋</v>
          </cell>
          <cell r="S51">
            <v>3990</v>
          </cell>
          <cell r="T51" t="str">
            <v>＋</v>
          </cell>
          <cell r="U51">
            <v>30</v>
          </cell>
          <cell r="V51" t="str">
            <v>＋</v>
          </cell>
          <cell r="W51">
            <v>7420</v>
          </cell>
          <cell r="X51">
            <v>70</v>
          </cell>
          <cell r="Y51">
            <v>0</v>
          </cell>
          <cell r="Z51">
            <v>0</v>
          </cell>
          <cell r="AA51">
            <v>0</v>
          </cell>
          <cell r="AB51">
            <v>0</v>
          </cell>
          <cell r="AC51">
            <v>0</v>
          </cell>
          <cell r="AD51">
            <v>0</v>
          </cell>
          <cell r="AE51">
            <v>0</v>
          </cell>
          <cell r="AF51">
            <v>0</v>
          </cell>
          <cell r="AG51">
            <v>0</v>
          </cell>
          <cell r="AH51">
            <v>0</v>
          </cell>
          <cell r="AI51">
            <v>0</v>
          </cell>
          <cell r="AJ51">
            <v>0</v>
          </cell>
          <cell r="AK51">
            <v>0</v>
          </cell>
          <cell r="AL51" t="str">
            <v>＋</v>
          </cell>
          <cell r="AM51" t="str">
            <v>Ａ地域</v>
          </cell>
          <cell r="AN51">
            <v>1900</v>
          </cell>
          <cell r="AO51">
            <v>2100</v>
          </cell>
          <cell r="AP51" t="str">
            <v>＋</v>
          </cell>
          <cell r="AQ51" t="str">
            <v>ａ地域</v>
          </cell>
          <cell r="AR51">
            <v>4800</v>
          </cell>
          <cell r="AS51">
            <v>5400</v>
          </cell>
          <cell r="AT51" t="str">
            <v>＋</v>
          </cell>
          <cell r="AU51">
            <v>3420</v>
          </cell>
          <cell r="AV51" t="str">
            <v>＋</v>
          </cell>
          <cell r="AW51">
            <v>30</v>
          </cell>
          <cell r="AX51">
            <v>0</v>
          </cell>
          <cell r="AY51">
            <v>0</v>
          </cell>
          <cell r="AZ51" t="str">
            <v>－</v>
          </cell>
          <cell r="BA51" t="str">
            <v>(⑥＋⑦
　＋⑨＋⑪)</v>
          </cell>
          <cell r="BB51">
            <v>0</v>
          </cell>
          <cell r="BC51" t="str">
            <v>(⑥～⑯)</v>
          </cell>
          <cell r="BD51">
            <v>0</v>
          </cell>
          <cell r="BF51">
            <v>0</v>
          </cell>
        </row>
        <row r="52">
          <cell r="A52" t="str">
            <v>130３歳児</v>
          </cell>
          <cell r="B52">
            <v>0</v>
          </cell>
          <cell r="C52">
            <v>0</v>
          </cell>
          <cell r="D52">
            <v>0</v>
          </cell>
          <cell r="E52" t="str">
            <v>３歳児</v>
          </cell>
          <cell r="F52">
            <v>0</v>
          </cell>
          <cell r="G52">
            <v>41150</v>
          </cell>
          <cell r="H52">
            <v>96410</v>
          </cell>
          <cell r="I52">
            <v>37300</v>
          </cell>
          <cell r="J52">
            <v>92560</v>
          </cell>
          <cell r="K52" t="str">
            <v>＋</v>
          </cell>
          <cell r="L52">
            <v>330</v>
          </cell>
          <cell r="M52">
            <v>850</v>
          </cell>
          <cell r="N52" t="str">
            <v>×加算率</v>
          </cell>
          <cell r="O52">
            <v>290</v>
          </cell>
          <cell r="P52">
            <v>810</v>
          </cell>
          <cell r="Q52" t="str">
            <v>×加算率</v>
          </cell>
          <cell r="R52">
            <v>0</v>
          </cell>
          <cell r="S52">
            <v>0</v>
          </cell>
          <cell r="T52">
            <v>0</v>
          </cell>
          <cell r="U52">
            <v>0</v>
          </cell>
          <cell r="V52" t="str">
            <v>＋</v>
          </cell>
          <cell r="W52">
            <v>7420</v>
          </cell>
          <cell r="X52">
            <v>70</v>
          </cell>
          <cell r="Y52">
            <v>0</v>
          </cell>
          <cell r="Z52">
            <v>0</v>
          </cell>
          <cell r="AA52" t="str">
            <v>　 840人～　909人</v>
          </cell>
          <cell r="AB52">
            <v>0</v>
          </cell>
          <cell r="AC52" t="str">
            <v>　 840人～　909人</v>
          </cell>
          <cell r="AD52">
            <v>0</v>
          </cell>
          <cell r="AE52">
            <v>0</v>
          </cell>
          <cell r="AF52">
            <v>0</v>
          </cell>
          <cell r="AG52">
            <v>0</v>
          </cell>
          <cell r="AH52">
            <v>0</v>
          </cell>
          <cell r="AI52">
            <v>0</v>
          </cell>
          <cell r="AJ52">
            <v>0</v>
          </cell>
          <cell r="AK52">
            <v>0</v>
          </cell>
          <cell r="AL52">
            <v>0</v>
          </cell>
          <cell r="AM52" t="str">
            <v>Ｂ地域</v>
          </cell>
          <cell r="AN52">
            <v>1900</v>
          </cell>
          <cell r="AO52">
            <v>2000</v>
          </cell>
          <cell r="AP52">
            <v>0</v>
          </cell>
          <cell r="AQ52" t="str">
            <v>ｂ地域</v>
          </cell>
          <cell r="AR52">
            <v>2600</v>
          </cell>
          <cell r="AS52">
            <v>2900</v>
          </cell>
          <cell r="AT52">
            <v>0</v>
          </cell>
          <cell r="AU52">
            <v>0</v>
          </cell>
          <cell r="AV52">
            <v>0</v>
          </cell>
          <cell r="AW52">
            <v>0</v>
          </cell>
          <cell r="AX52">
            <v>0</v>
          </cell>
          <cell r="AY52">
            <v>0</v>
          </cell>
          <cell r="AZ52">
            <v>0</v>
          </cell>
          <cell r="BA52">
            <v>0</v>
          </cell>
          <cell r="BB52">
            <v>0</v>
          </cell>
          <cell r="BC52">
            <v>0</v>
          </cell>
          <cell r="BD52">
            <v>0</v>
          </cell>
          <cell r="BF52">
            <v>0</v>
          </cell>
        </row>
        <row r="53">
          <cell r="A53" t="str">
            <v>130１，２歳児</v>
          </cell>
          <cell r="B53">
            <v>0</v>
          </cell>
          <cell r="C53">
            <v>0</v>
          </cell>
          <cell r="D53" t="str">
            <v>3号</v>
          </cell>
          <cell r="E53" t="str">
            <v>１、２歳児</v>
          </cell>
          <cell r="F53">
            <v>0</v>
          </cell>
          <cell r="G53">
            <v>96410</v>
          </cell>
          <cell r="H53">
            <v>170650</v>
          </cell>
          <cell r="I53">
            <v>92560</v>
          </cell>
          <cell r="J53">
            <v>166800</v>
          </cell>
          <cell r="K53" t="str">
            <v>＋</v>
          </cell>
          <cell r="L53">
            <v>850</v>
          </cell>
          <cell r="M53">
            <v>1590</v>
          </cell>
          <cell r="N53" t="str">
            <v>×加算率</v>
          </cell>
          <cell r="O53">
            <v>810</v>
          </cell>
          <cell r="P53">
            <v>1550</v>
          </cell>
          <cell r="Q53" t="str">
            <v>×加算率</v>
          </cell>
          <cell r="R53">
            <v>0</v>
          </cell>
          <cell r="S53">
            <v>0</v>
          </cell>
          <cell r="T53">
            <v>0</v>
          </cell>
          <cell r="U53">
            <v>0</v>
          </cell>
          <cell r="V53">
            <v>0</v>
          </cell>
          <cell r="W53">
            <v>0</v>
          </cell>
          <cell r="X53">
            <v>0</v>
          </cell>
          <cell r="Y53">
            <v>0</v>
          </cell>
          <cell r="Z53">
            <v>909</v>
          </cell>
          <cell r="AA53">
            <v>596400</v>
          </cell>
          <cell r="AB53">
            <v>0</v>
          </cell>
          <cell r="AC53">
            <v>5960</v>
          </cell>
          <cell r="AD53">
            <v>0</v>
          </cell>
          <cell r="AE53">
            <v>0</v>
          </cell>
          <cell r="AF53">
            <v>0</v>
          </cell>
          <cell r="AG53">
            <v>0</v>
          </cell>
          <cell r="AH53">
            <v>0</v>
          </cell>
          <cell r="AI53">
            <v>0</v>
          </cell>
          <cell r="AJ53">
            <v>0</v>
          </cell>
          <cell r="AK53">
            <v>0</v>
          </cell>
          <cell r="AL53">
            <v>0</v>
          </cell>
          <cell r="AM53" t="str">
            <v>Ｃ地域</v>
          </cell>
          <cell r="AN53">
            <v>1700</v>
          </cell>
          <cell r="AO53">
            <v>1900</v>
          </cell>
          <cell r="AP53">
            <v>0</v>
          </cell>
          <cell r="AQ53" t="str">
            <v>ｃ地域</v>
          </cell>
          <cell r="AR53">
            <v>2300</v>
          </cell>
          <cell r="AS53">
            <v>2500</v>
          </cell>
          <cell r="AT53">
            <v>0</v>
          </cell>
          <cell r="AU53">
            <v>0</v>
          </cell>
          <cell r="AV53">
            <v>0</v>
          </cell>
          <cell r="AW53">
            <v>0</v>
          </cell>
          <cell r="AX53">
            <v>0</v>
          </cell>
          <cell r="AY53">
            <v>0</v>
          </cell>
          <cell r="AZ53">
            <v>0</v>
          </cell>
          <cell r="BA53">
            <v>7.0000000000000007E-2</v>
          </cell>
          <cell r="BB53">
            <v>0</v>
          </cell>
          <cell r="BC53">
            <v>0.98</v>
          </cell>
          <cell r="BD53">
            <v>0</v>
          </cell>
          <cell r="BF53">
            <v>0</v>
          </cell>
        </row>
        <row r="54">
          <cell r="A54" t="str">
            <v>130乳児</v>
          </cell>
          <cell r="B54">
            <v>0</v>
          </cell>
          <cell r="C54">
            <v>0</v>
          </cell>
          <cell r="D54">
            <v>0</v>
          </cell>
          <cell r="E54" t="str">
            <v>乳児</v>
          </cell>
          <cell r="F54">
            <v>0</v>
          </cell>
          <cell r="G54">
            <v>170650</v>
          </cell>
          <cell r="H54">
            <v>0</v>
          </cell>
          <cell r="I54">
            <v>166800</v>
          </cell>
          <cell r="J54">
            <v>0</v>
          </cell>
          <cell r="K54" t="str">
            <v>＋</v>
          </cell>
          <cell r="L54">
            <v>1590</v>
          </cell>
          <cell r="M54">
            <v>0</v>
          </cell>
          <cell r="N54" t="str">
            <v>×加算率</v>
          </cell>
          <cell r="O54">
            <v>1550</v>
          </cell>
          <cell r="P54">
            <v>0</v>
          </cell>
          <cell r="Q54" t="str">
            <v>×加算率</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t="str">
            <v>Ｄ地域</v>
          </cell>
          <cell r="AN54">
            <v>1700</v>
          </cell>
          <cell r="AO54">
            <v>1800</v>
          </cell>
          <cell r="AP54">
            <v>0</v>
          </cell>
          <cell r="AQ54" t="str">
            <v>ｄ地域</v>
          </cell>
          <cell r="AR54">
            <v>2000</v>
          </cell>
          <cell r="AS54">
            <v>2300</v>
          </cell>
          <cell r="AT54">
            <v>0</v>
          </cell>
          <cell r="AU54">
            <v>0</v>
          </cell>
          <cell r="AV54">
            <v>0</v>
          </cell>
          <cell r="AW54">
            <v>0</v>
          </cell>
          <cell r="AX54">
            <v>0</v>
          </cell>
          <cell r="AY54">
            <v>0</v>
          </cell>
          <cell r="AZ54">
            <v>0</v>
          </cell>
          <cell r="BA54">
            <v>0</v>
          </cell>
          <cell r="BB54">
            <v>0</v>
          </cell>
          <cell r="BC54">
            <v>0</v>
          </cell>
          <cell r="BD54">
            <v>0</v>
          </cell>
          <cell r="BF54">
            <v>0</v>
          </cell>
        </row>
        <row r="55">
          <cell r="A55" t="str">
            <v>140４歳以上児</v>
          </cell>
          <cell r="B55">
            <v>0</v>
          </cell>
          <cell r="C55" t="str">
            <v>　131人
　　から
　140人
　　まで</v>
          </cell>
          <cell r="D55" t="str">
            <v>2号</v>
          </cell>
          <cell r="E55" t="str">
            <v>４歳以上児</v>
          </cell>
          <cell r="F55">
            <v>0</v>
          </cell>
          <cell r="G55">
            <v>32910</v>
          </cell>
          <cell r="H55">
            <v>40330</v>
          </cell>
          <cell r="I55">
            <v>29330</v>
          </cell>
          <cell r="J55">
            <v>36750</v>
          </cell>
          <cell r="K55" t="str">
            <v>＋</v>
          </cell>
          <cell r="L55">
            <v>260</v>
          </cell>
          <cell r="M55">
            <v>330</v>
          </cell>
          <cell r="N55" t="str">
            <v>×加算率</v>
          </cell>
          <cell r="O55">
            <v>220</v>
          </cell>
          <cell r="P55">
            <v>290</v>
          </cell>
          <cell r="Q55" t="str">
            <v>×加算率</v>
          </cell>
          <cell r="R55" t="str">
            <v>＋</v>
          </cell>
          <cell r="S55">
            <v>3700</v>
          </cell>
          <cell r="T55" t="str">
            <v>＋</v>
          </cell>
          <cell r="U55">
            <v>30</v>
          </cell>
          <cell r="V55" t="str">
            <v>＋</v>
          </cell>
          <cell r="W55">
            <v>7420</v>
          </cell>
          <cell r="X55">
            <v>70</v>
          </cell>
          <cell r="Y55">
            <v>0</v>
          </cell>
          <cell r="Z55">
            <v>0</v>
          </cell>
          <cell r="AA55" t="str">
            <v xml:space="preserve"> 　910人～　979人</v>
          </cell>
          <cell r="AB55">
            <v>0</v>
          </cell>
          <cell r="AC55" t="str">
            <v xml:space="preserve"> 　910人～　979人</v>
          </cell>
          <cell r="AD55">
            <v>0</v>
          </cell>
          <cell r="AE55">
            <v>0</v>
          </cell>
          <cell r="AF55">
            <v>0</v>
          </cell>
          <cell r="AG55">
            <v>0</v>
          </cell>
          <cell r="AH55">
            <v>0</v>
          </cell>
          <cell r="AI55">
            <v>0</v>
          </cell>
          <cell r="AJ55">
            <v>0</v>
          </cell>
          <cell r="AK55">
            <v>0</v>
          </cell>
          <cell r="AL55" t="str">
            <v>＋</v>
          </cell>
          <cell r="AM55" t="str">
            <v>Ａ地域</v>
          </cell>
          <cell r="AN55">
            <v>2100</v>
          </cell>
          <cell r="AO55">
            <v>2300</v>
          </cell>
          <cell r="AP55" t="str">
            <v>＋</v>
          </cell>
          <cell r="AQ55" t="str">
            <v>ａ地域</v>
          </cell>
          <cell r="AR55">
            <v>5400</v>
          </cell>
          <cell r="AS55">
            <v>6000</v>
          </cell>
          <cell r="AT55" t="str">
            <v>＋</v>
          </cell>
          <cell r="AU55">
            <v>3180</v>
          </cell>
          <cell r="AV55" t="str">
            <v>＋</v>
          </cell>
          <cell r="AW55">
            <v>30</v>
          </cell>
          <cell r="AX55">
            <v>0</v>
          </cell>
          <cell r="AY55">
            <v>0</v>
          </cell>
          <cell r="AZ55" t="str">
            <v>－</v>
          </cell>
          <cell r="BA55" t="str">
            <v>(⑥＋⑦
　＋⑨＋⑪)</v>
          </cell>
          <cell r="BB55">
            <v>0</v>
          </cell>
          <cell r="BC55" t="str">
            <v>(⑥～⑯)</v>
          </cell>
          <cell r="BD55">
            <v>0</v>
          </cell>
          <cell r="BF55">
            <v>0</v>
          </cell>
        </row>
        <row r="56">
          <cell r="A56" t="str">
            <v>140３歳児</v>
          </cell>
          <cell r="B56">
            <v>0</v>
          </cell>
          <cell r="C56">
            <v>0</v>
          </cell>
          <cell r="D56">
            <v>0</v>
          </cell>
          <cell r="E56" t="str">
            <v>３歳児</v>
          </cell>
          <cell r="F56">
            <v>0</v>
          </cell>
          <cell r="G56">
            <v>40330</v>
          </cell>
          <cell r="H56">
            <v>95590</v>
          </cell>
          <cell r="I56">
            <v>36750</v>
          </cell>
          <cell r="J56">
            <v>92010</v>
          </cell>
          <cell r="K56" t="str">
            <v>＋</v>
          </cell>
          <cell r="L56">
            <v>330</v>
          </cell>
          <cell r="M56">
            <v>850</v>
          </cell>
          <cell r="N56" t="str">
            <v>×加算率</v>
          </cell>
          <cell r="O56">
            <v>290</v>
          </cell>
          <cell r="P56">
            <v>810</v>
          </cell>
          <cell r="Q56" t="str">
            <v>×加算率</v>
          </cell>
          <cell r="R56">
            <v>0</v>
          </cell>
          <cell r="S56">
            <v>0</v>
          </cell>
          <cell r="T56">
            <v>0</v>
          </cell>
          <cell r="U56">
            <v>0</v>
          </cell>
          <cell r="V56" t="str">
            <v>＋</v>
          </cell>
          <cell r="W56">
            <v>7420</v>
          </cell>
          <cell r="X56">
            <v>70</v>
          </cell>
          <cell r="Y56">
            <v>0</v>
          </cell>
          <cell r="Z56">
            <v>979</v>
          </cell>
          <cell r="AA56">
            <v>632600</v>
          </cell>
          <cell r="AB56">
            <v>0</v>
          </cell>
          <cell r="AC56">
            <v>6320</v>
          </cell>
          <cell r="AD56">
            <v>0</v>
          </cell>
          <cell r="AE56">
            <v>0</v>
          </cell>
          <cell r="AF56">
            <v>0</v>
          </cell>
          <cell r="AG56">
            <v>0</v>
          </cell>
          <cell r="AH56">
            <v>0</v>
          </cell>
          <cell r="AI56">
            <v>0</v>
          </cell>
          <cell r="AJ56">
            <v>0</v>
          </cell>
          <cell r="AK56">
            <v>0</v>
          </cell>
          <cell r="AL56">
            <v>0</v>
          </cell>
          <cell r="AM56" t="str">
            <v>Ｂ地域</v>
          </cell>
          <cell r="AN56">
            <v>2000</v>
          </cell>
          <cell r="AO56">
            <v>2200</v>
          </cell>
          <cell r="AP56">
            <v>0</v>
          </cell>
          <cell r="AQ56" t="str">
            <v>ｂ地域</v>
          </cell>
          <cell r="AR56">
            <v>2900</v>
          </cell>
          <cell r="AS56">
            <v>3300</v>
          </cell>
          <cell r="AT56">
            <v>0</v>
          </cell>
          <cell r="AU56">
            <v>0</v>
          </cell>
          <cell r="AV56">
            <v>0</v>
          </cell>
          <cell r="AW56">
            <v>0</v>
          </cell>
          <cell r="AX56">
            <v>0</v>
          </cell>
          <cell r="AY56">
            <v>0</v>
          </cell>
          <cell r="AZ56">
            <v>0</v>
          </cell>
          <cell r="BA56">
            <v>0</v>
          </cell>
          <cell r="BB56">
            <v>0</v>
          </cell>
          <cell r="BC56">
            <v>0</v>
          </cell>
          <cell r="BD56">
            <v>0</v>
          </cell>
          <cell r="BF56">
            <v>0</v>
          </cell>
        </row>
        <row r="57">
          <cell r="A57" t="str">
            <v>140１，２歳児</v>
          </cell>
          <cell r="B57">
            <v>0</v>
          </cell>
          <cell r="C57">
            <v>0</v>
          </cell>
          <cell r="D57" t="str">
            <v>3号</v>
          </cell>
          <cell r="E57" t="str">
            <v>１、２歳児</v>
          </cell>
          <cell r="F57">
            <v>0</v>
          </cell>
          <cell r="G57">
            <v>95590</v>
          </cell>
          <cell r="H57">
            <v>169830</v>
          </cell>
          <cell r="I57">
            <v>92010</v>
          </cell>
          <cell r="J57">
            <v>166250</v>
          </cell>
          <cell r="K57" t="str">
            <v>＋</v>
          </cell>
          <cell r="L57">
            <v>850</v>
          </cell>
          <cell r="M57">
            <v>1590</v>
          </cell>
          <cell r="N57" t="str">
            <v>×加算率</v>
          </cell>
          <cell r="O57">
            <v>810</v>
          </cell>
          <cell r="P57">
            <v>1550</v>
          </cell>
          <cell r="Q57" t="str">
            <v>×加算率</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t="str">
            <v>Ｃ地域</v>
          </cell>
          <cell r="AN57">
            <v>1900</v>
          </cell>
          <cell r="AO57">
            <v>2100</v>
          </cell>
          <cell r="AP57">
            <v>0</v>
          </cell>
          <cell r="AQ57" t="str">
            <v>ｃ地域</v>
          </cell>
          <cell r="AR57">
            <v>2500</v>
          </cell>
          <cell r="AS57">
            <v>2800</v>
          </cell>
          <cell r="AT57">
            <v>0</v>
          </cell>
          <cell r="AU57">
            <v>0</v>
          </cell>
          <cell r="AV57">
            <v>0</v>
          </cell>
          <cell r="AW57">
            <v>0</v>
          </cell>
          <cell r="AX57">
            <v>0</v>
          </cell>
          <cell r="AY57">
            <v>0</v>
          </cell>
          <cell r="AZ57">
            <v>0</v>
          </cell>
          <cell r="BA57">
            <v>7.0000000000000007E-2</v>
          </cell>
          <cell r="BB57">
            <v>0</v>
          </cell>
          <cell r="BC57">
            <v>0.98</v>
          </cell>
          <cell r="BD57">
            <v>0</v>
          </cell>
          <cell r="BF57">
            <v>0</v>
          </cell>
        </row>
        <row r="58">
          <cell r="A58" t="str">
            <v>140乳児</v>
          </cell>
          <cell r="B58">
            <v>0</v>
          </cell>
          <cell r="C58">
            <v>0</v>
          </cell>
          <cell r="D58">
            <v>0</v>
          </cell>
          <cell r="E58" t="str">
            <v>乳児</v>
          </cell>
          <cell r="F58">
            <v>0</v>
          </cell>
          <cell r="G58">
            <v>169830</v>
          </cell>
          <cell r="H58">
            <v>0</v>
          </cell>
          <cell r="I58">
            <v>166250</v>
          </cell>
          <cell r="J58">
            <v>0</v>
          </cell>
          <cell r="K58" t="str">
            <v>＋</v>
          </cell>
          <cell r="L58">
            <v>1590</v>
          </cell>
          <cell r="M58">
            <v>0</v>
          </cell>
          <cell r="N58" t="str">
            <v>×加算率</v>
          </cell>
          <cell r="O58">
            <v>1550</v>
          </cell>
          <cell r="P58">
            <v>0</v>
          </cell>
          <cell r="Q58" t="str">
            <v>×加算率</v>
          </cell>
          <cell r="R58">
            <v>0</v>
          </cell>
          <cell r="S58">
            <v>0</v>
          </cell>
          <cell r="T58">
            <v>0</v>
          </cell>
          <cell r="U58">
            <v>0</v>
          </cell>
          <cell r="V58">
            <v>0</v>
          </cell>
          <cell r="W58">
            <v>0</v>
          </cell>
          <cell r="X58">
            <v>0</v>
          </cell>
          <cell r="Y58">
            <v>0</v>
          </cell>
          <cell r="Z58">
            <v>0</v>
          </cell>
          <cell r="AA58" t="str">
            <v>　 980人～1,049人</v>
          </cell>
          <cell r="AB58">
            <v>0</v>
          </cell>
          <cell r="AC58" t="str">
            <v>　 980人～1,049人</v>
          </cell>
          <cell r="AD58">
            <v>0</v>
          </cell>
          <cell r="AE58">
            <v>0</v>
          </cell>
          <cell r="AF58">
            <v>0</v>
          </cell>
          <cell r="AG58">
            <v>0</v>
          </cell>
          <cell r="AH58">
            <v>0</v>
          </cell>
          <cell r="AI58">
            <v>0</v>
          </cell>
          <cell r="AJ58">
            <v>0</v>
          </cell>
          <cell r="AK58">
            <v>0</v>
          </cell>
          <cell r="AL58">
            <v>0</v>
          </cell>
          <cell r="AM58" t="str">
            <v>Ｄ地域</v>
          </cell>
          <cell r="AN58">
            <v>1800</v>
          </cell>
          <cell r="AO58">
            <v>2000</v>
          </cell>
          <cell r="AP58">
            <v>0</v>
          </cell>
          <cell r="AQ58" t="str">
            <v>ｄ地域</v>
          </cell>
          <cell r="AR58">
            <v>2300</v>
          </cell>
          <cell r="AS58">
            <v>2500</v>
          </cell>
          <cell r="AT58">
            <v>0</v>
          </cell>
          <cell r="AU58">
            <v>0</v>
          </cell>
          <cell r="AV58">
            <v>0</v>
          </cell>
          <cell r="AW58">
            <v>0</v>
          </cell>
          <cell r="AX58">
            <v>0</v>
          </cell>
          <cell r="AY58">
            <v>0</v>
          </cell>
          <cell r="AZ58">
            <v>0</v>
          </cell>
          <cell r="BA58">
            <v>0</v>
          </cell>
          <cell r="BB58">
            <v>0</v>
          </cell>
          <cell r="BC58">
            <v>0</v>
          </cell>
          <cell r="BD58">
            <v>0</v>
          </cell>
          <cell r="BF58">
            <v>0</v>
          </cell>
        </row>
        <row r="59">
          <cell r="A59" t="str">
            <v>150４歳以上児</v>
          </cell>
          <cell r="B59">
            <v>0</v>
          </cell>
          <cell r="C59" t="str">
            <v>　141人
　　から
　150人
　　まで</v>
          </cell>
          <cell r="D59" t="str">
            <v>2号</v>
          </cell>
          <cell r="E59" t="str">
            <v>４歳以上児</v>
          </cell>
          <cell r="F59">
            <v>0</v>
          </cell>
          <cell r="G59">
            <v>32170</v>
          </cell>
          <cell r="H59">
            <v>39590</v>
          </cell>
          <cell r="I59">
            <v>28830</v>
          </cell>
          <cell r="J59">
            <v>36250</v>
          </cell>
          <cell r="K59" t="str">
            <v>＋</v>
          </cell>
          <cell r="L59">
            <v>250</v>
          </cell>
          <cell r="M59">
            <v>320</v>
          </cell>
          <cell r="N59" t="str">
            <v>×加算率</v>
          </cell>
          <cell r="O59">
            <v>210</v>
          </cell>
          <cell r="P59">
            <v>280</v>
          </cell>
          <cell r="Q59" t="str">
            <v>×加算率</v>
          </cell>
          <cell r="R59" t="str">
            <v>＋</v>
          </cell>
          <cell r="S59">
            <v>3450</v>
          </cell>
          <cell r="T59" t="str">
            <v>＋</v>
          </cell>
          <cell r="U59">
            <v>30</v>
          </cell>
          <cell r="V59" t="str">
            <v>＋</v>
          </cell>
          <cell r="W59">
            <v>7420</v>
          </cell>
          <cell r="X59">
            <v>70</v>
          </cell>
          <cell r="Y59">
            <v>0</v>
          </cell>
          <cell r="Z59">
            <v>1049</v>
          </cell>
          <cell r="AA59">
            <v>668800</v>
          </cell>
          <cell r="AB59">
            <v>0</v>
          </cell>
          <cell r="AC59">
            <v>6680</v>
          </cell>
          <cell r="AD59">
            <v>0</v>
          </cell>
          <cell r="AE59">
            <v>0</v>
          </cell>
          <cell r="AF59">
            <v>0</v>
          </cell>
          <cell r="AG59">
            <v>0</v>
          </cell>
          <cell r="AH59">
            <v>0</v>
          </cell>
          <cell r="AI59">
            <v>0</v>
          </cell>
          <cell r="AJ59">
            <v>0</v>
          </cell>
          <cell r="AK59">
            <v>0</v>
          </cell>
          <cell r="AL59" t="str">
            <v>＋</v>
          </cell>
          <cell r="AM59" t="str">
            <v>Ａ地域</v>
          </cell>
          <cell r="AN59">
            <v>2000</v>
          </cell>
          <cell r="AO59">
            <v>2200</v>
          </cell>
          <cell r="AP59" t="str">
            <v>＋</v>
          </cell>
          <cell r="AQ59" t="str">
            <v>ａ地域</v>
          </cell>
          <cell r="AR59">
            <v>5100</v>
          </cell>
          <cell r="AS59">
            <v>5700</v>
          </cell>
          <cell r="AT59" t="str">
            <v>＋</v>
          </cell>
          <cell r="AU59">
            <v>2960</v>
          </cell>
          <cell r="AV59" t="str">
            <v>＋</v>
          </cell>
          <cell r="AW59">
            <v>20</v>
          </cell>
          <cell r="AX59">
            <v>0</v>
          </cell>
          <cell r="AY59">
            <v>0</v>
          </cell>
          <cell r="AZ59" t="str">
            <v>－</v>
          </cell>
          <cell r="BA59" t="str">
            <v>(⑥＋⑦
　＋⑨＋⑪)</v>
          </cell>
          <cell r="BB59">
            <v>0</v>
          </cell>
          <cell r="BC59" t="str">
            <v>(⑥～⑯)</v>
          </cell>
          <cell r="BD59">
            <v>0</v>
          </cell>
          <cell r="BF59">
            <v>0</v>
          </cell>
        </row>
        <row r="60">
          <cell r="A60" t="str">
            <v>150３歳児</v>
          </cell>
          <cell r="B60">
            <v>0</v>
          </cell>
          <cell r="C60">
            <v>0</v>
          </cell>
          <cell r="D60">
            <v>0</v>
          </cell>
          <cell r="E60" t="str">
            <v>３歳児</v>
          </cell>
          <cell r="F60">
            <v>0</v>
          </cell>
          <cell r="G60">
            <v>39590</v>
          </cell>
          <cell r="H60">
            <v>94850</v>
          </cell>
          <cell r="I60">
            <v>36250</v>
          </cell>
          <cell r="J60">
            <v>91510</v>
          </cell>
          <cell r="K60" t="str">
            <v>＋</v>
          </cell>
          <cell r="L60">
            <v>320</v>
          </cell>
          <cell r="M60">
            <v>840</v>
          </cell>
          <cell r="N60" t="str">
            <v>×加算率</v>
          </cell>
          <cell r="O60">
            <v>280</v>
          </cell>
          <cell r="P60">
            <v>800</v>
          </cell>
          <cell r="Q60" t="str">
            <v>×加算率</v>
          </cell>
          <cell r="R60">
            <v>0</v>
          </cell>
          <cell r="S60">
            <v>0</v>
          </cell>
          <cell r="T60">
            <v>0</v>
          </cell>
          <cell r="U60">
            <v>0</v>
          </cell>
          <cell r="V60" t="str">
            <v>＋</v>
          </cell>
          <cell r="W60">
            <v>7420</v>
          </cell>
          <cell r="X60">
            <v>70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t="str">
            <v>Ｂ地域</v>
          </cell>
          <cell r="AN60">
            <v>1900</v>
          </cell>
          <cell r="AO60">
            <v>2100</v>
          </cell>
          <cell r="AP60">
            <v>0</v>
          </cell>
          <cell r="AQ60" t="str">
            <v>ｂ地域</v>
          </cell>
          <cell r="AR60">
            <v>2800</v>
          </cell>
          <cell r="AS60">
            <v>3100</v>
          </cell>
          <cell r="AT60">
            <v>0</v>
          </cell>
          <cell r="AU60">
            <v>0</v>
          </cell>
          <cell r="AV60">
            <v>0</v>
          </cell>
          <cell r="AW60">
            <v>0</v>
          </cell>
          <cell r="AX60">
            <v>0</v>
          </cell>
          <cell r="AY60">
            <v>0</v>
          </cell>
          <cell r="AZ60">
            <v>0</v>
          </cell>
          <cell r="BA60">
            <v>0</v>
          </cell>
          <cell r="BB60">
            <v>0</v>
          </cell>
          <cell r="BC60">
            <v>0</v>
          </cell>
          <cell r="BD60">
            <v>0</v>
          </cell>
          <cell r="BF60">
            <v>0</v>
          </cell>
        </row>
        <row r="61">
          <cell r="A61" t="str">
            <v>150１，２歳児</v>
          </cell>
          <cell r="B61">
            <v>0</v>
          </cell>
          <cell r="C61">
            <v>0</v>
          </cell>
          <cell r="D61" t="str">
            <v>3号</v>
          </cell>
          <cell r="E61" t="str">
            <v>１、２歳児</v>
          </cell>
          <cell r="F61">
            <v>0</v>
          </cell>
          <cell r="G61">
            <v>94850</v>
          </cell>
          <cell r="H61">
            <v>169090</v>
          </cell>
          <cell r="I61">
            <v>91510</v>
          </cell>
          <cell r="J61">
            <v>165750</v>
          </cell>
          <cell r="K61" t="str">
            <v>＋</v>
          </cell>
          <cell r="L61">
            <v>840</v>
          </cell>
          <cell r="M61">
            <v>1580</v>
          </cell>
          <cell r="N61" t="str">
            <v>×加算率</v>
          </cell>
          <cell r="O61">
            <v>800</v>
          </cell>
          <cell r="P61">
            <v>1540</v>
          </cell>
          <cell r="Q61" t="str">
            <v>×加算率</v>
          </cell>
          <cell r="R61">
            <v>0</v>
          </cell>
          <cell r="S61">
            <v>0</v>
          </cell>
          <cell r="T61">
            <v>0</v>
          </cell>
          <cell r="U61">
            <v>0</v>
          </cell>
          <cell r="V61">
            <v>0</v>
          </cell>
          <cell r="W61">
            <v>0</v>
          </cell>
          <cell r="X61">
            <v>0</v>
          </cell>
          <cell r="Y61">
            <v>0</v>
          </cell>
          <cell r="Z61">
            <v>0</v>
          </cell>
          <cell r="AA61" t="str">
            <v xml:space="preserve"> 1,050人～</v>
          </cell>
          <cell r="AB61">
            <v>0</v>
          </cell>
          <cell r="AC61" t="str">
            <v xml:space="preserve"> 1,050人～</v>
          </cell>
          <cell r="AD61">
            <v>0</v>
          </cell>
          <cell r="AE61">
            <v>0</v>
          </cell>
          <cell r="AF61">
            <v>0</v>
          </cell>
          <cell r="AG61">
            <v>0</v>
          </cell>
          <cell r="AH61">
            <v>0</v>
          </cell>
          <cell r="AI61">
            <v>0</v>
          </cell>
          <cell r="AJ61">
            <v>0</v>
          </cell>
          <cell r="AK61">
            <v>0</v>
          </cell>
          <cell r="AL61">
            <v>0</v>
          </cell>
          <cell r="AM61" t="str">
            <v>Ｃ地域</v>
          </cell>
          <cell r="AN61">
            <v>1800</v>
          </cell>
          <cell r="AO61">
            <v>1900</v>
          </cell>
          <cell r="AP61">
            <v>0</v>
          </cell>
          <cell r="AQ61" t="str">
            <v>ｃ地域</v>
          </cell>
          <cell r="AR61">
            <v>2400</v>
          </cell>
          <cell r="AS61">
            <v>2700</v>
          </cell>
          <cell r="AT61">
            <v>0</v>
          </cell>
          <cell r="AU61">
            <v>0</v>
          </cell>
          <cell r="AV61">
            <v>0</v>
          </cell>
          <cell r="AW61">
            <v>0</v>
          </cell>
          <cell r="AX61">
            <v>0</v>
          </cell>
          <cell r="AY61">
            <v>0</v>
          </cell>
          <cell r="AZ61">
            <v>0</v>
          </cell>
          <cell r="BA61">
            <v>7.0000000000000007E-2</v>
          </cell>
          <cell r="BB61">
            <v>0</v>
          </cell>
          <cell r="BC61">
            <v>0.98</v>
          </cell>
          <cell r="BD61">
            <v>0</v>
          </cell>
          <cell r="BF61">
            <v>0</v>
          </cell>
        </row>
        <row r="62">
          <cell r="A62" t="str">
            <v>150乳児</v>
          </cell>
          <cell r="B62">
            <v>0</v>
          </cell>
          <cell r="C62">
            <v>0</v>
          </cell>
          <cell r="D62">
            <v>0</v>
          </cell>
          <cell r="E62" t="str">
            <v>乳児</v>
          </cell>
          <cell r="F62">
            <v>0</v>
          </cell>
          <cell r="G62">
            <v>169090</v>
          </cell>
          <cell r="H62">
            <v>0</v>
          </cell>
          <cell r="I62">
            <v>165750</v>
          </cell>
          <cell r="J62">
            <v>0</v>
          </cell>
          <cell r="K62" t="str">
            <v>＋</v>
          </cell>
          <cell r="L62">
            <v>1580</v>
          </cell>
          <cell r="M62">
            <v>0</v>
          </cell>
          <cell r="N62" t="str">
            <v>×加算率</v>
          </cell>
          <cell r="O62">
            <v>1540</v>
          </cell>
          <cell r="P62">
            <v>0</v>
          </cell>
          <cell r="Q62" t="str">
            <v>×加算率</v>
          </cell>
          <cell r="R62">
            <v>0</v>
          </cell>
          <cell r="S62">
            <v>0</v>
          </cell>
          <cell r="T62">
            <v>0</v>
          </cell>
          <cell r="U62">
            <v>0</v>
          </cell>
          <cell r="V62">
            <v>0</v>
          </cell>
          <cell r="W62">
            <v>0</v>
          </cell>
          <cell r="X62">
            <v>0</v>
          </cell>
          <cell r="Y62">
            <v>0</v>
          </cell>
          <cell r="Z62">
            <v>1050</v>
          </cell>
          <cell r="AA62">
            <v>704900</v>
          </cell>
          <cell r="AB62">
            <v>0</v>
          </cell>
          <cell r="AC62">
            <v>7040</v>
          </cell>
          <cell r="AD62">
            <v>0</v>
          </cell>
          <cell r="AE62">
            <v>0</v>
          </cell>
          <cell r="AF62">
            <v>0</v>
          </cell>
          <cell r="AG62">
            <v>0</v>
          </cell>
          <cell r="AH62">
            <v>0</v>
          </cell>
          <cell r="AI62">
            <v>0</v>
          </cell>
          <cell r="AJ62">
            <v>0</v>
          </cell>
          <cell r="AK62">
            <v>0</v>
          </cell>
          <cell r="AL62">
            <v>0</v>
          </cell>
          <cell r="AM62" t="str">
            <v>Ｄ地域</v>
          </cell>
          <cell r="AN62">
            <v>1700</v>
          </cell>
          <cell r="AO62">
            <v>1900</v>
          </cell>
          <cell r="AP62">
            <v>0</v>
          </cell>
          <cell r="AQ62" t="str">
            <v>ｄ地域</v>
          </cell>
          <cell r="AR62">
            <v>2200</v>
          </cell>
          <cell r="AS62">
            <v>2400</v>
          </cell>
          <cell r="AT62">
            <v>0</v>
          </cell>
          <cell r="AU62">
            <v>0</v>
          </cell>
          <cell r="AV62">
            <v>0</v>
          </cell>
          <cell r="AW62">
            <v>0</v>
          </cell>
          <cell r="AX62">
            <v>0</v>
          </cell>
          <cell r="AY62">
            <v>0</v>
          </cell>
          <cell r="AZ62">
            <v>0</v>
          </cell>
          <cell r="BA62">
            <v>0</v>
          </cell>
          <cell r="BB62">
            <v>0</v>
          </cell>
          <cell r="BC62">
            <v>0</v>
          </cell>
          <cell r="BD62">
            <v>0</v>
          </cell>
          <cell r="BF62">
            <v>0</v>
          </cell>
        </row>
        <row r="63">
          <cell r="A63" t="str">
            <v>160４歳以上児</v>
          </cell>
          <cell r="B63">
            <v>0</v>
          </cell>
          <cell r="C63" t="str">
            <v>　151人
　　から
　160人
　　まで</v>
          </cell>
          <cell r="D63" t="str">
            <v>2号</v>
          </cell>
          <cell r="E63" t="str">
            <v>４歳以上児</v>
          </cell>
          <cell r="F63">
            <v>0</v>
          </cell>
          <cell r="G63">
            <v>32390</v>
          </cell>
          <cell r="H63">
            <v>39810</v>
          </cell>
          <cell r="I63">
            <v>29260</v>
          </cell>
          <cell r="J63">
            <v>36680</v>
          </cell>
          <cell r="K63" t="str">
            <v>＋</v>
          </cell>
          <cell r="L63">
            <v>250</v>
          </cell>
          <cell r="M63">
            <v>320</v>
          </cell>
          <cell r="N63" t="str">
            <v>×加算率</v>
          </cell>
          <cell r="O63">
            <v>220</v>
          </cell>
          <cell r="P63">
            <v>290</v>
          </cell>
          <cell r="Q63" t="str">
            <v>×加算率</v>
          </cell>
          <cell r="R63" t="str">
            <v>＋</v>
          </cell>
          <cell r="S63">
            <v>3240</v>
          </cell>
          <cell r="T63" t="str">
            <v>＋</v>
          </cell>
          <cell r="U63">
            <v>30</v>
          </cell>
          <cell r="V63" t="str">
            <v>＋</v>
          </cell>
          <cell r="W63">
            <v>7420</v>
          </cell>
          <cell r="X63">
            <v>70</v>
          </cell>
          <cell r="Y63">
            <v>0</v>
          </cell>
          <cell r="Z63">
            <v>0</v>
          </cell>
          <cell r="AA63">
            <v>0</v>
          </cell>
          <cell r="AB63">
            <v>0</v>
          </cell>
          <cell r="AC63">
            <v>0</v>
          </cell>
          <cell r="AD63">
            <v>0</v>
          </cell>
          <cell r="AE63">
            <v>0</v>
          </cell>
          <cell r="AF63">
            <v>0</v>
          </cell>
          <cell r="AG63">
            <v>0</v>
          </cell>
          <cell r="AH63">
            <v>0</v>
          </cell>
          <cell r="AI63">
            <v>0</v>
          </cell>
          <cell r="AJ63">
            <v>0</v>
          </cell>
          <cell r="AK63">
            <v>0</v>
          </cell>
          <cell r="AL63" t="str">
            <v>＋</v>
          </cell>
          <cell r="AM63" t="str">
            <v>Ａ地域</v>
          </cell>
          <cell r="AN63">
            <v>1800</v>
          </cell>
          <cell r="AO63">
            <v>2000</v>
          </cell>
          <cell r="AP63" t="str">
            <v>＋</v>
          </cell>
          <cell r="AQ63" t="str">
            <v>ａ地域</v>
          </cell>
          <cell r="AR63">
            <v>4600</v>
          </cell>
          <cell r="AS63">
            <v>5200</v>
          </cell>
          <cell r="AT63" t="str">
            <v>＋</v>
          </cell>
          <cell r="AU63">
            <v>2780</v>
          </cell>
          <cell r="AV63" t="str">
            <v>＋</v>
          </cell>
          <cell r="AW63">
            <v>20</v>
          </cell>
          <cell r="AX63">
            <v>0</v>
          </cell>
          <cell r="AY63">
            <v>0</v>
          </cell>
          <cell r="AZ63" t="str">
            <v>－</v>
          </cell>
          <cell r="BA63" t="str">
            <v>(⑥＋⑦
　＋⑨＋⑪)</v>
          </cell>
          <cell r="BB63">
            <v>0</v>
          </cell>
          <cell r="BC63" t="str">
            <v>(⑥～⑯)</v>
          </cell>
          <cell r="BD63">
            <v>0</v>
          </cell>
          <cell r="BF63">
            <v>0</v>
          </cell>
        </row>
        <row r="64">
          <cell r="A64" t="str">
            <v>160３歳児</v>
          </cell>
          <cell r="B64">
            <v>0</v>
          </cell>
          <cell r="C64">
            <v>0</v>
          </cell>
          <cell r="D64">
            <v>0</v>
          </cell>
          <cell r="E64" t="str">
            <v>３歳児</v>
          </cell>
          <cell r="F64">
            <v>0</v>
          </cell>
          <cell r="G64">
            <v>39810</v>
          </cell>
          <cell r="H64">
            <v>95070</v>
          </cell>
          <cell r="I64">
            <v>36680</v>
          </cell>
          <cell r="J64">
            <v>91940</v>
          </cell>
          <cell r="K64" t="str">
            <v>＋</v>
          </cell>
          <cell r="L64">
            <v>320</v>
          </cell>
          <cell r="M64">
            <v>840</v>
          </cell>
          <cell r="N64" t="str">
            <v>×加算率</v>
          </cell>
          <cell r="O64">
            <v>290</v>
          </cell>
          <cell r="P64">
            <v>810</v>
          </cell>
          <cell r="Q64" t="str">
            <v>×加算率</v>
          </cell>
          <cell r="R64">
            <v>0</v>
          </cell>
          <cell r="S64">
            <v>0</v>
          </cell>
          <cell r="T64">
            <v>0</v>
          </cell>
          <cell r="U64">
            <v>0</v>
          </cell>
          <cell r="V64" t="str">
            <v>＋</v>
          </cell>
          <cell r="W64">
            <v>7420</v>
          </cell>
          <cell r="X64">
            <v>70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t="str">
            <v>Ｂ地域</v>
          </cell>
          <cell r="AN64">
            <v>1800</v>
          </cell>
          <cell r="AO64">
            <v>1900</v>
          </cell>
          <cell r="AP64">
            <v>0</v>
          </cell>
          <cell r="AQ64" t="str">
            <v>ｂ地域</v>
          </cell>
          <cell r="AR64">
            <v>2500</v>
          </cell>
          <cell r="AS64">
            <v>2800</v>
          </cell>
          <cell r="AT64">
            <v>0</v>
          </cell>
          <cell r="AU64">
            <v>0</v>
          </cell>
          <cell r="AV64">
            <v>0</v>
          </cell>
          <cell r="AW64">
            <v>0</v>
          </cell>
          <cell r="AX64">
            <v>0</v>
          </cell>
          <cell r="AY64">
            <v>0</v>
          </cell>
          <cell r="AZ64">
            <v>0</v>
          </cell>
          <cell r="BA64">
            <v>0</v>
          </cell>
          <cell r="BB64">
            <v>0</v>
          </cell>
          <cell r="BC64">
            <v>0</v>
          </cell>
          <cell r="BD64">
            <v>0</v>
          </cell>
          <cell r="BF64">
            <v>0</v>
          </cell>
        </row>
        <row r="65">
          <cell r="A65" t="str">
            <v>160１，２歳児</v>
          </cell>
          <cell r="B65">
            <v>0</v>
          </cell>
          <cell r="C65">
            <v>0</v>
          </cell>
          <cell r="D65" t="str">
            <v>3号</v>
          </cell>
          <cell r="E65" t="str">
            <v>１、２歳児</v>
          </cell>
          <cell r="F65">
            <v>0</v>
          </cell>
          <cell r="G65">
            <v>95070</v>
          </cell>
          <cell r="H65">
            <v>169310</v>
          </cell>
          <cell r="I65">
            <v>91940</v>
          </cell>
          <cell r="J65">
            <v>166180</v>
          </cell>
          <cell r="K65" t="str">
            <v>＋</v>
          </cell>
          <cell r="L65">
            <v>840</v>
          </cell>
          <cell r="M65">
            <v>1580</v>
          </cell>
          <cell r="N65" t="str">
            <v>×加算率</v>
          </cell>
          <cell r="O65">
            <v>810</v>
          </cell>
          <cell r="P65">
            <v>1550</v>
          </cell>
          <cell r="Q65" t="str">
            <v>×加算率</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t="str">
            <v>Ｃ地域</v>
          </cell>
          <cell r="AN65">
            <v>1600</v>
          </cell>
          <cell r="AO65">
            <v>1800</v>
          </cell>
          <cell r="AP65">
            <v>0</v>
          </cell>
          <cell r="AQ65" t="str">
            <v>ｃ地域</v>
          </cell>
          <cell r="AR65">
            <v>2200</v>
          </cell>
          <cell r="AS65">
            <v>2500</v>
          </cell>
          <cell r="AT65">
            <v>0</v>
          </cell>
          <cell r="AU65">
            <v>0</v>
          </cell>
          <cell r="AV65">
            <v>0</v>
          </cell>
          <cell r="AW65">
            <v>0</v>
          </cell>
          <cell r="AX65">
            <v>0</v>
          </cell>
          <cell r="AY65">
            <v>0</v>
          </cell>
          <cell r="AZ65">
            <v>0</v>
          </cell>
          <cell r="BA65">
            <v>7.0000000000000007E-2</v>
          </cell>
          <cell r="BB65">
            <v>0</v>
          </cell>
          <cell r="BC65">
            <v>0.98</v>
          </cell>
          <cell r="BD65">
            <v>0</v>
          </cell>
          <cell r="BF65">
            <v>0</v>
          </cell>
        </row>
        <row r="66">
          <cell r="A66" t="str">
            <v>160乳児</v>
          </cell>
          <cell r="B66">
            <v>0</v>
          </cell>
          <cell r="C66">
            <v>0</v>
          </cell>
          <cell r="D66">
            <v>0</v>
          </cell>
          <cell r="E66" t="str">
            <v>乳児</v>
          </cell>
          <cell r="F66">
            <v>0</v>
          </cell>
          <cell r="G66">
            <v>169310</v>
          </cell>
          <cell r="H66">
            <v>0</v>
          </cell>
          <cell r="I66">
            <v>166180</v>
          </cell>
          <cell r="J66">
            <v>0</v>
          </cell>
          <cell r="K66" t="str">
            <v>＋</v>
          </cell>
          <cell r="L66">
            <v>1580</v>
          </cell>
          <cell r="M66">
            <v>0</v>
          </cell>
          <cell r="N66" t="str">
            <v>×加算率</v>
          </cell>
          <cell r="O66">
            <v>1550</v>
          </cell>
          <cell r="P66">
            <v>0</v>
          </cell>
          <cell r="Q66" t="str">
            <v>×加算率</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t="str">
            <v>Ｄ地域</v>
          </cell>
          <cell r="AN66">
            <v>1600</v>
          </cell>
          <cell r="AO66">
            <v>1700</v>
          </cell>
          <cell r="AP66">
            <v>0</v>
          </cell>
          <cell r="AQ66" t="str">
            <v>ｄ地域</v>
          </cell>
          <cell r="AR66">
            <v>2000</v>
          </cell>
          <cell r="AS66">
            <v>2200</v>
          </cell>
          <cell r="AT66">
            <v>0</v>
          </cell>
          <cell r="AU66">
            <v>0</v>
          </cell>
          <cell r="AV66">
            <v>0</v>
          </cell>
          <cell r="AW66">
            <v>0</v>
          </cell>
          <cell r="AX66">
            <v>0</v>
          </cell>
          <cell r="AY66">
            <v>0</v>
          </cell>
          <cell r="AZ66">
            <v>0</v>
          </cell>
          <cell r="BA66">
            <v>0</v>
          </cell>
          <cell r="BB66">
            <v>0</v>
          </cell>
          <cell r="BC66">
            <v>0</v>
          </cell>
          <cell r="BD66">
            <v>0</v>
          </cell>
          <cell r="BF66">
            <v>0</v>
          </cell>
        </row>
        <row r="67">
          <cell r="A67" t="str">
            <v>170４歳以上児</v>
          </cell>
          <cell r="B67">
            <v>0</v>
          </cell>
          <cell r="C67" t="str">
            <v>　161人
　　から
　170人
　　まで</v>
          </cell>
          <cell r="D67" t="str">
            <v>2号</v>
          </cell>
          <cell r="E67" t="str">
            <v>４歳以上児</v>
          </cell>
          <cell r="F67">
            <v>0</v>
          </cell>
          <cell r="G67">
            <v>31790</v>
          </cell>
          <cell r="H67">
            <v>39210</v>
          </cell>
          <cell r="I67">
            <v>28840</v>
          </cell>
          <cell r="J67">
            <v>36260</v>
          </cell>
          <cell r="K67" t="str">
            <v>＋</v>
          </cell>
          <cell r="L67">
            <v>240</v>
          </cell>
          <cell r="M67">
            <v>310</v>
          </cell>
          <cell r="N67" t="str">
            <v>×加算率</v>
          </cell>
          <cell r="O67">
            <v>210</v>
          </cell>
          <cell r="P67">
            <v>280</v>
          </cell>
          <cell r="Q67" t="str">
            <v>×加算率</v>
          </cell>
          <cell r="R67" t="str">
            <v>＋</v>
          </cell>
          <cell r="S67">
            <v>3050</v>
          </cell>
          <cell r="T67" t="str">
            <v>＋</v>
          </cell>
          <cell r="U67">
            <v>30</v>
          </cell>
          <cell r="V67" t="str">
            <v>＋</v>
          </cell>
          <cell r="W67">
            <v>7420</v>
          </cell>
          <cell r="X67">
            <v>70</v>
          </cell>
          <cell r="Y67">
            <v>0</v>
          </cell>
          <cell r="Z67">
            <v>0</v>
          </cell>
          <cell r="AA67">
            <v>0</v>
          </cell>
          <cell r="AB67">
            <v>0</v>
          </cell>
          <cell r="AC67">
            <v>0</v>
          </cell>
          <cell r="AD67">
            <v>0</v>
          </cell>
          <cell r="AE67">
            <v>0</v>
          </cell>
          <cell r="AF67">
            <v>0</v>
          </cell>
          <cell r="AG67">
            <v>0</v>
          </cell>
          <cell r="AH67">
            <v>0</v>
          </cell>
          <cell r="AI67">
            <v>0</v>
          </cell>
          <cell r="AJ67">
            <v>0</v>
          </cell>
          <cell r="AK67">
            <v>0</v>
          </cell>
          <cell r="AL67" t="str">
            <v>＋</v>
          </cell>
          <cell r="AM67" t="str">
            <v>Ａ地域</v>
          </cell>
          <cell r="AN67">
            <v>2000</v>
          </cell>
          <cell r="AO67">
            <v>2200</v>
          </cell>
          <cell r="AP67" t="str">
            <v>＋</v>
          </cell>
          <cell r="AQ67" t="str">
            <v>ａ地域</v>
          </cell>
          <cell r="AR67">
            <v>5100</v>
          </cell>
          <cell r="AS67">
            <v>5700</v>
          </cell>
          <cell r="AT67" t="str">
            <v>＋</v>
          </cell>
          <cell r="AU67">
            <v>2620</v>
          </cell>
          <cell r="AV67" t="str">
            <v>＋</v>
          </cell>
          <cell r="AW67">
            <v>20</v>
          </cell>
          <cell r="AX67">
            <v>0</v>
          </cell>
          <cell r="AY67">
            <v>0</v>
          </cell>
          <cell r="AZ67" t="str">
            <v>－</v>
          </cell>
          <cell r="BA67" t="str">
            <v>(⑥＋⑦
　＋⑨＋⑪)</v>
          </cell>
          <cell r="BB67">
            <v>0</v>
          </cell>
          <cell r="BC67" t="str">
            <v>(⑥～⑯)</v>
          </cell>
          <cell r="BD67">
            <v>0</v>
          </cell>
          <cell r="BF67">
            <v>0</v>
          </cell>
        </row>
        <row r="68">
          <cell r="A68" t="str">
            <v>170３歳児</v>
          </cell>
          <cell r="B68">
            <v>0</v>
          </cell>
          <cell r="C68">
            <v>0</v>
          </cell>
          <cell r="D68">
            <v>0</v>
          </cell>
          <cell r="E68" t="str">
            <v>３歳児</v>
          </cell>
          <cell r="F68">
            <v>0</v>
          </cell>
          <cell r="G68">
            <v>39210</v>
          </cell>
          <cell r="H68">
            <v>94470</v>
          </cell>
          <cell r="I68">
            <v>36260</v>
          </cell>
          <cell r="J68">
            <v>91520</v>
          </cell>
          <cell r="K68" t="str">
            <v>＋</v>
          </cell>
          <cell r="L68">
            <v>310</v>
          </cell>
          <cell r="M68">
            <v>830</v>
          </cell>
          <cell r="N68" t="str">
            <v>×加算率</v>
          </cell>
          <cell r="O68">
            <v>280</v>
          </cell>
          <cell r="P68">
            <v>800</v>
          </cell>
          <cell r="Q68" t="str">
            <v>×加算率</v>
          </cell>
          <cell r="R68">
            <v>0</v>
          </cell>
          <cell r="S68">
            <v>0</v>
          </cell>
          <cell r="T68">
            <v>0</v>
          </cell>
          <cell r="U68">
            <v>0</v>
          </cell>
          <cell r="V68" t="str">
            <v>＋</v>
          </cell>
          <cell r="W68">
            <v>7420</v>
          </cell>
          <cell r="X68">
            <v>70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t="str">
            <v>Ｂ地域</v>
          </cell>
          <cell r="AN68">
            <v>1900</v>
          </cell>
          <cell r="AO68">
            <v>2100</v>
          </cell>
          <cell r="AP68">
            <v>0</v>
          </cell>
          <cell r="AQ68" t="str">
            <v>ｂ地域</v>
          </cell>
          <cell r="AR68">
            <v>2800</v>
          </cell>
          <cell r="AS68">
            <v>3100</v>
          </cell>
          <cell r="AT68">
            <v>0</v>
          </cell>
          <cell r="AU68">
            <v>0</v>
          </cell>
          <cell r="AV68">
            <v>0</v>
          </cell>
          <cell r="AW68">
            <v>0</v>
          </cell>
          <cell r="AX68">
            <v>0</v>
          </cell>
          <cell r="AY68">
            <v>0</v>
          </cell>
          <cell r="AZ68">
            <v>0</v>
          </cell>
          <cell r="BA68">
            <v>0</v>
          </cell>
          <cell r="BB68">
            <v>0</v>
          </cell>
          <cell r="BC68">
            <v>0</v>
          </cell>
          <cell r="BD68">
            <v>0</v>
          </cell>
          <cell r="BF68">
            <v>0</v>
          </cell>
        </row>
        <row r="69">
          <cell r="A69" t="str">
            <v>170１，２歳児</v>
          </cell>
          <cell r="B69">
            <v>0</v>
          </cell>
          <cell r="C69">
            <v>0</v>
          </cell>
          <cell r="D69" t="str">
            <v>3号</v>
          </cell>
          <cell r="E69" t="str">
            <v>１、２歳児</v>
          </cell>
          <cell r="F69">
            <v>0</v>
          </cell>
          <cell r="G69">
            <v>94470</v>
          </cell>
          <cell r="H69">
            <v>168710</v>
          </cell>
          <cell r="I69">
            <v>91520</v>
          </cell>
          <cell r="J69">
            <v>165760</v>
          </cell>
          <cell r="K69" t="str">
            <v>＋</v>
          </cell>
          <cell r="L69">
            <v>830</v>
          </cell>
          <cell r="M69">
            <v>1570</v>
          </cell>
          <cell r="N69" t="str">
            <v>×加算率</v>
          </cell>
          <cell r="O69">
            <v>800</v>
          </cell>
          <cell r="P69">
            <v>1540</v>
          </cell>
          <cell r="Q69" t="str">
            <v>×加算率</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t="str">
            <v>Ｃ地域</v>
          </cell>
          <cell r="AN69">
            <v>1800</v>
          </cell>
          <cell r="AO69">
            <v>1900</v>
          </cell>
          <cell r="AP69">
            <v>0</v>
          </cell>
          <cell r="AQ69" t="str">
            <v>ｃ地域</v>
          </cell>
          <cell r="AR69">
            <v>2400</v>
          </cell>
          <cell r="AS69">
            <v>2700</v>
          </cell>
          <cell r="AT69">
            <v>0</v>
          </cell>
          <cell r="AU69">
            <v>0</v>
          </cell>
          <cell r="AV69">
            <v>0</v>
          </cell>
          <cell r="AW69">
            <v>0</v>
          </cell>
          <cell r="AX69">
            <v>0</v>
          </cell>
          <cell r="AY69">
            <v>0</v>
          </cell>
          <cell r="AZ69">
            <v>0</v>
          </cell>
          <cell r="BA69">
            <v>7.0000000000000007E-2</v>
          </cell>
          <cell r="BB69">
            <v>0</v>
          </cell>
          <cell r="BC69">
            <v>0.99</v>
          </cell>
          <cell r="BD69">
            <v>0</v>
          </cell>
          <cell r="BF69">
            <v>0</v>
          </cell>
        </row>
        <row r="70">
          <cell r="A70" t="str">
            <v>170乳児</v>
          </cell>
          <cell r="B70">
            <v>0</v>
          </cell>
          <cell r="C70">
            <v>0</v>
          </cell>
          <cell r="D70">
            <v>0</v>
          </cell>
          <cell r="E70" t="str">
            <v>乳児</v>
          </cell>
          <cell r="F70">
            <v>0</v>
          </cell>
          <cell r="G70">
            <v>168710</v>
          </cell>
          <cell r="H70">
            <v>0</v>
          </cell>
          <cell r="I70">
            <v>165760</v>
          </cell>
          <cell r="J70">
            <v>0</v>
          </cell>
          <cell r="K70" t="str">
            <v>＋</v>
          </cell>
          <cell r="L70">
            <v>1570</v>
          </cell>
          <cell r="M70">
            <v>0</v>
          </cell>
          <cell r="N70" t="str">
            <v>×加算率</v>
          </cell>
          <cell r="O70">
            <v>1540</v>
          </cell>
          <cell r="P70">
            <v>0</v>
          </cell>
          <cell r="Q70" t="str">
            <v>×加算率</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t="str">
            <v>Ｄ地域</v>
          </cell>
          <cell r="AN70">
            <v>1700</v>
          </cell>
          <cell r="AO70">
            <v>1800</v>
          </cell>
          <cell r="AP70">
            <v>0</v>
          </cell>
          <cell r="AQ70" t="str">
            <v>ｄ地域</v>
          </cell>
          <cell r="AR70">
            <v>2200</v>
          </cell>
          <cell r="AS70">
            <v>2400</v>
          </cell>
          <cell r="AT70">
            <v>0</v>
          </cell>
          <cell r="AU70">
            <v>0</v>
          </cell>
          <cell r="AV70">
            <v>0</v>
          </cell>
          <cell r="AW70">
            <v>0</v>
          </cell>
          <cell r="AX70">
            <v>0</v>
          </cell>
          <cell r="AY70">
            <v>0</v>
          </cell>
          <cell r="AZ70">
            <v>0</v>
          </cell>
          <cell r="BA70">
            <v>0</v>
          </cell>
          <cell r="BB70">
            <v>0</v>
          </cell>
          <cell r="BC70">
            <v>0</v>
          </cell>
          <cell r="BD70">
            <v>0</v>
          </cell>
          <cell r="BF70">
            <v>0</v>
          </cell>
        </row>
        <row r="71">
          <cell r="A71" t="str">
            <v>180４歳以上児</v>
          </cell>
          <cell r="B71">
            <v>0</v>
          </cell>
          <cell r="C71" t="str">
            <v>　171人
　　以上</v>
          </cell>
          <cell r="D71" t="str">
            <v>2号</v>
          </cell>
          <cell r="E71" t="str">
            <v>４歳以上児</v>
          </cell>
          <cell r="F71">
            <v>0</v>
          </cell>
          <cell r="G71">
            <v>31230</v>
          </cell>
          <cell r="H71">
            <v>38650</v>
          </cell>
          <cell r="I71">
            <v>28450</v>
          </cell>
          <cell r="J71">
            <v>35870</v>
          </cell>
          <cell r="K71" t="str">
            <v>＋</v>
          </cell>
          <cell r="L71">
            <v>240</v>
          </cell>
          <cell r="M71">
            <v>310</v>
          </cell>
          <cell r="N71" t="str">
            <v>×加算率</v>
          </cell>
          <cell r="O71">
            <v>210</v>
          </cell>
          <cell r="P71">
            <v>280</v>
          </cell>
          <cell r="Q71" t="str">
            <v>×加算率</v>
          </cell>
          <cell r="R71" t="str">
            <v>＋</v>
          </cell>
          <cell r="S71">
            <v>2880</v>
          </cell>
          <cell r="T71" t="str">
            <v>＋</v>
          </cell>
          <cell r="U71">
            <v>20</v>
          </cell>
          <cell r="V71" t="str">
            <v>＋</v>
          </cell>
          <cell r="W71">
            <v>7420</v>
          </cell>
          <cell r="X71">
            <v>70</v>
          </cell>
          <cell r="Y71">
            <v>0</v>
          </cell>
          <cell r="Z71">
            <v>0</v>
          </cell>
          <cell r="AA71">
            <v>0</v>
          </cell>
          <cell r="AB71">
            <v>0</v>
          </cell>
          <cell r="AC71">
            <v>0</v>
          </cell>
          <cell r="AD71">
            <v>0</v>
          </cell>
          <cell r="AE71">
            <v>0</v>
          </cell>
          <cell r="AF71">
            <v>0</v>
          </cell>
          <cell r="AG71">
            <v>0</v>
          </cell>
          <cell r="AH71">
            <v>0</v>
          </cell>
          <cell r="AI71">
            <v>0</v>
          </cell>
          <cell r="AJ71">
            <v>0</v>
          </cell>
          <cell r="AK71">
            <v>0</v>
          </cell>
          <cell r="AL71" t="str">
            <v>＋</v>
          </cell>
          <cell r="AM71" t="str">
            <v>Ａ地域</v>
          </cell>
          <cell r="AN71">
            <v>1800</v>
          </cell>
          <cell r="AO71">
            <v>2000</v>
          </cell>
          <cell r="AP71" t="str">
            <v>＋</v>
          </cell>
          <cell r="AQ71" t="str">
            <v>ａ地域</v>
          </cell>
          <cell r="AR71">
            <v>4600</v>
          </cell>
          <cell r="AS71">
            <v>5200</v>
          </cell>
          <cell r="AT71" t="str">
            <v>＋</v>
          </cell>
          <cell r="AU71">
            <v>2470</v>
          </cell>
          <cell r="AV71" t="str">
            <v>＋</v>
          </cell>
          <cell r="AW71">
            <v>20</v>
          </cell>
          <cell r="AX71">
            <v>0</v>
          </cell>
          <cell r="AY71">
            <v>0</v>
          </cell>
          <cell r="AZ71" t="str">
            <v>－</v>
          </cell>
          <cell r="BA71" t="str">
            <v>(⑥＋⑦
　＋⑨＋⑪)</v>
          </cell>
          <cell r="BB71">
            <v>0</v>
          </cell>
          <cell r="BC71" t="str">
            <v>(⑥～⑯)</v>
          </cell>
          <cell r="BD71">
            <v>0</v>
          </cell>
          <cell r="BF71">
            <v>0</v>
          </cell>
        </row>
        <row r="72">
          <cell r="A72" t="str">
            <v>180３歳児</v>
          </cell>
          <cell r="B72">
            <v>0</v>
          </cell>
          <cell r="C72">
            <v>0</v>
          </cell>
          <cell r="D72">
            <v>0</v>
          </cell>
          <cell r="E72" t="str">
            <v>３歳児</v>
          </cell>
          <cell r="F72">
            <v>0</v>
          </cell>
          <cell r="G72">
            <v>38650</v>
          </cell>
          <cell r="H72">
            <v>93910</v>
          </cell>
          <cell r="I72">
            <v>35870</v>
          </cell>
          <cell r="J72">
            <v>91130</v>
          </cell>
          <cell r="K72" t="str">
            <v>＋</v>
          </cell>
          <cell r="L72">
            <v>310</v>
          </cell>
          <cell r="M72">
            <v>830</v>
          </cell>
          <cell r="N72" t="str">
            <v>×加算率</v>
          </cell>
          <cell r="O72">
            <v>280</v>
          </cell>
          <cell r="P72">
            <v>800</v>
          </cell>
          <cell r="Q72" t="str">
            <v>×加算率</v>
          </cell>
          <cell r="R72">
            <v>0</v>
          </cell>
          <cell r="S72">
            <v>0</v>
          </cell>
          <cell r="T72">
            <v>0</v>
          </cell>
          <cell r="U72">
            <v>0</v>
          </cell>
          <cell r="V72" t="str">
            <v>＋</v>
          </cell>
          <cell r="W72">
            <v>7420</v>
          </cell>
          <cell r="X72">
            <v>70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t="str">
            <v>Ｂ地域</v>
          </cell>
          <cell r="AN72">
            <v>1800</v>
          </cell>
          <cell r="AO72">
            <v>1900</v>
          </cell>
          <cell r="AP72">
            <v>0</v>
          </cell>
          <cell r="AQ72" t="str">
            <v>ｂ地域</v>
          </cell>
          <cell r="AR72">
            <v>2500</v>
          </cell>
          <cell r="AS72">
            <v>2800</v>
          </cell>
          <cell r="AT72">
            <v>0</v>
          </cell>
          <cell r="AU72">
            <v>0</v>
          </cell>
          <cell r="AV72">
            <v>0</v>
          </cell>
          <cell r="AW72">
            <v>0</v>
          </cell>
          <cell r="AX72">
            <v>0</v>
          </cell>
          <cell r="AY72">
            <v>0</v>
          </cell>
          <cell r="AZ72">
            <v>0</v>
          </cell>
          <cell r="BA72">
            <v>0</v>
          </cell>
          <cell r="BB72">
            <v>0</v>
          </cell>
          <cell r="BC72">
            <v>0</v>
          </cell>
          <cell r="BD72">
            <v>0</v>
          </cell>
          <cell r="BE72">
            <v>0</v>
          </cell>
          <cell r="BF72">
            <v>0</v>
          </cell>
        </row>
        <row r="73">
          <cell r="A73" t="str">
            <v>180１，２歳児</v>
          </cell>
          <cell r="B73">
            <v>0</v>
          </cell>
          <cell r="C73">
            <v>0</v>
          </cell>
          <cell r="D73" t="str">
            <v>3号</v>
          </cell>
          <cell r="E73" t="str">
            <v>１、２歳児</v>
          </cell>
          <cell r="F73">
            <v>0</v>
          </cell>
          <cell r="G73">
            <v>93910</v>
          </cell>
          <cell r="H73">
            <v>168150</v>
          </cell>
          <cell r="I73">
            <v>91130</v>
          </cell>
          <cell r="J73">
            <v>165370</v>
          </cell>
          <cell r="K73" t="str">
            <v>＋</v>
          </cell>
          <cell r="L73">
            <v>830</v>
          </cell>
          <cell r="M73">
            <v>1570</v>
          </cell>
          <cell r="N73" t="str">
            <v>×加算率</v>
          </cell>
          <cell r="O73">
            <v>800</v>
          </cell>
          <cell r="P73">
            <v>1540</v>
          </cell>
          <cell r="Q73" t="str">
            <v>×加算率</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t="str">
            <v>Ｃ地域</v>
          </cell>
          <cell r="AN73">
            <v>1700</v>
          </cell>
          <cell r="AO73">
            <v>1800</v>
          </cell>
          <cell r="AP73">
            <v>0</v>
          </cell>
          <cell r="AQ73" t="str">
            <v>ｃ地域</v>
          </cell>
          <cell r="AR73">
            <v>2200</v>
          </cell>
          <cell r="AS73">
            <v>2500</v>
          </cell>
          <cell r="AT73">
            <v>0</v>
          </cell>
          <cell r="AU73">
            <v>0</v>
          </cell>
          <cell r="AV73">
            <v>0</v>
          </cell>
          <cell r="AW73">
            <v>0</v>
          </cell>
          <cell r="AX73">
            <v>0</v>
          </cell>
          <cell r="AY73">
            <v>0</v>
          </cell>
          <cell r="AZ73">
            <v>0</v>
          </cell>
          <cell r="BA73">
            <v>7.0000000000000007E-2</v>
          </cell>
          <cell r="BB73">
            <v>0</v>
          </cell>
          <cell r="BC73">
            <v>0.99</v>
          </cell>
          <cell r="BD73">
            <v>0</v>
          </cell>
          <cell r="BE73">
            <v>0</v>
          </cell>
          <cell r="BF73">
            <v>0</v>
          </cell>
        </row>
        <row r="74">
          <cell r="A74" t="str">
            <v>180乳児</v>
          </cell>
          <cell r="B74">
            <v>0</v>
          </cell>
          <cell r="C74">
            <v>0</v>
          </cell>
          <cell r="D74">
            <v>0</v>
          </cell>
          <cell r="E74" t="str">
            <v>乳児</v>
          </cell>
          <cell r="F74">
            <v>0</v>
          </cell>
          <cell r="G74">
            <v>168150</v>
          </cell>
          <cell r="H74">
            <v>0</v>
          </cell>
          <cell r="I74">
            <v>165370</v>
          </cell>
          <cell r="J74">
            <v>0</v>
          </cell>
          <cell r="K74" t="str">
            <v>＋</v>
          </cell>
          <cell r="L74">
            <v>1570</v>
          </cell>
          <cell r="M74">
            <v>0</v>
          </cell>
          <cell r="N74" t="str">
            <v>×加算率</v>
          </cell>
          <cell r="O74">
            <v>1540</v>
          </cell>
          <cell r="P74">
            <v>0</v>
          </cell>
          <cell r="Q74" t="str">
            <v>×加算率</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t="str">
            <v>Ｄ地域</v>
          </cell>
          <cell r="AN74">
            <v>1600</v>
          </cell>
          <cell r="AO74">
            <v>1700</v>
          </cell>
          <cell r="AP74">
            <v>0</v>
          </cell>
          <cell r="AQ74" t="str">
            <v>ｄ地域</v>
          </cell>
          <cell r="AR74">
            <v>2000</v>
          </cell>
          <cell r="AS74">
            <v>2200</v>
          </cell>
          <cell r="AT74">
            <v>0</v>
          </cell>
          <cell r="AU74">
            <v>0</v>
          </cell>
          <cell r="AV74">
            <v>0</v>
          </cell>
          <cell r="AW74">
            <v>0</v>
          </cell>
          <cell r="AX74">
            <v>0</v>
          </cell>
          <cell r="AY74">
            <v>0</v>
          </cell>
          <cell r="AZ74">
            <v>0</v>
          </cell>
          <cell r="BA74">
            <v>0</v>
          </cell>
          <cell r="BB74">
            <v>0</v>
          </cell>
          <cell r="BC74">
            <v>0</v>
          </cell>
          <cell r="BD74">
            <v>0</v>
          </cell>
          <cell r="BE74">
            <v>0</v>
          </cell>
          <cell r="BF74">
            <v>0</v>
          </cell>
        </row>
      </sheetData>
      <sheetData sheetId="3" refreshError="1"/>
      <sheetData sheetId="4" refreshError="1">
        <row r="6">
          <cell r="C6">
            <v>1</v>
          </cell>
          <cell r="D6">
            <v>2</v>
          </cell>
          <cell r="E6">
            <v>3</v>
          </cell>
          <cell r="F6">
            <v>4</v>
          </cell>
          <cell r="G6">
            <v>5</v>
          </cell>
          <cell r="H6">
            <v>6</v>
          </cell>
          <cell r="I6">
            <v>7</v>
          </cell>
          <cell r="J6">
            <v>8</v>
          </cell>
          <cell r="K6">
            <v>9</v>
          </cell>
        </row>
        <row r="7">
          <cell r="C7">
            <v>210</v>
          </cell>
          <cell r="D7">
            <v>248200</v>
          </cell>
          <cell r="E7">
            <v>2480</v>
          </cell>
          <cell r="F7" t="str">
            <v>×加算率</v>
          </cell>
          <cell r="G7">
            <v>80580</v>
          </cell>
          <cell r="H7">
            <v>760</v>
          </cell>
          <cell r="I7" t="str">
            <v>×加算率</v>
          </cell>
          <cell r="J7">
            <v>8400</v>
          </cell>
          <cell r="K7">
            <v>29640</v>
          </cell>
        </row>
        <row r="8">
          <cell r="C8">
            <v>279</v>
          </cell>
          <cell r="D8">
            <v>265900</v>
          </cell>
          <cell r="E8">
            <v>2650</v>
          </cell>
          <cell r="F8" t="str">
            <v>×加算率</v>
          </cell>
          <cell r="G8">
            <v>86320</v>
          </cell>
          <cell r="H8">
            <v>820</v>
          </cell>
          <cell r="I8" t="str">
            <v>×加算率</v>
          </cell>
          <cell r="J8">
            <v>11160</v>
          </cell>
          <cell r="K8">
            <v>29640</v>
          </cell>
        </row>
        <row r="9">
          <cell r="C9">
            <v>349</v>
          </cell>
          <cell r="D9">
            <v>301500</v>
          </cell>
          <cell r="E9">
            <v>3010</v>
          </cell>
          <cell r="F9" t="str">
            <v>×加算率</v>
          </cell>
          <cell r="G9">
            <v>97880</v>
          </cell>
          <cell r="H9">
            <v>920</v>
          </cell>
          <cell r="I9" t="str">
            <v>×加算率</v>
          </cell>
          <cell r="J9">
            <v>13960</v>
          </cell>
          <cell r="K9">
            <v>29640</v>
          </cell>
        </row>
        <row r="10">
          <cell r="C10">
            <v>419</v>
          </cell>
          <cell r="D10">
            <v>337100</v>
          </cell>
          <cell r="E10">
            <v>3370</v>
          </cell>
          <cell r="F10" t="str">
            <v>×加算率</v>
          </cell>
          <cell r="G10">
            <v>109440</v>
          </cell>
          <cell r="H10">
            <v>1030</v>
          </cell>
          <cell r="I10" t="str">
            <v>×加算率</v>
          </cell>
          <cell r="J10">
            <v>16760</v>
          </cell>
          <cell r="K10">
            <v>29640</v>
          </cell>
        </row>
        <row r="11">
          <cell r="C11">
            <v>489</v>
          </cell>
          <cell r="D11">
            <v>372700</v>
          </cell>
          <cell r="E11">
            <v>3720</v>
          </cell>
          <cell r="F11" t="str">
            <v>×加算率</v>
          </cell>
          <cell r="G11">
            <v>121000</v>
          </cell>
          <cell r="H11">
            <v>1140</v>
          </cell>
          <cell r="I11" t="str">
            <v>×加算率</v>
          </cell>
          <cell r="J11">
            <v>19560</v>
          </cell>
          <cell r="K11">
            <v>29640</v>
          </cell>
        </row>
        <row r="12">
          <cell r="C12">
            <v>559</v>
          </cell>
          <cell r="D12">
            <v>408300</v>
          </cell>
          <cell r="E12">
            <v>4080</v>
          </cell>
          <cell r="F12" t="str">
            <v>×加算率</v>
          </cell>
          <cell r="G12">
            <v>132550</v>
          </cell>
          <cell r="H12">
            <v>1250</v>
          </cell>
          <cell r="I12" t="str">
            <v>×加算率</v>
          </cell>
          <cell r="J12">
            <v>22360</v>
          </cell>
          <cell r="K12">
            <v>29640</v>
          </cell>
        </row>
        <row r="13">
          <cell r="C13">
            <v>629</v>
          </cell>
          <cell r="D13">
            <v>443900</v>
          </cell>
          <cell r="E13">
            <v>4430</v>
          </cell>
          <cell r="F13" t="str">
            <v>×加算率</v>
          </cell>
          <cell r="G13">
            <v>144110</v>
          </cell>
          <cell r="H13">
            <v>1360</v>
          </cell>
          <cell r="I13" t="str">
            <v>×加算率</v>
          </cell>
          <cell r="J13">
            <v>25160</v>
          </cell>
          <cell r="K13">
            <v>29640</v>
          </cell>
        </row>
        <row r="14">
          <cell r="C14">
            <v>699</v>
          </cell>
          <cell r="D14">
            <v>479400</v>
          </cell>
          <cell r="E14">
            <v>4790</v>
          </cell>
          <cell r="F14" t="str">
            <v>×加算率</v>
          </cell>
          <cell r="G14">
            <v>155640</v>
          </cell>
          <cell r="H14">
            <v>1470</v>
          </cell>
          <cell r="I14" t="str">
            <v>×加算率</v>
          </cell>
          <cell r="J14">
            <v>27960</v>
          </cell>
          <cell r="K14">
            <v>29640</v>
          </cell>
        </row>
        <row r="15">
          <cell r="C15">
            <v>769</v>
          </cell>
          <cell r="D15">
            <v>515000</v>
          </cell>
          <cell r="E15">
            <v>5150</v>
          </cell>
          <cell r="F15" t="str">
            <v>×加算率</v>
          </cell>
          <cell r="G15">
            <v>167190</v>
          </cell>
          <cell r="H15">
            <v>1580</v>
          </cell>
          <cell r="I15" t="str">
            <v>×加算率</v>
          </cell>
          <cell r="J15">
            <v>30760</v>
          </cell>
          <cell r="K15">
            <v>29640</v>
          </cell>
        </row>
        <row r="16">
          <cell r="C16">
            <v>839</v>
          </cell>
          <cell r="D16">
            <v>550600</v>
          </cell>
          <cell r="E16">
            <v>5500</v>
          </cell>
          <cell r="F16" t="str">
            <v>×加算率</v>
          </cell>
          <cell r="G16">
            <v>178750</v>
          </cell>
          <cell r="H16">
            <v>1690</v>
          </cell>
          <cell r="I16" t="str">
            <v>×加算率</v>
          </cell>
          <cell r="J16">
            <v>33560</v>
          </cell>
          <cell r="K16">
            <v>29640</v>
          </cell>
        </row>
        <row r="17">
          <cell r="C17">
            <v>909</v>
          </cell>
          <cell r="D17">
            <v>586200</v>
          </cell>
          <cell r="E17">
            <v>5860</v>
          </cell>
          <cell r="F17" t="str">
            <v>×加算率</v>
          </cell>
          <cell r="G17">
            <v>190310</v>
          </cell>
          <cell r="H17">
            <v>1800</v>
          </cell>
          <cell r="I17" t="str">
            <v>×加算率</v>
          </cell>
          <cell r="J17">
            <v>36360</v>
          </cell>
          <cell r="K17">
            <v>29640</v>
          </cell>
        </row>
        <row r="18">
          <cell r="C18">
            <v>979</v>
          </cell>
          <cell r="D18">
            <v>621800</v>
          </cell>
          <cell r="E18">
            <v>6210</v>
          </cell>
          <cell r="F18" t="str">
            <v>×加算率</v>
          </cell>
          <cell r="G18">
            <v>201870</v>
          </cell>
          <cell r="H18">
            <v>1910</v>
          </cell>
          <cell r="I18" t="str">
            <v>×加算率</v>
          </cell>
          <cell r="J18">
            <v>39160</v>
          </cell>
          <cell r="K18">
            <v>29640</v>
          </cell>
        </row>
        <row r="19">
          <cell r="C19">
            <v>1049</v>
          </cell>
          <cell r="D19">
            <v>657400</v>
          </cell>
          <cell r="E19">
            <v>6570</v>
          </cell>
          <cell r="F19" t="str">
            <v>×加算率</v>
          </cell>
          <cell r="G19">
            <v>213430</v>
          </cell>
          <cell r="H19">
            <v>2020</v>
          </cell>
          <cell r="I19" t="str">
            <v>×加算率</v>
          </cell>
          <cell r="J19">
            <v>41960</v>
          </cell>
          <cell r="K19">
            <v>29640</v>
          </cell>
        </row>
        <row r="20">
          <cell r="C20">
            <v>1050</v>
          </cell>
          <cell r="D20">
            <v>692900</v>
          </cell>
          <cell r="E20">
            <v>6920</v>
          </cell>
          <cell r="F20" t="str">
            <v>×加算率</v>
          </cell>
          <cell r="G20">
            <v>224950</v>
          </cell>
          <cell r="H20">
            <v>2130</v>
          </cell>
          <cell r="I20" t="str">
            <v>×加算率</v>
          </cell>
          <cell r="J20">
            <v>42000</v>
          </cell>
          <cell r="K20">
            <v>29640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ity.yokohama.lg.jp/business/bunyabetsu/kosodate/ninka/siryoutou.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AB47"/>
  <sheetViews>
    <sheetView tabSelected="1" view="pageBreakPreview" zoomScaleNormal="100" zoomScaleSheetLayoutView="100" workbookViewId="0">
      <selection activeCell="C3" sqref="C3:P3"/>
    </sheetView>
  </sheetViews>
  <sheetFormatPr defaultColWidth="9" defaultRowHeight="13.5"/>
  <cols>
    <col min="1" max="1" width="1" style="1" customWidth="1"/>
    <col min="2" max="2" width="1" style="54" customWidth="1"/>
    <col min="3" max="26" width="3.625" style="54" customWidth="1"/>
    <col min="27" max="27" width="5.25" style="54" customWidth="1"/>
    <col min="28" max="28" width="3.625" style="54" customWidth="1"/>
    <col min="29" max="16384" width="9" style="1"/>
  </cols>
  <sheetData>
    <row r="1" spans="1:28" ht="28.5" customHeight="1">
      <c r="C1" s="269" t="s">
        <v>80</v>
      </c>
      <c r="D1" s="269"/>
      <c r="E1" s="269">
        <v>7</v>
      </c>
      <c r="F1" s="269"/>
      <c r="G1" s="269" t="s">
        <v>133</v>
      </c>
      <c r="H1" s="269"/>
      <c r="I1" s="55"/>
      <c r="J1" s="270" t="s">
        <v>283</v>
      </c>
      <c r="K1" s="271"/>
      <c r="L1" s="271"/>
      <c r="M1" s="271"/>
      <c r="N1" s="271"/>
      <c r="O1" s="271"/>
      <c r="P1" s="271"/>
      <c r="Q1" s="271"/>
      <c r="R1" s="271"/>
      <c r="S1" s="271"/>
      <c r="T1" s="271"/>
      <c r="U1" s="271"/>
      <c r="V1" s="271"/>
      <c r="W1" s="271"/>
      <c r="X1" s="271"/>
      <c r="Y1" s="271"/>
      <c r="Z1" s="271"/>
      <c r="AA1" s="271"/>
      <c r="AB1" s="272"/>
    </row>
    <row r="2" spans="1:28" ht="15.75" customHeight="1">
      <c r="A2" s="47"/>
      <c r="C2" s="56"/>
      <c r="D2" s="56"/>
      <c r="E2" s="56"/>
      <c r="F2" s="56"/>
      <c r="G2" s="56"/>
      <c r="H2" s="56"/>
      <c r="I2" s="56"/>
      <c r="J2" s="56"/>
      <c r="K2" s="56"/>
      <c r="L2" s="56"/>
      <c r="M2" s="56"/>
      <c r="N2" s="56"/>
      <c r="O2" s="56"/>
      <c r="P2" s="56"/>
      <c r="Q2" s="56"/>
      <c r="R2" s="56"/>
      <c r="S2" s="273" t="s">
        <v>80</v>
      </c>
      <c r="T2" s="273"/>
      <c r="U2" s="58"/>
      <c r="V2" s="57" t="s">
        <v>13</v>
      </c>
      <c r="W2" s="58"/>
      <c r="X2" s="57" t="s">
        <v>12</v>
      </c>
      <c r="Y2" s="58"/>
      <c r="Z2" s="57" t="s">
        <v>15</v>
      </c>
      <c r="AA2" s="273" t="s">
        <v>158</v>
      </c>
      <c r="AB2" s="273"/>
    </row>
    <row r="3" spans="1:28" ht="20.25" customHeight="1">
      <c r="C3" s="274" t="s">
        <v>217</v>
      </c>
      <c r="D3" s="274"/>
      <c r="E3" s="274"/>
      <c r="F3" s="274"/>
      <c r="G3" s="274"/>
      <c r="H3" s="274"/>
      <c r="I3" s="274"/>
      <c r="J3" s="274"/>
      <c r="K3" s="274"/>
      <c r="L3" s="274"/>
      <c r="M3" s="274"/>
      <c r="N3" s="274"/>
      <c r="O3" s="274"/>
      <c r="P3" s="274"/>
      <c r="Q3" s="274" t="s">
        <v>218</v>
      </c>
      <c r="R3" s="274"/>
      <c r="S3" s="274"/>
      <c r="T3" s="274"/>
      <c r="U3" s="274"/>
      <c r="V3" s="274"/>
      <c r="W3" s="274"/>
      <c r="X3" s="274"/>
      <c r="Y3" s="274"/>
      <c r="Z3" s="274"/>
      <c r="AA3" s="274"/>
      <c r="AB3" s="274"/>
    </row>
    <row r="4" spans="1:28" ht="10.5" customHeight="1" thickBot="1">
      <c r="C4" s="275"/>
      <c r="D4" s="275"/>
      <c r="E4" s="275"/>
      <c r="F4" s="275"/>
      <c r="G4" s="275"/>
      <c r="H4" s="275"/>
      <c r="I4" s="275"/>
      <c r="J4" s="275"/>
      <c r="K4" s="275"/>
      <c r="L4" s="275"/>
      <c r="M4" s="275"/>
      <c r="N4" s="275"/>
      <c r="O4" s="275"/>
      <c r="P4" s="275"/>
      <c r="Q4" s="275"/>
      <c r="R4" s="275"/>
      <c r="S4" s="275"/>
      <c r="T4" s="275"/>
      <c r="U4" s="275"/>
      <c r="V4" s="275"/>
      <c r="W4" s="275"/>
      <c r="X4" s="275"/>
      <c r="Y4" s="275"/>
      <c r="Z4" s="275"/>
      <c r="AA4" s="275"/>
      <c r="AB4" s="275"/>
    </row>
    <row r="5" spans="1:28" ht="17.25" customHeight="1">
      <c r="B5" s="59"/>
      <c r="C5" s="276" t="s">
        <v>159</v>
      </c>
      <c r="D5" s="276"/>
      <c r="E5" s="276"/>
      <c r="F5" s="276"/>
      <c r="G5" s="276"/>
      <c r="H5" s="276"/>
      <c r="I5" s="276"/>
      <c r="J5" s="276"/>
      <c r="K5" s="276"/>
      <c r="L5" s="276"/>
      <c r="M5" s="276"/>
      <c r="N5" s="276"/>
      <c r="O5" s="276"/>
      <c r="P5" s="276"/>
      <c r="Q5" s="276"/>
      <c r="R5" s="276"/>
      <c r="S5" s="276"/>
      <c r="T5" s="276"/>
      <c r="U5" s="276"/>
      <c r="V5" s="276"/>
      <c r="W5" s="276"/>
      <c r="X5" s="276"/>
      <c r="Y5" s="276"/>
      <c r="Z5" s="276"/>
      <c r="AA5" s="276"/>
      <c r="AB5" s="60"/>
    </row>
    <row r="6" spans="1:28" ht="44.25" customHeight="1">
      <c r="B6" s="61"/>
      <c r="C6" s="277" t="s">
        <v>284</v>
      </c>
      <c r="D6" s="277"/>
      <c r="E6" s="277"/>
      <c r="F6" s="277"/>
      <c r="G6" s="277"/>
      <c r="H6" s="277"/>
      <c r="I6" s="277"/>
      <c r="J6" s="277"/>
      <c r="K6" s="277"/>
      <c r="L6" s="277"/>
      <c r="M6" s="277"/>
      <c r="N6" s="277"/>
      <c r="O6" s="277"/>
      <c r="P6" s="277"/>
      <c r="Q6" s="277"/>
      <c r="R6" s="277"/>
      <c r="S6" s="277"/>
      <c r="T6" s="277"/>
      <c r="U6" s="277"/>
      <c r="V6" s="277"/>
      <c r="W6" s="277"/>
      <c r="X6" s="277"/>
      <c r="Y6" s="277"/>
      <c r="Z6" s="277"/>
      <c r="AA6" s="277"/>
      <c r="AB6" s="62"/>
    </row>
    <row r="7" spans="1:28" ht="19.5" customHeight="1" thickBot="1">
      <c r="B7" s="63"/>
      <c r="C7" s="267" t="s">
        <v>160</v>
      </c>
      <c r="D7" s="268"/>
      <c r="E7" s="268"/>
      <c r="F7" s="268"/>
      <c r="G7" s="268"/>
      <c r="H7" s="268"/>
      <c r="I7" s="268"/>
      <c r="J7" s="268"/>
      <c r="K7" s="268"/>
      <c r="L7" s="268"/>
      <c r="M7" s="268"/>
      <c r="N7" s="268"/>
      <c r="O7" s="268"/>
      <c r="P7" s="268"/>
      <c r="Q7" s="268"/>
      <c r="R7" s="268"/>
      <c r="S7" s="268"/>
      <c r="T7" s="268"/>
      <c r="U7" s="268"/>
      <c r="V7" s="268"/>
      <c r="W7" s="268"/>
      <c r="X7" s="268"/>
      <c r="Y7" s="268"/>
      <c r="Z7" s="268"/>
      <c r="AA7" s="268"/>
      <c r="AB7" s="64"/>
    </row>
    <row r="8" spans="1:28" ht="5.25" customHeight="1">
      <c r="A8" s="3"/>
      <c r="C8" s="65"/>
      <c r="D8" s="66"/>
      <c r="E8" s="66"/>
      <c r="F8" s="66"/>
      <c r="G8" s="66"/>
      <c r="H8" s="66"/>
      <c r="I8" s="66"/>
      <c r="J8" s="66"/>
      <c r="K8" s="66"/>
      <c r="L8" s="66"/>
      <c r="M8" s="66"/>
      <c r="N8" s="67"/>
      <c r="O8" s="67"/>
      <c r="P8" s="68"/>
      <c r="Q8" s="68"/>
      <c r="R8" s="68"/>
      <c r="S8" s="69"/>
      <c r="T8" s="69"/>
      <c r="U8" s="69"/>
      <c r="V8" s="69"/>
      <c r="W8" s="69"/>
      <c r="X8" s="69"/>
      <c r="Y8" s="69"/>
      <c r="Z8" s="69"/>
      <c r="AA8" s="69"/>
      <c r="AB8" s="65"/>
    </row>
    <row r="9" spans="1:28" ht="21" customHeight="1" thickBot="1">
      <c r="A9" s="3"/>
      <c r="C9" s="87" t="s">
        <v>161</v>
      </c>
      <c r="D9" s="70"/>
      <c r="E9" s="70"/>
      <c r="F9" s="70"/>
      <c r="G9" s="70"/>
      <c r="H9" s="70"/>
      <c r="I9" s="70"/>
      <c r="J9" s="70"/>
      <c r="K9" s="70"/>
      <c r="L9" s="70"/>
      <c r="M9" s="70"/>
      <c r="N9" s="70"/>
      <c r="O9" s="70"/>
      <c r="P9" s="70"/>
      <c r="Q9" s="70"/>
      <c r="R9" s="70"/>
      <c r="S9" s="70"/>
      <c r="T9" s="70"/>
      <c r="U9" s="70"/>
      <c r="V9" s="70"/>
      <c r="W9" s="70"/>
      <c r="X9" s="70"/>
      <c r="Y9" s="70"/>
      <c r="Z9" s="70"/>
      <c r="AA9" s="70"/>
      <c r="AB9" s="70"/>
    </row>
    <row r="10" spans="1:28" s="2" customFormat="1" ht="16.5" customHeight="1">
      <c r="B10" s="55"/>
      <c r="C10" s="287" t="s">
        <v>279</v>
      </c>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88"/>
      <c r="AB10" s="289"/>
    </row>
    <row r="11" spans="1:28" ht="13.5" customHeight="1">
      <c r="B11" s="55"/>
      <c r="C11" s="290"/>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291"/>
      <c r="AB11" s="292"/>
    </row>
    <row r="12" spans="1:28" ht="13.5" customHeight="1">
      <c r="B12" s="55"/>
      <c r="C12" s="290"/>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2"/>
    </row>
    <row r="13" spans="1:28" ht="3.75" customHeight="1" thickBot="1">
      <c r="B13" s="55"/>
      <c r="C13" s="293"/>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294"/>
      <c r="AB13" s="295"/>
    </row>
    <row r="14" spans="1:28" ht="10.5" customHeight="1">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75"/>
      <c r="AB14" s="275"/>
    </row>
    <row r="15" spans="1:28" s="2" customFormat="1" ht="18" customHeight="1" thickBot="1">
      <c r="B15" s="54"/>
      <c r="C15" s="87" t="s">
        <v>162</v>
      </c>
      <c r="D15" s="87"/>
      <c r="E15" s="87"/>
      <c r="F15" s="87"/>
      <c r="G15" s="87"/>
      <c r="H15" s="87"/>
      <c r="I15" s="87"/>
      <c r="J15" s="87"/>
      <c r="K15" s="87"/>
      <c r="L15" s="87"/>
      <c r="M15" s="87"/>
      <c r="N15" s="87"/>
      <c r="O15" s="87"/>
      <c r="P15" s="87"/>
      <c r="Q15" s="87"/>
      <c r="R15" s="87"/>
      <c r="S15" s="87"/>
      <c r="T15" s="87"/>
      <c r="U15" s="87"/>
      <c r="V15" s="87"/>
      <c r="W15" s="87"/>
      <c r="X15" s="87"/>
      <c r="Y15" s="87"/>
      <c r="Z15" s="87"/>
      <c r="AA15" s="87"/>
      <c r="AB15" s="55"/>
    </row>
    <row r="16" spans="1:28" s="2" customFormat="1" ht="12.75" customHeight="1">
      <c r="A16" s="217"/>
      <c r="B16" s="218"/>
      <c r="C16" s="278" t="s">
        <v>144</v>
      </c>
      <c r="D16" s="279"/>
      <c r="E16" s="279"/>
      <c r="F16" s="279"/>
      <c r="G16" s="280"/>
      <c r="H16" s="71" t="s">
        <v>145</v>
      </c>
      <c r="I16" s="72"/>
      <c r="J16" s="72"/>
      <c r="K16" s="72"/>
      <c r="L16" s="72"/>
      <c r="M16" s="72"/>
      <c r="N16" s="72"/>
      <c r="O16" s="72"/>
      <c r="P16" s="72"/>
      <c r="Q16" s="72"/>
      <c r="R16" s="72"/>
      <c r="S16" s="72"/>
      <c r="T16" s="73"/>
      <c r="U16" s="211" t="s">
        <v>148</v>
      </c>
      <c r="V16" s="212"/>
      <c r="W16" s="212"/>
      <c r="X16" s="212"/>
      <c r="Y16" s="212"/>
      <c r="Z16" s="212"/>
      <c r="AA16" s="212"/>
      <c r="AB16" s="213"/>
    </row>
    <row r="17" spans="1:28" s="2" customFormat="1" ht="12.75" customHeight="1">
      <c r="A17" s="217"/>
      <c r="B17" s="218"/>
      <c r="C17" s="281"/>
      <c r="D17" s="282"/>
      <c r="E17" s="282"/>
      <c r="F17" s="282"/>
      <c r="G17" s="283"/>
      <c r="H17" s="300"/>
      <c r="I17" s="301"/>
      <c r="J17" s="301"/>
      <c r="K17" s="301"/>
      <c r="L17" s="301"/>
      <c r="M17" s="301"/>
      <c r="N17" s="301"/>
      <c r="O17" s="301"/>
      <c r="P17" s="301"/>
      <c r="Q17" s="301"/>
      <c r="R17" s="301"/>
      <c r="S17" s="301"/>
      <c r="T17" s="302"/>
      <c r="U17" s="296"/>
      <c r="V17" s="297"/>
      <c r="W17" s="297"/>
      <c r="X17" s="297"/>
      <c r="Y17" s="297"/>
      <c r="Z17" s="297"/>
      <c r="AA17" s="297"/>
      <c r="AB17" s="298"/>
    </row>
    <row r="18" spans="1:28" s="2" customFormat="1" ht="12.75" customHeight="1">
      <c r="A18" s="217"/>
      <c r="B18" s="218"/>
      <c r="C18" s="281"/>
      <c r="D18" s="282"/>
      <c r="E18" s="282"/>
      <c r="F18" s="282"/>
      <c r="G18" s="283"/>
      <c r="H18" s="303"/>
      <c r="I18" s="301"/>
      <c r="J18" s="301"/>
      <c r="K18" s="301"/>
      <c r="L18" s="301"/>
      <c r="M18" s="301"/>
      <c r="N18" s="301"/>
      <c r="O18" s="301"/>
      <c r="P18" s="301"/>
      <c r="Q18" s="301"/>
      <c r="R18" s="301"/>
      <c r="S18" s="301"/>
      <c r="T18" s="302"/>
      <c r="U18" s="214" t="s">
        <v>165</v>
      </c>
      <c r="V18" s="215"/>
      <c r="W18" s="215"/>
      <c r="X18" s="215"/>
      <c r="Y18" s="215"/>
      <c r="Z18" s="215"/>
      <c r="AA18" s="215"/>
      <c r="AB18" s="85"/>
    </row>
    <row r="19" spans="1:28" s="2" customFormat="1" ht="12.75" customHeight="1">
      <c r="A19" s="217"/>
      <c r="B19" s="218"/>
      <c r="C19" s="284"/>
      <c r="D19" s="285"/>
      <c r="E19" s="285"/>
      <c r="F19" s="285"/>
      <c r="G19" s="286"/>
      <c r="H19" s="304"/>
      <c r="I19" s="305"/>
      <c r="J19" s="305"/>
      <c r="K19" s="305"/>
      <c r="L19" s="305"/>
      <c r="M19" s="305"/>
      <c r="N19" s="305"/>
      <c r="O19" s="305"/>
      <c r="P19" s="305"/>
      <c r="Q19" s="305"/>
      <c r="R19" s="305"/>
      <c r="S19" s="305"/>
      <c r="T19" s="306"/>
      <c r="U19" s="299"/>
      <c r="V19" s="297"/>
      <c r="W19" s="297"/>
      <c r="X19" s="297"/>
      <c r="Y19" s="297"/>
      <c r="Z19" s="297"/>
      <c r="AA19" s="297"/>
      <c r="AB19" s="298"/>
    </row>
    <row r="20" spans="1:28" s="2" customFormat="1" ht="12.75" customHeight="1">
      <c r="A20" s="217"/>
      <c r="B20" s="218"/>
      <c r="C20" s="318" t="s">
        <v>163</v>
      </c>
      <c r="D20" s="319"/>
      <c r="E20" s="319"/>
      <c r="F20" s="319"/>
      <c r="G20" s="320"/>
      <c r="H20" s="74" t="s">
        <v>164</v>
      </c>
      <c r="I20" s="75"/>
      <c r="J20" s="75"/>
      <c r="K20" s="75"/>
      <c r="L20" s="75"/>
      <c r="M20" s="75"/>
      <c r="N20" s="75"/>
      <c r="O20" s="75"/>
      <c r="P20" s="75"/>
      <c r="Q20" s="75"/>
      <c r="R20" s="75"/>
      <c r="S20" s="75"/>
      <c r="T20" s="75"/>
      <c r="U20" s="216" t="s">
        <v>148</v>
      </c>
      <c r="V20" s="78"/>
      <c r="W20" s="78"/>
      <c r="X20" s="78"/>
      <c r="Y20" s="78"/>
      <c r="Z20" s="78"/>
      <c r="AA20" s="78"/>
      <c r="AB20" s="79"/>
    </row>
    <row r="21" spans="1:28" s="2" customFormat="1" ht="12.75" customHeight="1">
      <c r="A21" s="217"/>
      <c r="B21" s="218"/>
      <c r="C21" s="281"/>
      <c r="D21" s="282"/>
      <c r="E21" s="282"/>
      <c r="F21" s="282"/>
      <c r="G21" s="283"/>
      <c r="H21" s="334"/>
      <c r="I21" s="335"/>
      <c r="J21" s="335"/>
      <c r="K21" s="335"/>
      <c r="L21" s="335"/>
      <c r="M21" s="335"/>
      <c r="N21" s="335"/>
      <c r="O21" s="335"/>
      <c r="P21" s="335"/>
      <c r="Q21" s="335"/>
      <c r="R21" s="335"/>
      <c r="S21" s="335"/>
      <c r="T21" s="336"/>
      <c r="U21" s="296"/>
      <c r="V21" s="297"/>
      <c r="W21" s="297"/>
      <c r="X21" s="297"/>
      <c r="Y21" s="297"/>
      <c r="Z21" s="297"/>
      <c r="AA21" s="297"/>
      <c r="AB21" s="298"/>
    </row>
    <row r="22" spans="1:28" s="2" customFormat="1" ht="12.75" customHeight="1">
      <c r="A22" s="217"/>
      <c r="B22" s="218"/>
      <c r="C22" s="281"/>
      <c r="D22" s="282"/>
      <c r="E22" s="282"/>
      <c r="F22" s="282"/>
      <c r="G22" s="283"/>
      <c r="H22" s="337"/>
      <c r="I22" s="335"/>
      <c r="J22" s="335"/>
      <c r="K22" s="335"/>
      <c r="L22" s="335"/>
      <c r="M22" s="335"/>
      <c r="N22" s="335"/>
      <c r="O22" s="335"/>
      <c r="P22" s="335"/>
      <c r="Q22" s="335"/>
      <c r="R22" s="335"/>
      <c r="S22" s="335"/>
      <c r="T22" s="336"/>
      <c r="U22" s="214" t="s">
        <v>165</v>
      </c>
      <c r="V22" s="215"/>
      <c r="W22" s="215"/>
      <c r="X22" s="215"/>
      <c r="Y22" s="215"/>
      <c r="Z22" s="215"/>
      <c r="AA22" s="215"/>
      <c r="AB22" s="85"/>
    </row>
    <row r="23" spans="1:28" s="2" customFormat="1" ht="12.75" customHeight="1">
      <c r="A23" s="7"/>
      <c r="B23" s="218"/>
      <c r="C23" s="281"/>
      <c r="D23" s="321"/>
      <c r="E23" s="321"/>
      <c r="F23" s="321"/>
      <c r="G23" s="283"/>
      <c r="H23" s="338"/>
      <c r="I23" s="339"/>
      <c r="J23" s="339"/>
      <c r="K23" s="339"/>
      <c r="L23" s="339"/>
      <c r="M23" s="339"/>
      <c r="N23" s="339"/>
      <c r="O23" s="339"/>
      <c r="P23" s="339"/>
      <c r="Q23" s="339"/>
      <c r="R23" s="339"/>
      <c r="S23" s="339"/>
      <c r="T23" s="340"/>
      <c r="U23" s="331"/>
      <c r="V23" s="332"/>
      <c r="W23" s="332"/>
      <c r="X23" s="332"/>
      <c r="Y23" s="332"/>
      <c r="Z23" s="332"/>
      <c r="AA23" s="332"/>
      <c r="AB23" s="333"/>
    </row>
    <row r="24" spans="1:28" s="2" customFormat="1" ht="12.75" customHeight="1">
      <c r="A24" s="7"/>
      <c r="B24" s="218"/>
      <c r="C24" s="322" t="s">
        <v>146</v>
      </c>
      <c r="D24" s="323"/>
      <c r="E24" s="323"/>
      <c r="F24" s="323"/>
      <c r="G24" s="324"/>
      <c r="H24" s="74" t="s">
        <v>147</v>
      </c>
      <c r="I24" s="75"/>
      <c r="J24" s="75"/>
      <c r="K24" s="75"/>
      <c r="L24" s="75"/>
      <c r="M24" s="75"/>
      <c r="N24" s="75"/>
      <c r="O24" s="75"/>
      <c r="P24" s="75"/>
      <c r="Q24" s="75"/>
      <c r="R24" s="75"/>
      <c r="S24" s="75"/>
      <c r="T24" s="76"/>
      <c r="U24" s="77" t="s">
        <v>148</v>
      </c>
      <c r="V24" s="78"/>
      <c r="W24" s="78"/>
      <c r="X24" s="78"/>
      <c r="Y24" s="78"/>
      <c r="Z24" s="78"/>
      <c r="AA24" s="78"/>
      <c r="AB24" s="79"/>
    </row>
    <row r="25" spans="1:28" s="2" customFormat="1" ht="12.75" customHeight="1">
      <c r="A25" s="7"/>
      <c r="B25" s="218"/>
      <c r="C25" s="325"/>
      <c r="D25" s="326"/>
      <c r="E25" s="326"/>
      <c r="F25" s="326"/>
      <c r="G25" s="327"/>
      <c r="H25" s="307"/>
      <c r="I25" s="308"/>
      <c r="J25" s="308"/>
      <c r="K25" s="308"/>
      <c r="L25" s="308"/>
      <c r="M25" s="308"/>
      <c r="N25" s="308"/>
      <c r="O25" s="308"/>
      <c r="P25" s="308"/>
      <c r="Q25" s="308"/>
      <c r="R25" s="308"/>
      <c r="S25" s="308"/>
      <c r="T25" s="309"/>
      <c r="U25" s="310"/>
      <c r="V25" s="311"/>
      <c r="W25" s="311"/>
      <c r="X25" s="311"/>
      <c r="Y25" s="311"/>
      <c r="Z25" s="311"/>
      <c r="AA25" s="311"/>
      <c r="AB25" s="298"/>
    </row>
    <row r="26" spans="1:28" s="2" customFormat="1" ht="12.75" customHeight="1">
      <c r="A26" s="7"/>
      <c r="B26" s="218"/>
      <c r="C26" s="325"/>
      <c r="D26" s="326"/>
      <c r="E26" s="326"/>
      <c r="F26" s="326"/>
      <c r="G26" s="327"/>
      <c r="H26" s="80" t="s">
        <v>145</v>
      </c>
      <c r="I26" s="81"/>
      <c r="J26" s="81"/>
      <c r="K26" s="81"/>
      <c r="L26" s="81"/>
      <c r="M26" s="81"/>
      <c r="N26" s="81"/>
      <c r="O26" s="81"/>
      <c r="P26" s="81"/>
      <c r="Q26" s="81"/>
      <c r="R26" s="81"/>
      <c r="S26" s="81"/>
      <c r="T26" s="82"/>
      <c r="U26" s="83" t="s">
        <v>165</v>
      </c>
      <c r="V26" s="84"/>
      <c r="W26" s="84"/>
      <c r="X26" s="84"/>
      <c r="Y26" s="84"/>
      <c r="Z26" s="84"/>
      <c r="AA26" s="84"/>
      <c r="AB26" s="85"/>
    </row>
    <row r="27" spans="1:28" s="2" customFormat="1" ht="12.75" customHeight="1" thickBot="1">
      <c r="A27" s="7"/>
      <c r="B27" s="218"/>
      <c r="C27" s="328"/>
      <c r="D27" s="329"/>
      <c r="E27" s="329"/>
      <c r="F27" s="329"/>
      <c r="G27" s="330"/>
      <c r="H27" s="312"/>
      <c r="I27" s="313"/>
      <c r="J27" s="313"/>
      <c r="K27" s="313"/>
      <c r="L27" s="313"/>
      <c r="M27" s="313"/>
      <c r="N27" s="313"/>
      <c r="O27" s="313"/>
      <c r="P27" s="313"/>
      <c r="Q27" s="313"/>
      <c r="R27" s="313"/>
      <c r="S27" s="313"/>
      <c r="T27" s="314"/>
      <c r="U27" s="315"/>
      <c r="V27" s="316"/>
      <c r="W27" s="316"/>
      <c r="X27" s="316"/>
      <c r="Y27" s="316"/>
      <c r="Z27" s="316"/>
      <c r="AA27" s="316"/>
      <c r="AB27" s="317"/>
    </row>
    <row r="28" spans="1:28" s="2" customFormat="1" ht="17.25" customHeight="1">
      <c r="B28" s="54"/>
      <c r="C28" s="86" t="s">
        <v>132</v>
      </c>
      <c r="D28" s="353" t="s">
        <v>219</v>
      </c>
      <c r="E28" s="353"/>
      <c r="F28" s="353"/>
      <c r="G28" s="353"/>
      <c r="H28" s="354"/>
      <c r="I28" s="354"/>
      <c r="J28" s="354"/>
      <c r="K28" s="354"/>
      <c r="L28" s="353"/>
      <c r="M28" s="353"/>
      <c r="N28" s="353"/>
      <c r="O28" s="353"/>
      <c r="P28" s="353"/>
      <c r="Q28" s="353"/>
      <c r="R28" s="353"/>
      <c r="S28" s="353"/>
      <c r="T28" s="353"/>
      <c r="U28" s="353"/>
      <c r="V28" s="353"/>
      <c r="W28" s="353"/>
      <c r="X28" s="353"/>
      <c r="Y28" s="353"/>
      <c r="Z28" s="353"/>
      <c r="AA28" s="353"/>
      <c r="AB28" s="353"/>
    </row>
    <row r="29" spans="1:28" s="2" customFormat="1" ht="24.75" customHeight="1">
      <c r="A29" s="4"/>
      <c r="B29" s="54"/>
      <c r="C29" s="355" t="s">
        <v>166</v>
      </c>
      <c r="D29" s="355"/>
      <c r="E29" s="355"/>
      <c r="F29" s="355"/>
      <c r="G29" s="355"/>
      <c r="H29" s="355"/>
      <c r="I29" s="355"/>
      <c r="J29" s="355"/>
      <c r="K29" s="355"/>
      <c r="L29" s="355"/>
      <c r="M29" s="355"/>
      <c r="N29" s="355"/>
      <c r="O29" s="355"/>
      <c r="P29" s="355"/>
      <c r="Q29" s="355"/>
      <c r="R29" s="355"/>
      <c r="S29" s="355"/>
      <c r="T29" s="355"/>
      <c r="U29" s="355"/>
      <c r="V29" s="355"/>
      <c r="W29" s="355"/>
      <c r="X29" s="355"/>
      <c r="Y29" s="355"/>
      <c r="Z29" s="355"/>
      <c r="AA29" s="355"/>
      <c r="AB29" s="355"/>
    </row>
    <row r="30" spans="1:28" ht="18" customHeight="1">
      <c r="C30" s="356" t="s">
        <v>66</v>
      </c>
      <c r="D30" s="356"/>
      <c r="E30" s="356"/>
      <c r="F30" s="356"/>
      <c r="G30" s="356"/>
      <c r="H30" s="356"/>
      <c r="I30" s="356"/>
      <c r="J30" s="356"/>
      <c r="K30" s="356"/>
      <c r="L30" s="356"/>
      <c r="M30" s="356"/>
      <c r="N30" s="356"/>
      <c r="O30" s="356"/>
      <c r="P30" s="356"/>
      <c r="Q30" s="356"/>
      <c r="R30" s="356"/>
      <c r="S30" s="356"/>
      <c r="T30" s="356"/>
      <c r="U30" s="356"/>
      <c r="V30" s="356"/>
      <c r="W30" s="356"/>
      <c r="X30" s="356"/>
      <c r="Y30" s="356"/>
      <c r="Z30" s="356"/>
      <c r="AA30" s="356"/>
      <c r="AB30" s="356"/>
    </row>
    <row r="31" spans="1:28" ht="26.25" customHeight="1" thickBot="1">
      <c r="C31" s="357" t="s">
        <v>167</v>
      </c>
      <c r="D31" s="357"/>
      <c r="E31" s="357"/>
      <c r="F31" s="357"/>
      <c r="G31" s="357"/>
      <c r="H31" s="357"/>
      <c r="I31" s="357"/>
      <c r="J31" s="357"/>
      <c r="K31" s="357"/>
      <c r="L31" s="357"/>
      <c r="M31" s="357"/>
      <c r="N31" s="357"/>
      <c r="O31" s="357"/>
      <c r="P31" s="357"/>
      <c r="Q31" s="357"/>
      <c r="R31" s="357"/>
      <c r="S31" s="357"/>
      <c r="T31" s="357"/>
      <c r="U31" s="357"/>
      <c r="V31" s="357"/>
      <c r="W31" s="357"/>
      <c r="X31" s="357"/>
      <c r="Y31" s="357"/>
      <c r="Z31" s="357"/>
      <c r="AA31" s="357"/>
      <c r="AB31" s="357"/>
    </row>
    <row r="32" spans="1:28" ht="27.75" customHeight="1" thickBot="1">
      <c r="C32" s="341" t="s">
        <v>14</v>
      </c>
      <c r="D32" s="342"/>
      <c r="E32" s="342"/>
      <c r="F32" s="342"/>
      <c r="G32" s="343"/>
      <c r="H32" s="344" t="s">
        <v>46</v>
      </c>
      <c r="I32" s="345"/>
      <c r="J32" s="345"/>
      <c r="K32" s="345"/>
      <c r="L32" s="345"/>
      <c r="M32" s="345"/>
      <c r="N32" s="345"/>
      <c r="O32" s="345"/>
      <c r="P32" s="345"/>
      <c r="Q32" s="345"/>
      <c r="R32" s="345"/>
      <c r="S32" s="345"/>
      <c r="T32" s="345"/>
      <c r="U32" s="345"/>
      <c r="V32" s="345"/>
      <c r="W32" s="345"/>
      <c r="X32" s="345"/>
      <c r="Y32" s="345"/>
      <c r="Z32" s="345"/>
      <c r="AA32" s="345"/>
      <c r="AB32" s="346"/>
    </row>
    <row r="33" spans="3:28" ht="27.75" customHeight="1" thickTop="1">
      <c r="C33" s="347" t="s">
        <v>150</v>
      </c>
      <c r="D33" s="348"/>
      <c r="E33" s="348"/>
      <c r="F33" s="348"/>
      <c r="G33" s="349"/>
      <c r="H33" s="88" t="s">
        <v>49</v>
      </c>
      <c r="I33" s="89" t="s">
        <v>72</v>
      </c>
      <c r="J33" s="90"/>
      <c r="K33" s="91"/>
      <c r="L33" s="91"/>
      <c r="M33" s="91"/>
      <c r="N33" s="91"/>
      <c r="O33" s="92"/>
      <c r="P33" s="88" t="s">
        <v>49</v>
      </c>
      <c r="Q33" s="89" t="s">
        <v>151</v>
      </c>
      <c r="R33" s="93"/>
      <c r="S33" s="93"/>
      <c r="T33" s="92"/>
      <c r="U33" s="93"/>
      <c r="V33" s="88" t="s">
        <v>49</v>
      </c>
      <c r="W33" s="89" t="s">
        <v>73</v>
      </c>
      <c r="X33" s="93"/>
      <c r="Y33" s="93"/>
      <c r="Z33" s="93"/>
      <c r="AA33" s="93"/>
      <c r="AB33" s="94"/>
    </row>
    <row r="34" spans="3:28" ht="27.75" customHeight="1">
      <c r="C34" s="350"/>
      <c r="D34" s="351"/>
      <c r="E34" s="351"/>
      <c r="F34" s="351"/>
      <c r="G34" s="352"/>
      <c r="H34" s="95" t="s">
        <v>49</v>
      </c>
      <c r="I34" s="96" t="s">
        <v>152</v>
      </c>
      <c r="J34" s="97"/>
      <c r="K34" s="98"/>
      <c r="L34" s="97"/>
      <c r="M34" s="97"/>
      <c r="N34" s="97"/>
      <c r="O34" s="99" t="s">
        <v>49</v>
      </c>
      <c r="P34" s="100" t="s">
        <v>153</v>
      </c>
      <c r="Q34" s="101"/>
      <c r="R34" s="101"/>
      <c r="S34" s="101"/>
      <c r="T34" s="102"/>
      <c r="U34" s="99" t="s">
        <v>49</v>
      </c>
      <c r="V34" s="103" t="s">
        <v>215</v>
      </c>
      <c r="W34" s="104"/>
      <c r="X34" s="358"/>
      <c r="Y34" s="359"/>
      <c r="Z34" s="359"/>
      <c r="AA34" s="360"/>
      <c r="AB34" s="105" t="s">
        <v>216</v>
      </c>
    </row>
    <row r="35" spans="3:28" ht="27.75" customHeight="1">
      <c r="C35" s="368" t="s">
        <v>168</v>
      </c>
      <c r="D35" s="369"/>
      <c r="E35" s="369"/>
      <c r="F35" s="369"/>
      <c r="G35" s="370"/>
      <c r="H35" s="106" t="s">
        <v>49</v>
      </c>
      <c r="I35" s="371" t="s">
        <v>9</v>
      </c>
      <c r="J35" s="371"/>
      <c r="L35" s="107"/>
      <c r="M35" s="107"/>
      <c r="N35" s="108" t="s">
        <v>49</v>
      </c>
      <c r="O35" s="371" t="s">
        <v>83</v>
      </c>
      <c r="P35" s="371"/>
      <c r="Q35" s="109"/>
      <c r="R35" s="109"/>
      <c r="S35" s="109"/>
      <c r="T35" s="109"/>
      <c r="U35" s="109"/>
      <c r="V35" s="109"/>
      <c r="W35" s="109"/>
      <c r="X35" s="109"/>
      <c r="Y35" s="109"/>
      <c r="Z35" s="109"/>
      <c r="AA35" s="109"/>
      <c r="AB35" s="110"/>
    </row>
    <row r="36" spans="3:28" ht="27.75" customHeight="1">
      <c r="C36" s="372" t="s">
        <v>156</v>
      </c>
      <c r="D36" s="373"/>
      <c r="E36" s="373"/>
      <c r="F36" s="373"/>
      <c r="G36" s="374"/>
      <c r="H36" s="378" t="s">
        <v>18</v>
      </c>
      <c r="I36" s="379"/>
      <c r="J36" s="379"/>
      <c r="K36" s="379"/>
      <c r="L36" s="379"/>
      <c r="M36" s="379"/>
      <c r="N36" s="380"/>
      <c r="O36" s="381"/>
      <c r="P36" s="382"/>
      <c r="Q36" s="382"/>
      <c r="R36" s="382"/>
      <c r="S36" s="382"/>
      <c r="T36" s="382"/>
      <c r="U36" s="382"/>
      <c r="V36" s="382"/>
      <c r="W36" s="382"/>
      <c r="X36" s="382"/>
      <c r="Y36" s="382"/>
      <c r="Z36" s="382"/>
      <c r="AA36" s="382"/>
      <c r="AB36" s="383"/>
    </row>
    <row r="37" spans="3:28" ht="27.75" customHeight="1">
      <c r="C37" s="375"/>
      <c r="D37" s="376"/>
      <c r="E37" s="376"/>
      <c r="F37" s="376"/>
      <c r="G37" s="377"/>
      <c r="H37" s="384" t="s">
        <v>16</v>
      </c>
      <c r="I37" s="385"/>
      <c r="J37" s="385"/>
      <c r="K37" s="385"/>
      <c r="L37" s="385"/>
      <c r="M37" s="385"/>
      <c r="N37" s="386"/>
      <c r="O37" s="365" t="s">
        <v>53</v>
      </c>
      <c r="P37" s="366"/>
      <c r="Q37" s="111"/>
      <c r="R37" s="112" t="s">
        <v>13</v>
      </c>
      <c r="S37" s="111"/>
      <c r="T37" s="112" t="s">
        <v>12</v>
      </c>
      <c r="U37" s="111"/>
      <c r="V37" s="112" t="s">
        <v>15</v>
      </c>
      <c r="W37" s="113"/>
      <c r="X37" s="113"/>
      <c r="Y37" s="114"/>
      <c r="Z37" s="114"/>
      <c r="AA37" s="114"/>
      <c r="AB37" s="115"/>
    </row>
    <row r="38" spans="3:28" ht="27.75" customHeight="1">
      <c r="C38" s="375"/>
      <c r="D38" s="376"/>
      <c r="E38" s="376"/>
      <c r="F38" s="376"/>
      <c r="G38" s="377"/>
      <c r="H38" s="384" t="s">
        <v>59</v>
      </c>
      <c r="I38" s="385"/>
      <c r="J38" s="385"/>
      <c r="K38" s="385"/>
      <c r="L38" s="385"/>
      <c r="M38" s="385"/>
      <c r="N38" s="386"/>
      <c r="O38" s="116" t="s">
        <v>49</v>
      </c>
      <c r="P38" s="117" t="s">
        <v>34</v>
      </c>
      <c r="Q38" s="118"/>
      <c r="R38" s="118"/>
      <c r="S38" s="118"/>
      <c r="T38" s="116" t="s">
        <v>49</v>
      </c>
      <c r="U38" s="361" t="s">
        <v>60</v>
      </c>
      <c r="V38" s="361"/>
      <c r="W38" s="118"/>
      <c r="X38" s="116" t="s">
        <v>49</v>
      </c>
      <c r="Y38" s="117" t="s">
        <v>8</v>
      </c>
      <c r="Z38" s="118"/>
      <c r="AA38" s="118"/>
      <c r="AB38" s="119"/>
    </row>
    <row r="39" spans="3:28" ht="27.75" customHeight="1">
      <c r="C39" s="375"/>
      <c r="D39" s="376"/>
      <c r="E39" s="376"/>
      <c r="F39" s="376"/>
      <c r="G39" s="377"/>
      <c r="H39" s="362" t="s">
        <v>61</v>
      </c>
      <c r="I39" s="363"/>
      <c r="J39" s="363"/>
      <c r="K39" s="363"/>
      <c r="L39" s="363"/>
      <c r="M39" s="363"/>
      <c r="N39" s="364"/>
      <c r="O39" s="365"/>
      <c r="P39" s="366"/>
      <c r="Q39" s="366"/>
      <c r="R39" s="366"/>
      <c r="S39" s="366"/>
      <c r="T39" s="366"/>
      <c r="U39" s="366"/>
      <c r="V39" s="366"/>
      <c r="W39" s="366"/>
      <c r="X39" s="366"/>
      <c r="Y39" s="366"/>
      <c r="Z39" s="366"/>
      <c r="AA39" s="366"/>
      <c r="AB39" s="367"/>
    </row>
    <row r="40" spans="3:28" ht="27.75" customHeight="1">
      <c r="C40" s="375"/>
      <c r="D40" s="376"/>
      <c r="E40" s="376"/>
      <c r="F40" s="376"/>
      <c r="G40" s="377"/>
      <c r="H40" s="384" t="s">
        <v>149</v>
      </c>
      <c r="I40" s="385"/>
      <c r="J40" s="385"/>
      <c r="K40" s="385"/>
      <c r="L40" s="385"/>
      <c r="M40" s="385"/>
      <c r="N40" s="386"/>
      <c r="O40" s="365" t="s">
        <v>53</v>
      </c>
      <c r="P40" s="366"/>
      <c r="Q40" s="111"/>
      <c r="R40" s="112" t="s">
        <v>13</v>
      </c>
      <c r="S40" s="111"/>
      <c r="T40" s="112" t="s">
        <v>12</v>
      </c>
      <c r="U40" s="111"/>
      <c r="V40" s="112" t="s">
        <v>15</v>
      </c>
      <c r="W40" s="113"/>
      <c r="X40" s="113"/>
      <c r="Y40" s="114"/>
      <c r="Z40" s="114"/>
      <c r="AA40" s="114"/>
      <c r="AB40" s="115"/>
    </row>
    <row r="41" spans="3:28" ht="27.75" customHeight="1">
      <c r="C41" s="375"/>
      <c r="D41" s="376"/>
      <c r="E41" s="376"/>
      <c r="F41" s="376"/>
      <c r="G41" s="377"/>
      <c r="H41" s="387" t="s">
        <v>59</v>
      </c>
      <c r="I41" s="388"/>
      <c r="J41" s="388"/>
      <c r="K41" s="388"/>
      <c r="L41" s="388"/>
      <c r="M41" s="388"/>
      <c r="N41" s="389"/>
      <c r="O41" s="99" t="s">
        <v>49</v>
      </c>
      <c r="P41" s="120" t="s">
        <v>34</v>
      </c>
      <c r="Q41" s="158"/>
      <c r="R41" s="158"/>
      <c r="S41" s="158"/>
      <c r="T41" s="99" t="s">
        <v>49</v>
      </c>
      <c r="U41" s="390" t="s">
        <v>60</v>
      </c>
      <c r="V41" s="390"/>
      <c r="W41" s="158"/>
      <c r="X41" s="99" t="s">
        <v>49</v>
      </c>
      <c r="Y41" s="120" t="s">
        <v>8</v>
      </c>
      <c r="Z41" s="158"/>
      <c r="AA41" s="158"/>
      <c r="AB41" s="121"/>
    </row>
    <row r="42" spans="3:28" ht="27.75" customHeight="1">
      <c r="C42" s="391" t="s">
        <v>67</v>
      </c>
      <c r="D42" s="392"/>
      <c r="E42" s="392"/>
      <c r="F42" s="392"/>
      <c r="G42" s="392"/>
      <c r="H42" s="392"/>
      <c r="I42" s="392"/>
      <c r="J42" s="392"/>
      <c r="K42" s="392"/>
      <c r="L42" s="392"/>
      <c r="M42" s="392"/>
      <c r="N42" s="392"/>
      <c r="O42" s="392"/>
      <c r="P42" s="392"/>
      <c r="Q42" s="392"/>
      <c r="R42" s="392"/>
      <c r="S42" s="392"/>
      <c r="T42" s="392"/>
      <c r="U42" s="392"/>
      <c r="V42" s="392"/>
      <c r="W42" s="392"/>
      <c r="X42" s="392"/>
      <c r="Y42" s="392"/>
      <c r="Z42" s="392"/>
      <c r="AA42" s="392"/>
      <c r="AB42" s="393"/>
    </row>
    <row r="43" spans="3:28" ht="27.75" customHeight="1">
      <c r="C43" s="368" t="s">
        <v>42</v>
      </c>
      <c r="D43" s="369"/>
      <c r="E43" s="369"/>
      <c r="F43" s="369"/>
      <c r="G43" s="370"/>
      <c r="H43" s="397" t="s">
        <v>68</v>
      </c>
      <c r="I43" s="398"/>
      <c r="J43" s="398"/>
      <c r="K43" s="398"/>
      <c r="L43" s="398"/>
      <c r="M43" s="398"/>
      <c r="N43" s="399"/>
      <c r="O43" s="400"/>
      <c r="P43" s="401"/>
      <c r="Q43" s="401"/>
      <c r="R43" s="401"/>
      <c r="S43" s="401"/>
      <c r="T43" s="401"/>
      <c r="U43" s="122" t="s">
        <v>169</v>
      </c>
      <c r="V43" s="123"/>
      <c r="W43" s="123"/>
      <c r="X43" s="123"/>
      <c r="Y43" s="123"/>
      <c r="Z43" s="123"/>
      <c r="AA43" s="123"/>
      <c r="AB43" s="124"/>
    </row>
    <row r="44" spans="3:28" ht="27.75" customHeight="1">
      <c r="C44" s="394"/>
      <c r="D44" s="395"/>
      <c r="E44" s="395"/>
      <c r="F44" s="395"/>
      <c r="G44" s="396"/>
      <c r="H44" s="416" t="s">
        <v>170</v>
      </c>
      <c r="I44" s="417"/>
      <c r="J44" s="417"/>
      <c r="K44" s="417"/>
      <c r="L44" s="417"/>
      <c r="M44" s="417"/>
      <c r="N44" s="418"/>
      <c r="O44" s="106" t="s">
        <v>49</v>
      </c>
      <c r="P44" s="419" t="s">
        <v>1</v>
      </c>
      <c r="Q44" s="419"/>
      <c r="R44" s="125"/>
      <c r="S44" s="125"/>
      <c r="T44" s="125"/>
      <c r="U44" s="126" t="s">
        <v>49</v>
      </c>
      <c r="V44" s="419" t="s">
        <v>2</v>
      </c>
      <c r="W44" s="419"/>
      <c r="X44" s="125"/>
      <c r="Y44" s="125"/>
      <c r="Z44" s="125"/>
      <c r="AA44" s="125"/>
      <c r="AB44" s="127"/>
    </row>
    <row r="45" spans="3:28" ht="27.75" customHeight="1">
      <c r="C45" s="368" t="s">
        <v>43</v>
      </c>
      <c r="D45" s="369"/>
      <c r="E45" s="369"/>
      <c r="F45" s="369"/>
      <c r="G45" s="370"/>
      <c r="H45" s="405" t="s">
        <v>69</v>
      </c>
      <c r="I45" s="406"/>
      <c r="J45" s="406"/>
      <c r="K45" s="406"/>
      <c r="L45" s="406"/>
      <c r="M45" s="406"/>
      <c r="N45" s="407"/>
      <c r="O45" s="408" t="s">
        <v>17</v>
      </c>
      <c r="P45" s="379"/>
      <c r="Q45" s="379"/>
      <c r="R45" s="382"/>
      <c r="S45" s="382"/>
      <c r="T45" s="382" t="s">
        <v>53</v>
      </c>
      <c r="U45" s="382"/>
      <c r="V45" s="382"/>
      <c r="W45" s="409" t="s">
        <v>4</v>
      </c>
      <c r="X45" s="409"/>
      <c r="Y45" s="409"/>
      <c r="Z45" s="409"/>
      <c r="AA45" s="409"/>
      <c r="AB45" s="410"/>
    </row>
    <row r="46" spans="3:28" ht="27.75" customHeight="1" thickBot="1">
      <c r="C46" s="402"/>
      <c r="D46" s="403"/>
      <c r="E46" s="403"/>
      <c r="F46" s="403"/>
      <c r="G46" s="404"/>
      <c r="H46" s="411" t="s">
        <v>62</v>
      </c>
      <c r="I46" s="412"/>
      <c r="J46" s="412"/>
      <c r="K46" s="412"/>
      <c r="L46" s="412"/>
      <c r="M46" s="412"/>
      <c r="N46" s="413"/>
      <c r="O46" s="128" t="s">
        <v>49</v>
      </c>
      <c r="P46" s="414" t="s">
        <v>171</v>
      </c>
      <c r="Q46" s="414"/>
      <c r="R46" s="414"/>
      <c r="S46" s="414"/>
      <c r="T46" s="414"/>
      <c r="U46" s="129" t="s">
        <v>49</v>
      </c>
      <c r="V46" s="415" t="s">
        <v>172</v>
      </c>
      <c r="W46" s="415"/>
      <c r="X46" s="415"/>
      <c r="Y46" s="415"/>
      <c r="Z46" s="415"/>
      <c r="AA46" s="130"/>
      <c r="AB46" s="131"/>
    </row>
    <row r="47" spans="3:28" ht="6.75" customHeight="1"/>
  </sheetData>
  <mergeCells count="67">
    <mergeCell ref="C42:AB42"/>
    <mergeCell ref="C43:G44"/>
    <mergeCell ref="H43:N43"/>
    <mergeCell ref="O43:T43"/>
    <mergeCell ref="C45:G46"/>
    <mergeCell ref="H45:N45"/>
    <mergeCell ref="O45:Q45"/>
    <mergeCell ref="R45:S45"/>
    <mergeCell ref="T45:V45"/>
    <mergeCell ref="W45:AB45"/>
    <mergeCell ref="H46:N46"/>
    <mergeCell ref="P46:T46"/>
    <mergeCell ref="V46:Z46"/>
    <mergeCell ref="H44:N44"/>
    <mergeCell ref="P44:Q44"/>
    <mergeCell ref="V44:W44"/>
    <mergeCell ref="U38:V38"/>
    <mergeCell ref="H39:N39"/>
    <mergeCell ref="O39:AB39"/>
    <mergeCell ref="C35:G35"/>
    <mergeCell ref="I35:J35"/>
    <mergeCell ref="O35:P35"/>
    <mergeCell ref="C36:G41"/>
    <mergeCell ref="H36:N36"/>
    <mergeCell ref="O36:AB36"/>
    <mergeCell ref="H40:N40"/>
    <mergeCell ref="O40:P40"/>
    <mergeCell ref="H41:N41"/>
    <mergeCell ref="H37:N37"/>
    <mergeCell ref="O37:P37"/>
    <mergeCell ref="H38:N38"/>
    <mergeCell ref="U41:V41"/>
    <mergeCell ref="C32:G32"/>
    <mergeCell ref="H32:AB32"/>
    <mergeCell ref="C33:G34"/>
    <mergeCell ref="D28:AB28"/>
    <mergeCell ref="C29:AB29"/>
    <mergeCell ref="C30:AB30"/>
    <mergeCell ref="C31:AB31"/>
    <mergeCell ref="X34:AA34"/>
    <mergeCell ref="H25:T25"/>
    <mergeCell ref="U25:AB25"/>
    <mergeCell ref="H27:T27"/>
    <mergeCell ref="U27:AB27"/>
    <mergeCell ref="C20:G23"/>
    <mergeCell ref="C24:G27"/>
    <mergeCell ref="U21:AB21"/>
    <mergeCell ref="U23:AB23"/>
    <mergeCell ref="H21:T23"/>
    <mergeCell ref="C14:AB14"/>
    <mergeCell ref="C16:G19"/>
    <mergeCell ref="C10:AB13"/>
    <mergeCell ref="U17:AB17"/>
    <mergeCell ref="U19:AB19"/>
    <mergeCell ref="H17:T19"/>
    <mergeCell ref="C7:AA7"/>
    <mergeCell ref="G1:H1"/>
    <mergeCell ref="J1:AB1"/>
    <mergeCell ref="S2:T2"/>
    <mergeCell ref="AA2:AB2"/>
    <mergeCell ref="C1:D1"/>
    <mergeCell ref="E1:F1"/>
    <mergeCell ref="C3:P3"/>
    <mergeCell ref="Q3:AB3"/>
    <mergeCell ref="C4:AB4"/>
    <mergeCell ref="C5:AA5"/>
    <mergeCell ref="C6:AA6"/>
  </mergeCells>
  <phoneticPr fontId="6"/>
  <dataValidations count="3">
    <dataValidation type="list" allowBlank="1" showInputMessage="1" showErrorMessage="1" promptTitle="選択" sqref="O37:P37 O40:P40" xr:uid="{00000000-0002-0000-0000-000000000000}">
      <formula1>"　,平成,令和"</formula1>
    </dataValidation>
    <dataValidation type="list" allowBlank="1" showInputMessage="1" showErrorMessage="1" sqref="T45" xr:uid="{00000000-0002-0000-0000-000001000000}">
      <formula1>"　,日以内,すみやか"</formula1>
    </dataValidation>
    <dataValidation type="list" allowBlank="1" showInputMessage="1" showErrorMessage="1" sqref="O44 U44 O46 U46 T38 X38 O38 O41 X41 O33:O34 T41 V33 P33 H33:H35 T33:T34 U34 N35" xr:uid="{00000000-0002-0000-0000-000002000000}">
      <formula1>"(　),(〇)"</formula1>
    </dataValidation>
  </dataValidations>
  <hyperlinks>
    <hyperlink ref="C7" r:id="rId1" xr:uid="{00000000-0004-0000-0000-000000000000}"/>
  </hyperlinks>
  <printOptions horizontalCentered="1"/>
  <pageMargins left="0.55118110236220474" right="0.35433070866141736" top="0.78740157480314965" bottom="0.55118110236220474" header="0.15748031496062992" footer="0.15748031496062992"/>
  <pageSetup paperSize="9" scale="89" orientation="portrait" r:id="rId2"/>
  <headerFooter alignWithMargins="0">
    <oddFooter>&amp;C－会計Ｐ１－</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C54"/>
  <sheetViews>
    <sheetView view="pageBreakPreview" zoomScaleNormal="100" zoomScaleSheetLayoutView="100" workbookViewId="0">
      <selection activeCell="F4" sqref="F4:L4"/>
    </sheetView>
  </sheetViews>
  <sheetFormatPr defaultColWidth="9" defaultRowHeight="13.5"/>
  <cols>
    <col min="1" max="26" width="3.625" customWidth="1"/>
    <col min="27" max="27" width="10" customWidth="1"/>
    <col min="28" max="28" width="13.625" customWidth="1"/>
  </cols>
  <sheetData>
    <row r="1" spans="1:27" ht="20.25" customHeight="1" thickBot="1">
      <c r="A1" s="357" t="s">
        <v>173</v>
      </c>
      <c r="B1" s="357"/>
      <c r="C1" s="357"/>
      <c r="D1" s="357"/>
      <c r="E1" s="357"/>
      <c r="F1" s="357"/>
      <c r="G1" s="357"/>
      <c r="H1" s="357"/>
      <c r="I1" s="357"/>
      <c r="J1" s="357"/>
      <c r="K1" s="357"/>
      <c r="L1" s="357"/>
      <c r="M1" s="357"/>
      <c r="N1" s="357"/>
      <c r="O1" s="357"/>
      <c r="P1" s="357"/>
      <c r="Q1" s="357"/>
      <c r="R1" s="357"/>
      <c r="S1" s="357"/>
      <c r="T1" s="357"/>
      <c r="U1" s="357"/>
      <c r="V1" s="357"/>
      <c r="W1" s="357"/>
      <c r="X1" s="357"/>
      <c r="Y1" s="357"/>
      <c r="Z1" s="357"/>
    </row>
    <row r="2" spans="1:27" ht="20.25" customHeight="1" thickBot="1">
      <c r="A2" s="341" t="s">
        <v>14</v>
      </c>
      <c r="B2" s="342"/>
      <c r="C2" s="342"/>
      <c r="D2" s="342"/>
      <c r="E2" s="343"/>
      <c r="F2" s="345" t="s">
        <v>46</v>
      </c>
      <c r="G2" s="345"/>
      <c r="H2" s="345"/>
      <c r="I2" s="345"/>
      <c r="J2" s="345"/>
      <c r="K2" s="345"/>
      <c r="L2" s="345"/>
      <c r="M2" s="345"/>
      <c r="N2" s="345"/>
      <c r="O2" s="345"/>
      <c r="P2" s="345"/>
      <c r="Q2" s="345"/>
      <c r="R2" s="345"/>
      <c r="S2" s="345"/>
      <c r="T2" s="345"/>
      <c r="U2" s="345"/>
      <c r="V2" s="345"/>
      <c r="W2" s="345"/>
      <c r="X2" s="345"/>
      <c r="Y2" s="345"/>
      <c r="Z2" s="346"/>
    </row>
    <row r="3" spans="1:27" ht="20.25" customHeight="1" thickTop="1">
      <c r="A3" s="446" t="s">
        <v>227</v>
      </c>
      <c r="B3" s="447"/>
      <c r="C3" s="447"/>
      <c r="D3" s="447"/>
      <c r="E3" s="425"/>
      <c r="F3" s="451" t="s">
        <v>228</v>
      </c>
      <c r="G3" s="451"/>
      <c r="H3" s="451"/>
      <c r="I3" s="451"/>
      <c r="J3" s="451"/>
      <c r="K3" s="451"/>
      <c r="L3" s="452"/>
      <c r="M3" s="106" t="s">
        <v>49</v>
      </c>
      <c r="N3" s="453" t="s">
        <v>22</v>
      </c>
      <c r="O3" s="453"/>
      <c r="P3" s="453"/>
      <c r="Q3" s="106" t="s">
        <v>49</v>
      </c>
      <c r="R3" s="453" t="s">
        <v>32</v>
      </c>
      <c r="S3" s="453"/>
      <c r="T3" s="453"/>
      <c r="U3" s="453"/>
      <c r="V3" s="106" t="s">
        <v>49</v>
      </c>
      <c r="W3" s="453" t="s">
        <v>8</v>
      </c>
      <c r="X3" s="453"/>
      <c r="Y3" s="453"/>
      <c r="Z3" s="454"/>
    </row>
    <row r="4" spans="1:27" ht="20.25" customHeight="1">
      <c r="A4" s="448"/>
      <c r="B4" s="449"/>
      <c r="C4" s="449"/>
      <c r="D4" s="449"/>
      <c r="E4" s="450"/>
      <c r="F4" s="434" t="s">
        <v>229</v>
      </c>
      <c r="G4" s="435"/>
      <c r="H4" s="435"/>
      <c r="I4" s="435"/>
      <c r="J4" s="435"/>
      <c r="K4" s="435"/>
      <c r="L4" s="436"/>
      <c r="M4" s="258" t="s">
        <v>49</v>
      </c>
      <c r="N4" s="455" t="s">
        <v>22</v>
      </c>
      <c r="O4" s="455"/>
      <c r="P4" s="455"/>
      <c r="Q4" s="126" t="s">
        <v>49</v>
      </c>
      <c r="R4" s="455" t="s">
        <v>82</v>
      </c>
      <c r="S4" s="455"/>
      <c r="T4" s="455"/>
      <c r="U4" s="455"/>
      <c r="V4" s="126" t="s">
        <v>49</v>
      </c>
      <c r="W4" s="455" t="s">
        <v>8</v>
      </c>
      <c r="X4" s="455"/>
      <c r="Y4" s="455"/>
      <c r="Z4" s="456"/>
    </row>
    <row r="5" spans="1:27" ht="20.25" customHeight="1">
      <c r="A5" s="420" t="s">
        <v>174</v>
      </c>
      <c r="B5" s="421"/>
      <c r="C5" s="421"/>
      <c r="D5" s="421"/>
      <c r="E5" s="422"/>
      <c r="F5" s="429" t="s">
        <v>231</v>
      </c>
      <c r="G5" s="430"/>
      <c r="H5" s="430"/>
      <c r="I5" s="430"/>
      <c r="J5" s="430"/>
      <c r="K5" s="430"/>
      <c r="L5" s="431"/>
      <c r="M5" s="108" t="s">
        <v>49</v>
      </c>
      <c r="N5" s="432" t="s">
        <v>22</v>
      </c>
      <c r="O5" s="432"/>
      <c r="P5" s="432"/>
      <c r="Q5" s="108" t="s">
        <v>49</v>
      </c>
      <c r="R5" s="432" t="s">
        <v>32</v>
      </c>
      <c r="S5" s="432"/>
      <c r="T5" s="432"/>
      <c r="U5" s="432"/>
      <c r="V5" s="108" t="s">
        <v>49</v>
      </c>
      <c r="W5" s="432" t="s">
        <v>8</v>
      </c>
      <c r="X5" s="432"/>
      <c r="Y5" s="432"/>
      <c r="Z5" s="433"/>
    </row>
    <row r="6" spans="1:27" ht="20.25" customHeight="1">
      <c r="A6" s="423"/>
      <c r="B6" s="424"/>
      <c r="C6" s="424"/>
      <c r="D6" s="424"/>
      <c r="E6" s="425"/>
      <c r="F6" s="434" t="s">
        <v>175</v>
      </c>
      <c r="G6" s="435"/>
      <c r="H6" s="435"/>
      <c r="I6" s="435"/>
      <c r="J6" s="435"/>
      <c r="K6" s="435"/>
      <c r="L6" s="436"/>
      <c r="M6" s="259" t="s">
        <v>176</v>
      </c>
      <c r="N6" s="440" t="s">
        <v>25</v>
      </c>
      <c r="O6" s="440"/>
      <c r="P6" s="440"/>
      <c r="Q6" s="260" t="s">
        <v>49</v>
      </c>
      <c r="R6" s="441" t="s">
        <v>26</v>
      </c>
      <c r="S6" s="441"/>
      <c r="T6" s="441"/>
      <c r="U6" s="441"/>
      <c r="V6" s="260" t="s">
        <v>49</v>
      </c>
      <c r="W6" s="442" t="s">
        <v>230</v>
      </c>
      <c r="X6" s="442"/>
      <c r="Y6" s="442"/>
      <c r="Z6" s="443"/>
    </row>
    <row r="7" spans="1:27" s="197" customFormat="1" ht="20.25" customHeight="1" thickBot="1">
      <c r="A7" s="426"/>
      <c r="B7" s="427"/>
      <c r="C7" s="427"/>
      <c r="D7" s="427"/>
      <c r="E7" s="428"/>
      <c r="F7" s="437"/>
      <c r="G7" s="438"/>
      <c r="H7" s="438"/>
      <c r="I7" s="438"/>
      <c r="J7" s="438"/>
      <c r="K7" s="438"/>
      <c r="L7" s="439"/>
      <c r="M7" s="261" t="s">
        <v>176</v>
      </c>
      <c r="N7" s="444" t="s">
        <v>177</v>
      </c>
      <c r="O7" s="444"/>
      <c r="P7" s="444"/>
      <c r="Q7" s="444"/>
      <c r="R7" s="444"/>
      <c r="S7" s="444"/>
      <c r="T7" s="444"/>
      <c r="U7" s="444"/>
      <c r="V7" s="444"/>
      <c r="W7" s="444"/>
      <c r="X7" s="444"/>
      <c r="Y7" s="444"/>
      <c r="Z7" s="445"/>
      <c r="AA7"/>
    </row>
    <row r="8" spans="1:27" s="197" customFormat="1" ht="20.25" customHeight="1" thickBot="1">
      <c r="A8" s="457" t="s">
        <v>178</v>
      </c>
      <c r="B8" s="457"/>
      <c r="C8" s="457"/>
      <c r="D8" s="457"/>
      <c r="E8" s="457"/>
      <c r="F8" s="457"/>
      <c r="G8" s="457"/>
      <c r="H8" s="457"/>
      <c r="I8" s="457"/>
      <c r="J8" s="457"/>
      <c r="K8" s="457"/>
      <c r="L8" s="457"/>
      <c r="M8" s="457"/>
      <c r="N8" s="457"/>
      <c r="O8" s="457"/>
      <c r="P8" s="457"/>
      <c r="Q8" s="457"/>
      <c r="R8" s="457"/>
      <c r="S8" s="457"/>
      <c r="T8" s="457"/>
      <c r="U8" s="457"/>
      <c r="V8" s="457"/>
      <c r="W8" s="457"/>
      <c r="X8" s="457"/>
      <c r="Y8" s="457"/>
      <c r="Z8" s="457"/>
      <c r="AA8"/>
    </row>
    <row r="9" spans="1:27" s="197" customFormat="1" ht="20.25" customHeight="1" thickBot="1">
      <c r="A9" s="341" t="s">
        <v>14</v>
      </c>
      <c r="B9" s="342"/>
      <c r="C9" s="342"/>
      <c r="D9" s="342"/>
      <c r="E9" s="343"/>
      <c r="F9" s="344" t="s">
        <v>46</v>
      </c>
      <c r="G9" s="345"/>
      <c r="H9" s="345"/>
      <c r="I9" s="345"/>
      <c r="J9" s="345"/>
      <c r="K9" s="345"/>
      <c r="L9" s="345"/>
      <c r="M9" s="345"/>
      <c r="N9" s="345"/>
      <c r="O9" s="345"/>
      <c r="P9" s="345"/>
      <c r="Q9" s="345"/>
      <c r="R9" s="345"/>
      <c r="S9" s="345"/>
      <c r="T9" s="345"/>
      <c r="U9" s="345"/>
      <c r="V9" s="345"/>
      <c r="W9" s="345"/>
      <c r="X9" s="345"/>
      <c r="Y9" s="345"/>
      <c r="Z9" s="346"/>
      <c r="AA9"/>
    </row>
    <row r="10" spans="1:27" ht="20.25" customHeight="1" thickTop="1">
      <c r="A10" s="458" t="s">
        <v>35</v>
      </c>
      <c r="B10" s="459"/>
      <c r="C10" s="459"/>
      <c r="D10" s="459"/>
      <c r="E10" s="460"/>
      <c r="F10" s="464" t="s">
        <v>5</v>
      </c>
      <c r="G10" s="465"/>
      <c r="H10" s="465"/>
      <c r="I10" s="465"/>
      <c r="J10" s="465"/>
      <c r="K10" s="465"/>
      <c r="L10" s="466"/>
      <c r="M10" s="132" t="s">
        <v>49</v>
      </c>
      <c r="N10" s="467" t="s">
        <v>22</v>
      </c>
      <c r="O10" s="467"/>
      <c r="P10" s="467"/>
      <c r="Q10" s="132" t="s">
        <v>49</v>
      </c>
      <c r="R10" s="467" t="s">
        <v>32</v>
      </c>
      <c r="S10" s="467"/>
      <c r="T10" s="467"/>
      <c r="U10" s="467"/>
      <c r="V10" s="467"/>
      <c r="W10" s="467"/>
      <c r="X10" s="133"/>
      <c r="Y10" s="133"/>
      <c r="Z10" s="134"/>
    </row>
    <row r="11" spans="1:27" ht="20.25" customHeight="1">
      <c r="A11" s="461"/>
      <c r="B11" s="462"/>
      <c r="C11" s="462"/>
      <c r="D11" s="462"/>
      <c r="E11" s="463"/>
      <c r="F11" s="387" t="s">
        <v>37</v>
      </c>
      <c r="G11" s="388"/>
      <c r="H11" s="388"/>
      <c r="I11" s="388"/>
      <c r="J11" s="388"/>
      <c r="K11" s="388"/>
      <c r="L11" s="389"/>
      <c r="M11" s="99" t="s">
        <v>49</v>
      </c>
      <c r="N11" s="455" t="s">
        <v>9</v>
      </c>
      <c r="O11" s="455"/>
      <c r="P11" s="455"/>
      <c r="Q11" s="99" t="s">
        <v>49</v>
      </c>
      <c r="R11" s="455" t="s">
        <v>33</v>
      </c>
      <c r="S11" s="455"/>
      <c r="T11" s="455"/>
      <c r="U11" s="455"/>
      <c r="V11" s="99" t="s">
        <v>49</v>
      </c>
      <c r="W11" s="455" t="s">
        <v>7</v>
      </c>
      <c r="X11" s="455"/>
      <c r="Y11" s="455"/>
      <c r="Z11" s="456"/>
    </row>
    <row r="12" spans="1:27" ht="20.25" customHeight="1">
      <c r="A12" s="476" t="s">
        <v>36</v>
      </c>
      <c r="B12" s="477"/>
      <c r="C12" s="477"/>
      <c r="D12" s="477"/>
      <c r="E12" s="478"/>
      <c r="F12" s="479" t="s">
        <v>179</v>
      </c>
      <c r="G12" s="479"/>
      <c r="H12" s="479"/>
      <c r="I12" s="479"/>
      <c r="J12" s="479"/>
      <c r="K12" s="479"/>
      <c r="L12" s="480"/>
      <c r="M12" s="116" t="s">
        <v>49</v>
      </c>
      <c r="N12" s="468" t="s">
        <v>9</v>
      </c>
      <c r="O12" s="468"/>
      <c r="P12" s="468"/>
      <c r="Q12" s="468"/>
      <c r="R12" s="135"/>
      <c r="S12" s="135"/>
      <c r="T12" s="116" t="s">
        <v>49</v>
      </c>
      <c r="U12" s="468" t="s">
        <v>33</v>
      </c>
      <c r="V12" s="468"/>
      <c r="W12" s="468"/>
      <c r="X12" s="468"/>
      <c r="Y12" s="468"/>
      <c r="Z12" s="469"/>
    </row>
    <row r="13" spans="1:27" ht="20.25" customHeight="1">
      <c r="A13" s="476"/>
      <c r="B13" s="477"/>
      <c r="C13" s="477"/>
      <c r="D13" s="477"/>
      <c r="E13" s="478"/>
      <c r="F13" s="479" t="s">
        <v>28</v>
      </c>
      <c r="G13" s="479"/>
      <c r="H13" s="479"/>
      <c r="I13" s="479"/>
      <c r="J13" s="479"/>
      <c r="K13" s="479"/>
      <c r="L13" s="480"/>
      <c r="M13" s="116" t="s">
        <v>49</v>
      </c>
      <c r="N13" s="481" t="s">
        <v>22</v>
      </c>
      <c r="O13" s="481"/>
      <c r="P13" s="481"/>
      <c r="Q13" s="481"/>
      <c r="R13" s="136"/>
      <c r="S13" s="136"/>
      <c r="T13" s="116" t="s">
        <v>49</v>
      </c>
      <c r="U13" s="468" t="s">
        <v>32</v>
      </c>
      <c r="V13" s="468"/>
      <c r="W13" s="468"/>
      <c r="X13" s="468"/>
      <c r="Y13" s="468"/>
      <c r="Z13" s="469"/>
    </row>
    <row r="14" spans="1:27" ht="20.25" customHeight="1">
      <c r="A14" s="476"/>
      <c r="B14" s="477"/>
      <c r="C14" s="477"/>
      <c r="D14" s="477"/>
      <c r="E14" s="478"/>
      <c r="F14" s="479" t="s">
        <v>154</v>
      </c>
      <c r="G14" s="479"/>
      <c r="H14" s="479"/>
      <c r="I14" s="479"/>
      <c r="J14" s="479"/>
      <c r="K14" s="479"/>
      <c r="L14" s="480"/>
      <c r="M14" s="116" t="s">
        <v>49</v>
      </c>
      <c r="N14" s="468" t="s">
        <v>180</v>
      </c>
      <c r="O14" s="468"/>
      <c r="P14" s="468"/>
      <c r="Q14" s="468"/>
      <c r="R14" s="468"/>
      <c r="S14" s="468"/>
      <c r="T14" s="116" t="s">
        <v>49</v>
      </c>
      <c r="U14" s="468" t="s">
        <v>181</v>
      </c>
      <c r="V14" s="468"/>
      <c r="W14" s="468"/>
      <c r="X14" s="468"/>
      <c r="Y14" s="468"/>
      <c r="Z14" s="469"/>
    </row>
    <row r="15" spans="1:27" ht="27" customHeight="1">
      <c r="A15" s="476"/>
      <c r="B15" s="477"/>
      <c r="C15" s="477"/>
      <c r="D15" s="477"/>
      <c r="E15" s="478"/>
      <c r="F15" s="470" t="s">
        <v>182</v>
      </c>
      <c r="G15" s="470"/>
      <c r="H15" s="470"/>
      <c r="I15" s="470"/>
      <c r="J15" s="470"/>
      <c r="K15" s="470"/>
      <c r="L15" s="471"/>
      <c r="M15" s="116" t="s">
        <v>49</v>
      </c>
      <c r="N15" s="468" t="s">
        <v>183</v>
      </c>
      <c r="O15" s="468"/>
      <c r="P15" s="468"/>
      <c r="Q15" s="468"/>
      <c r="R15" s="468"/>
      <c r="S15" s="468"/>
      <c r="T15" s="116" t="s">
        <v>49</v>
      </c>
      <c r="U15" s="468" t="s">
        <v>181</v>
      </c>
      <c r="V15" s="468"/>
      <c r="W15" s="468"/>
      <c r="X15" s="468"/>
      <c r="Y15" s="468"/>
      <c r="Z15" s="469"/>
    </row>
    <row r="16" spans="1:27" ht="20.25" customHeight="1">
      <c r="A16" s="394"/>
      <c r="B16" s="395"/>
      <c r="C16" s="395"/>
      <c r="D16" s="395"/>
      <c r="E16" s="396"/>
      <c r="F16" s="472" t="s">
        <v>41</v>
      </c>
      <c r="G16" s="472"/>
      <c r="H16" s="472"/>
      <c r="I16" s="472"/>
      <c r="J16" s="472"/>
      <c r="K16" s="472"/>
      <c r="L16" s="473"/>
      <c r="M16" s="99" t="s">
        <v>49</v>
      </c>
      <c r="N16" s="474" t="s">
        <v>181</v>
      </c>
      <c r="O16" s="474"/>
      <c r="P16" s="474"/>
      <c r="Q16" s="474"/>
      <c r="R16" s="137"/>
      <c r="S16" s="137"/>
      <c r="T16" s="99" t="s">
        <v>49</v>
      </c>
      <c r="U16" s="474" t="s">
        <v>184</v>
      </c>
      <c r="V16" s="474"/>
      <c r="W16" s="474"/>
      <c r="X16" s="474"/>
      <c r="Y16" s="474"/>
      <c r="Z16" s="475"/>
    </row>
    <row r="17" spans="1:29" ht="20.25" customHeight="1">
      <c r="A17" s="375" t="s">
        <v>58</v>
      </c>
      <c r="B17" s="376"/>
      <c r="C17" s="376"/>
      <c r="D17" s="376"/>
      <c r="E17" s="377"/>
      <c r="F17" s="488" t="s">
        <v>38</v>
      </c>
      <c r="G17" s="488"/>
      <c r="H17" s="488"/>
      <c r="I17" s="488"/>
      <c r="J17" s="488"/>
      <c r="K17" s="488"/>
      <c r="L17" s="489"/>
      <c r="M17" s="116" t="s">
        <v>49</v>
      </c>
      <c r="N17" s="468" t="s">
        <v>9</v>
      </c>
      <c r="O17" s="468"/>
      <c r="P17" s="468"/>
      <c r="Q17" s="116" t="s">
        <v>49</v>
      </c>
      <c r="R17" s="481" t="s">
        <v>33</v>
      </c>
      <c r="S17" s="481"/>
      <c r="T17" s="481"/>
      <c r="U17" s="481"/>
      <c r="V17" s="116" t="s">
        <v>49</v>
      </c>
      <c r="W17" s="468" t="s">
        <v>6</v>
      </c>
      <c r="X17" s="468"/>
      <c r="Y17" s="468"/>
      <c r="Z17" s="469"/>
      <c r="AA17" s="197"/>
      <c r="AB17" s="197"/>
    </row>
    <row r="18" spans="1:29" ht="20.25" customHeight="1">
      <c r="A18" s="375"/>
      <c r="B18" s="376"/>
      <c r="C18" s="376"/>
      <c r="D18" s="376"/>
      <c r="E18" s="377"/>
      <c r="F18" s="479" t="s">
        <v>39</v>
      </c>
      <c r="G18" s="479"/>
      <c r="H18" s="479"/>
      <c r="I18" s="479"/>
      <c r="J18" s="479"/>
      <c r="K18" s="479"/>
      <c r="L18" s="480"/>
      <c r="M18" s="116" t="s">
        <v>49</v>
      </c>
      <c r="N18" s="468" t="s">
        <v>9</v>
      </c>
      <c r="O18" s="468"/>
      <c r="P18" s="468"/>
      <c r="Q18" s="116" t="s">
        <v>49</v>
      </c>
      <c r="R18" s="481" t="s">
        <v>33</v>
      </c>
      <c r="S18" s="481"/>
      <c r="T18" s="481"/>
      <c r="U18" s="481"/>
      <c r="V18" s="116" t="s">
        <v>49</v>
      </c>
      <c r="W18" s="468" t="s">
        <v>6</v>
      </c>
      <c r="X18" s="468"/>
      <c r="Y18" s="468"/>
      <c r="Z18" s="469"/>
      <c r="AA18" s="197"/>
      <c r="AB18" s="197"/>
    </row>
    <row r="19" spans="1:29" ht="20.25" customHeight="1">
      <c r="A19" s="375"/>
      <c r="B19" s="376"/>
      <c r="C19" s="376"/>
      <c r="D19" s="376"/>
      <c r="E19" s="377"/>
      <c r="F19" s="479" t="s">
        <v>40</v>
      </c>
      <c r="G19" s="479"/>
      <c r="H19" s="479"/>
      <c r="I19" s="479"/>
      <c r="J19" s="479"/>
      <c r="K19" s="479"/>
      <c r="L19" s="480"/>
      <c r="M19" s="116" t="s">
        <v>49</v>
      </c>
      <c r="N19" s="468" t="s">
        <v>9</v>
      </c>
      <c r="O19" s="468"/>
      <c r="P19" s="468"/>
      <c r="Q19" s="116" t="s">
        <v>49</v>
      </c>
      <c r="R19" s="481" t="s">
        <v>33</v>
      </c>
      <c r="S19" s="481"/>
      <c r="T19" s="481"/>
      <c r="U19" s="481"/>
      <c r="V19" s="116" t="s">
        <v>49</v>
      </c>
      <c r="W19" s="468" t="s">
        <v>6</v>
      </c>
      <c r="X19" s="468"/>
      <c r="Y19" s="468"/>
      <c r="Z19" s="469"/>
    </row>
    <row r="20" spans="1:29" ht="20.25" customHeight="1">
      <c r="A20" s="375"/>
      <c r="B20" s="376"/>
      <c r="C20" s="376"/>
      <c r="D20" s="376"/>
      <c r="E20" s="377"/>
      <c r="F20" s="451" t="s">
        <v>185</v>
      </c>
      <c r="G20" s="451"/>
      <c r="H20" s="451"/>
      <c r="I20" s="451"/>
      <c r="J20" s="451"/>
      <c r="K20" s="451"/>
      <c r="L20" s="452"/>
      <c r="M20" s="106" t="s">
        <v>176</v>
      </c>
      <c r="N20" s="453" t="s">
        <v>9</v>
      </c>
      <c r="O20" s="453"/>
      <c r="P20" s="453"/>
      <c r="Q20" s="106" t="s">
        <v>49</v>
      </c>
      <c r="R20" s="482" t="s">
        <v>33</v>
      </c>
      <c r="S20" s="482"/>
      <c r="T20" s="482"/>
      <c r="U20" s="482"/>
      <c r="V20" s="138" t="s">
        <v>49</v>
      </c>
      <c r="W20" s="483" t="s">
        <v>6</v>
      </c>
      <c r="X20" s="483"/>
      <c r="Y20" s="483"/>
      <c r="Z20" s="484"/>
    </row>
    <row r="21" spans="1:29" ht="20.25" customHeight="1" thickBot="1">
      <c r="A21" s="485"/>
      <c r="B21" s="486"/>
      <c r="C21" s="486"/>
      <c r="D21" s="486"/>
      <c r="E21" s="487"/>
      <c r="F21" s="496" t="s">
        <v>186</v>
      </c>
      <c r="G21" s="497"/>
      <c r="H21" s="497"/>
      <c r="I21" s="497"/>
      <c r="J21" s="497"/>
      <c r="K21" s="497"/>
      <c r="L21" s="498"/>
      <c r="M21" s="139" t="s">
        <v>49</v>
      </c>
      <c r="N21" s="499" t="s">
        <v>9</v>
      </c>
      <c r="O21" s="499"/>
      <c r="P21" s="499"/>
      <c r="Q21" s="129" t="s">
        <v>49</v>
      </c>
      <c r="R21" s="500" t="s">
        <v>33</v>
      </c>
      <c r="S21" s="500"/>
      <c r="T21" s="500"/>
      <c r="U21" s="500"/>
      <c r="V21" s="128" t="s">
        <v>49</v>
      </c>
      <c r="W21" s="501" t="s">
        <v>6</v>
      </c>
      <c r="X21" s="501"/>
      <c r="Y21" s="501"/>
      <c r="Z21" s="502"/>
    </row>
    <row r="22" spans="1:29" ht="20.25" customHeight="1">
      <c r="A22" s="140" t="s">
        <v>19</v>
      </c>
      <c r="B22" s="503" t="s">
        <v>187</v>
      </c>
      <c r="C22" s="482"/>
      <c r="D22" s="482"/>
      <c r="E22" s="482"/>
      <c r="F22" s="482"/>
      <c r="G22" s="482"/>
      <c r="H22" s="482"/>
      <c r="I22" s="482"/>
      <c r="J22" s="482"/>
      <c r="K22" s="482"/>
      <c r="L22" s="482"/>
      <c r="M22" s="482"/>
      <c r="N22" s="482"/>
      <c r="O22" s="482"/>
      <c r="P22" s="482"/>
      <c r="Q22" s="482"/>
      <c r="R22" s="482"/>
      <c r="S22" s="482"/>
      <c r="T22" s="482"/>
      <c r="U22" s="482"/>
      <c r="V22" s="482"/>
      <c r="W22" s="482"/>
      <c r="X22" s="482"/>
      <c r="Y22" s="482"/>
      <c r="Z22" s="482"/>
    </row>
    <row r="23" spans="1:29" ht="20.25" customHeight="1" thickBot="1">
      <c r="A23" s="357" t="s">
        <v>188</v>
      </c>
      <c r="B23" s="357"/>
      <c r="C23" s="357"/>
      <c r="D23" s="357"/>
      <c r="E23" s="357"/>
      <c r="F23" s="357"/>
      <c r="G23" s="357"/>
      <c r="H23" s="357"/>
      <c r="I23" s="357"/>
      <c r="J23" s="357"/>
      <c r="K23" s="357"/>
      <c r="L23" s="357"/>
      <c r="M23" s="357"/>
      <c r="N23" s="357"/>
      <c r="O23" s="357"/>
      <c r="P23" s="357"/>
      <c r="Q23" s="357"/>
      <c r="R23" s="357"/>
      <c r="S23" s="357"/>
      <c r="T23" s="357"/>
      <c r="U23" s="357"/>
      <c r="V23" s="357"/>
      <c r="W23" s="357"/>
      <c r="X23" s="357"/>
      <c r="Y23" s="357"/>
      <c r="Z23" s="357"/>
    </row>
    <row r="24" spans="1:29" ht="20.25" customHeight="1" thickBot="1">
      <c r="A24" s="341" t="s">
        <v>14</v>
      </c>
      <c r="B24" s="342"/>
      <c r="C24" s="342"/>
      <c r="D24" s="342"/>
      <c r="E24" s="343"/>
      <c r="F24" s="345" t="s">
        <v>46</v>
      </c>
      <c r="G24" s="345"/>
      <c r="H24" s="345"/>
      <c r="I24" s="345"/>
      <c r="J24" s="345"/>
      <c r="K24" s="345"/>
      <c r="L24" s="345"/>
      <c r="M24" s="345"/>
      <c r="N24" s="345"/>
      <c r="O24" s="345"/>
      <c r="P24" s="345"/>
      <c r="Q24" s="345"/>
      <c r="R24" s="345"/>
      <c r="S24" s="345"/>
      <c r="T24" s="345"/>
      <c r="U24" s="345"/>
      <c r="V24" s="345"/>
      <c r="W24" s="345"/>
      <c r="X24" s="345"/>
      <c r="Y24" s="345"/>
      <c r="Z24" s="346"/>
    </row>
    <row r="25" spans="1:29" ht="20.25" customHeight="1" thickTop="1">
      <c r="A25" s="476" t="s">
        <v>31</v>
      </c>
      <c r="B25" s="477"/>
      <c r="C25" s="477"/>
      <c r="D25" s="477"/>
      <c r="E25" s="478"/>
      <c r="F25" s="491" t="s">
        <v>0</v>
      </c>
      <c r="G25" s="492"/>
      <c r="H25" s="492"/>
      <c r="I25" s="492"/>
      <c r="J25" s="492"/>
      <c r="K25" s="492"/>
      <c r="L25" s="493"/>
      <c r="M25" s="141" t="s">
        <v>49</v>
      </c>
      <c r="N25" s="494" t="s">
        <v>22</v>
      </c>
      <c r="O25" s="494"/>
      <c r="P25" s="494"/>
      <c r="Q25" s="494"/>
      <c r="R25" s="142" t="s">
        <v>49</v>
      </c>
      <c r="S25" s="494" t="s">
        <v>32</v>
      </c>
      <c r="T25" s="494"/>
      <c r="U25" s="494"/>
      <c r="V25" s="494"/>
      <c r="W25" s="494"/>
      <c r="X25" s="494"/>
      <c r="Y25" s="494"/>
      <c r="Z25" s="495"/>
    </row>
    <row r="26" spans="1:29" ht="20.25" customHeight="1" thickBot="1">
      <c r="A26" s="510" t="s">
        <v>44</v>
      </c>
      <c r="B26" s="511"/>
      <c r="C26" s="511"/>
      <c r="D26" s="511"/>
      <c r="E26" s="512"/>
      <c r="F26" s="479" t="s">
        <v>10</v>
      </c>
      <c r="G26" s="479"/>
      <c r="H26" s="479"/>
      <c r="I26" s="479"/>
      <c r="J26" s="479"/>
      <c r="K26" s="479"/>
      <c r="L26" s="480"/>
      <c r="M26" s="116" t="s">
        <v>49</v>
      </c>
      <c r="N26" s="481" t="s">
        <v>22</v>
      </c>
      <c r="O26" s="481"/>
      <c r="P26" s="481"/>
      <c r="Q26" s="481"/>
      <c r="R26" s="116" t="s">
        <v>49</v>
      </c>
      <c r="S26" s="504" t="s">
        <v>82</v>
      </c>
      <c r="T26" s="505"/>
      <c r="U26" s="505"/>
      <c r="V26" s="505"/>
      <c r="W26" s="505"/>
      <c r="X26" s="505"/>
      <c r="Y26" s="505"/>
      <c r="Z26" s="506"/>
    </row>
    <row r="27" spans="1:29" ht="20.25" customHeight="1" thickBot="1">
      <c r="A27" s="513"/>
      <c r="B27" s="514"/>
      <c r="C27" s="514"/>
      <c r="D27" s="514"/>
      <c r="E27" s="515"/>
      <c r="F27" s="479" t="s">
        <v>189</v>
      </c>
      <c r="G27" s="479"/>
      <c r="H27" s="479"/>
      <c r="I27" s="479"/>
      <c r="J27" s="479"/>
      <c r="K27" s="479"/>
      <c r="L27" s="480"/>
      <c r="M27" s="116" t="s">
        <v>49</v>
      </c>
      <c r="N27" s="481" t="s">
        <v>22</v>
      </c>
      <c r="O27" s="481"/>
      <c r="P27" s="481"/>
      <c r="Q27" s="481"/>
      <c r="R27" s="116" t="s">
        <v>49</v>
      </c>
      <c r="S27" s="504" t="s">
        <v>82</v>
      </c>
      <c r="T27" s="505"/>
      <c r="U27" s="505"/>
      <c r="V27" s="505"/>
      <c r="W27" s="505"/>
      <c r="X27" s="505"/>
      <c r="Y27" s="505"/>
      <c r="Z27" s="506"/>
    </row>
    <row r="28" spans="1:29" ht="20.25" customHeight="1">
      <c r="A28" s="526"/>
      <c r="B28" s="527"/>
      <c r="C28" s="527"/>
      <c r="D28" s="527"/>
      <c r="E28" s="528"/>
      <c r="F28" s="529" t="s">
        <v>190</v>
      </c>
      <c r="G28" s="529"/>
      <c r="H28" s="529"/>
      <c r="I28" s="529"/>
      <c r="J28" s="529"/>
      <c r="K28" s="529"/>
      <c r="L28" s="530"/>
      <c r="M28" s="99" t="s">
        <v>49</v>
      </c>
      <c r="N28" s="474" t="s">
        <v>83</v>
      </c>
      <c r="O28" s="474"/>
      <c r="P28" s="474"/>
      <c r="Q28" s="474"/>
      <c r="R28" s="99" t="s">
        <v>49</v>
      </c>
      <c r="S28" s="490" t="s">
        <v>9</v>
      </c>
      <c r="T28" s="490"/>
      <c r="U28" s="490"/>
      <c r="V28" s="137"/>
      <c r="W28" s="143"/>
      <c r="X28" s="490"/>
      <c r="Y28" s="490"/>
      <c r="Z28" s="509"/>
      <c r="AC28" s="198"/>
    </row>
    <row r="29" spans="1:29" ht="20.25" customHeight="1" thickBot="1">
      <c r="A29" s="510" t="s">
        <v>45</v>
      </c>
      <c r="B29" s="511"/>
      <c r="C29" s="511"/>
      <c r="D29" s="511"/>
      <c r="E29" s="512"/>
      <c r="F29" s="519" t="s">
        <v>10</v>
      </c>
      <c r="G29" s="519"/>
      <c r="H29" s="519"/>
      <c r="I29" s="519"/>
      <c r="J29" s="519"/>
      <c r="K29" s="519"/>
      <c r="L29" s="520"/>
      <c r="M29" s="144" t="s">
        <v>49</v>
      </c>
      <c r="N29" s="521" t="s">
        <v>22</v>
      </c>
      <c r="O29" s="521"/>
      <c r="P29" s="521"/>
      <c r="Q29" s="521"/>
      <c r="R29" s="144" t="s">
        <v>49</v>
      </c>
      <c r="S29" s="522" t="s">
        <v>82</v>
      </c>
      <c r="T29" s="523"/>
      <c r="U29" s="523"/>
      <c r="V29" s="523"/>
      <c r="W29" s="523"/>
      <c r="X29" s="523"/>
      <c r="Y29" s="523"/>
      <c r="Z29" s="524"/>
    </row>
    <row r="30" spans="1:29" ht="20.25" customHeight="1" thickBot="1">
      <c r="A30" s="513"/>
      <c r="B30" s="514"/>
      <c r="C30" s="514"/>
      <c r="D30" s="514"/>
      <c r="E30" s="515"/>
      <c r="F30" s="479" t="s">
        <v>29</v>
      </c>
      <c r="G30" s="479"/>
      <c r="H30" s="479"/>
      <c r="I30" s="479"/>
      <c r="J30" s="479"/>
      <c r="K30" s="479"/>
      <c r="L30" s="480"/>
      <c r="M30" s="116" t="s">
        <v>49</v>
      </c>
      <c r="N30" s="481" t="s">
        <v>22</v>
      </c>
      <c r="O30" s="481"/>
      <c r="P30" s="481"/>
      <c r="Q30" s="481"/>
      <c r="R30" s="116" t="s">
        <v>49</v>
      </c>
      <c r="S30" s="481" t="s">
        <v>8</v>
      </c>
      <c r="T30" s="481"/>
      <c r="U30" s="481"/>
      <c r="V30" s="135"/>
      <c r="W30" s="116" t="s">
        <v>49</v>
      </c>
      <c r="X30" s="481" t="s">
        <v>7</v>
      </c>
      <c r="Y30" s="481"/>
      <c r="Z30" s="525"/>
    </row>
    <row r="31" spans="1:29" ht="20.25" customHeight="1" thickBot="1">
      <c r="A31" s="513"/>
      <c r="B31" s="514"/>
      <c r="C31" s="514"/>
      <c r="D31" s="514"/>
      <c r="E31" s="515"/>
      <c r="F31" s="479" t="s">
        <v>30</v>
      </c>
      <c r="G31" s="479"/>
      <c r="H31" s="479"/>
      <c r="I31" s="479"/>
      <c r="J31" s="479"/>
      <c r="K31" s="479"/>
      <c r="L31" s="480"/>
      <c r="M31" s="116" t="s">
        <v>49</v>
      </c>
      <c r="N31" s="481" t="s">
        <v>22</v>
      </c>
      <c r="O31" s="481"/>
      <c r="P31" s="481"/>
      <c r="Q31" s="481"/>
      <c r="R31" s="116" t="s">
        <v>49</v>
      </c>
      <c r="S31" s="504" t="s">
        <v>82</v>
      </c>
      <c r="T31" s="505"/>
      <c r="U31" s="505"/>
      <c r="V31" s="505"/>
      <c r="W31" s="505"/>
      <c r="X31" s="505"/>
      <c r="Y31" s="505"/>
      <c r="Z31" s="506"/>
    </row>
    <row r="32" spans="1:29" ht="20.25" customHeight="1" thickBot="1">
      <c r="A32" s="516"/>
      <c r="B32" s="517"/>
      <c r="C32" s="517"/>
      <c r="D32" s="517"/>
      <c r="E32" s="518"/>
      <c r="F32" s="438" t="s">
        <v>190</v>
      </c>
      <c r="G32" s="438"/>
      <c r="H32" s="438"/>
      <c r="I32" s="438"/>
      <c r="J32" s="438"/>
      <c r="K32" s="438"/>
      <c r="L32" s="439"/>
      <c r="M32" s="128" t="s">
        <v>49</v>
      </c>
      <c r="N32" s="501" t="s">
        <v>83</v>
      </c>
      <c r="O32" s="501"/>
      <c r="P32" s="501"/>
      <c r="Q32" s="501"/>
      <c r="R32" s="128" t="s">
        <v>49</v>
      </c>
      <c r="S32" s="507" t="s">
        <v>9</v>
      </c>
      <c r="T32" s="507"/>
      <c r="U32" s="507"/>
      <c r="V32" s="145"/>
      <c r="W32" s="146"/>
      <c r="X32" s="507"/>
      <c r="Y32" s="507"/>
      <c r="Z32" s="508"/>
      <c r="AC32" s="199"/>
    </row>
    <row r="33" spans="1:28" ht="20.25" customHeight="1">
      <c r="A33" s="357" t="s">
        <v>191</v>
      </c>
      <c r="B33" s="357"/>
      <c r="C33" s="357"/>
      <c r="D33" s="357"/>
      <c r="E33" s="357"/>
      <c r="F33" s="357"/>
      <c r="G33" s="357"/>
      <c r="H33" s="357"/>
      <c r="I33" s="357"/>
      <c r="J33" s="357"/>
      <c r="K33" s="357"/>
      <c r="L33" s="357"/>
      <c r="M33" s="357"/>
      <c r="N33" s="357"/>
      <c r="O33" s="357"/>
      <c r="P33" s="357"/>
      <c r="Q33" s="357"/>
      <c r="R33" s="147"/>
      <c r="S33" s="148"/>
      <c r="T33" s="54"/>
      <c r="U33" s="54"/>
      <c r="V33" s="54"/>
      <c r="W33" s="54"/>
      <c r="X33" s="54"/>
      <c r="Y33" s="54"/>
      <c r="Z33" s="54"/>
    </row>
    <row r="34" spans="1:28" ht="20.25" customHeight="1" thickBot="1">
      <c r="A34" s="531" t="s">
        <v>27</v>
      </c>
      <c r="B34" s="531"/>
      <c r="C34" s="531"/>
      <c r="D34" s="531"/>
      <c r="E34" s="531"/>
      <c r="F34" s="531"/>
      <c r="G34" s="531"/>
      <c r="H34" s="531"/>
      <c r="I34" s="531"/>
      <c r="J34" s="531"/>
      <c r="K34" s="531"/>
      <c r="L34" s="531"/>
      <c r="M34" s="531"/>
      <c r="N34" s="531"/>
      <c r="O34" s="531"/>
      <c r="P34" s="531"/>
      <c r="Q34" s="531"/>
      <c r="R34" s="54"/>
      <c r="S34" s="54"/>
      <c r="T34" s="54"/>
      <c r="U34" s="54"/>
      <c r="V34" s="54"/>
      <c r="W34" s="54"/>
      <c r="X34" s="54"/>
      <c r="Y34" s="54"/>
      <c r="Z34" s="54"/>
      <c r="AA34" s="200"/>
      <c r="AB34" s="200"/>
    </row>
    <row r="35" spans="1:28" ht="21" customHeight="1">
      <c r="A35" s="532" t="s">
        <v>192</v>
      </c>
      <c r="B35" s="533"/>
      <c r="C35" s="533"/>
      <c r="D35" s="533"/>
      <c r="E35" s="533"/>
      <c r="F35" s="533"/>
      <c r="G35" s="533"/>
      <c r="H35" s="534"/>
      <c r="I35" s="535">
        <f>SUM(I36:R38)</f>
        <v>0</v>
      </c>
      <c r="J35" s="536"/>
      <c r="K35" s="536"/>
      <c r="L35" s="536"/>
      <c r="M35" s="536"/>
      <c r="N35" s="536"/>
      <c r="O35" s="536"/>
      <c r="P35" s="536"/>
      <c r="Q35" s="536"/>
      <c r="R35" s="536"/>
      <c r="S35" s="149" t="s">
        <v>11</v>
      </c>
      <c r="T35" s="150"/>
      <c r="U35" s="150"/>
      <c r="V35" s="150"/>
      <c r="W35" s="150"/>
      <c r="X35" s="150"/>
      <c r="Y35" s="150"/>
      <c r="Z35" s="151"/>
    </row>
    <row r="36" spans="1:28" ht="25.5" customHeight="1">
      <c r="A36" s="537" t="s">
        <v>20</v>
      </c>
      <c r="B36" s="538"/>
      <c r="C36" s="541" t="s">
        <v>193</v>
      </c>
      <c r="D36" s="542"/>
      <c r="E36" s="542"/>
      <c r="F36" s="542"/>
      <c r="G36" s="542"/>
      <c r="H36" s="543"/>
      <c r="I36" s="544"/>
      <c r="J36" s="545"/>
      <c r="K36" s="545"/>
      <c r="L36" s="545"/>
      <c r="M36" s="545"/>
      <c r="N36" s="545"/>
      <c r="O36" s="545"/>
      <c r="P36" s="545"/>
      <c r="Q36" s="545"/>
      <c r="R36" s="545"/>
      <c r="S36" s="152" t="s">
        <v>11</v>
      </c>
      <c r="T36" s="153"/>
      <c r="U36" s="153"/>
      <c r="V36" s="153"/>
      <c r="W36" s="153"/>
      <c r="X36" s="153"/>
      <c r="Y36" s="153"/>
      <c r="Z36" s="154"/>
      <c r="AA36" s="201"/>
      <c r="AB36" s="202"/>
    </row>
    <row r="37" spans="1:28" ht="25.5" customHeight="1">
      <c r="A37" s="476"/>
      <c r="B37" s="539"/>
      <c r="C37" s="546" t="s">
        <v>21</v>
      </c>
      <c r="D37" s="547"/>
      <c r="E37" s="547"/>
      <c r="F37" s="547"/>
      <c r="G37" s="547"/>
      <c r="H37" s="548"/>
      <c r="I37" s="544"/>
      <c r="J37" s="545"/>
      <c r="K37" s="545"/>
      <c r="L37" s="545"/>
      <c r="M37" s="545"/>
      <c r="N37" s="545"/>
      <c r="O37" s="545"/>
      <c r="P37" s="545"/>
      <c r="Q37" s="545"/>
      <c r="R37" s="545"/>
      <c r="S37" s="152" t="s">
        <v>11</v>
      </c>
      <c r="T37" s="153"/>
      <c r="U37" s="153"/>
      <c r="V37" s="153"/>
      <c r="W37" s="153"/>
      <c r="X37" s="153"/>
      <c r="Y37" s="153"/>
      <c r="Z37" s="154"/>
      <c r="AA37" s="201"/>
      <c r="AB37" s="201"/>
    </row>
    <row r="38" spans="1:28" ht="25.5" customHeight="1" thickBot="1">
      <c r="A38" s="402"/>
      <c r="B38" s="540"/>
      <c r="C38" s="549" t="s">
        <v>47</v>
      </c>
      <c r="D38" s="550"/>
      <c r="E38" s="550"/>
      <c r="F38" s="550"/>
      <c r="G38" s="550"/>
      <c r="H38" s="550"/>
      <c r="I38" s="562"/>
      <c r="J38" s="563"/>
      <c r="K38" s="563"/>
      <c r="L38" s="563"/>
      <c r="M38" s="563"/>
      <c r="N38" s="563"/>
      <c r="O38" s="563"/>
      <c r="P38" s="563"/>
      <c r="Q38" s="563"/>
      <c r="R38" s="563"/>
      <c r="S38" s="155" t="s">
        <v>11</v>
      </c>
      <c r="T38" s="156"/>
      <c r="U38" s="156"/>
      <c r="V38" s="156"/>
      <c r="W38" s="156"/>
      <c r="X38" s="156"/>
      <c r="Y38" s="156"/>
      <c r="Z38" s="157"/>
      <c r="AA38" s="201"/>
      <c r="AB38" s="201"/>
    </row>
    <row r="39" spans="1:28" ht="20.25" customHeight="1" thickBot="1">
      <c r="A39" s="564" t="s">
        <v>63</v>
      </c>
      <c r="B39" s="564"/>
      <c r="C39" s="564"/>
      <c r="D39" s="564"/>
      <c r="E39" s="564"/>
      <c r="F39" s="564"/>
      <c r="G39" s="564"/>
      <c r="H39" s="564"/>
      <c r="I39" s="564"/>
      <c r="J39" s="564"/>
      <c r="K39" s="564"/>
      <c r="L39" s="564"/>
      <c r="M39" s="564"/>
      <c r="N39" s="564"/>
      <c r="O39" s="564"/>
      <c r="P39" s="564"/>
      <c r="Q39" s="564"/>
      <c r="R39" s="156"/>
      <c r="S39" s="156"/>
      <c r="T39" s="156"/>
      <c r="U39" s="156"/>
      <c r="V39" s="156"/>
      <c r="W39" s="156"/>
      <c r="X39" s="156"/>
      <c r="Y39" s="156"/>
      <c r="Z39" s="156"/>
      <c r="AA39" s="201"/>
      <c r="AB39" s="201"/>
    </row>
    <row r="40" spans="1:28" ht="21" customHeight="1">
      <c r="A40" s="565" t="s">
        <v>75</v>
      </c>
      <c r="B40" s="566"/>
      <c r="C40" s="566"/>
      <c r="D40" s="566"/>
      <c r="E40" s="566"/>
      <c r="F40" s="566"/>
      <c r="G40" s="566"/>
      <c r="H40" s="566"/>
      <c r="I40" s="99" t="s">
        <v>49</v>
      </c>
      <c r="J40" s="567" t="s">
        <v>74</v>
      </c>
      <c r="K40" s="567"/>
      <c r="L40" s="567"/>
      <c r="M40" s="567"/>
      <c r="N40" s="567"/>
      <c r="O40" s="99" t="s">
        <v>49</v>
      </c>
      <c r="P40" s="120" t="s">
        <v>76</v>
      </c>
      <c r="Q40" s="159"/>
      <c r="R40" s="159"/>
      <c r="S40" s="159"/>
      <c r="T40" s="159"/>
      <c r="U40" s="159"/>
      <c r="V40" s="568" t="s">
        <v>194</v>
      </c>
      <c r="W40" s="568"/>
      <c r="X40" s="568"/>
      <c r="Y40" s="568"/>
      <c r="Z40" s="569"/>
      <c r="AA40" s="201"/>
      <c r="AB40" s="201"/>
    </row>
    <row r="41" spans="1:28" ht="21" customHeight="1">
      <c r="A41" s="476" t="s">
        <v>77</v>
      </c>
      <c r="B41" s="477"/>
      <c r="C41" s="477"/>
      <c r="D41" s="477"/>
      <c r="E41" s="477"/>
      <c r="F41" s="477"/>
      <c r="G41" s="477"/>
      <c r="H41" s="477"/>
      <c r="I41" s="160" t="s">
        <v>49</v>
      </c>
      <c r="J41" s="570" t="s">
        <v>74</v>
      </c>
      <c r="K41" s="570"/>
      <c r="L41" s="570"/>
      <c r="M41" s="570"/>
      <c r="N41" s="570"/>
      <c r="O41" s="160" t="s">
        <v>49</v>
      </c>
      <c r="P41" s="161" t="s">
        <v>76</v>
      </c>
      <c r="Q41" s="162"/>
      <c r="R41" s="163"/>
      <c r="S41" s="120"/>
      <c r="T41" s="120"/>
      <c r="U41" s="120"/>
      <c r="V41" s="571" t="s">
        <v>194</v>
      </c>
      <c r="W41" s="571"/>
      <c r="X41" s="571"/>
      <c r="Y41" s="571"/>
      <c r="Z41" s="572"/>
      <c r="AA41" s="201"/>
      <c r="AB41" s="201"/>
    </row>
    <row r="42" spans="1:28" ht="27.75" customHeight="1">
      <c r="A42" s="556" t="s">
        <v>134</v>
      </c>
      <c r="B42" s="557"/>
      <c r="C42" s="557"/>
      <c r="D42" s="557"/>
      <c r="E42" s="557"/>
      <c r="F42" s="557"/>
      <c r="G42" s="557"/>
      <c r="H42" s="557"/>
      <c r="I42" s="230" t="s">
        <v>49</v>
      </c>
      <c r="J42" s="558" t="s">
        <v>78</v>
      </c>
      <c r="K42" s="558"/>
      <c r="L42" s="558"/>
      <c r="M42" s="558"/>
      <c r="N42" s="558"/>
      <c r="O42" s="230" t="s">
        <v>49</v>
      </c>
      <c r="P42" s="559" t="s">
        <v>79</v>
      </c>
      <c r="Q42" s="559"/>
      <c r="R42" s="559"/>
      <c r="S42" s="559"/>
      <c r="T42" s="559"/>
      <c r="U42" s="559"/>
      <c r="V42" s="560" t="s">
        <v>194</v>
      </c>
      <c r="W42" s="560"/>
      <c r="X42" s="560"/>
      <c r="Y42" s="560"/>
      <c r="Z42" s="561"/>
      <c r="AA42" s="201"/>
      <c r="AB42" s="201"/>
    </row>
    <row r="43" spans="1:28" s="233" customFormat="1" ht="35.25" customHeight="1" thickBot="1">
      <c r="A43" s="551" t="s">
        <v>232</v>
      </c>
      <c r="B43" s="552"/>
      <c r="C43" s="552"/>
      <c r="D43" s="552"/>
      <c r="E43" s="552"/>
      <c r="F43" s="552"/>
      <c r="G43" s="552"/>
      <c r="H43" s="552"/>
      <c r="I43" s="262" t="s">
        <v>49</v>
      </c>
      <c r="J43" s="553" t="s">
        <v>22</v>
      </c>
      <c r="K43" s="553"/>
      <c r="L43" s="553"/>
      <c r="M43" s="553"/>
      <c r="N43" s="553"/>
      <c r="O43" s="262" t="s">
        <v>49</v>
      </c>
      <c r="P43" s="263" t="s">
        <v>8</v>
      </c>
      <c r="Q43" s="263"/>
      <c r="R43" s="263"/>
      <c r="S43" s="263"/>
      <c r="T43" s="231"/>
      <c r="U43" s="231"/>
      <c r="V43" s="554"/>
      <c r="W43" s="554"/>
      <c r="X43" s="554"/>
      <c r="Y43" s="554"/>
      <c r="Z43" s="555"/>
      <c r="AA43" s="232"/>
      <c r="AB43" s="232"/>
    </row>
    <row r="44" spans="1:28" ht="9.75" customHeight="1"/>
    <row r="46" spans="1:28" ht="14.25">
      <c r="A46" s="164"/>
      <c r="B46" s="164"/>
      <c r="C46" s="164"/>
      <c r="D46" s="164"/>
      <c r="E46" s="164"/>
      <c r="F46" s="164"/>
      <c r="G46" s="164"/>
      <c r="H46" s="164"/>
      <c r="I46" s="164"/>
      <c r="J46" s="164"/>
      <c r="K46" s="164"/>
      <c r="L46" s="164"/>
      <c r="M46" s="164"/>
      <c r="N46" s="164"/>
      <c r="O46" s="164"/>
      <c r="P46" s="164"/>
      <c r="Q46" s="164"/>
    </row>
    <row r="47" spans="1:28" ht="27" customHeight="1">
      <c r="A47" s="52"/>
      <c r="B47" s="52"/>
      <c r="C47" s="52"/>
      <c r="D47" s="52"/>
      <c r="E47" s="52"/>
      <c r="F47" s="52"/>
      <c r="G47" s="52"/>
      <c r="H47" s="52"/>
      <c r="I47" s="165"/>
      <c r="J47" s="165"/>
      <c r="K47" s="165"/>
      <c r="L47" s="165"/>
      <c r="M47" s="165"/>
      <c r="N47" s="165"/>
      <c r="O47" s="165"/>
      <c r="P47" s="165"/>
      <c r="Q47" s="165"/>
      <c r="R47" s="165"/>
      <c r="S47" s="166"/>
    </row>
    <row r="48" spans="1:28" ht="27" customHeight="1">
      <c r="A48" s="52"/>
      <c r="B48" s="52"/>
      <c r="C48" s="167"/>
      <c r="D48" s="167"/>
      <c r="E48" s="167"/>
      <c r="F48" s="167"/>
      <c r="G48" s="167"/>
      <c r="H48" s="167"/>
      <c r="I48" s="165"/>
      <c r="J48" s="165"/>
      <c r="K48" s="165"/>
      <c r="L48" s="165"/>
      <c r="M48" s="165"/>
      <c r="N48" s="165"/>
      <c r="O48" s="165"/>
      <c r="P48" s="165"/>
      <c r="Q48" s="165"/>
      <c r="R48" s="165"/>
      <c r="S48" s="166"/>
    </row>
    <row r="49" spans="1:26" ht="27" customHeight="1">
      <c r="A49" s="52"/>
      <c r="B49" s="52"/>
      <c r="C49" s="52"/>
      <c r="D49" s="52"/>
      <c r="E49" s="52"/>
      <c r="F49" s="52"/>
      <c r="G49" s="52"/>
      <c r="H49" s="52"/>
      <c r="I49" s="165"/>
      <c r="J49" s="165"/>
      <c r="K49" s="165"/>
      <c r="L49" s="165"/>
      <c r="M49" s="165"/>
      <c r="N49" s="165"/>
      <c r="O49" s="165"/>
      <c r="P49" s="165"/>
      <c r="Q49" s="165"/>
      <c r="R49" s="165"/>
      <c r="S49" s="166"/>
    </row>
    <row r="50" spans="1:26" ht="27" customHeight="1">
      <c r="A50" s="52"/>
      <c r="B50" s="52"/>
      <c r="C50" s="52"/>
      <c r="D50" s="52"/>
      <c r="E50" s="52"/>
      <c r="F50" s="52"/>
      <c r="G50" s="52"/>
      <c r="H50" s="52"/>
      <c r="I50" s="165"/>
      <c r="J50" s="165"/>
      <c r="K50" s="165"/>
      <c r="L50" s="165"/>
      <c r="M50" s="165"/>
      <c r="N50" s="165"/>
      <c r="O50" s="165"/>
      <c r="P50" s="165"/>
      <c r="Q50" s="165"/>
      <c r="R50" s="165"/>
      <c r="S50" s="166"/>
    </row>
    <row r="51" spans="1:26" ht="14.25">
      <c r="A51" s="164"/>
      <c r="B51" s="164"/>
      <c r="C51" s="164"/>
      <c r="D51" s="164"/>
      <c r="E51" s="164"/>
      <c r="F51" s="164"/>
      <c r="G51" s="164"/>
      <c r="H51" s="164"/>
      <c r="I51" s="164"/>
      <c r="J51" s="164"/>
      <c r="K51" s="164"/>
      <c r="L51" s="164"/>
      <c r="M51" s="164"/>
      <c r="N51" s="164"/>
      <c r="O51" s="164"/>
      <c r="P51" s="164"/>
      <c r="Q51" s="164"/>
    </row>
    <row r="52" spans="1:26" ht="27.75" customHeight="1">
      <c r="A52" s="52"/>
      <c r="B52" s="52"/>
      <c r="C52" s="52"/>
      <c r="D52" s="52"/>
      <c r="E52" s="52"/>
      <c r="F52" s="52"/>
      <c r="G52" s="52"/>
      <c r="H52" s="52"/>
      <c r="I52" s="46"/>
      <c r="J52" s="52"/>
      <c r="K52" s="52"/>
      <c r="L52" s="52"/>
      <c r="M52" s="52"/>
      <c r="N52" s="52"/>
      <c r="O52" s="46"/>
      <c r="P52" s="164"/>
      <c r="Q52" s="164"/>
      <c r="R52" s="164"/>
      <c r="S52" s="164"/>
      <c r="T52" s="164"/>
      <c r="U52" s="164"/>
      <c r="V52" s="52"/>
      <c r="W52" s="52"/>
      <c r="X52" s="52"/>
      <c r="Y52" s="52"/>
      <c r="Z52" s="52"/>
    </row>
    <row r="53" spans="1:26" ht="27.75" customHeight="1">
      <c r="A53" s="52"/>
      <c r="B53" s="52"/>
      <c r="C53" s="52"/>
      <c r="D53" s="52"/>
      <c r="E53" s="52"/>
      <c r="F53" s="52"/>
      <c r="G53" s="52"/>
      <c r="H53" s="52"/>
      <c r="I53" s="46"/>
      <c r="J53" s="52"/>
      <c r="K53" s="52"/>
      <c r="L53" s="52"/>
      <c r="M53" s="52"/>
      <c r="N53" s="52"/>
      <c r="O53" s="46"/>
      <c r="P53" s="164"/>
      <c r="Q53" s="164"/>
      <c r="R53" s="164"/>
      <c r="S53" s="164"/>
      <c r="T53" s="164"/>
      <c r="U53" s="164"/>
      <c r="V53" s="52"/>
      <c r="W53" s="52"/>
      <c r="X53" s="52"/>
      <c r="Y53" s="52"/>
      <c r="Z53" s="52"/>
    </row>
    <row r="54" spans="1:26" ht="27.75" customHeight="1">
      <c r="A54" s="167"/>
      <c r="B54" s="167"/>
      <c r="C54" s="167"/>
      <c r="D54" s="167"/>
      <c r="E54" s="167"/>
      <c r="F54" s="167"/>
      <c r="G54" s="167"/>
      <c r="H54" s="167"/>
      <c r="I54" s="46"/>
      <c r="J54" s="52"/>
      <c r="K54" s="52"/>
      <c r="L54" s="52"/>
      <c r="M54" s="52"/>
      <c r="N54" s="52"/>
      <c r="O54" s="46"/>
      <c r="P54" s="168"/>
      <c r="Q54" s="168"/>
      <c r="R54" s="168"/>
      <c r="S54" s="168"/>
      <c r="T54" s="168"/>
      <c r="U54" s="168"/>
      <c r="V54" s="52"/>
      <c r="W54" s="52"/>
      <c r="X54" s="52"/>
      <c r="Y54" s="52"/>
      <c r="Z54" s="52"/>
    </row>
  </sheetData>
  <mergeCells count="129">
    <mergeCell ref="A43:H43"/>
    <mergeCell ref="J43:N43"/>
    <mergeCell ref="V43:Z43"/>
    <mergeCell ref="A42:H42"/>
    <mergeCell ref="J42:N42"/>
    <mergeCell ref="P42:U42"/>
    <mergeCell ref="V42:Z42"/>
    <mergeCell ref="I38:R38"/>
    <mergeCell ref="A39:Q39"/>
    <mergeCell ref="A40:H40"/>
    <mergeCell ref="J40:N40"/>
    <mergeCell ref="V40:Z40"/>
    <mergeCell ref="A41:H41"/>
    <mergeCell ref="J41:N41"/>
    <mergeCell ref="V41:Z41"/>
    <mergeCell ref="A33:Q33"/>
    <mergeCell ref="A34:Q34"/>
    <mergeCell ref="A35:H35"/>
    <mergeCell ref="I35:R35"/>
    <mergeCell ref="A36:B38"/>
    <mergeCell ref="C36:H36"/>
    <mergeCell ref="I36:R36"/>
    <mergeCell ref="C37:H37"/>
    <mergeCell ref="I37:R37"/>
    <mergeCell ref="C38:H38"/>
    <mergeCell ref="N31:Q31"/>
    <mergeCell ref="S31:Z31"/>
    <mergeCell ref="F32:L32"/>
    <mergeCell ref="N32:Q32"/>
    <mergeCell ref="S32:U32"/>
    <mergeCell ref="X32:Z32"/>
    <mergeCell ref="X28:Z28"/>
    <mergeCell ref="A29:E32"/>
    <mergeCell ref="F29:L29"/>
    <mergeCell ref="N29:Q29"/>
    <mergeCell ref="S29:Z29"/>
    <mergeCell ref="F30:L30"/>
    <mergeCell ref="N30:Q30"/>
    <mergeCell ref="S30:U30"/>
    <mergeCell ref="X30:Z30"/>
    <mergeCell ref="F31:L31"/>
    <mergeCell ref="A26:E28"/>
    <mergeCell ref="F26:L26"/>
    <mergeCell ref="N26:Q26"/>
    <mergeCell ref="S26:Z26"/>
    <mergeCell ref="F27:L27"/>
    <mergeCell ref="N27:Q27"/>
    <mergeCell ref="S27:Z27"/>
    <mergeCell ref="F28:L28"/>
    <mergeCell ref="N28:Q28"/>
    <mergeCell ref="S28:U28"/>
    <mergeCell ref="A24:E24"/>
    <mergeCell ref="F24:Z24"/>
    <mergeCell ref="A25:E25"/>
    <mergeCell ref="F25:L25"/>
    <mergeCell ref="N25:Q25"/>
    <mergeCell ref="S25:Z25"/>
    <mergeCell ref="F21:L21"/>
    <mergeCell ref="N21:P21"/>
    <mergeCell ref="R21:U21"/>
    <mergeCell ref="W21:Z21"/>
    <mergeCell ref="B22:Z22"/>
    <mergeCell ref="A23:Z23"/>
    <mergeCell ref="N19:P19"/>
    <mergeCell ref="R19:U19"/>
    <mergeCell ref="W19:Z19"/>
    <mergeCell ref="F20:L20"/>
    <mergeCell ref="N20:P20"/>
    <mergeCell ref="R20:U20"/>
    <mergeCell ref="W20:Z20"/>
    <mergeCell ref="A17:E21"/>
    <mergeCell ref="F17:L17"/>
    <mergeCell ref="N17:P17"/>
    <mergeCell ref="R17:U17"/>
    <mergeCell ref="W17:Z17"/>
    <mergeCell ref="F18:L18"/>
    <mergeCell ref="N18:P18"/>
    <mergeCell ref="R18:U18"/>
    <mergeCell ref="W18:Z18"/>
    <mergeCell ref="F19:L19"/>
    <mergeCell ref="U14:Z14"/>
    <mergeCell ref="F15:L15"/>
    <mergeCell ref="N15:S15"/>
    <mergeCell ref="U15:Z15"/>
    <mergeCell ref="F16:L16"/>
    <mergeCell ref="N16:Q16"/>
    <mergeCell ref="U16:Z16"/>
    <mergeCell ref="W11:Z11"/>
    <mergeCell ref="A12:E16"/>
    <mergeCell ref="F12:L12"/>
    <mergeCell ref="N12:Q12"/>
    <mergeCell ref="U12:Z12"/>
    <mergeCell ref="F13:L13"/>
    <mergeCell ref="N13:Q13"/>
    <mergeCell ref="U13:Z13"/>
    <mergeCell ref="F14:L14"/>
    <mergeCell ref="N14:S14"/>
    <mergeCell ref="A8:Z8"/>
    <mergeCell ref="A9:E9"/>
    <mergeCell ref="F9:Z9"/>
    <mergeCell ref="A10:E11"/>
    <mergeCell ref="F10:L10"/>
    <mergeCell ref="N10:P10"/>
    <mergeCell ref="R10:W10"/>
    <mergeCell ref="F11:L11"/>
    <mergeCell ref="N11:P11"/>
    <mergeCell ref="R11:U11"/>
    <mergeCell ref="A1:Z1"/>
    <mergeCell ref="A2:E2"/>
    <mergeCell ref="F2:Z2"/>
    <mergeCell ref="A3:E4"/>
    <mergeCell ref="F3:L3"/>
    <mergeCell ref="N3:P3"/>
    <mergeCell ref="R3:U3"/>
    <mergeCell ref="W3:Z3"/>
    <mergeCell ref="F4:L4"/>
    <mergeCell ref="N4:P4"/>
    <mergeCell ref="R4:U4"/>
    <mergeCell ref="W4:Z4"/>
    <mergeCell ref="A5:E7"/>
    <mergeCell ref="F5:L5"/>
    <mergeCell ref="N5:P5"/>
    <mergeCell ref="R5:U5"/>
    <mergeCell ref="W5:Z5"/>
    <mergeCell ref="F6:L7"/>
    <mergeCell ref="N6:P6"/>
    <mergeCell ref="R6:U6"/>
    <mergeCell ref="W6:Z6"/>
    <mergeCell ref="N7:Z7"/>
  </mergeCells>
  <phoneticPr fontId="6"/>
  <dataValidations count="1">
    <dataValidation type="list" allowBlank="1" showInputMessage="1" showErrorMessage="1" sqref="Q10:Q11 I52:I54 O52:O54 W30 V11 Q17:Q21 V17:V21 R25:R32 M25:M32 M10:M21 T12:T16 Q3:Q6 M3:M7 V3:V6 O40:O43 I40:I43" xr:uid="{00000000-0002-0000-0100-000000000000}">
      <formula1>"(　),(〇)"</formula1>
    </dataValidation>
  </dataValidations>
  <printOptions horizontalCentered="1"/>
  <pageMargins left="0.35433070866141736" right="0.35433070866141736" top="0.39370078740157483" bottom="0.35433070866141736" header="0.15748031496062992" footer="0.15748031496062992"/>
  <pageSetup paperSize="9" scale="93" orientation="portrait" r:id="rId1"/>
  <headerFooter alignWithMargins="0">
    <oddFooter>&amp;C-会計&amp;A-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S33"/>
  <sheetViews>
    <sheetView view="pageBreakPreview" zoomScaleNormal="100" zoomScaleSheetLayoutView="100" workbookViewId="0">
      <selection activeCell="E5" sqref="E5:F5"/>
    </sheetView>
  </sheetViews>
  <sheetFormatPr defaultRowHeight="13.5"/>
  <cols>
    <col min="1" max="1" width="3.625" customWidth="1"/>
    <col min="2" max="4" width="4.625" customWidth="1"/>
    <col min="5" max="7" width="6.625" customWidth="1"/>
    <col min="8" max="9" width="3.625" customWidth="1"/>
    <col min="10" max="11" width="6.375" customWidth="1"/>
    <col min="12" max="13" width="6.5" customWidth="1"/>
    <col min="14" max="15" width="6.625" customWidth="1"/>
    <col min="16" max="17" width="6.375" customWidth="1"/>
    <col min="18" max="18" width="6.625" customWidth="1"/>
    <col min="19" max="19" width="6" customWidth="1"/>
    <col min="20" max="30" width="3.625" customWidth="1"/>
  </cols>
  <sheetData>
    <row r="1" spans="1:19" ht="33.75" customHeight="1" thickBot="1">
      <c r="A1" s="589" t="s">
        <v>220</v>
      </c>
      <c r="B1" s="589"/>
      <c r="C1" s="589"/>
      <c r="D1" s="589"/>
      <c r="E1" s="589"/>
      <c r="F1" s="589"/>
      <c r="G1" s="589"/>
      <c r="H1" s="589"/>
      <c r="I1" s="589"/>
      <c r="J1" s="589"/>
      <c r="K1" s="589"/>
      <c r="L1" s="589"/>
      <c r="M1" s="589"/>
      <c r="N1" s="589"/>
      <c r="O1" s="589"/>
      <c r="P1" s="589"/>
      <c r="Q1" s="589"/>
      <c r="R1" s="589"/>
      <c r="S1" s="589"/>
    </row>
    <row r="2" spans="1:19" ht="21" customHeight="1">
      <c r="A2" s="590"/>
      <c r="B2" s="592" t="s">
        <v>56</v>
      </c>
      <c r="C2" s="593"/>
      <c r="D2" s="593"/>
      <c r="E2" s="596" t="s">
        <v>195</v>
      </c>
      <c r="F2" s="597"/>
      <c r="G2" s="600" t="s">
        <v>196</v>
      </c>
      <c r="H2" s="596" t="s">
        <v>52</v>
      </c>
      <c r="I2" s="602"/>
      <c r="J2" s="605" t="s">
        <v>197</v>
      </c>
      <c r="K2" s="606"/>
      <c r="L2" s="609" t="s">
        <v>57</v>
      </c>
      <c r="M2" s="610"/>
      <c r="N2" s="610"/>
      <c r="O2" s="610"/>
      <c r="P2" s="605" t="s">
        <v>198</v>
      </c>
      <c r="Q2" s="611"/>
      <c r="R2" s="592" t="s">
        <v>199</v>
      </c>
      <c r="S2" s="613"/>
    </row>
    <row r="3" spans="1:19" ht="33.75" customHeight="1" thickBot="1">
      <c r="A3" s="591"/>
      <c r="B3" s="594"/>
      <c r="C3" s="595"/>
      <c r="D3" s="595"/>
      <c r="E3" s="598"/>
      <c r="F3" s="599"/>
      <c r="G3" s="601"/>
      <c r="H3" s="603"/>
      <c r="I3" s="604"/>
      <c r="J3" s="607"/>
      <c r="K3" s="608"/>
      <c r="L3" s="573" t="s">
        <v>54</v>
      </c>
      <c r="M3" s="574"/>
      <c r="N3" s="573" t="s">
        <v>55</v>
      </c>
      <c r="O3" s="575"/>
      <c r="P3" s="607"/>
      <c r="Q3" s="612"/>
      <c r="R3" s="614"/>
      <c r="S3" s="615"/>
    </row>
    <row r="4" spans="1:19" s="203" customFormat="1" ht="30" customHeight="1" thickTop="1">
      <c r="A4" s="169">
        <v>1</v>
      </c>
      <c r="B4" s="576"/>
      <c r="C4" s="577"/>
      <c r="D4" s="578"/>
      <c r="E4" s="579"/>
      <c r="F4" s="580"/>
      <c r="G4" s="170"/>
      <c r="H4" s="581"/>
      <c r="I4" s="582"/>
      <c r="J4" s="583"/>
      <c r="K4" s="584"/>
      <c r="L4" s="585"/>
      <c r="M4" s="586"/>
      <c r="N4" s="587">
        <f>J4-L4</f>
        <v>0</v>
      </c>
      <c r="O4" s="588"/>
      <c r="P4" s="583"/>
      <c r="Q4" s="616"/>
      <c r="R4" s="617">
        <f t="shared" ref="R4:R15" si="0">J4-P4</f>
        <v>0</v>
      </c>
      <c r="S4" s="618"/>
    </row>
    <row r="5" spans="1:19" s="203" customFormat="1" ht="30" customHeight="1">
      <c r="A5" s="169">
        <v>2</v>
      </c>
      <c r="B5" s="619"/>
      <c r="C5" s="620"/>
      <c r="D5" s="621"/>
      <c r="E5" s="622"/>
      <c r="F5" s="623"/>
      <c r="G5" s="170"/>
      <c r="H5" s="624"/>
      <c r="I5" s="625"/>
      <c r="J5" s="626"/>
      <c r="K5" s="627"/>
      <c r="L5" s="628"/>
      <c r="M5" s="629"/>
      <c r="N5" s="630">
        <f t="shared" ref="N5:N15" si="1">J5-L5</f>
        <v>0</v>
      </c>
      <c r="O5" s="631"/>
      <c r="P5" s="626"/>
      <c r="Q5" s="632"/>
      <c r="R5" s="633">
        <f t="shared" si="0"/>
        <v>0</v>
      </c>
      <c r="S5" s="634"/>
    </row>
    <row r="6" spans="1:19" s="203" customFormat="1" ht="30" customHeight="1">
      <c r="A6" s="169">
        <v>3</v>
      </c>
      <c r="B6" s="619"/>
      <c r="C6" s="620"/>
      <c r="D6" s="621"/>
      <c r="E6" s="622"/>
      <c r="F6" s="623"/>
      <c r="G6" s="170"/>
      <c r="H6" s="624"/>
      <c r="I6" s="625"/>
      <c r="J6" s="626"/>
      <c r="K6" s="627"/>
      <c r="L6" s="628"/>
      <c r="M6" s="627"/>
      <c r="N6" s="630">
        <f>J6-L6</f>
        <v>0</v>
      </c>
      <c r="O6" s="631"/>
      <c r="P6" s="635"/>
      <c r="Q6" s="636"/>
      <c r="R6" s="637">
        <f t="shared" si="0"/>
        <v>0</v>
      </c>
      <c r="S6" s="638"/>
    </row>
    <row r="7" spans="1:19" s="203" customFormat="1" ht="30" customHeight="1">
      <c r="A7" s="169">
        <v>4</v>
      </c>
      <c r="B7" s="619"/>
      <c r="C7" s="620"/>
      <c r="D7" s="621"/>
      <c r="E7" s="622"/>
      <c r="F7" s="623"/>
      <c r="G7" s="170"/>
      <c r="H7" s="624"/>
      <c r="I7" s="625"/>
      <c r="J7" s="626"/>
      <c r="K7" s="627"/>
      <c r="L7" s="628"/>
      <c r="M7" s="627"/>
      <c r="N7" s="630">
        <f>J7-L7</f>
        <v>0</v>
      </c>
      <c r="O7" s="631"/>
      <c r="P7" s="639"/>
      <c r="Q7" s="640"/>
      <c r="R7" s="637">
        <f t="shared" si="0"/>
        <v>0</v>
      </c>
      <c r="S7" s="638"/>
    </row>
    <row r="8" spans="1:19" s="203" customFormat="1" ht="30" customHeight="1">
      <c r="A8" s="169">
        <v>5</v>
      </c>
      <c r="B8" s="619"/>
      <c r="C8" s="620"/>
      <c r="D8" s="621"/>
      <c r="E8" s="622"/>
      <c r="F8" s="623"/>
      <c r="G8" s="170"/>
      <c r="H8" s="624"/>
      <c r="I8" s="625"/>
      <c r="J8" s="626"/>
      <c r="K8" s="627"/>
      <c r="L8" s="628"/>
      <c r="M8" s="627"/>
      <c r="N8" s="630">
        <f>J8-L8</f>
        <v>0</v>
      </c>
      <c r="O8" s="631"/>
      <c r="P8" s="626"/>
      <c r="Q8" s="632"/>
      <c r="R8" s="641">
        <f t="shared" si="0"/>
        <v>0</v>
      </c>
      <c r="S8" s="642"/>
    </row>
    <row r="9" spans="1:19" s="203" customFormat="1" ht="30" customHeight="1">
      <c r="A9" s="169">
        <v>6</v>
      </c>
      <c r="B9" s="619"/>
      <c r="C9" s="620"/>
      <c r="D9" s="621"/>
      <c r="E9" s="622"/>
      <c r="F9" s="623"/>
      <c r="G9" s="170"/>
      <c r="H9" s="624"/>
      <c r="I9" s="625"/>
      <c r="J9" s="626"/>
      <c r="K9" s="627"/>
      <c r="L9" s="628"/>
      <c r="M9" s="627"/>
      <c r="N9" s="630">
        <f>J9-L9</f>
        <v>0</v>
      </c>
      <c r="O9" s="631"/>
      <c r="P9" s="643"/>
      <c r="Q9" s="644"/>
      <c r="R9" s="645">
        <f t="shared" si="0"/>
        <v>0</v>
      </c>
      <c r="S9" s="646"/>
    </row>
    <row r="10" spans="1:19" s="203" customFormat="1" ht="30" customHeight="1">
      <c r="A10" s="169">
        <v>7</v>
      </c>
      <c r="B10" s="619"/>
      <c r="C10" s="620"/>
      <c r="D10" s="621"/>
      <c r="E10" s="622"/>
      <c r="F10" s="623"/>
      <c r="G10" s="170" t="s">
        <v>53</v>
      </c>
      <c r="H10" s="624"/>
      <c r="I10" s="625"/>
      <c r="J10" s="626"/>
      <c r="K10" s="627"/>
      <c r="L10" s="628"/>
      <c r="M10" s="629"/>
      <c r="N10" s="630">
        <f t="shared" si="1"/>
        <v>0</v>
      </c>
      <c r="O10" s="631"/>
      <c r="P10" s="626"/>
      <c r="Q10" s="632"/>
      <c r="R10" s="647">
        <f t="shared" si="0"/>
        <v>0</v>
      </c>
      <c r="S10" s="648"/>
    </row>
    <row r="11" spans="1:19" s="203" customFormat="1" ht="30" customHeight="1">
      <c r="A11" s="169">
        <v>8</v>
      </c>
      <c r="B11" s="619"/>
      <c r="C11" s="620"/>
      <c r="D11" s="621"/>
      <c r="E11" s="622"/>
      <c r="F11" s="623"/>
      <c r="G11" s="170" t="s">
        <v>53</v>
      </c>
      <c r="H11" s="624"/>
      <c r="I11" s="625"/>
      <c r="J11" s="626"/>
      <c r="K11" s="627"/>
      <c r="L11" s="628"/>
      <c r="M11" s="629"/>
      <c r="N11" s="630">
        <f t="shared" si="1"/>
        <v>0</v>
      </c>
      <c r="O11" s="631"/>
      <c r="P11" s="626"/>
      <c r="Q11" s="632"/>
      <c r="R11" s="647">
        <f t="shared" si="0"/>
        <v>0</v>
      </c>
      <c r="S11" s="648"/>
    </row>
    <row r="12" spans="1:19" s="203" customFormat="1" ht="30" customHeight="1">
      <c r="A12" s="169">
        <v>9</v>
      </c>
      <c r="B12" s="619"/>
      <c r="C12" s="620"/>
      <c r="D12" s="621"/>
      <c r="E12" s="622"/>
      <c r="F12" s="623"/>
      <c r="G12" s="170" t="s">
        <v>53</v>
      </c>
      <c r="H12" s="624"/>
      <c r="I12" s="625"/>
      <c r="J12" s="626"/>
      <c r="K12" s="627"/>
      <c r="L12" s="628"/>
      <c r="M12" s="629"/>
      <c r="N12" s="630">
        <f t="shared" si="1"/>
        <v>0</v>
      </c>
      <c r="O12" s="631"/>
      <c r="P12" s="626"/>
      <c r="Q12" s="632"/>
      <c r="R12" s="647">
        <f t="shared" si="0"/>
        <v>0</v>
      </c>
      <c r="S12" s="648"/>
    </row>
    <row r="13" spans="1:19" s="203" customFormat="1" ht="30" customHeight="1">
      <c r="A13" s="169">
        <v>10</v>
      </c>
      <c r="B13" s="619"/>
      <c r="C13" s="620"/>
      <c r="D13" s="621"/>
      <c r="E13" s="622"/>
      <c r="F13" s="623"/>
      <c r="G13" s="170"/>
      <c r="H13" s="622"/>
      <c r="I13" s="649"/>
      <c r="J13" s="643"/>
      <c r="K13" s="650"/>
      <c r="L13" s="628"/>
      <c r="M13" s="627"/>
      <c r="N13" s="630">
        <f t="shared" si="1"/>
        <v>0</v>
      </c>
      <c r="O13" s="631"/>
      <c r="P13" s="643"/>
      <c r="Q13" s="644"/>
      <c r="R13" s="647">
        <f t="shared" si="0"/>
        <v>0</v>
      </c>
      <c r="S13" s="648"/>
    </row>
    <row r="14" spans="1:19" s="203" customFormat="1" ht="30" customHeight="1">
      <c r="A14" s="169">
        <v>11</v>
      </c>
      <c r="B14" s="619"/>
      <c r="C14" s="620"/>
      <c r="D14" s="621"/>
      <c r="E14" s="622"/>
      <c r="F14" s="623"/>
      <c r="G14" s="170"/>
      <c r="H14" s="622"/>
      <c r="I14" s="649"/>
      <c r="J14" s="643"/>
      <c r="K14" s="650"/>
      <c r="L14" s="628"/>
      <c r="M14" s="627"/>
      <c r="N14" s="630">
        <f t="shared" si="1"/>
        <v>0</v>
      </c>
      <c r="O14" s="631"/>
      <c r="P14" s="643"/>
      <c r="Q14" s="644"/>
      <c r="R14" s="655">
        <f t="shared" si="0"/>
        <v>0</v>
      </c>
      <c r="S14" s="656"/>
    </row>
    <row r="15" spans="1:19" s="203" customFormat="1" ht="30" customHeight="1">
      <c r="A15" s="169">
        <v>12</v>
      </c>
      <c r="B15" s="657"/>
      <c r="C15" s="658"/>
      <c r="D15" s="659"/>
      <c r="E15" s="660"/>
      <c r="F15" s="661"/>
      <c r="G15" s="170" t="s">
        <v>53</v>
      </c>
      <c r="H15" s="662"/>
      <c r="I15" s="663"/>
      <c r="J15" s="664"/>
      <c r="K15" s="665"/>
      <c r="L15" s="666"/>
      <c r="M15" s="667"/>
      <c r="N15" s="668">
        <f t="shared" si="1"/>
        <v>0</v>
      </c>
      <c r="O15" s="669"/>
      <c r="P15" s="664"/>
      <c r="Q15" s="670"/>
      <c r="R15" s="671">
        <f t="shared" si="0"/>
        <v>0</v>
      </c>
      <c r="S15" s="672"/>
    </row>
    <row r="16" spans="1:19" ht="35.1" customHeight="1">
      <c r="A16" s="171" t="s">
        <v>86</v>
      </c>
      <c r="B16" s="673" t="s">
        <v>200</v>
      </c>
      <c r="C16" s="673"/>
      <c r="D16" s="673"/>
      <c r="E16" s="673"/>
      <c r="F16" s="673"/>
      <c r="G16" s="673"/>
      <c r="H16" s="673"/>
      <c r="I16" s="674"/>
      <c r="J16" s="682" t="str">
        <f>IF(SUM(J4:J15)&lt;&gt;0,SUM(J4:J15),"")</f>
        <v/>
      </c>
      <c r="K16" s="683"/>
      <c r="L16" s="684" t="str">
        <f>IF(SUM(L4:L15)&lt;&gt;0,SUM(L4:L15),"")</f>
        <v/>
      </c>
      <c r="M16" s="685"/>
      <c r="N16" s="684" t="str">
        <f>IF(SUM(N4:N15)&lt;&gt;0,SUM(N4:N15),"")</f>
        <v/>
      </c>
      <c r="O16" s="652"/>
      <c r="P16" s="651" t="str">
        <f>IF(SUM(P4:P15)&lt;&gt;0,SUM(P4:P15),"")</f>
        <v/>
      </c>
      <c r="Q16" s="652"/>
      <c r="R16" s="653">
        <f>SUM(R4:R15)</f>
        <v>0</v>
      </c>
      <c r="S16" s="654"/>
    </row>
    <row r="17" spans="1:19" ht="35.1" customHeight="1">
      <c r="A17" s="171" t="s">
        <v>201</v>
      </c>
      <c r="B17" s="673" t="s">
        <v>202</v>
      </c>
      <c r="C17" s="673"/>
      <c r="D17" s="673"/>
      <c r="E17" s="673"/>
      <c r="F17" s="673"/>
      <c r="G17" s="673"/>
      <c r="H17" s="673"/>
      <c r="I17" s="674"/>
      <c r="J17" s="675">
        <f>'Ｐ２'!I35</f>
        <v>0</v>
      </c>
      <c r="K17" s="676"/>
      <c r="L17" s="676">
        <f>J17</f>
        <v>0</v>
      </c>
      <c r="M17" s="677"/>
      <c r="N17" s="678"/>
      <c r="O17" s="679"/>
      <c r="P17" s="206"/>
      <c r="Q17" s="207"/>
      <c r="R17" s="207"/>
      <c r="S17" s="208"/>
    </row>
    <row r="18" spans="1:19" ht="35.1" customHeight="1">
      <c r="A18" s="171" t="s">
        <v>203</v>
      </c>
      <c r="B18" s="673" t="s">
        <v>204</v>
      </c>
      <c r="C18" s="673"/>
      <c r="D18" s="673"/>
      <c r="E18" s="673"/>
      <c r="F18" s="673"/>
      <c r="G18" s="673"/>
      <c r="H18" s="673"/>
      <c r="I18" s="674"/>
      <c r="J18" s="680"/>
      <c r="K18" s="681"/>
      <c r="L18" s="681"/>
      <c r="M18" s="681"/>
      <c r="N18" s="676">
        <f>J18-L18</f>
        <v>0</v>
      </c>
      <c r="O18" s="677"/>
      <c r="P18" s="209"/>
      <c r="Q18" s="205"/>
      <c r="R18" s="205"/>
      <c r="S18" s="210"/>
    </row>
    <row r="19" spans="1:19" ht="35.1" customHeight="1">
      <c r="A19" s="204" t="s">
        <v>205</v>
      </c>
      <c r="B19" s="703" t="s">
        <v>214</v>
      </c>
      <c r="C19" s="704"/>
      <c r="D19" s="704"/>
      <c r="E19" s="704"/>
      <c r="F19" s="704"/>
      <c r="G19" s="704"/>
      <c r="H19" s="704"/>
      <c r="I19" s="705"/>
      <c r="J19" s="706" t="str">
        <f>IF(SUM(J16:J18)&lt;&gt;0,SUM(J16:J18),"")</f>
        <v/>
      </c>
      <c r="K19" s="707"/>
      <c r="L19" s="707" t="str">
        <f>IF(SUM(L16:L18)&lt;&gt;0,SUM(L16:L18),"")</f>
        <v/>
      </c>
      <c r="M19" s="707"/>
      <c r="N19" s="708" t="str">
        <f>IF(SUM(N16:N18)&lt;&gt;0,SUM(N16:N18),"")</f>
        <v/>
      </c>
      <c r="O19" s="709"/>
      <c r="P19" s="209"/>
      <c r="Q19" s="205"/>
      <c r="R19" s="205"/>
      <c r="S19" s="210"/>
    </row>
    <row r="20" spans="1:19" ht="15" customHeight="1">
      <c r="A20" s="219" t="s">
        <v>221</v>
      </c>
      <c r="B20" s="220"/>
      <c r="C20" s="220"/>
      <c r="D20" s="220"/>
      <c r="E20" s="220"/>
      <c r="F20" s="220"/>
      <c r="G20" s="220"/>
      <c r="H20" s="220"/>
      <c r="I20" s="220"/>
      <c r="J20" s="221"/>
      <c r="K20" s="221"/>
      <c r="L20" s="221"/>
      <c r="M20" s="221"/>
      <c r="N20" s="221"/>
      <c r="O20" s="221"/>
      <c r="P20" s="172"/>
      <c r="Q20" s="173"/>
      <c r="R20" s="173"/>
      <c r="S20" s="50"/>
    </row>
    <row r="21" spans="1:19" s="203" customFormat="1" ht="30" customHeight="1">
      <c r="A21" s="686"/>
      <c r="B21" s="687"/>
      <c r="C21" s="687"/>
      <c r="D21" s="687"/>
      <c r="E21" s="687"/>
      <c r="F21" s="687"/>
      <c r="G21" s="687"/>
      <c r="H21" s="687"/>
      <c r="I21" s="687"/>
      <c r="J21" s="687"/>
      <c r="K21" s="687"/>
      <c r="L21" s="687"/>
      <c r="M21" s="687"/>
      <c r="N21" s="687"/>
      <c r="O21" s="687"/>
      <c r="P21" s="687"/>
      <c r="Q21" s="687"/>
      <c r="R21" s="687"/>
      <c r="S21" s="688"/>
    </row>
    <row r="22" spans="1:19" s="203" customFormat="1" ht="30" customHeight="1">
      <c r="A22" s="686"/>
      <c r="B22" s="687"/>
      <c r="C22" s="687"/>
      <c r="D22" s="687"/>
      <c r="E22" s="687"/>
      <c r="F22" s="687"/>
      <c r="G22" s="687"/>
      <c r="H22" s="687"/>
      <c r="I22" s="687"/>
      <c r="J22" s="687"/>
      <c r="K22" s="687"/>
      <c r="L22" s="687"/>
      <c r="M22" s="687"/>
      <c r="N22" s="687"/>
      <c r="O22" s="687"/>
      <c r="P22" s="687"/>
      <c r="Q22" s="687"/>
      <c r="R22" s="687"/>
      <c r="S22" s="688"/>
    </row>
    <row r="23" spans="1:19" s="203" customFormat="1" ht="21" customHeight="1" thickBot="1">
      <c r="A23" s="689"/>
      <c r="B23" s="690"/>
      <c r="C23" s="690"/>
      <c r="D23" s="690"/>
      <c r="E23" s="690"/>
      <c r="F23" s="690"/>
      <c r="G23" s="690"/>
      <c r="H23" s="690"/>
      <c r="I23" s="690"/>
      <c r="J23" s="690"/>
      <c r="K23" s="690"/>
      <c r="L23" s="690"/>
      <c r="M23" s="690"/>
      <c r="N23" s="690"/>
      <c r="O23" s="690"/>
      <c r="P23" s="690"/>
      <c r="Q23" s="690"/>
      <c r="R23" s="690"/>
      <c r="S23" s="691"/>
    </row>
    <row r="24" spans="1:19" ht="4.5" customHeight="1">
      <c r="A24" s="692"/>
      <c r="B24" s="692"/>
      <c r="C24" s="692"/>
      <c r="D24" s="692"/>
      <c r="E24" s="692"/>
      <c r="F24" s="692"/>
      <c r="G24" s="692"/>
      <c r="H24" s="692"/>
      <c r="I24" s="692"/>
      <c r="J24" s="692"/>
      <c r="K24" s="692"/>
      <c r="L24" s="692"/>
      <c r="M24" s="692"/>
      <c r="N24" s="692"/>
      <c r="O24" s="692"/>
      <c r="P24" s="692"/>
      <c r="Q24" s="692"/>
      <c r="R24" s="48"/>
      <c r="S24" s="174"/>
    </row>
    <row r="25" spans="1:19" ht="18" customHeight="1">
      <c r="A25" s="693" t="s">
        <v>206</v>
      </c>
      <c r="B25" s="693"/>
      <c r="C25" s="693"/>
      <c r="D25" s="693"/>
      <c r="E25" s="693"/>
      <c r="F25" s="693"/>
      <c r="G25" s="693"/>
      <c r="H25" s="693"/>
      <c r="I25" s="693"/>
      <c r="J25" s="693"/>
      <c r="K25" s="693"/>
      <c r="L25" s="693"/>
      <c r="M25" s="693"/>
      <c r="N25" s="693"/>
      <c r="O25" s="693"/>
      <c r="P25" s="693"/>
      <c r="Q25" s="693"/>
      <c r="R25" s="175"/>
      <c r="S25" s="176"/>
    </row>
    <row r="26" spans="1:19" ht="4.5" customHeight="1" thickBot="1">
      <c r="A26" s="694"/>
      <c r="B26" s="694"/>
      <c r="C26" s="694"/>
      <c r="D26" s="694"/>
      <c r="E26" s="694"/>
      <c r="F26" s="694"/>
      <c r="G26" s="694"/>
      <c r="H26" s="694"/>
      <c r="I26" s="694"/>
      <c r="J26" s="694"/>
      <c r="K26" s="694"/>
      <c r="L26" s="694"/>
      <c r="M26" s="694"/>
      <c r="N26" s="694"/>
      <c r="O26" s="694"/>
      <c r="P26" s="694"/>
      <c r="Q26" s="694"/>
      <c r="R26" s="46"/>
      <c r="S26" s="177"/>
    </row>
    <row r="27" spans="1:19" s="203" customFormat="1" ht="15" customHeight="1">
      <c r="A27" s="695" t="s">
        <v>207</v>
      </c>
      <c r="B27" s="696"/>
      <c r="C27" s="696"/>
      <c r="D27" s="696"/>
      <c r="E27" s="696"/>
      <c r="F27" s="696"/>
      <c r="G27" s="696"/>
      <c r="H27" s="696"/>
      <c r="I27" s="696"/>
      <c r="J27" s="696"/>
      <c r="K27" s="696"/>
      <c r="L27" s="696"/>
      <c r="M27" s="696"/>
      <c r="N27" s="696"/>
      <c r="O27" s="696"/>
      <c r="P27" s="696"/>
      <c r="Q27" s="696"/>
      <c r="R27" s="178"/>
      <c r="S27" s="179"/>
    </row>
    <row r="28" spans="1:19" ht="19.5" customHeight="1">
      <c r="A28" s="697"/>
      <c r="B28" s="698"/>
      <c r="C28" s="698"/>
      <c r="D28" s="698"/>
      <c r="E28" s="698"/>
      <c r="F28" s="698"/>
      <c r="G28" s="698"/>
      <c r="H28" s="698"/>
      <c r="I28" s="698"/>
      <c r="J28" s="698"/>
      <c r="K28" s="698"/>
      <c r="L28" s="698"/>
      <c r="M28" s="698"/>
      <c r="N28" s="698"/>
      <c r="O28" s="698"/>
      <c r="P28" s="698"/>
      <c r="Q28" s="698"/>
      <c r="R28" s="698"/>
      <c r="S28" s="699"/>
    </row>
    <row r="29" spans="1:19" ht="19.5" customHeight="1">
      <c r="A29" s="697"/>
      <c r="B29" s="698"/>
      <c r="C29" s="698"/>
      <c r="D29" s="698"/>
      <c r="E29" s="698"/>
      <c r="F29" s="698"/>
      <c r="G29" s="698"/>
      <c r="H29" s="698"/>
      <c r="I29" s="698"/>
      <c r="J29" s="698"/>
      <c r="K29" s="698"/>
      <c r="L29" s="698"/>
      <c r="M29" s="698"/>
      <c r="N29" s="698"/>
      <c r="O29" s="698"/>
      <c r="P29" s="698"/>
      <c r="Q29" s="698"/>
      <c r="R29" s="698"/>
      <c r="S29" s="699"/>
    </row>
    <row r="30" spans="1:19" ht="19.5" customHeight="1">
      <c r="A30" s="697"/>
      <c r="B30" s="698"/>
      <c r="C30" s="698"/>
      <c r="D30" s="698"/>
      <c r="E30" s="698"/>
      <c r="F30" s="698"/>
      <c r="G30" s="698"/>
      <c r="H30" s="698"/>
      <c r="I30" s="698"/>
      <c r="J30" s="698"/>
      <c r="K30" s="698"/>
      <c r="L30" s="698"/>
      <c r="M30" s="698"/>
      <c r="N30" s="698"/>
      <c r="O30" s="698"/>
      <c r="P30" s="698"/>
      <c r="Q30" s="698"/>
      <c r="R30" s="698"/>
      <c r="S30" s="699"/>
    </row>
    <row r="31" spans="1:19" ht="19.5" customHeight="1">
      <c r="A31" s="697"/>
      <c r="B31" s="698"/>
      <c r="C31" s="698"/>
      <c r="D31" s="698"/>
      <c r="E31" s="698"/>
      <c r="F31" s="698"/>
      <c r="G31" s="698"/>
      <c r="H31" s="698"/>
      <c r="I31" s="698"/>
      <c r="J31" s="698"/>
      <c r="K31" s="698"/>
      <c r="L31" s="698"/>
      <c r="M31" s="698"/>
      <c r="N31" s="698"/>
      <c r="O31" s="698"/>
      <c r="P31" s="698"/>
      <c r="Q31" s="698"/>
      <c r="R31" s="698"/>
      <c r="S31" s="699"/>
    </row>
    <row r="32" spans="1:19" ht="19.5" customHeight="1">
      <c r="A32" s="697"/>
      <c r="B32" s="698"/>
      <c r="C32" s="698"/>
      <c r="D32" s="698"/>
      <c r="E32" s="698"/>
      <c r="F32" s="698"/>
      <c r="G32" s="698"/>
      <c r="H32" s="698"/>
      <c r="I32" s="698"/>
      <c r="J32" s="698"/>
      <c r="K32" s="698"/>
      <c r="L32" s="698"/>
      <c r="M32" s="698"/>
      <c r="N32" s="698"/>
      <c r="O32" s="698"/>
      <c r="P32" s="698"/>
      <c r="Q32" s="698"/>
      <c r="R32" s="698"/>
      <c r="S32" s="699"/>
    </row>
    <row r="33" spans="1:19" ht="19.5" customHeight="1" thickBot="1">
      <c r="A33" s="700"/>
      <c r="B33" s="701"/>
      <c r="C33" s="701"/>
      <c r="D33" s="701"/>
      <c r="E33" s="701"/>
      <c r="F33" s="701"/>
      <c r="G33" s="701"/>
      <c r="H33" s="701"/>
      <c r="I33" s="701"/>
      <c r="J33" s="701"/>
      <c r="K33" s="701"/>
      <c r="L33" s="701"/>
      <c r="M33" s="701"/>
      <c r="N33" s="701"/>
      <c r="O33" s="701"/>
      <c r="P33" s="701"/>
      <c r="Q33" s="701"/>
      <c r="R33" s="701"/>
      <c r="S33" s="702"/>
    </row>
  </sheetData>
  <mergeCells count="132">
    <mergeCell ref="A21:S23"/>
    <mergeCell ref="A24:Q24"/>
    <mergeCell ref="A25:Q25"/>
    <mergeCell ref="A26:Q26"/>
    <mergeCell ref="A27:Q27"/>
    <mergeCell ref="A28:S33"/>
    <mergeCell ref="B19:I19"/>
    <mergeCell ref="J19:K19"/>
    <mergeCell ref="L19:M19"/>
    <mergeCell ref="N19:O19"/>
    <mergeCell ref="B17:I17"/>
    <mergeCell ref="J17:K17"/>
    <mergeCell ref="L17:M17"/>
    <mergeCell ref="N17:O17"/>
    <mergeCell ref="B18:I18"/>
    <mergeCell ref="J18:K18"/>
    <mergeCell ref="L18:M18"/>
    <mergeCell ref="N18:O18"/>
    <mergeCell ref="B16:I16"/>
    <mergeCell ref="J16:K16"/>
    <mergeCell ref="L16:M16"/>
    <mergeCell ref="N16:O16"/>
    <mergeCell ref="P16:Q16"/>
    <mergeCell ref="R16:S16"/>
    <mergeCell ref="P14:Q14"/>
    <mergeCell ref="R14:S14"/>
    <mergeCell ref="B15:D15"/>
    <mergeCell ref="E15:F15"/>
    <mergeCell ref="H15:I15"/>
    <mergeCell ref="J15:K15"/>
    <mergeCell ref="L15:M15"/>
    <mergeCell ref="N15:O15"/>
    <mergeCell ref="P15:Q15"/>
    <mergeCell ref="R15:S15"/>
    <mergeCell ref="B14:D14"/>
    <mergeCell ref="E14:F14"/>
    <mergeCell ref="H14:I14"/>
    <mergeCell ref="J14:K14"/>
    <mergeCell ref="L14:M14"/>
    <mergeCell ref="N14:O14"/>
    <mergeCell ref="P12:Q12"/>
    <mergeCell ref="R12:S12"/>
    <mergeCell ref="B13:D13"/>
    <mergeCell ref="E13:F13"/>
    <mergeCell ref="H13:I13"/>
    <mergeCell ref="J13:K13"/>
    <mergeCell ref="L13:M13"/>
    <mergeCell ref="N13:O13"/>
    <mergeCell ref="P13:Q13"/>
    <mergeCell ref="R13:S13"/>
    <mergeCell ref="B12:D12"/>
    <mergeCell ref="E12:F12"/>
    <mergeCell ref="H12:I12"/>
    <mergeCell ref="J12:K12"/>
    <mergeCell ref="L12:M12"/>
    <mergeCell ref="N12:O12"/>
    <mergeCell ref="P10:Q10"/>
    <mergeCell ref="R10:S10"/>
    <mergeCell ref="B11:D11"/>
    <mergeCell ref="E11:F11"/>
    <mergeCell ref="H11:I11"/>
    <mergeCell ref="J11:K11"/>
    <mergeCell ref="L11:M11"/>
    <mergeCell ref="N11:O11"/>
    <mergeCell ref="P11:Q11"/>
    <mergeCell ref="R11:S11"/>
    <mergeCell ref="B10:D10"/>
    <mergeCell ref="E10:F10"/>
    <mergeCell ref="H10:I10"/>
    <mergeCell ref="J10:K10"/>
    <mergeCell ref="L10:M10"/>
    <mergeCell ref="N10:O10"/>
    <mergeCell ref="P8:Q8"/>
    <mergeCell ref="R8:S8"/>
    <mergeCell ref="B9:D9"/>
    <mergeCell ref="E9:F9"/>
    <mergeCell ref="H9:I9"/>
    <mergeCell ref="J9:K9"/>
    <mergeCell ref="L9:M9"/>
    <mergeCell ref="N9:O9"/>
    <mergeCell ref="P9:Q9"/>
    <mergeCell ref="R9:S9"/>
    <mergeCell ref="B8:D8"/>
    <mergeCell ref="E8:F8"/>
    <mergeCell ref="H8:I8"/>
    <mergeCell ref="J8:K8"/>
    <mergeCell ref="L8:M8"/>
    <mergeCell ref="N8:O8"/>
    <mergeCell ref="B7:D7"/>
    <mergeCell ref="E7:F7"/>
    <mergeCell ref="H7:I7"/>
    <mergeCell ref="J7:K7"/>
    <mergeCell ref="L7:M7"/>
    <mergeCell ref="N7:O7"/>
    <mergeCell ref="P7:Q7"/>
    <mergeCell ref="R7:S7"/>
    <mergeCell ref="B6:D6"/>
    <mergeCell ref="E6:F6"/>
    <mergeCell ref="H6:I6"/>
    <mergeCell ref="J6:K6"/>
    <mergeCell ref="L6:M6"/>
    <mergeCell ref="N6:O6"/>
    <mergeCell ref="B5:D5"/>
    <mergeCell ref="E5:F5"/>
    <mergeCell ref="H5:I5"/>
    <mergeCell ref="J5:K5"/>
    <mergeCell ref="L5:M5"/>
    <mergeCell ref="N5:O5"/>
    <mergeCell ref="P5:Q5"/>
    <mergeCell ref="R5:S5"/>
    <mergeCell ref="P6:Q6"/>
    <mergeCell ref="R6:S6"/>
    <mergeCell ref="L3:M3"/>
    <mergeCell ref="N3:O3"/>
    <mergeCell ref="B4:D4"/>
    <mergeCell ref="E4:F4"/>
    <mergeCell ref="H4:I4"/>
    <mergeCell ref="J4:K4"/>
    <mergeCell ref="L4:M4"/>
    <mergeCell ref="N4:O4"/>
    <mergeCell ref="A1:S1"/>
    <mergeCell ref="A2:A3"/>
    <mergeCell ref="B2:D3"/>
    <mergeCell ref="E2:F3"/>
    <mergeCell ref="G2:G3"/>
    <mergeCell ref="H2:I3"/>
    <mergeCell ref="J2:K3"/>
    <mergeCell ref="L2:O2"/>
    <mergeCell ref="P2:Q3"/>
    <mergeCell ref="R2:S3"/>
    <mergeCell ref="P4:Q4"/>
    <mergeCell ref="R4:S4"/>
  </mergeCells>
  <phoneticPr fontId="6"/>
  <dataValidations count="1">
    <dataValidation type="list" allowBlank="1" showInputMessage="1" showErrorMessage="1" sqref="G4:G15" xr:uid="{00000000-0002-0000-0200-000000000000}">
      <formula1>"　,普通,定期,当座"</formula1>
    </dataValidation>
  </dataValidations>
  <printOptions horizontalCentered="1"/>
  <pageMargins left="0.35433070866141736" right="0.35433070866141736" top="0.39370078740157483" bottom="0.35433070866141736" header="0.15748031496062992" footer="0.15748031496062992"/>
  <pageSetup paperSize="9" scale="90" orientation="portrait" r:id="rId1"/>
  <headerFooter alignWithMargins="0">
    <oddFooter>&amp;C-会計&amp;A-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V44"/>
  <sheetViews>
    <sheetView view="pageBreakPreview" zoomScaleNormal="100" zoomScaleSheetLayoutView="100" workbookViewId="0">
      <selection activeCell="D17" sqref="D17:F20"/>
    </sheetView>
  </sheetViews>
  <sheetFormatPr defaultRowHeight="13.5"/>
  <cols>
    <col min="1" max="9" width="3.625" style="1" customWidth="1"/>
    <col min="10" max="10" width="9.375" style="1" customWidth="1"/>
    <col min="11" max="15" width="3.625" style="1" customWidth="1"/>
    <col min="16" max="16" width="13.875" style="1" customWidth="1"/>
    <col min="17" max="22" width="3.625" style="1" customWidth="1"/>
    <col min="23" max="23" width="1.375" style="1" customWidth="1"/>
    <col min="24" max="24" width="15" style="1" bestFit="1" customWidth="1"/>
    <col min="25" max="16384" width="9" style="1"/>
  </cols>
  <sheetData>
    <row r="1" spans="1:22" ht="21" customHeight="1">
      <c r="A1" s="712" t="s">
        <v>280</v>
      </c>
      <c r="B1" s="712"/>
      <c r="C1" s="712"/>
      <c r="D1" s="712"/>
      <c r="E1" s="712"/>
      <c r="F1" s="712"/>
      <c r="G1" s="712"/>
      <c r="H1" s="712"/>
      <c r="I1" s="712"/>
      <c r="J1" s="712"/>
      <c r="K1" s="712"/>
      <c r="L1" s="712"/>
      <c r="M1" s="712"/>
      <c r="N1" s="712"/>
      <c r="O1" s="712"/>
      <c r="P1" s="712"/>
      <c r="Q1" s="712"/>
      <c r="R1" s="712"/>
      <c r="S1" s="712"/>
      <c r="T1" s="712"/>
      <c r="U1" s="712"/>
      <c r="V1" s="712"/>
    </row>
    <row r="2" spans="1:22" ht="4.5" customHeight="1" thickBot="1">
      <c r="A2" s="713"/>
      <c r="B2" s="713"/>
      <c r="C2" s="713"/>
      <c r="D2" s="713"/>
      <c r="E2" s="713"/>
      <c r="F2" s="713"/>
      <c r="G2" s="713"/>
      <c r="H2" s="713"/>
      <c r="I2" s="713"/>
      <c r="J2" s="713"/>
      <c r="K2" s="713"/>
      <c r="L2" s="713"/>
      <c r="M2" s="713"/>
      <c r="N2" s="713"/>
      <c r="O2" s="713"/>
      <c r="P2" s="713"/>
      <c r="Q2" s="713"/>
      <c r="R2" s="713"/>
      <c r="S2" s="713"/>
      <c r="T2" s="713"/>
      <c r="U2" s="713"/>
      <c r="V2" s="713"/>
    </row>
    <row r="3" spans="1:22" ht="22.5" customHeight="1">
      <c r="A3" s="264" t="s">
        <v>84</v>
      </c>
      <c r="B3" s="265"/>
      <c r="C3" s="265"/>
      <c r="D3" s="265"/>
      <c r="E3" s="265"/>
      <c r="F3" s="265"/>
      <c r="G3" s="265"/>
      <c r="H3" s="265"/>
      <c r="I3" s="265"/>
      <c r="J3" s="265"/>
      <c r="K3" s="265"/>
      <c r="L3" s="265"/>
      <c r="M3" s="265"/>
      <c r="N3" s="265"/>
      <c r="O3" s="265"/>
      <c r="P3" s="265"/>
      <c r="Q3" s="265"/>
      <c r="R3" s="265"/>
      <c r="S3" s="265"/>
      <c r="T3" s="265"/>
      <c r="U3" s="265"/>
      <c r="V3" s="266"/>
    </row>
    <row r="4" spans="1:22" ht="30.75" customHeight="1">
      <c r="A4" s="714" t="s">
        <v>85</v>
      </c>
      <c r="B4" s="715" t="s">
        <v>281</v>
      </c>
      <c r="C4" s="715"/>
      <c r="D4" s="715"/>
      <c r="E4" s="715"/>
      <c r="F4" s="715"/>
      <c r="G4" s="715"/>
      <c r="H4" s="715"/>
      <c r="I4" s="715"/>
      <c r="J4" s="715"/>
      <c r="K4" s="715"/>
      <c r="L4" s="715"/>
      <c r="M4" s="715"/>
      <c r="N4" s="715"/>
      <c r="O4" s="715"/>
      <c r="P4" s="715"/>
      <c r="Q4" s="715"/>
      <c r="R4" s="715"/>
      <c r="S4" s="715"/>
      <c r="T4" s="715"/>
      <c r="U4" s="715"/>
      <c r="V4" s="716"/>
    </row>
    <row r="5" spans="1:22" ht="30.75" customHeight="1">
      <c r="A5" s="714"/>
      <c r="B5" s="715"/>
      <c r="C5" s="715"/>
      <c r="D5" s="715"/>
      <c r="E5" s="715"/>
      <c r="F5" s="715"/>
      <c r="G5" s="715"/>
      <c r="H5" s="715"/>
      <c r="I5" s="715"/>
      <c r="J5" s="715"/>
      <c r="K5" s="715"/>
      <c r="L5" s="715"/>
      <c r="M5" s="715"/>
      <c r="N5" s="715"/>
      <c r="O5" s="715"/>
      <c r="P5" s="715"/>
      <c r="Q5" s="715"/>
      <c r="R5" s="715"/>
      <c r="S5" s="715"/>
      <c r="T5" s="715"/>
      <c r="U5" s="715"/>
      <c r="V5" s="716"/>
    </row>
    <row r="6" spans="1:22" ht="27" customHeight="1">
      <c r="A6" s="8" t="s">
        <v>48</v>
      </c>
      <c r="B6" s="710" t="s">
        <v>208</v>
      </c>
      <c r="C6" s="710"/>
      <c r="D6" s="710"/>
      <c r="E6" s="710"/>
      <c r="F6" s="710"/>
      <c r="G6" s="710"/>
      <c r="H6" s="710"/>
      <c r="I6" s="710"/>
      <c r="J6" s="710"/>
      <c r="K6" s="710"/>
      <c r="L6" s="710"/>
      <c r="M6" s="710"/>
      <c r="N6" s="710"/>
      <c r="O6" s="710"/>
      <c r="P6" s="710"/>
      <c r="Q6" s="710"/>
      <c r="R6" s="710"/>
      <c r="S6" s="710"/>
      <c r="T6" s="710"/>
      <c r="U6" s="710"/>
      <c r="V6" s="711"/>
    </row>
    <row r="7" spans="1:22" ht="27" customHeight="1">
      <c r="A7" s="8" t="s">
        <v>86</v>
      </c>
      <c r="B7" s="710" t="s">
        <v>209</v>
      </c>
      <c r="C7" s="710"/>
      <c r="D7" s="710"/>
      <c r="E7" s="710"/>
      <c r="F7" s="710"/>
      <c r="G7" s="710"/>
      <c r="H7" s="710"/>
      <c r="I7" s="710"/>
      <c r="J7" s="710"/>
      <c r="K7" s="710"/>
      <c r="L7" s="710"/>
      <c r="M7" s="710"/>
      <c r="N7" s="710"/>
      <c r="O7" s="710"/>
      <c r="P7" s="710"/>
      <c r="Q7" s="710"/>
      <c r="R7" s="710"/>
      <c r="S7" s="710"/>
      <c r="T7" s="710"/>
      <c r="U7" s="710"/>
      <c r="V7" s="711"/>
    </row>
    <row r="8" spans="1:22" ht="4.5" customHeight="1">
      <c r="A8" s="180"/>
      <c r="B8" s="173"/>
      <c r="C8" s="173"/>
      <c r="D8" s="173"/>
      <c r="E8" s="173"/>
      <c r="F8" s="173"/>
      <c r="G8" s="173"/>
      <c r="H8" s="173"/>
      <c r="I8" s="173"/>
      <c r="J8" s="173"/>
      <c r="K8" s="173"/>
      <c r="L8" s="173"/>
      <c r="M8" s="173"/>
      <c r="N8" s="173"/>
      <c r="O8" s="173"/>
      <c r="P8" s="173"/>
      <c r="Q8" s="173"/>
      <c r="R8" s="173"/>
      <c r="S8" s="173"/>
      <c r="T8" s="173"/>
      <c r="U8" s="173"/>
      <c r="V8" s="181"/>
    </row>
    <row r="9" spans="1:22" ht="4.5" customHeight="1" thickBot="1">
      <c r="A9" s="9"/>
      <c r="B9" s="717"/>
      <c r="C9" s="718"/>
      <c r="D9" s="718"/>
      <c r="E9" s="718"/>
      <c r="F9" s="718"/>
      <c r="G9" s="718"/>
      <c r="H9" s="718"/>
      <c r="I9" s="718"/>
      <c r="J9" s="718"/>
      <c r="K9" s="718"/>
      <c r="L9" s="718"/>
      <c r="M9" s="718"/>
      <c r="N9" s="718"/>
      <c r="O9" s="718"/>
      <c r="P9" s="718"/>
      <c r="Q9" s="718"/>
      <c r="R9" s="718"/>
      <c r="S9" s="718"/>
      <c r="T9" s="718"/>
      <c r="U9" s="718"/>
      <c r="V9" s="719"/>
    </row>
    <row r="10" spans="1:22" ht="4.5" customHeight="1" thickBot="1">
      <c r="A10" s="53"/>
      <c r="B10" s="182"/>
      <c r="C10" s="51"/>
      <c r="D10" s="51"/>
      <c r="E10" s="51"/>
      <c r="F10" s="51"/>
      <c r="G10" s="51"/>
      <c r="H10" s="51"/>
      <c r="I10" s="51"/>
      <c r="J10" s="51"/>
      <c r="K10" s="51"/>
      <c r="L10" s="51"/>
      <c r="M10" s="51"/>
      <c r="N10" s="51"/>
      <c r="O10" s="51"/>
      <c r="P10" s="51"/>
      <c r="Q10" s="51"/>
      <c r="R10" s="51"/>
      <c r="S10" s="51"/>
      <c r="T10" s="51"/>
      <c r="U10" s="51"/>
      <c r="V10" s="183"/>
    </row>
    <row r="11" spans="1:22" ht="18" customHeight="1">
      <c r="A11" s="720" t="s">
        <v>210</v>
      </c>
      <c r="B11" s="721"/>
      <c r="C11" s="721"/>
      <c r="D11" s="724" t="s">
        <v>23</v>
      </c>
      <c r="E11" s="721"/>
      <c r="F11" s="725"/>
      <c r="G11" s="728" t="s">
        <v>211</v>
      </c>
      <c r="H11" s="729"/>
      <c r="I11" s="729"/>
      <c r="J11" s="729"/>
      <c r="K11" s="729"/>
      <c r="L11" s="729"/>
      <c r="M11" s="720"/>
      <c r="N11" s="732" t="s">
        <v>71</v>
      </c>
      <c r="O11" s="733"/>
      <c r="P11" s="733"/>
      <c r="Q11" s="734"/>
      <c r="R11" s="724" t="s">
        <v>212</v>
      </c>
      <c r="S11" s="721"/>
      <c r="T11" s="721"/>
      <c r="U11" s="721"/>
      <c r="V11" s="728"/>
    </row>
    <row r="12" spans="1:22" ht="18" customHeight="1" thickBot="1">
      <c r="A12" s="722"/>
      <c r="B12" s="723"/>
      <c r="C12" s="723"/>
      <c r="D12" s="726"/>
      <c r="E12" s="723"/>
      <c r="F12" s="727"/>
      <c r="G12" s="730"/>
      <c r="H12" s="731"/>
      <c r="I12" s="731"/>
      <c r="J12" s="731"/>
      <c r="K12" s="731"/>
      <c r="L12" s="731"/>
      <c r="M12" s="722"/>
      <c r="N12" s="735"/>
      <c r="O12" s="736"/>
      <c r="P12" s="736"/>
      <c r="Q12" s="737"/>
      <c r="R12" s="726" t="s">
        <v>70</v>
      </c>
      <c r="S12" s="723"/>
      <c r="T12" s="723"/>
      <c r="U12" s="723"/>
      <c r="V12" s="730"/>
    </row>
    <row r="13" spans="1:22" ht="17.25" customHeight="1" thickTop="1">
      <c r="A13" s="771">
        <v>45017</v>
      </c>
      <c r="B13" s="772"/>
      <c r="C13" s="773"/>
      <c r="D13" s="777" t="s">
        <v>64</v>
      </c>
      <c r="E13" s="778"/>
      <c r="F13" s="779"/>
      <c r="G13" s="783" t="s">
        <v>213</v>
      </c>
      <c r="H13" s="783"/>
      <c r="I13" s="783"/>
      <c r="J13" s="783"/>
      <c r="K13" s="783"/>
      <c r="L13" s="783"/>
      <c r="M13" s="784"/>
      <c r="N13" s="787" t="s">
        <v>65</v>
      </c>
      <c r="O13" s="788"/>
      <c r="P13" s="788"/>
      <c r="Q13" s="789"/>
      <c r="R13" s="793">
        <v>550000</v>
      </c>
      <c r="S13" s="794"/>
      <c r="T13" s="794"/>
      <c r="U13" s="794"/>
      <c r="V13" s="184"/>
    </row>
    <row r="14" spans="1:22" ht="17.25" customHeight="1">
      <c r="A14" s="774"/>
      <c r="B14" s="775"/>
      <c r="C14" s="776"/>
      <c r="D14" s="780"/>
      <c r="E14" s="781"/>
      <c r="F14" s="782"/>
      <c r="G14" s="785"/>
      <c r="H14" s="785"/>
      <c r="I14" s="785"/>
      <c r="J14" s="785"/>
      <c r="K14" s="785"/>
      <c r="L14" s="785"/>
      <c r="M14" s="786"/>
      <c r="N14" s="790"/>
      <c r="O14" s="791"/>
      <c r="P14" s="791"/>
      <c r="Q14" s="792"/>
      <c r="R14" s="795"/>
      <c r="S14" s="796"/>
      <c r="T14" s="796"/>
      <c r="U14" s="796"/>
      <c r="V14" s="185"/>
    </row>
    <row r="15" spans="1:22" ht="17.25" customHeight="1">
      <c r="A15" s="774"/>
      <c r="B15" s="775"/>
      <c r="C15" s="776"/>
      <c r="D15" s="780"/>
      <c r="E15" s="781"/>
      <c r="F15" s="782"/>
      <c r="G15" s="785"/>
      <c r="H15" s="785"/>
      <c r="I15" s="785"/>
      <c r="J15" s="785"/>
      <c r="K15" s="785"/>
      <c r="L15" s="785"/>
      <c r="M15" s="786"/>
      <c r="N15" s="790"/>
      <c r="O15" s="791"/>
      <c r="P15" s="791"/>
      <c r="Q15" s="792"/>
      <c r="R15" s="795"/>
      <c r="S15" s="796"/>
      <c r="T15" s="796"/>
      <c r="U15" s="796"/>
      <c r="V15" s="185"/>
    </row>
    <row r="16" spans="1:22" ht="17.25" customHeight="1">
      <c r="A16" s="774"/>
      <c r="B16" s="775"/>
      <c r="C16" s="776"/>
      <c r="D16" s="780"/>
      <c r="E16" s="781"/>
      <c r="F16" s="782"/>
      <c r="G16" s="785"/>
      <c r="H16" s="785"/>
      <c r="I16" s="785"/>
      <c r="J16" s="785"/>
      <c r="K16" s="785"/>
      <c r="L16" s="785"/>
      <c r="M16" s="786"/>
      <c r="N16" s="790"/>
      <c r="O16" s="791"/>
      <c r="P16" s="791"/>
      <c r="Q16" s="792"/>
      <c r="R16" s="797"/>
      <c r="S16" s="798"/>
      <c r="T16" s="798"/>
      <c r="U16" s="798"/>
      <c r="V16" s="186" t="s">
        <v>11</v>
      </c>
    </row>
    <row r="17" spans="1:22" ht="17.25" customHeight="1">
      <c r="A17" s="738"/>
      <c r="B17" s="739"/>
      <c r="C17" s="740"/>
      <c r="D17" s="747"/>
      <c r="E17" s="739"/>
      <c r="F17" s="740"/>
      <c r="G17" s="750"/>
      <c r="H17" s="750"/>
      <c r="I17" s="750"/>
      <c r="J17" s="750"/>
      <c r="K17" s="750"/>
      <c r="L17" s="750"/>
      <c r="M17" s="751"/>
      <c r="N17" s="756"/>
      <c r="O17" s="757"/>
      <c r="P17" s="757"/>
      <c r="Q17" s="758"/>
      <c r="R17" s="765"/>
      <c r="S17" s="766"/>
      <c r="T17" s="766"/>
      <c r="U17" s="766"/>
      <c r="V17" s="187"/>
    </row>
    <row r="18" spans="1:22" ht="17.25" customHeight="1">
      <c r="A18" s="741"/>
      <c r="B18" s="742"/>
      <c r="C18" s="743"/>
      <c r="D18" s="748"/>
      <c r="E18" s="742"/>
      <c r="F18" s="743"/>
      <c r="G18" s="752"/>
      <c r="H18" s="752"/>
      <c r="I18" s="752"/>
      <c r="J18" s="752"/>
      <c r="K18" s="752"/>
      <c r="L18" s="752"/>
      <c r="M18" s="753"/>
      <c r="N18" s="759"/>
      <c r="O18" s="760"/>
      <c r="P18" s="760"/>
      <c r="Q18" s="761"/>
      <c r="R18" s="767"/>
      <c r="S18" s="768"/>
      <c r="T18" s="768"/>
      <c r="U18" s="768"/>
      <c r="V18" s="188"/>
    </row>
    <row r="19" spans="1:22" ht="17.25" customHeight="1">
      <c r="A19" s="741"/>
      <c r="B19" s="742"/>
      <c r="C19" s="743"/>
      <c r="D19" s="748"/>
      <c r="E19" s="742"/>
      <c r="F19" s="743"/>
      <c r="G19" s="752"/>
      <c r="H19" s="752"/>
      <c r="I19" s="752"/>
      <c r="J19" s="752"/>
      <c r="K19" s="752"/>
      <c r="L19" s="752"/>
      <c r="M19" s="753"/>
      <c r="N19" s="759"/>
      <c r="O19" s="760"/>
      <c r="P19" s="760"/>
      <c r="Q19" s="761"/>
      <c r="R19" s="767"/>
      <c r="S19" s="768"/>
      <c r="T19" s="768"/>
      <c r="U19" s="768"/>
      <c r="V19" s="188"/>
    </row>
    <row r="20" spans="1:22" ht="17.25" customHeight="1">
      <c r="A20" s="744"/>
      <c r="B20" s="745"/>
      <c r="C20" s="746"/>
      <c r="D20" s="749"/>
      <c r="E20" s="745"/>
      <c r="F20" s="746"/>
      <c r="G20" s="754"/>
      <c r="H20" s="754"/>
      <c r="I20" s="754"/>
      <c r="J20" s="754"/>
      <c r="K20" s="754"/>
      <c r="L20" s="754"/>
      <c r="M20" s="755"/>
      <c r="N20" s="762"/>
      <c r="O20" s="763"/>
      <c r="P20" s="763"/>
      <c r="Q20" s="764"/>
      <c r="R20" s="769"/>
      <c r="S20" s="770"/>
      <c r="T20" s="770"/>
      <c r="U20" s="770"/>
      <c r="V20" s="189" t="s">
        <v>11</v>
      </c>
    </row>
    <row r="21" spans="1:22" ht="17.25" customHeight="1">
      <c r="A21" s="738"/>
      <c r="B21" s="739"/>
      <c r="C21" s="740"/>
      <c r="D21" s="747"/>
      <c r="E21" s="739"/>
      <c r="F21" s="740"/>
      <c r="G21" s="750"/>
      <c r="H21" s="750"/>
      <c r="I21" s="750"/>
      <c r="J21" s="750"/>
      <c r="K21" s="750"/>
      <c r="L21" s="750"/>
      <c r="M21" s="751"/>
      <c r="N21" s="756"/>
      <c r="O21" s="757"/>
      <c r="P21" s="757"/>
      <c r="Q21" s="758"/>
      <c r="R21" s="765"/>
      <c r="S21" s="766"/>
      <c r="T21" s="766"/>
      <c r="U21" s="766"/>
      <c r="V21" s="187"/>
    </row>
    <row r="22" spans="1:22" ht="17.25" customHeight="1">
      <c r="A22" s="741"/>
      <c r="B22" s="742"/>
      <c r="C22" s="743"/>
      <c r="D22" s="748"/>
      <c r="E22" s="742"/>
      <c r="F22" s="743"/>
      <c r="G22" s="752"/>
      <c r="H22" s="752"/>
      <c r="I22" s="752"/>
      <c r="J22" s="752"/>
      <c r="K22" s="752"/>
      <c r="L22" s="752"/>
      <c r="M22" s="753"/>
      <c r="N22" s="759"/>
      <c r="O22" s="760"/>
      <c r="P22" s="760"/>
      <c r="Q22" s="761"/>
      <c r="R22" s="767"/>
      <c r="S22" s="768"/>
      <c r="T22" s="768"/>
      <c r="U22" s="768"/>
      <c r="V22" s="188"/>
    </row>
    <row r="23" spans="1:22" ht="17.25" customHeight="1">
      <c r="A23" s="741"/>
      <c r="B23" s="742"/>
      <c r="C23" s="743"/>
      <c r="D23" s="748"/>
      <c r="E23" s="742"/>
      <c r="F23" s="743"/>
      <c r="G23" s="752"/>
      <c r="H23" s="752"/>
      <c r="I23" s="752"/>
      <c r="J23" s="752"/>
      <c r="K23" s="752"/>
      <c r="L23" s="752"/>
      <c r="M23" s="753"/>
      <c r="N23" s="759"/>
      <c r="O23" s="760"/>
      <c r="P23" s="760"/>
      <c r="Q23" s="761"/>
      <c r="R23" s="767"/>
      <c r="S23" s="768"/>
      <c r="T23" s="768"/>
      <c r="U23" s="768"/>
      <c r="V23" s="188"/>
    </row>
    <row r="24" spans="1:22" ht="17.25" customHeight="1">
      <c r="A24" s="744"/>
      <c r="B24" s="745"/>
      <c r="C24" s="746"/>
      <c r="D24" s="749"/>
      <c r="E24" s="745"/>
      <c r="F24" s="746"/>
      <c r="G24" s="754"/>
      <c r="H24" s="754"/>
      <c r="I24" s="754"/>
      <c r="J24" s="754"/>
      <c r="K24" s="754"/>
      <c r="L24" s="754"/>
      <c r="M24" s="755"/>
      <c r="N24" s="762"/>
      <c r="O24" s="763"/>
      <c r="P24" s="763"/>
      <c r="Q24" s="764"/>
      <c r="R24" s="769"/>
      <c r="S24" s="770"/>
      <c r="T24" s="770"/>
      <c r="U24" s="770"/>
      <c r="V24" s="189" t="s">
        <v>11</v>
      </c>
    </row>
    <row r="25" spans="1:22" ht="17.25" customHeight="1">
      <c r="A25" s="799"/>
      <c r="B25" s="739"/>
      <c r="C25" s="740"/>
      <c r="D25" s="747"/>
      <c r="E25" s="739"/>
      <c r="F25" s="740"/>
      <c r="G25" s="750"/>
      <c r="H25" s="750"/>
      <c r="I25" s="750"/>
      <c r="J25" s="750"/>
      <c r="K25" s="750"/>
      <c r="L25" s="750"/>
      <c r="M25" s="751"/>
      <c r="N25" s="756"/>
      <c r="O25" s="757"/>
      <c r="P25" s="757"/>
      <c r="Q25" s="758"/>
      <c r="R25" s="765"/>
      <c r="S25" s="766"/>
      <c r="T25" s="766"/>
      <c r="U25" s="766"/>
      <c r="V25" s="187"/>
    </row>
    <row r="26" spans="1:22" ht="17.25" customHeight="1">
      <c r="A26" s="741"/>
      <c r="B26" s="742"/>
      <c r="C26" s="743"/>
      <c r="D26" s="748"/>
      <c r="E26" s="742"/>
      <c r="F26" s="743"/>
      <c r="G26" s="752"/>
      <c r="H26" s="752"/>
      <c r="I26" s="752"/>
      <c r="J26" s="752"/>
      <c r="K26" s="752"/>
      <c r="L26" s="752"/>
      <c r="M26" s="753"/>
      <c r="N26" s="759"/>
      <c r="O26" s="760"/>
      <c r="P26" s="760"/>
      <c r="Q26" s="761"/>
      <c r="R26" s="767"/>
      <c r="S26" s="768"/>
      <c r="T26" s="768"/>
      <c r="U26" s="768"/>
      <c r="V26" s="188"/>
    </row>
    <row r="27" spans="1:22" ht="17.25" customHeight="1">
      <c r="A27" s="741"/>
      <c r="B27" s="742"/>
      <c r="C27" s="743"/>
      <c r="D27" s="748"/>
      <c r="E27" s="742"/>
      <c r="F27" s="743"/>
      <c r="G27" s="752"/>
      <c r="H27" s="752"/>
      <c r="I27" s="752"/>
      <c r="J27" s="752"/>
      <c r="K27" s="752"/>
      <c r="L27" s="752"/>
      <c r="M27" s="753"/>
      <c r="N27" s="759"/>
      <c r="O27" s="760"/>
      <c r="P27" s="760"/>
      <c r="Q27" s="761"/>
      <c r="R27" s="767"/>
      <c r="S27" s="768"/>
      <c r="T27" s="768"/>
      <c r="U27" s="768"/>
      <c r="V27" s="188"/>
    </row>
    <row r="28" spans="1:22" ht="17.25" customHeight="1">
      <c r="A28" s="744"/>
      <c r="B28" s="745"/>
      <c r="C28" s="746"/>
      <c r="D28" s="749"/>
      <c r="E28" s="745"/>
      <c r="F28" s="746"/>
      <c r="G28" s="754"/>
      <c r="H28" s="754"/>
      <c r="I28" s="754"/>
      <c r="J28" s="754"/>
      <c r="K28" s="754"/>
      <c r="L28" s="754"/>
      <c r="M28" s="755"/>
      <c r="N28" s="762"/>
      <c r="O28" s="763"/>
      <c r="P28" s="763"/>
      <c r="Q28" s="764"/>
      <c r="R28" s="769"/>
      <c r="S28" s="770"/>
      <c r="T28" s="770"/>
      <c r="U28" s="770"/>
      <c r="V28" s="189" t="s">
        <v>11</v>
      </c>
    </row>
    <row r="29" spans="1:22" ht="17.25" customHeight="1">
      <c r="A29" s="799"/>
      <c r="B29" s="739"/>
      <c r="C29" s="740"/>
      <c r="D29" s="747"/>
      <c r="E29" s="739"/>
      <c r="F29" s="740"/>
      <c r="G29" s="750"/>
      <c r="H29" s="750"/>
      <c r="I29" s="750"/>
      <c r="J29" s="750"/>
      <c r="K29" s="750"/>
      <c r="L29" s="750"/>
      <c r="M29" s="751"/>
      <c r="N29" s="756"/>
      <c r="O29" s="757"/>
      <c r="P29" s="757"/>
      <c r="Q29" s="758"/>
      <c r="R29" s="765"/>
      <c r="S29" s="766"/>
      <c r="T29" s="766"/>
      <c r="U29" s="766"/>
      <c r="V29" s="187"/>
    </row>
    <row r="30" spans="1:22" ht="17.25" customHeight="1">
      <c r="A30" s="741"/>
      <c r="B30" s="742"/>
      <c r="C30" s="743"/>
      <c r="D30" s="748"/>
      <c r="E30" s="742"/>
      <c r="F30" s="743"/>
      <c r="G30" s="752"/>
      <c r="H30" s="752"/>
      <c r="I30" s="752"/>
      <c r="J30" s="752"/>
      <c r="K30" s="752"/>
      <c r="L30" s="752"/>
      <c r="M30" s="753"/>
      <c r="N30" s="759"/>
      <c r="O30" s="760"/>
      <c r="P30" s="760"/>
      <c r="Q30" s="761"/>
      <c r="R30" s="767"/>
      <c r="S30" s="768"/>
      <c r="T30" s="768"/>
      <c r="U30" s="768"/>
      <c r="V30" s="188"/>
    </row>
    <row r="31" spans="1:22" ht="17.25" customHeight="1">
      <c r="A31" s="741"/>
      <c r="B31" s="742"/>
      <c r="C31" s="743"/>
      <c r="D31" s="748"/>
      <c r="E31" s="742"/>
      <c r="F31" s="743"/>
      <c r="G31" s="752"/>
      <c r="H31" s="752"/>
      <c r="I31" s="752"/>
      <c r="J31" s="752"/>
      <c r="K31" s="752"/>
      <c r="L31" s="752"/>
      <c r="M31" s="753"/>
      <c r="N31" s="759"/>
      <c r="O31" s="760"/>
      <c r="P31" s="760"/>
      <c r="Q31" s="761"/>
      <c r="R31" s="767"/>
      <c r="S31" s="768"/>
      <c r="T31" s="768"/>
      <c r="U31" s="768"/>
      <c r="V31" s="188"/>
    </row>
    <row r="32" spans="1:22" ht="17.25" customHeight="1">
      <c r="A32" s="744"/>
      <c r="B32" s="745"/>
      <c r="C32" s="746"/>
      <c r="D32" s="749"/>
      <c r="E32" s="745"/>
      <c r="F32" s="746"/>
      <c r="G32" s="754"/>
      <c r="H32" s="754"/>
      <c r="I32" s="754"/>
      <c r="J32" s="754"/>
      <c r="K32" s="754"/>
      <c r="L32" s="754"/>
      <c r="M32" s="755"/>
      <c r="N32" s="762"/>
      <c r="O32" s="763"/>
      <c r="P32" s="763"/>
      <c r="Q32" s="764"/>
      <c r="R32" s="769"/>
      <c r="S32" s="770"/>
      <c r="T32" s="770"/>
      <c r="U32" s="770"/>
      <c r="V32" s="189" t="s">
        <v>11</v>
      </c>
    </row>
    <row r="33" spans="1:22" ht="17.25" customHeight="1">
      <c r="A33" s="738"/>
      <c r="B33" s="739"/>
      <c r="C33" s="740"/>
      <c r="D33" s="747"/>
      <c r="E33" s="739"/>
      <c r="F33" s="740"/>
      <c r="G33" s="750"/>
      <c r="H33" s="750"/>
      <c r="I33" s="750"/>
      <c r="J33" s="750"/>
      <c r="K33" s="750"/>
      <c r="L33" s="750"/>
      <c r="M33" s="751"/>
      <c r="N33" s="756"/>
      <c r="O33" s="757"/>
      <c r="P33" s="757"/>
      <c r="Q33" s="758"/>
      <c r="R33" s="765"/>
      <c r="S33" s="766"/>
      <c r="T33" s="766"/>
      <c r="U33" s="766"/>
      <c r="V33" s="187"/>
    </row>
    <row r="34" spans="1:22" ht="17.25" customHeight="1">
      <c r="A34" s="741"/>
      <c r="B34" s="742"/>
      <c r="C34" s="743"/>
      <c r="D34" s="748"/>
      <c r="E34" s="742"/>
      <c r="F34" s="743"/>
      <c r="G34" s="752"/>
      <c r="H34" s="752"/>
      <c r="I34" s="752"/>
      <c r="J34" s="752"/>
      <c r="K34" s="752"/>
      <c r="L34" s="752"/>
      <c r="M34" s="753"/>
      <c r="N34" s="759"/>
      <c r="O34" s="760"/>
      <c r="P34" s="760"/>
      <c r="Q34" s="761"/>
      <c r="R34" s="767"/>
      <c r="S34" s="768"/>
      <c r="T34" s="768"/>
      <c r="U34" s="768"/>
      <c r="V34" s="188"/>
    </row>
    <row r="35" spans="1:22" ht="17.25" customHeight="1">
      <c r="A35" s="741"/>
      <c r="B35" s="742"/>
      <c r="C35" s="743"/>
      <c r="D35" s="748"/>
      <c r="E35" s="742"/>
      <c r="F35" s="743"/>
      <c r="G35" s="752"/>
      <c r="H35" s="752"/>
      <c r="I35" s="752"/>
      <c r="J35" s="752"/>
      <c r="K35" s="752"/>
      <c r="L35" s="752"/>
      <c r="M35" s="753"/>
      <c r="N35" s="759"/>
      <c r="O35" s="760"/>
      <c r="P35" s="760"/>
      <c r="Q35" s="761"/>
      <c r="R35" s="767"/>
      <c r="S35" s="768"/>
      <c r="T35" s="768"/>
      <c r="U35" s="768"/>
      <c r="V35" s="188"/>
    </row>
    <row r="36" spans="1:22" ht="17.25" customHeight="1">
      <c r="A36" s="744"/>
      <c r="B36" s="745"/>
      <c r="C36" s="746"/>
      <c r="D36" s="749"/>
      <c r="E36" s="745"/>
      <c r="F36" s="746"/>
      <c r="G36" s="754"/>
      <c r="H36" s="754"/>
      <c r="I36" s="754"/>
      <c r="J36" s="754"/>
      <c r="K36" s="754"/>
      <c r="L36" s="754"/>
      <c r="M36" s="755"/>
      <c r="N36" s="762"/>
      <c r="O36" s="763"/>
      <c r="P36" s="763"/>
      <c r="Q36" s="764"/>
      <c r="R36" s="769"/>
      <c r="S36" s="770"/>
      <c r="T36" s="770"/>
      <c r="U36" s="770"/>
      <c r="V36" s="189" t="s">
        <v>11</v>
      </c>
    </row>
    <row r="37" spans="1:22" ht="17.25" customHeight="1">
      <c r="A37" s="799"/>
      <c r="B37" s="739"/>
      <c r="C37" s="740"/>
      <c r="D37" s="747"/>
      <c r="E37" s="739"/>
      <c r="F37" s="740"/>
      <c r="G37" s="750"/>
      <c r="H37" s="750"/>
      <c r="I37" s="750"/>
      <c r="J37" s="750"/>
      <c r="K37" s="750"/>
      <c r="L37" s="750"/>
      <c r="M37" s="751"/>
      <c r="N37" s="756"/>
      <c r="O37" s="757"/>
      <c r="P37" s="757"/>
      <c r="Q37" s="758"/>
      <c r="R37" s="765"/>
      <c r="S37" s="766"/>
      <c r="T37" s="766"/>
      <c r="U37" s="766"/>
      <c r="V37" s="187"/>
    </row>
    <row r="38" spans="1:22" ht="17.25" customHeight="1">
      <c r="A38" s="741"/>
      <c r="B38" s="742"/>
      <c r="C38" s="743"/>
      <c r="D38" s="748"/>
      <c r="E38" s="742"/>
      <c r="F38" s="743"/>
      <c r="G38" s="752"/>
      <c r="H38" s="752"/>
      <c r="I38" s="752"/>
      <c r="J38" s="752"/>
      <c r="K38" s="752"/>
      <c r="L38" s="752"/>
      <c r="M38" s="753"/>
      <c r="N38" s="759"/>
      <c r="O38" s="760"/>
      <c r="P38" s="760"/>
      <c r="Q38" s="761"/>
      <c r="R38" s="767"/>
      <c r="S38" s="768"/>
      <c r="T38" s="768"/>
      <c r="U38" s="768"/>
      <c r="V38" s="188"/>
    </row>
    <row r="39" spans="1:22" ht="17.25" customHeight="1">
      <c r="A39" s="741"/>
      <c r="B39" s="742"/>
      <c r="C39" s="743"/>
      <c r="D39" s="748"/>
      <c r="E39" s="742"/>
      <c r="F39" s="743"/>
      <c r="G39" s="752"/>
      <c r="H39" s="752"/>
      <c r="I39" s="752"/>
      <c r="J39" s="752"/>
      <c r="K39" s="752"/>
      <c r="L39" s="752"/>
      <c r="M39" s="753"/>
      <c r="N39" s="759"/>
      <c r="O39" s="760"/>
      <c r="P39" s="760"/>
      <c r="Q39" s="761"/>
      <c r="R39" s="767"/>
      <c r="S39" s="768"/>
      <c r="T39" s="768"/>
      <c r="U39" s="768"/>
      <c r="V39" s="188"/>
    </row>
    <row r="40" spans="1:22" ht="17.25" customHeight="1">
      <c r="A40" s="744"/>
      <c r="B40" s="745"/>
      <c r="C40" s="746"/>
      <c r="D40" s="749"/>
      <c r="E40" s="745"/>
      <c r="F40" s="746"/>
      <c r="G40" s="754"/>
      <c r="H40" s="754"/>
      <c r="I40" s="754"/>
      <c r="J40" s="754"/>
      <c r="K40" s="754"/>
      <c r="L40" s="754"/>
      <c r="M40" s="755"/>
      <c r="N40" s="762"/>
      <c r="O40" s="763"/>
      <c r="P40" s="763"/>
      <c r="Q40" s="764"/>
      <c r="R40" s="769"/>
      <c r="S40" s="770"/>
      <c r="T40" s="770"/>
      <c r="U40" s="770"/>
      <c r="V40" s="189" t="s">
        <v>11</v>
      </c>
    </row>
    <row r="41" spans="1:22" ht="17.25" customHeight="1">
      <c r="A41" s="799"/>
      <c r="B41" s="739"/>
      <c r="C41" s="740"/>
      <c r="D41" s="747"/>
      <c r="E41" s="739"/>
      <c r="F41" s="740"/>
      <c r="G41" s="750"/>
      <c r="H41" s="750"/>
      <c r="I41" s="750"/>
      <c r="J41" s="750"/>
      <c r="K41" s="750"/>
      <c r="L41" s="750"/>
      <c r="M41" s="751"/>
      <c r="N41" s="756"/>
      <c r="O41" s="757"/>
      <c r="P41" s="757"/>
      <c r="Q41" s="758"/>
      <c r="R41" s="765"/>
      <c r="S41" s="766"/>
      <c r="T41" s="766"/>
      <c r="U41" s="766"/>
      <c r="V41" s="187"/>
    </row>
    <row r="42" spans="1:22" ht="17.25" customHeight="1">
      <c r="A42" s="741"/>
      <c r="B42" s="742"/>
      <c r="C42" s="743"/>
      <c r="D42" s="748"/>
      <c r="E42" s="742"/>
      <c r="F42" s="743"/>
      <c r="G42" s="752"/>
      <c r="H42" s="752"/>
      <c r="I42" s="752"/>
      <c r="J42" s="752"/>
      <c r="K42" s="752"/>
      <c r="L42" s="752"/>
      <c r="M42" s="753"/>
      <c r="N42" s="759"/>
      <c r="O42" s="760"/>
      <c r="P42" s="760"/>
      <c r="Q42" s="761"/>
      <c r="R42" s="767"/>
      <c r="S42" s="768"/>
      <c r="T42" s="768"/>
      <c r="U42" s="768"/>
      <c r="V42" s="188"/>
    </row>
    <row r="43" spans="1:22" ht="17.25" customHeight="1">
      <c r="A43" s="741"/>
      <c r="B43" s="742"/>
      <c r="C43" s="743"/>
      <c r="D43" s="748"/>
      <c r="E43" s="742"/>
      <c r="F43" s="743"/>
      <c r="G43" s="752"/>
      <c r="H43" s="752"/>
      <c r="I43" s="752"/>
      <c r="J43" s="752"/>
      <c r="K43" s="752"/>
      <c r="L43" s="752"/>
      <c r="M43" s="753"/>
      <c r="N43" s="759"/>
      <c r="O43" s="760"/>
      <c r="P43" s="760"/>
      <c r="Q43" s="761"/>
      <c r="R43" s="767"/>
      <c r="S43" s="768"/>
      <c r="T43" s="768"/>
      <c r="U43" s="768"/>
      <c r="V43" s="188"/>
    </row>
    <row r="44" spans="1:22" ht="17.25" customHeight="1" thickBot="1">
      <c r="A44" s="800"/>
      <c r="B44" s="801"/>
      <c r="C44" s="802"/>
      <c r="D44" s="803"/>
      <c r="E44" s="801"/>
      <c r="F44" s="802"/>
      <c r="G44" s="804"/>
      <c r="H44" s="804"/>
      <c r="I44" s="804"/>
      <c r="J44" s="804"/>
      <c r="K44" s="804"/>
      <c r="L44" s="804"/>
      <c r="M44" s="805"/>
      <c r="N44" s="806"/>
      <c r="O44" s="807"/>
      <c r="P44" s="807"/>
      <c r="Q44" s="808"/>
      <c r="R44" s="809"/>
      <c r="S44" s="810"/>
      <c r="T44" s="810"/>
      <c r="U44" s="810"/>
      <c r="V44" s="190" t="s">
        <v>11</v>
      </c>
    </row>
  </sheetData>
  <mergeCells count="53">
    <mergeCell ref="A37:C40"/>
    <mergeCell ref="D37:F40"/>
    <mergeCell ref="G37:M40"/>
    <mergeCell ref="N37:Q40"/>
    <mergeCell ref="R37:U40"/>
    <mergeCell ref="A41:C44"/>
    <mergeCell ref="D41:F44"/>
    <mergeCell ref="G41:M44"/>
    <mergeCell ref="N41:Q44"/>
    <mergeCell ref="R41:U44"/>
    <mergeCell ref="A29:C32"/>
    <mergeCell ref="D29:F32"/>
    <mergeCell ref="G29:M32"/>
    <mergeCell ref="N29:Q32"/>
    <mergeCell ref="R29:U32"/>
    <mergeCell ref="A33:C36"/>
    <mergeCell ref="D33:F36"/>
    <mergeCell ref="G33:M36"/>
    <mergeCell ref="N33:Q36"/>
    <mergeCell ref="R33:U36"/>
    <mergeCell ref="A21:C24"/>
    <mergeCell ref="D21:F24"/>
    <mergeCell ref="G21:M24"/>
    <mergeCell ref="N21:Q24"/>
    <mergeCell ref="R21:U24"/>
    <mergeCell ref="A25:C28"/>
    <mergeCell ref="D25:F28"/>
    <mergeCell ref="G25:M28"/>
    <mergeCell ref="N25:Q28"/>
    <mergeCell ref="R25:U28"/>
    <mergeCell ref="A13:C16"/>
    <mergeCell ref="D13:F16"/>
    <mergeCell ref="G13:M16"/>
    <mergeCell ref="N13:Q16"/>
    <mergeCell ref="R13:U16"/>
    <mergeCell ref="A17:C20"/>
    <mergeCell ref="D17:F20"/>
    <mergeCell ref="G17:M20"/>
    <mergeCell ref="N17:Q20"/>
    <mergeCell ref="R17:U20"/>
    <mergeCell ref="B9:V9"/>
    <mergeCell ref="A11:C12"/>
    <mergeCell ref="D11:F12"/>
    <mergeCell ref="G11:M12"/>
    <mergeCell ref="N11:Q12"/>
    <mergeCell ref="R11:V11"/>
    <mergeCell ref="R12:V12"/>
    <mergeCell ref="B7:V7"/>
    <mergeCell ref="A1:V1"/>
    <mergeCell ref="A2:V2"/>
    <mergeCell ref="A4:A5"/>
    <mergeCell ref="B4:V5"/>
    <mergeCell ref="B6:V6"/>
  </mergeCells>
  <phoneticPr fontId="6"/>
  <dataValidations count="1">
    <dataValidation type="list" allowBlank="1" showInputMessage="1" showErrorMessage="1" sqref="D13 D17 D37 D41 D33 D29 D25 D21" xr:uid="{00000000-0002-0000-0300-000000000000}">
      <formula1>"　,物品購入,修繕工事,委託,リース,その他"</formula1>
    </dataValidation>
  </dataValidations>
  <printOptions horizontalCentered="1"/>
  <pageMargins left="0.35433070866141736" right="0.35433070866141736" top="0.39370078740157483" bottom="0.35433070866141736" header="0.15748031496062992" footer="0.15748031496062992"/>
  <pageSetup paperSize="9" orientation="portrait" r:id="rId1"/>
  <headerFooter alignWithMargins="0">
    <oddFooter>&amp;C-会計&amp;A-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D56"/>
  <sheetViews>
    <sheetView view="pageBreakPreview" zoomScaleNormal="100" workbookViewId="0">
      <selection activeCell="L2" sqref="L2"/>
    </sheetView>
  </sheetViews>
  <sheetFormatPr defaultRowHeight="15.75" customHeight="1"/>
  <cols>
    <col min="1" max="1" width="2.125" style="10" customWidth="1"/>
    <col min="2" max="20" width="3.625" style="10" customWidth="1"/>
    <col min="21" max="21" width="4.375" style="10" customWidth="1"/>
    <col min="22" max="25" width="3.625" style="10" customWidth="1"/>
    <col min="26" max="26" width="2.125" style="10" customWidth="1"/>
    <col min="27" max="50" width="3.625" style="10" customWidth="1"/>
    <col min="51" max="256" width="9" style="10"/>
    <col min="257" max="257" width="2.125" style="10" customWidth="1"/>
    <col min="258" max="276" width="3.625" style="10" customWidth="1"/>
    <col min="277" max="277" width="4.375" style="10" customWidth="1"/>
    <col min="278" max="281" width="3.625" style="10" customWidth="1"/>
    <col min="282" max="282" width="2.125" style="10" customWidth="1"/>
    <col min="283" max="306" width="3.625" style="10" customWidth="1"/>
    <col min="307" max="512" width="9" style="10"/>
    <col min="513" max="513" width="2.125" style="10" customWidth="1"/>
    <col min="514" max="532" width="3.625" style="10" customWidth="1"/>
    <col min="533" max="533" width="4.375" style="10" customWidth="1"/>
    <col min="534" max="537" width="3.625" style="10" customWidth="1"/>
    <col min="538" max="538" width="2.125" style="10" customWidth="1"/>
    <col min="539" max="562" width="3.625" style="10" customWidth="1"/>
    <col min="563" max="768" width="9" style="10"/>
    <col min="769" max="769" width="2.125" style="10" customWidth="1"/>
    <col min="770" max="788" width="3.625" style="10" customWidth="1"/>
    <col min="789" max="789" width="4.375" style="10" customWidth="1"/>
    <col min="790" max="793" width="3.625" style="10" customWidth="1"/>
    <col min="794" max="794" width="2.125" style="10" customWidth="1"/>
    <col min="795" max="818" width="3.625" style="10" customWidth="1"/>
    <col min="819" max="1024" width="9" style="10"/>
    <col min="1025" max="1025" width="2.125" style="10" customWidth="1"/>
    <col min="1026" max="1044" width="3.625" style="10" customWidth="1"/>
    <col min="1045" max="1045" width="4.375" style="10" customWidth="1"/>
    <col min="1046" max="1049" width="3.625" style="10" customWidth="1"/>
    <col min="1050" max="1050" width="2.125" style="10" customWidth="1"/>
    <col min="1051" max="1074" width="3.625" style="10" customWidth="1"/>
    <col min="1075" max="1280" width="9" style="10"/>
    <col min="1281" max="1281" width="2.125" style="10" customWidth="1"/>
    <col min="1282" max="1300" width="3.625" style="10" customWidth="1"/>
    <col min="1301" max="1301" width="4.375" style="10" customWidth="1"/>
    <col min="1302" max="1305" width="3.625" style="10" customWidth="1"/>
    <col min="1306" max="1306" width="2.125" style="10" customWidth="1"/>
    <col min="1307" max="1330" width="3.625" style="10" customWidth="1"/>
    <col min="1331" max="1536" width="9" style="10"/>
    <col min="1537" max="1537" width="2.125" style="10" customWidth="1"/>
    <col min="1538" max="1556" width="3.625" style="10" customWidth="1"/>
    <col min="1557" max="1557" width="4.375" style="10" customWidth="1"/>
    <col min="1558" max="1561" width="3.625" style="10" customWidth="1"/>
    <col min="1562" max="1562" width="2.125" style="10" customWidth="1"/>
    <col min="1563" max="1586" width="3.625" style="10" customWidth="1"/>
    <col min="1587" max="1792" width="9" style="10"/>
    <col min="1793" max="1793" width="2.125" style="10" customWidth="1"/>
    <col min="1794" max="1812" width="3.625" style="10" customWidth="1"/>
    <col min="1813" max="1813" width="4.375" style="10" customWidth="1"/>
    <col min="1814" max="1817" width="3.625" style="10" customWidth="1"/>
    <col min="1818" max="1818" width="2.125" style="10" customWidth="1"/>
    <col min="1819" max="1842" width="3.625" style="10" customWidth="1"/>
    <col min="1843" max="2048" width="9" style="10"/>
    <col min="2049" max="2049" width="2.125" style="10" customWidth="1"/>
    <col min="2050" max="2068" width="3.625" style="10" customWidth="1"/>
    <col min="2069" max="2069" width="4.375" style="10" customWidth="1"/>
    <col min="2070" max="2073" width="3.625" style="10" customWidth="1"/>
    <col min="2074" max="2074" width="2.125" style="10" customWidth="1"/>
    <col min="2075" max="2098" width="3.625" style="10" customWidth="1"/>
    <col min="2099" max="2304" width="9" style="10"/>
    <col min="2305" max="2305" width="2.125" style="10" customWidth="1"/>
    <col min="2306" max="2324" width="3.625" style="10" customWidth="1"/>
    <col min="2325" max="2325" width="4.375" style="10" customWidth="1"/>
    <col min="2326" max="2329" width="3.625" style="10" customWidth="1"/>
    <col min="2330" max="2330" width="2.125" style="10" customWidth="1"/>
    <col min="2331" max="2354" width="3.625" style="10" customWidth="1"/>
    <col min="2355" max="2560" width="9" style="10"/>
    <col min="2561" max="2561" width="2.125" style="10" customWidth="1"/>
    <col min="2562" max="2580" width="3.625" style="10" customWidth="1"/>
    <col min="2581" max="2581" width="4.375" style="10" customWidth="1"/>
    <col min="2582" max="2585" width="3.625" style="10" customWidth="1"/>
    <col min="2586" max="2586" width="2.125" style="10" customWidth="1"/>
    <col min="2587" max="2610" width="3.625" style="10" customWidth="1"/>
    <col min="2611" max="2816" width="9" style="10"/>
    <col min="2817" max="2817" width="2.125" style="10" customWidth="1"/>
    <col min="2818" max="2836" width="3.625" style="10" customWidth="1"/>
    <col min="2837" max="2837" width="4.375" style="10" customWidth="1"/>
    <col min="2838" max="2841" width="3.625" style="10" customWidth="1"/>
    <col min="2842" max="2842" width="2.125" style="10" customWidth="1"/>
    <col min="2843" max="2866" width="3.625" style="10" customWidth="1"/>
    <col min="2867" max="3072" width="9" style="10"/>
    <col min="3073" max="3073" width="2.125" style="10" customWidth="1"/>
    <col min="3074" max="3092" width="3.625" style="10" customWidth="1"/>
    <col min="3093" max="3093" width="4.375" style="10" customWidth="1"/>
    <col min="3094" max="3097" width="3.625" style="10" customWidth="1"/>
    <col min="3098" max="3098" width="2.125" style="10" customWidth="1"/>
    <col min="3099" max="3122" width="3.625" style="10" customWidth="1"/>
    <col min="3123" max="3328" width="9" style="10"/>
    <col min="3329" max="3329" width="2.125" style="10" customWidth="1"/>
    <col min="3330" max="3348" width="3.625" style="10" customWidth="1"/>
    <col min="3349" max="3349" width="4.375" style="10" customWidth="1"/>
    <col min="3350" max="3353" width="3.625" style="10" customWidth="1"/>
    <col min="3354" max="3354" width="2.125" style="10" customWidth="1"/>
    <col min="3355" max="3378" width="3.625" style="10" customWidth="1"/>
    <col min="3379" max="3584" width="9" style="10"/>
    <col min="3585" max="3585" width="2.125" style="10" customWidth="1"/>
    <col min="3586" max="3604" width="3.625" style="10" customWidth="1"/>
    <col min="3605" max="3605" width="4.375" style="10" customWidth="1"/>
    <col min="3606" max="3609" width="3.625" style="10" customWidth="1"/>
    <col min="3610" max="3610" width="2.125" style="10" customWidth="1"/>
    <col min="3611" max="3634" width="3.625" style="10" customWidth="1"/>
    <col min="3635" max="3840" width="9" style="10"/>
    <col min="3841" max="3841" width="2.125" style="10" customWidth="1"/>
    <col min="3842" max="3860" width="3.625" style="10" customWidth="1"/>
    <col min="3861" max="3861" width="4.375" style="10" customWidth="1"/>
    <col min="3862" max="3865" width="3.625" style="10" customWidth="1"/>
    <col min="3866" max="3866" width="2.125" style="10" customWidth="1"/>
    <col min="3867" max="3890" width="3.625" style="10" customWidth="1"/>
    <col min="3891" max="4096" width="9" style="10"/>
    <col min="4097" max="4097" width="2.125" style="10" customWidth="1"/>
    <col min="4098" max="4116" width="3.625" style="10" customWidth="1"/>
    <col min="4117" max="4117" width="4.375" style="10" customWidth="1"/>
    <col min="4118" max="4121" width="3.625" style="10" customWidth="1"/>
    <col min="4122" max="4122" width="2.125" style="10" customWidth="1"/>
    <col min="4123" max="4146" width="3.625" style="10" customWidth="1"/>
    <col min="4147" max="4352" width="9" style="10"/>
    <col min="4353" max="4353" width="2.125" style="10" customWidth="1"/>
    <col min="4354" max="4372" width="3.625" style="10" customWidth="1"/>
    <col min="4373" max="4373" width="4.375" style="10" customWidth="1"/>
    <col min="4374" max="4377" width="3.625" style="10" customWidth="1"/>
    <col min="4378" max="4378" width="2.125" style="10" customWidth="1"/>
    <col min="4379" max="4402" width="3.625" style="10" customWidth="1"/>
    <col min="4403" max="4608" width="9" style="10"/>
    <col min="4609" max="4609" width="2.125" style="10" customWidth="1"/>
    <col min="4610" max="4628" width="3.625" style="10" customWidth="1"/>
    <col min="4629" max="4629" width="4.375" style="10" customWidth="1"/>
    <col min="4630" max="4633" width="3.625" style="10" customWidth="1"/>
    <col min="4634" max="4634" width="2.125" style="10" customWidth="1"/>
    <col min="4635" max="4658" width="3.625" style="10" customWidth="1"/>
    <col min="4659" max="4864" width="9" style="10"/>
    <col min="4865" max="4865" width="2.125" style="10" customWidth="1"/>
    <col min="4866" max="4884" width="3.625" style="10" customWidth="1"/>
    <col min="4885" max="4885" width="4.375" style="10" customWidth="1"/>
    <col min="4886" max="4889" width="3.625" style="10" customWidth="1"/>
    <col min="4890" max="4890" width="2.125" style="10" customWidth="1"/>
    <col min="4891" max="4914" width="3.625" style="10" customWidth="1"/>
    <col min="4915" max="5120" width="9" style="10"/>
    <col min="5121" max="5121" width="2.125" style="10" customWidth="1"/>
    <col min="5122" max="5140" width="3.625" style="10" customWidth="1"/>
    <col min="5141" max="5141" width="4.375" style="10" customWidth="1"/>
    <col min="5142" max="5145" width="3.625" style="10" customWidth="1"/>
    <col min="5146" max="5146" width="2.125" style="10" customWidth="1"/>
    <col min="5147" max="5170" width="3.625" style="10" customWidth="1"/>
    <col min="5171" max="5376" width="9" style="10"/>
    <col min="5377" max="5377" width="2.125" style="10" customWidth="1"/>
    <col min="5378" max="5396" width="3.625" style="10" customWidth="1"/>
    <col min="5397" max="5397" width="4.375" style="10" customWidth="1"/>
    <col min="5398" max="5401" width="3.625" style="10" customWidth="1"/>
    <col min="5402" max="5402" width="2.125" style="10" customWidth="1"/>
    <col min="5403" max="5426" width="3.625" style="10" customWidth="1"/>
    <col min="5427" max="5632" width="9" style="10"/>
    <col min="5633" max="5633" width="2.125" style="10" customWidth="1"/>
    <col min="5634" max="5652" width="3.625" style="10" customWidth="1"/>
    <col min="5653" max="5653" width="4.375" style="10" customWidth="1"/>
    <col min="5654" max="5657" width="3.625" style="10" customWidth="1"/>
    <col min="5658" max="5658" width="2.125" style="10" customWidth="1"/>
    <col min="5659" max="5682" width="3.625" style="10" customWidth="1"/>
    <col min="5683" max="5888" width="9" style="10"/>
    <col min="5889" max="5889" width="2.125" style="10" customWidth="1"/>
    <col min="5890" max="5908" width="3.625" style="10" customWidth="1"/>
    <col min="5909" max="5909" width="4.375" style="10" customWidth="1"/>
    <col min="5910" max="5913" width="3.625" style="10" customWidth="1"/>
    <col min="5914" max="5914" width="2.125" style="10" customWidth="1"/>
    <col min="5915" max="5938" width="3.625" style="10" customWidth="1"/>
    <col min="5939" max="6144" width="9" style="10"/>
    <col min="6145" max="6145" width="2.125" style="10" customWidth="1"/>
    <col min="6146" max="6164" width="3.625" style="10" customWidth="1"/>
    <col min="6165" max="6165" width="4.375" style="10" customWidth="1"/>
    <col min="6166" max="6169" width="3.625" style="10" customWidth="1"/>
    <col min="6170" max="6170" width="2.125" style="10" customWidth="1"/>
    <col min="6171" max="6194" width="3.625" style="10" customWidth="1"/>
    <col min="6195" max="6400" width="9" style="10"/>
    <col min="6401" max="6401" width="2.125" style="10" customWidth="1"/>
    <col min="6402" max="6420" width="3.625" style="10" customWidth="1"/>
    <col min="6421" max="6421" width="4.375" style="10" customWidth="1"/>
    <col min="6422" max="6425" width="3.625" style="10" customWidth="1"/>
    <col min="6426" max="6426" width="2.125" style="10" customWidth="1"/>
    <col min="6427" max="6450" width="3.625" style="10" customWidth="1"/>
    <col min="6451" max="6656" width="9" style="10"/>
    <col min="6657" max="6657" width="2.125" style="10" customWidth="1"/>
    <col min="6658" max="6676" width="3.625" style="10" customWidth="1"/>
    <col min="6677" max="6677" width="4.375" style="10" customWidth="1"/>
    <col min="6678" max="6681" width="3.625" style="10" customWidth="1"/>
    <col min="6682" max="6682" width="2.125" style="10" customWidth="1"/>
    <col min="6683" max="6706" width="3.625" style="10" customWidth="1"/>
    <col min="6707" max="6912" width="9" style="10"/>
    <col min="6913" max="6913" width="2.125" style="10" customWidth="1"/>
    <col min="6914" max="6932" width="3.625" style="10" customWidth="1"/>
    <col min="6933" max="6933" width="4.375" style="10" customWidth="1"/>
    <col min="6934" max="6937" width="3.625" style="10" customWidth="1"/>
    <col min="6938" max="6938" width="2.125" style="10" customWidth="1"/>
    <col min="6939" max="6962" width="3.625" style="10" customWidth="1"/>
    <col min="6963" max="7168" width="9" style="10"/>
    <col min="7169" max="7169" width="2.125" style="10" customWidth="1"/>
    <col min="7170" max="7188" width="3.625" style="10" customWidth="1"/>
    <col min="7189" max="7189" width="4.375" style="10" customWidth="1"/>
    <col min="7190" max="7193" width="3.625" style="10" customWidth="1"/>
    <col min="7194" max="7194" width="2.125" style="10" customWidth="1"/>
    <col min="7195" max="7218" width="3.625" style="10" customWidth="1"/>
    <col min="7219" max="7424" width="9" style="10"/>
    <col min="7425" max="7425" width="2.125" style="10" customWidth="1"/>
    <col min="7426" max="7444" width="3.625" style="10" customWidth="1"/>
    <col min="7445" max="7445" width="4.375" style="10" customWidth="1"/>
    <col min="7446" max="7449" width="3.625" style="10" customWidth="1"/>
    <col min="7450" max="7450" width="2.125" style="10" customWidth="1"/>
    <col min="7451" max="7474" width="3.625" style="10" customWidth="1"/>
    <col min="7475" max="7680" width="9" style="10"/>
    <col min="7681" max="7681" width="2.125" style="10" customWidth="1"/>
    <col min="7682" max="7700" width="3.625" style="10" customWidth="1"/>
    <col min="7701" max="7701" width="4.375" style="10" customWidth="1"/>
    <col min="7702" max="7705" width="3.625" style="10" customWidth="1"/>
    <col min="7706" max="7706" width="2.125" style="10" customWidth="1"/>
    <col min="7707" max="7730" width="3.625" style="10" customWidth="1"/>
    <col min="7731" max="7936" width="9" style="10"/>
    <col min="7937" max="7937" width="2.125" style="10" customWidth="1"/>
    <col min="7938" max="7956" width="3.625" style="10" customWidth="1"/>
    <col min="7957" max="7957" width="4.375" style="10" customWidth="1"/>
    <col min="7958" max="7961" width="3.625" style="10" customWidth="1"/>
    <col min="7962" max="7962" width="2.125" style="10" customWidth="1"/>
    <col min="7963" max="7986" width="3.625" style="10" customWidth="1"/>
    <col min="7987" max="8192" width="9" style="10"/>
    <col min="8193" max="8193" width="2.125" style="10" customWidth="1"/>
    <col min="8194" max="8212" width="3.625" style="10" customWidth="1"/>
    <col min="8213" max="8213" width="4.375" style="10" customWidth="1"/>
    <col min="8214" max="8217" width="3.625" style="10" customWidth="1"/>
    <col min="8218" max="8218" width="2.125" style="10" customWidth="1"/>
    <col min="8219" max="8242" width="3.625" style="10" customWidth="1"/>
    <col min="8243" max="8448" width="9" style="10"/>
    <col min="8449" max="8449" width="2.125" style="10" customWidth="1"/>
    <col min="8450" max="8468" width="3.625" style="10" customWidth="1"/>
    <col min="8469" max="8469" width="4.375" style="10" customWidth="1"/>
    <col min="8470" max="8473" width="3.625" style="10" customWidth="1"/>
    <col min="8474" max="8474" width="2.125" style="10" customWidth="1"/>
    <col min="8475" max="8498" width="3.625" style="10" customWidth="1"/>
    <col min="8499" max="8704" width="9" style="10"/>
    <col min="8705" max="8705" width="2.125" style="10" customWidth="1"/>
    <col min="8706" max="8724" width="3.625" style="10" customWidth="1"/>
    <col min="8725" max="8725" width="4.375" style="10" customWidth="1"/>
    <col min="8726" max="8729" width="3.625" style="10" customWidth="1"/>
    <col min="8730" max="8730" width="2.125" style="10" customWidth="1"/>
    <col min="8731" max="8754" width="3.625" style="10" customWidth="1"/>
    <col min="8755" max="8960" width="9" style="10"/>
    <col min="8961" max="8961" width="2.125" style="10" customWidth="1"/>
    <col min="8962" max="8980" width="3.625" style="10" customWidth="1"/>
    <col min="8981" max="8981" width="4.375" style="10" customWidth="1"/>
    <col min="8982" max="8985" width="3.625" style="10" customWidth="1"/>
    <col min="8986" max="8986" width="2.125" style="10" customWidth="1"/>
    <col min="8987" max="9010" width="3.625" style="10" customWidth="1"/>
    <col min="9011" max="9216" width="9" style="10"/>
    <col min="9217" max="9217" width="2.125" style="10" customWidth="1"/>
    <col min="9218" max="9236" width="3.625" style="10" customWidth="1"/>
    <col min="9237" max="9237" width="4.375" style="10" customWidth="1"/>
    <col min="9238" max="9241" width="3.625" style="10" customWidth="1"/>
    <col min="9242" max="9242" width="2.125" style="10" customWidth="1"/>
    <col min="9243" max="9266" width="3.625" style="10" customWidth="1"/>
    <col min="9267" max="9472" width="9" style="10"/>
    <col min="9473" max="9473" width="2.125" style="10" customWidth="1"/>
    <col min="9474" max="9492" width="3.625" style="10" customWidth="1"/>
    <col min="9493" max="9493" width="4.375" style="10" customWidth="1"/>
    <col min="9494" max="9497" width="3.625" style="10" customWidth="1"/>
    <col min="9498" max="9498" width="2.125" style="10" customWidth="1"/>
    <col min="9499" max="9522" width="3.625" style="10" customWidth="1"/>
    <col min="9523" max="9728" width="9" style="10"/>
    <col min="9729" max="9729" width="2.125" style="10" customWidth="1"/>
    <col min="9730" max="9748" width="3.625" style="10" customWidth="1"/>
    <col min="9749" max="9749" width="4.375" style="10" customWidth="1"/>
    <col min="9750" max="9753" width="3.625" style="10" customWidth="1"/>
    <col min="9754" max="9754" width="2.125" style="10" customWidth="1"/>
    <col min="9755" max="9778" width="3.625" style="10" customWidth="1"/>
    <col min="9779" max="9984" width="9" style="10"/>
    <col min="9985" max="9985" width="2.125" style="10" customWidth="1"/>
    <col min="9986" max="10004" width="3.625" style="10" customWidth="1"/>
    <col min="10005" max="10005" width="4.375" style="10" customWidth="1"/>
    <col min="10006" max="10009" width="3.625" style="10" customWidth="1"/>
    <col min="10010" max="10010" width="2.125" style="10" customWidth="1"/>
    <col min="10011" max="10034" width="3.625" style="10" customWidth="1"/>
    <col min="10035" max="10240" width="9" style="10"/>
    <col min="10241" max="10241" width="2.125" style="10" customWidth="1"/>
    <col min="10242" max="10260" width="3.625" style="10" customWidth="1"/>
    <col min="10261" max="10261" width="4.375" style="10" customWidth="1"/>
    <col min="10262" max="10265" width="3.625" style="10" customWidth="1"/>
    <col min="10266" max="10266" width="2.125" style="10" customWidth="1"/>
    <col min="10267" max="10290" width="3.625" style="10" customWidth="1"/>
    <col min="10291" max="10496" width="9" style="10"/>
    <col min="10497" max="10497" width="2.125" style="10" customWidth="1"/>
    <col min="10498" max="10516" width="3.625" style="10" customWidth="1"/>
    <col min="10517" max="10517" width="4.375" style="10" customWidth="1"/>
    <col min="10518" max="10521" width="3.625" style="10" customWidth="1"/>
    <col min="10522" max="10522" width="2.125" style="10" customWidth="1"/>
    <col min="10523" max="10546" width="3.625" style="10" customWidth="1"/>
    <col min="10547" max="10752" width="9" style="10"/>
    <col min="10753" max="10753" width="2.125" style="10" customWidth="1"/>
    <col min="10754" max="10772" width="3.625" style="10" customWidth="1"/>
    <col min="10773" max="10773" width="4.375" style="10" customWidth="1"/>
    <col min="10774" max="10777" width="3.625" style="10" customWidth="1"/>
    <col min="10778" max="10778" width="2.125" style="10" customWidth="1"/>
    <col min="10779" max="10802" width="3.625" style="10" customWidth="1"/>
    <col min="10803" max="11008" width="9" style="10"/>
    <col min="11009" max="11009" width="2.125" style="10" customWidth="1"/>
    <col min="11010" max="11028" width="3.625" style="10" customWidth="1"/>
    <col min="11029" max="11029" width="4.375" style="10" customWidth="1"/>
    <col min="11030" max="11033" width="3.625" style="10" customWidth="1"/>
    <col min="11034" max="11034" width="2.125" style="10" customWidth="1"/>
    <col min="11035" max="11058" width="3.625" style="10" customWidth="1"/>
    <col min="11059" max="11264" width="9" style="10"/>
    <col min="11265" max="11265" width="2.125" style="10" customWidth="1"/>
    <col min="11266" max="11284" width="3.625" style="10" customWidth="1"/>
    <col min="11285" max="11285" width="4.375" style="10" customWidth="1"/>
    <col min="11286" max="11289" width="3.625" style="10" customWidth="1"/>
    <col min="11290" max="11290" width="2.125" style="10" customWidth="1"/>
    <col min="11291" max="11314" width="3.625" style="10" customWidth="1"/>
    <col min="11315" max="11520" width="9" style="10"/>
    <col min="11521" max="11521" width="2.125" style="10" customWidth="1"/>
    <col min="11522" max="11540" width="3.625" style="10" customWidth="1"/>
    <col min="11541" max="11541" width="4.375" style="10" customWidth="1"/>
    <col min="11542" max="11545" width="3.625" style="10" customWidth="1"/>
    <col min="11546" max="11546" width="2.125" style="10" customWidth="1"/>
    <col min="11547" max="11570" width="3.625" style="10" customWidth="1"/>
    <col min="11571" max="11776" width="9" style="10"/>
    <col min="11777" max="11777" width="2.125" style="10" customWidth="1"/>
    <col min="11778" max="11796" width="3.625" style="10" customWidth="1"/>
    <col min="11797" max="11797" width="4.375" style="10" customWidth="1"/>
    <col min="11798" max="11801" width="3.625" style="10" customWidth="1"/>
    <col min="11802" max="11802" width="2.125" style="10" customWidth="1"/>
    <col min="11803" max="11826" width="3.625" style="10" customWidth="1"/>
    <col min="11827" max="12032" width="9" style="10"/>
    <col min="12033" max="12033" width="2.125" style="10" customWidth="1"/>
    <col min="12034" max="12052" width="3.625" style="10" customWidth="1"/>
    <col min="12053" max="12053" width="4.375" style="10" customWidth="1"/>
    <col min="12054" max="12057" width="3.625" style="10" customWidth="1"/>
    <col min="12058" max="12058" width="2.125" style="10" customWidth="1"/>
    <col min="12059" max="12082" width="3.625" style="10" customWidth="1"/>
    <col min="12083" max="12288" width="9" style="10"/>
    <col min="12289" max="12289" width="2.125" style="10" customWidth="1"/>
    <col min="12290" max="12308" width="3.625" style="10" customWidth="1"/>
    <col min="12309" max="12309" width="4.375" style="10" customWidth="1"/>
    <col min="12310" max="12313" width="3.625" style="10" customWidth="1"/>
    <col min="12314" max="12314" width="2.125" style="10" customWidth="1"/>
    <col min="12315" max="12338" width="3.625" style="10" customWidth="1"/>
    <col min="12339" max="12544" width="9" style="10"/>
    <col min="12545" max="12545" width="2.125" style="10" customWidth="1"/>
    <col min="12546" max="12564" width="3.625" style="10" customWidth="1"/>
    <col min="12565" max="12565" width="4.375" style="10" customWidth="1"/>
    <col min="12566" max="12569" width="3.625" style="10" customWidth="1"/>
    <col min="12570" max="12570" width="2.125" style="10" customWidth="1"/>
    <col min="12571" max="12594" width="3.625" style="10" customWidth="1"/>
    <col min="12595" max="12800" width="9" style="10"/>
    <col min="12801" max="12801" width="2.125" style="10" customWidth="1"/>
    <col min="12802" max="12820" width="3.625" style="10" customWidth="1"/>
    <col min="12821" max="12821" width="4.375" style="10" customWidth="1"/>
    <col min="12822" max="12825" width="3.625" style="10" customWidth="1"/>
    <col min="12826" max="12826" width="2.125" style="10" customWidth="1"/>
    <col min="12827" max="12850" width="3.625" style="10" customWidth="1"/>
    <col min="12851" max="13056" width="9" style="10"/>
    <col min="13057" max="13057" width="2.125" style="10" customWidth="1"/>
    <col min="13058" max="13076" width="3.625" style="10" customWidth="1"/>
    <col min="13077" max="13077" width="4.375" style="10" customWidth="1"/>
    <col min="13078" max="13081" width="3.625" style="10" customWidth="1"/>
    <col min="13082" max="13082" width="2.125" style="10" customWidth="1"/>
    <col min="13083" max="13106" width="3.625" style="10" customWidth="1"/>
    <col min="13107" max="13312" width="9" style="10"/>
    <col min="13313" max="13313" width="2.125" style="10" customWidth="1"/>
    <col min="13314" max="13332" width="3.625" style="10" customWidth="1"/>
    <col min="13333" max="13333" width="4.375" style="10" customWidth="1"/>
    <col min="13334" max="13337" width="3.625" style="10" customWidth="1"/>
    <col min="13338" max="13338" width="2.125" style="10" customWidth="1"/>
    <col min="13339" max="13362" width="3.625" style="10" customWidth="1"/>
    <col min="13363" max="13568" width="9" style="10"/>
    <col min="13569" max="13569" width="2.125" style="10" customWidth="1"/>
    <col min="13570" max="13588" width="3.625" style="10" customWidth="1"/>
    <col min="13589" max="13589" width="4.375" style="10" customWidth="1"/>
    <col min="13590" max="13593" width="3.625" style="10" customWidth="1"/>
    <col min="13594" max="13594" width="2.125" style="10" customWidth="1"/>
    <col min="13595" max="13618" width="3.625" style="10" customWidth="1"/>
    <col min="13619" max="13824" width="9" style="10"/>
    <col min="13825" max="13825" width="2.125" style="10" customWidth="1"/>
    <col min="13826" max="13844" width="3.625" style="10" customWidth="1"/>
    <col min="13845" max="13845" width="4.375" style="10" customWidth="1"/>
    <col min="13846" max="13849" width="3.625" style="10" customWidth="1"/>
    <col min="13850" max="13850" width="2.125" style="10" customWidth="1"/>
    <col min="13851" max="13874" width="3.625" style="10" customWidth="1"/>
    <col min="13875" max="14080" width="9" style="10"/>
    <col min="14081" max="14081" width="2.125" style="10" customWidth="1"/>
    <col min="14082" max="14100" width="3.625" style="10" customWidth="1"/>
    <col min="14101" max="14101" width="4.375" style="10" customWidth="1"/>
    <col min="14102" max="14105" width="3.625" style="10" customWidth="1"/>
    <col min="14106" max="14106" width="2.125" style="10" customWidth="1"/>
    <col min="14107" max="14130" width="3.625" style="10" customWidth="1"/>
    <col min="14131" max="14336" width="9" style="10"/>
    <col min="14337" max="14337" width="2.125" style="10" customWidth="1"/>
    <col min="14338" max="14356" width="3.625" style="10" customWidth="1"/>
    <col min="14357" max="14357" width="4.375" style="10" customWidth="1"/>
    <col min="14358" max="14361" width="3.625" style="10" customWidth="1"/>
    <col min="14362" max="14362" width="2.125" style="10" customWidth="1"/>
    <col min="14363" max="14386" width="3.625" style="10" customWidth="1"/>
    <col min="14387" max="14592" width="9" style="10"/>
    <col min="14593" max="14593" width="2.125" style="10" customWidth="1"/>
    <col min="14594" max="14612" width="3.625" style="10" customWidth="1"/>
    <col min="14613" max="14613" width="4.375" style="10" customWidth="1"/>
    <col min="14614" max="14617" width="3.625" style="10" customWidth="1"/>
    <col min="14618" max="14618" width="2.125" style="10" customWidth="1"/>
    <col min="14619" max="14642" width="3.625" style="10" customWidth="1"/>
    <col min="14643" max="14848" width="9" style="10"/>
    <col min="14849" max="14849" width="2.125" style="10" customWidth="1"/>
    <col min="14850" max="14868" width="3.625" style="10" customWidth="1"/>
    <col min="14869" max="14869" width="4.375" style="10" customWidth="1"/>
    <col min="14870" max="14873" width="3.625" style="10" customWidth="1"/>
    <col min="14874" max="14874" width="2.125" style="10" customWidth="1"/>
    <col min="14875" max="14898" width="3.625" style="10" customWidth="1"/>
    <col min="14899" max="15104" width="9" style="10"/>
    <col min="15105" max="15105" width="2.125" style="10" customWidth="1"/>
    <col min="15106" max="15124" width="3.625" style="10" customWidth="1"/>
    <col min="15125" max="15125" width="4.375" style="10" customWidth="1"/>
    <col min="15126" max="15129" width="3.625" style="10" customWidth="1"/>
    <col min="15130" max="15130" width="2.125" style="10" customWidth="1"/>
    <col min="15131" max="15154" width="3.625" style="10" customWidth="1"/>
    <col min="15155" max="15360" width="9" style="10"/>
    <col min="15361" max="15361" width="2.125" style="10" customWidth="1"/>
    <col min="15362" max="15380" width="3.625" style="10" customWidth="1"/>
    <col min="15381" max="15381" width="4.375" style="10" customWidth="1"/>
    <col min="15382" max="15385" width="3.625" style="10" customWidth="1"/>
    <col min="15386" max="15386" width="2.125" style="10" customWidth="1"/>
    <col min="15387" max="15410" width="3.625" style="10" customWidth="1"/>
    <col min="15411" max="15616" width="9" style="10"/>
    <col min="15617" max="15617" width="2.125" style="10" customWidth="1"/>
    <col min="15618" max="15636" width="3.625" style="10" customWidth="1"/>
    <col min="15637" max="15637" width="4.375" style="10" customWidth="1"/>
    <col min="15638" max="15641" width="3.625" style="10" customWidth="1"/>
    <col min="15642" max="15642" width="2.125" style="10" customWidth="1"/>
    <col min="15643" max="15666" width="3.625" style="10" customWidth="1"/>
    <col min="15667" max="15872" width="9" style="10"/>
    <col min="15873" max="15873" width="2.125" style="10" customWidth="1"/>
    <col min="15874" max="15892" width="3.625" style="10" customWidth="1"/>
    <col min="15893" max="15893" width="4.375" style="10" customWidth="1"/>
    <col min="15894" max="15897" width="3.625" style="10" customWidth="1"/>
    <col min="15898" max="15898" width="2.125" style="10" customWidth="1"/>
    <col min="15899" max="15922" width="3.625" style="10" customWidth="1"/>
    <col min="15923" max="16128" width="9" style="10"/>
    <col min="16129" max="16129" width="2.125" style="10" customWidth="1"/>
    <col min="16130" max="16148" width="3.625" style="10" customWidth="1"/>
    <col min="16149" max="16149" width="4.375" style="10" customWidth="1"/>
    <col min="16150" max="16153" width="3.625" style="10" customWidth="1"/>
    <col min="16154" max="16154" width="2.125" style="10" customWidth="1"/>
    <col min="16155" max="16178" width="3.625" style="10" customWidth="1"/>
    <col min="16179" max="16384" width="9" style="10"/>
  </cols>
  <sheetData>
    <row r="1" spans="1:30" ht="21" customHeight="1">
      <c r="A1" s="819" t="s">
        <v>142</v>
      </c>
      <c r="B1" s="819"/>
      <c r="C1" s="819"/>
      <c r="D1" s="819"/>
      <c r="E1" s="819"/>
      <c r="F1" s="819"/>
      <c r="G1" s="819"/>
      <c r="H1" s="819"/>
      <c r="I1" s="819"/>
      <c r="J1" s="819"/>
      <c r="K1" s="819"/>
      <c r="L1" s="819"/>
      <c r="M1" s="819"/>
      <c r="N1" s="819"/>
      <c r="O1" s="819"/>
      <c r="P1" s="819"/>
      <c r="Q1" s="819"/>
      <c r="R1" s="819"/>
      <c r="S1" s="819"/>
      <c r="T1" s="819"/>
      <c r="U1" s="819"/>
      <c r="V1" s="819"/>
      <c r="W1" s="819"/>
      <c r="X1" s="819"/>
      <c r="Y1" s="819"/>
      <c r="Z1" s="819"/>
    </row>
    <row r="2" spans="1:30" ht="28.5" customHeight="1" thickBot="1">
      <c r="A2" s="11"/>
      <c r="B2" s="49" t="s">
        <v>157</v>
      </c>
      <c r="C2" s="11"/>
      <c r="D2" s="11"/>
      <c r="E2" s="11"/>
      <c r="F2" s="11"/>
      <c r="G2" s="11"/>
      <c r="H2" s="11"/>
      <c r="I2" s="11"/>
      <c r="J2" s="11"/>
      <c r="K2" s="11"/>
      <c r="L2" s="11"/>
      <c r="M2" s="11"/>
      <c r="N2" s="11"/>
      <c r="O2" s="11"/>
      <c r="P2" s="11"/>
      <c r="Q2" s="11"/>
      <c r="R2" s="11"/>
      <c r="S2" s="11"/>
      <c r="T2" s="11"/>
      <c r="U2" s="11"/>
      <c r="V2" s="11"/>
      <c r="W2" s="11"/>
      <c r="X2" s="11"/>
      <c r="Y2" s="11"/>
      <c r="Z2" s="12"/>
    </row>
    <row r="3" spans="1:30" ht="21" customHeight="1" thickTop="1">
      <c r="A3" s="11"/>
      <c r="B3" s="13" t="s">
        <v>24</v>
      </c>
      <c r="C3" s="14" t="s">
        <v>89</v>
      </c>
      <c r="D3" s="14"/>
      <c r="E3" s="14"/>
      <c r="F3" s="14"/>
      <c r="G3" s="14"/>
      <c r="H3" s="14"/>
      <c r="I3" s="14"/>
      <c r="J3" s="14"/>
      <c r="K3" s="14"/>
      <c r="L3" s="14"/>
      <c r="M3" s="14"/>
      <c r="N3" s="14"/>
      <c r="O3" s="14"/>
      <c r="P3" s="14"/>
      <c r="Q3" s="14"/>
      <c r="R3" s="14"/>
      <c r="S3" s="14"/>
      <c r="T3" s="14"/>
      <c r="U3" s="14"/>
      <c r="V3" s="14"/>
      <c r="W3" s="14"/>
      <c r="X3" s="14"/>
      <c r="Y3" s="15"/>
      <c r="Z3" s="12"/>
    </row>
    <row r="4" spans="1:30" ht="3.75" customHeight="1">
      <c r="A4" s="11"/>
      <c r="B4" s="16"/>
      <c r="C4" s="17"/>
      <c r="D4" s="11"/>
      <c r="E4" s="11"/>
      <c r="F4" s="11"/>
      <c r="G4" s="11"/>
      <c r="H4" s="11"/>
      <c r="I4" s="11"/>
      <c r="J4" s="11"/>
      <c r="K4" s="11"/>
      <c r="L4" s="11"/>
      <c r="M4" s="11"/>
      <c r="N4" s="11"/>
      <c r="O4" s="11"/>
      <c r="P4" s="11"/>
      <c r="Q4" s="11"/>
      <c r="R4" s="11"/>
      <c r="S4" s="11"/>
      <c r="T4" s="11"/>
      <c r="U4" s="11"/>
      <c r="V4" s="11"/>
      <c r="W4" s="11"/>
      <c r="X4" s="11"/>
      <c r="Y4" s="18"/>
      <c r="Z4" s="12"/>
    </row>
    <row r="5" spans="1:30" ht="21" customHeight="1">
      <c r="A5" s="11"/>
      <c r="B5" s="19"/>
      <c r="C5" s="17"/>
      <c r="D5" s="11"/>
      <c r="E5" s="820" t="s">
        <v>90</v>
      </c>
      <c r="F5" s="820"/>
      <c r="G5" s="820"/>
      <c r="H5" s="820"/>
      <c r="I5" s="820"/>
      <c r="J5" s="820"/>
      <c r="K5" s="820"/>
      <c r="L5" s="820"/>
      <c r="M5" s="820"/>
      <c r="N5" s="820"/>
      <c r="O5" s="820"/>
      <c r="P5" s="820"/>
      <c r="Q5" s="820"/>
      <c r="R5" s="820"/>
      <c r="S5" s="820"/>
      <c r="T5" s="820"/>
      <c r="U5" s="820"/>
      <c r="V5" s="820"/>
      <c r="W5" s="820"/>
      <c r="X5" s="820"/>
      <c r="Y5" s="821"/>
      <c r="Z5" s="12"/>
    </row>
    <row r="6" spans="1:30" ht="21" customHeight="1">
      <c r="A6" s="11"/>
      <c r="B6" s="19"/>
      <c r="C6" s="11"/>
      <c r="D6" s="11"/>
      <c r="E6" s="822" t="s">
        <v>137</v>
      </c>
      <c r="F6" s="822"/>
      <c r="G6" s="822"/>
      <c r="H6" s="822"/>
      <c r="I6" s="822"/>
      <c r="J6" s="822"/>
      <c r="K6" s="822"/>
      <c r="L6" s="822"/>
      <c r="M6" s="822"/>
      <c r="N6" s="822"/>
      <c r="O6" s="822"/>
      <c r="P6" s="822"/>
      <c r="Q6" s="822"/>
      <c r="R6" s="822"/>
      <c r="S6" s="822"/>
      <c r="T6" s="822"/>
      <c r="U6" s="822"/>
      <c r="V6" s="822"/>
      <c r="W6" s="822"/>
      <c r="X6" s="822"/>
      <c r="Y6" s="823"/>
      <c r="Z6" s="12"/>
    </row>
    <row r="7" spans="1:30" ht="4.5" customHeight="1">
      <c r="A7" s="11"/>
      <c r="B7" s="19"/>
      <c r="C7" s="11"/>
      <c r="D7" s="11"/>
      <c r="E7" s="11"/>
      <c r="F7" s="11"/>
      <c r="G7" s="11"/>
      <c r="H7" s="11"/>
      <c r="I7" s="11"/>
      <c r="J7" s="11"/>
      <c r="K7" s="11"/>
      <c r="L7" s="11"/>
      <c r="M7" s="11"/>
      <c r="N7" s="11"/>
      <c r="O7" s="11"/>
      <c r="P7" s="11"/>
      <c r="Q7" s="11"/>
      <c r="R7" s="11"/>
      <c r="S7" s="11"/>
      <c r="T7" s="11"/>
      <c r="U7" s="11"/>
      <c r="V7" s="11"/>
      <c r="W7" s="11"/>
      <c r="X7" s="11"/>
      <c r="Y7" s="18"/>
      <c r="Z7" s="12"/>
    </row>
    <row r="8" spans="1:30" ht="21" customHeight="1">
      <c r="A8" s="11"/>
      <c r="B8" s="19"/>
      <c r="C8" s="17"/>
      <c r="D8" s="11"/>
      <c r="E8" s="820" t="s">
        <v>91</v>
      </c>
      <c r="F8" s="820"/>
      <c r="G8" s="820"/>
      <c r="H8" s="820"/>
      <c r="I8" s="820"/>
      <c r="J8" s="820"/>
      <c r="K8" s="820"/>
      <c r="L8" s="820"/>
      <c r="M8" s="820"/>
      <c r="N8" s="820"/>
      <c r="O8" s="820"/>
      <c r="P8" s="820"/>
      <c r="Q8" s="820"/>
      <c r="R8" s="820"/>
      <c r="S8" s="820"/>
      <c r="T8" s="820"/>
      <c r="U8" s="820"/>
      <c r="V8" s="820"/>
      <c r="W8" s="820"/>
      <c r="X8" s="820"/>
      <c r="Y8" s="821"/>
      <c r="Z8" s="12"/>
    </row>
    <row r="9" spans="1:30" ht="21" customHeight="1">
      <c r="A9" s="11"/>
      <c r="B9" s="19"/>
      <c r="C9" s="11"/>
      <c r="D9" s="11"/>
      <c r="E9" s="822" t="s">
        <v>138</v>
      </c>
      <c r="F9" s="822"/>
      <c r="G9" s="822"/>
      <c r="H9" s="822"/>
      <c r="I9" s="822"/>
      <c r="J9" s="822"/>
      <c r="K9" s="822"/>
      <c r="L9" s="822"/>
      <c r="M9" s="822"/>
      <c r="N9" s="822"/>
      <c r="O9" s="822"/>
      <c r="P9" s="822"/>
      <c r="Q9" s="822"/>
      <c r="R9" s="822"/>
      <c r="S9" s="822"/>
      <c r="T9" s="822"/>
      <c r="U9" s="822"/>
      <c r="V9" s="822"/>
      <c r="W9" s="822"/>
      <c r="X9" s="822"/>
      <c r="Y9" s="823"/>
      <c r="Z9" s="12"/>
    </row>
    <row r="10" spans="1:30" ht="4.5" customHeight="1" thickBot="1">
      <c r="A10" s="11"/>
      <c r="B10" s="20"/>
      <c r="C10" s="21"/>
      <c r="D10" s="21"/>
      <c r="E10" s="21"/>
      <c r="F10" s="21"/>
      <c r="G10" s="21"/>
      <c r="H10" s="21"/>
      <c r="I10" s="21"/>
      <c r="J10" s="21"/>
      <c r="K10" s="21"/>
      <c r="L10" s="21"/>
      <c r="M10" s="21"/>
      <c r="N10" s="21"/>
      <c r="O10" s="21"/>
      <c r="P10" s="21"/>
      <c r="Q10" s="21"/>
      <c r="R10" s="21"/>
      <c r="S10" s="21"/>
      <c r="T10" s="21"/>
      <c r="U10" s="21"/>
      <c r="V10" s="21"/>
      <c r="W10" s="21"/>
      <c r="X10" s="21"/>
      <c r="Y10" s="22"/>
      <c r="Z10" s="12"/>
    </row>
    <row r="11" spans="1:30" ht="4.5" customHeight="1" thickTop="1">
      <c r="A11" s="11"/>
      <c r="B11" s="11"/>
      <c r="C11" s="11"/>
      <c r="D11" s="11"/>
      <c r="E11" s="11"/>
      <c r="F11" s="11"/>
      <c r="G11" s="11"/>
      <c r="H11" s="11"/>
      <c r="I11" s="11"/>
      <c r="J11" s="11"/>
      <c r="K11" s="11"/>
      <c r="L11" s="11"/>
      <c r="M11" s="11"/>
      <c r="N11" s="11"/>
      <c r="O11" s="11"/>
      <c r="P11" s="11"/>
      <c r="Q11" s="11"/>
      <c r="R11" s="11"/>
      <c r="S11" s="11"/>
      <c r="T11" s="11"/>
      <c r="U11" s="11"/>
      <c r="V11" s="11"/>
      <c r="W11" s="17"/>
      <c r="X11" s="6"/>
      <c r="Y11" s="6"/>
      <c r="Z11" s="12"/>
    </row>
    <row r="12" spans="1:30" ht="18" customHeight="1">
      <c r="A12" s="11"/>
      <c r="B12" s="23" t="s">
        <v>92</v>
      </c>
      <c r="C12" s="11"/>
      <c r="D12" s="11"/>
      <c r="E12" s="11"/>
      <c r="F12" s="11"/>
      <c r="G12" s="11"/>
      <c r="H12" s="11"/>
      <c r="I12" s="11"/>
      <c r="J12" s="11"/>
      <c r="K12" s="11"/>
      <c r="L12" s="11"/>
      <c r="M12" s="11"/>
      <c r="N12" s="11"/>
      <c r="O12" s="11"/>
      <c r="P12" s="11"/>
      <c r="Q12" s="11"/>
      <c r="R12" s="11"/>
      <c r="S12" s="11"/>
      <c r="T12" s="11"/>
      <c r="U12" s="11"/>
      <c r="V12" s="11"/>
      <c r="W12" s="17"/>
      <c r="X12" s="6"/>
      <c r="Y12" s="6"/>
      <c r="Z12" s="12"/>
    </row>
    <row r="13" spans="1:30" ht="4.5" customHeight="1" thickBot="1">
      <c r="A13" s="11"/>
      <c r="B13" s="23"/>
      <c r="C13" s="11"/>
      <c r="D13" s="11"/>
      <c r="E13" s="11"/>
      <c r="F13" s="11"/>
      <c r="G13" s="11"/>
      <c r="H13" s="11"/>
      <c r="I13" s="11"/>
      <c r="J13" s="11"/>
      <c r="K13" s="11"/>
      <c r="L13" s="11"/>
      <c r="M13" s="11"/>
      <c r="N13" s="11"/>
      <c r="O13" s="11"/>
      <c r="P13" s="11"/>
      <c r="Q13" s="11"/>
      <c r="R13" s="11"/>
      <c r="S13" s="11"/>
      <c r="T13" s="11"/>
      <c r="U13" s="11"/>
      <c r="V13" s="11"/>
      <c r="W13" s="17"/>
      <c r="X13" s="6"/>
      <c r="Y13" s="6"/>
      <c r="Z13" s="12"/>
    </row>
    <row r="14" spans="1:30" ht="18" customHeight="1" thickTop="1" thickBot="1">
      <c r="A14" s="11"/>
      <c r="B14" s="824" t="s">
        <v>93</v>
      </c>
      <c r="C14" s="825"/>
      <c r="D14" s="825"/>
      <c r="E14" s="825"/>
      <c r="F14" s="825"/>
      <c r="G14" s="825"/>
      <c r="H14" s="825"/>
      <c r="I14" s="825"/>
      <c r="J14" s="825"/>
      <c r="K14" s="825"/>
      <c r="L14" s="825"/>
      <c r="M14" s="825"/>
      <c r="N14" s="825"/>
      <c r="O14" s="825"/>
      <c r="P14" s="825"/>
      <c r="Q14" s="825"/>
      <c r="R14" s="825"/>
      <c r="S14" s="825"/>
      <c r="T14" s="825"/>
      <c r="U14" s="826"/>
      <c r="V14" s="827" t="s">
        <v>94</v>
      </c>
      <c r="W14" s="828"/>
      <c r="X14" s="828"/>
      <c r="Y14" s="829"/>
      <c r="Z14" s="12"/>
    </row>
    <row r="15" spans="1:30" ht="21.75" customHeight="1" thickTop="1">
      <c r="A15" s="11"/>
      <c r="B15" s="830" t="s">
        <v>95</v>
      </c>
      <c r="C15" s="833" t="s">
        <v>96</v>
      </c>
      <c r="D15" s="834"/>
      <c r="E15" s="834"/>
      <c r="F15" s="834"/>
      <c r="G15" s="834"/>
      <c r="H15" s="834"/>
      <c r="I15" s="834"/>
      <c r="J15" s="834"/>
      <c r="K15" s="834"/>
      <c r="L15" s="834"/>
      <c r="M15" s="834"/>
      <c r="N15" s="834"/>
      <c r="O15" s="834"/>
      <c r="P15" s="834"/>
      <c r="Q15" s="834"/>
      <c r="R15" s="834"/>
      <c r="S15" s="834"/>
      <c r="T15" s="834"/>
      <c r="U15" s="835"/>
      <c r="V15" s="839" t="s">
        <v>139</v>
      </c>
      <c r="W15" s="841" t="s">
        <v>97</v>
      </c>
      <c r="X15" s="843" t="s">
        <v>139</v>
      </c>
      <c r="Y15" s="811" t="s">
        <v>98</v>
      </c>
      <c r="Z15" s="12"/>
      <c r="AD15" s="909" t="s">
        <v>140</v>
      </c>
    </row>
    <row r="16" spans="1:30" ht="21.75" customHeight="1">
      <c r="A16" s="11"/>
      <c r="B16" s="831"/>
      <c r="C16" s="836"/>
      <c r="D16" s="837"/>
      <c r="E16" s="837"/>
      <c r="F16" s="837"/>
      <c r="G16" s="837"/>
      <c r="H16" s="837"/>
      <c r="I16" s="837"/>
      <c r="J16" s="837"/>
      <c r="K16" s="837"/>
      <c r="L16" s="837"/>
      <c r="M16" s="837"/>
      <c r="N16" s="837"/>
      <c r="O16" s="837"/>
      <c r="P16" s="837"/>
      <c r="Q16" s="837"/>
      <c r="R16" s="837"/>
      <c r="S16" s="837"/>
      <c r="T16" s="837"/>
      <c r="U16" s="838"/>
      <c r="V16" s="840"/>
      <c r="W16" s="842"/>
      <c r="X16" s="844"/>
      <c r="Y16" s="812"/>
      <c r="Z16" s="12"/>
      <c r="AD16" s="909"/>
    </row>
    <row r="17" spans="1:30" ht="21" customHeight="1">
      <c r="A17" s="11"/>
      <c r="B17" s="831"/>
      <c r="C17" s="813" t="s">
        <v>99</v>
      </c>
      <c r="D17" s="814"/>
      <c r="E17" s="814"/>
      <c r="F17" s="814"/>
      <c r="G17" s="814"/>
      <c r="H17" s="814"/>
      <c r="I17" s="814"/>
      <c r="J17" s="814"/>
      <c r="K17" s="814"/>
      <c r="L17" s="814"/>
      <c r="M17" s="814"/>
      <c r="N17" s="814"/>
      <c r="O17" s="814"/>
      <c r="P17" s="814"/>
      <c r="Q17" s="814"/>
      <c r="R17" s="814"/>
      <c r="S17" s="814"/>
      <c r="T17" s="814"/>
      <c r="U17" s="815"/>
      <c r="V17" s="191" t="s">
        <v>49</v>
      </c>
      <c r="W17" s="24" t="s">
        <v>97</v>
      </c>
      <c r="X17" s="191" t="s">
        <v>49</v>
      </c>
      <c r="Y17" s="25" t="s">
        <v>98</v>
      </c>
      <c r="Z17" s="12"/>
      <c r="AD17" s="909" t="s">
        <v>141</v>
      </c>
    </row>
    <row r="18" spans="1:30" ht="21" customHeight="1" thickBot="1">
      <c r="A18" s="11"/>
      <c r="B18" s="832"/>
      <c r="C18" s="816" t="s">
        <v>100</v>
      </c>
      <c r="D18" s="817"/>
      <c r="E18" s="817"/>
      <c r="F18" s="817"/>
      <c r="G18" s="817"/>
      <c r="H18" s="817"/>
      <c r="I18" s="817"/>
      <c r="J18" s="817"/>
      <c r="K18" s="817"/>
      <c r="L18" s="817"/>
      <c r="M18" s="817"/>
      <c r="N18" s="817"/>
      <c r="O18" s="817"/>
      <c r="P18" s="817"/>
      <c r="Q18" s="817"/>
      <c r="R18" s="817"/>
      <c r="S18" s="817"/>
      <c r="T18" s="817"/>
      <c r="U18" s="818"/>
      <c r="V18" s="192" t="s">
        <v>49</v>
      </c>
      <c r="W18" s="17" t="s">
        <v>97</v>
      </c>
      <c r="X18" s="195" t="s">
        <v>49</v>
      </c>
      <c r="Y18" s="26" t="s">
        <v>98</v>
      </c>
      <c r="Z18" s="12"/>
      <c r="AD18" s="909"/>
    </row>
    <row r="19" spans="1:30" ht="21" customHeight="1">
      <c r="A19" s="11"/>
      <c r="B19" s="860" t="s">
        <v>51</v>
      </c>
      <c r="C19" s="861" t="s">
        <v>101</v>
      </c>
      <c r="D19" s="862"/>
      <c r="E19" s="862"/>
      <c r="F19" s="862"/>
      <c r="G19" s="862"/>
      <c r="H19" s="862"/>
      <c r="I19" s="862"/>
      <c r="J19" s="862"/>
      <c r="K19" s="862"/>
      <c r="L19" s="862"/>
      <c r="M19" s="862"/>
      <c r="N19" s="862"/>
      <c r="O19" s="862"/>
      <c r="P19" s="862"/>
      <c r="Q19" s="862"/>
      <c r="R19" s="862"/>
      <c r="S19" s="862"/>
      <c r="T19" s="862"/>
      <c r="U19" s="863"/>
      <c r="V19" s="867" t="s">
        <v>139</v>
      </c>
      <c r="W19" s="869" t="s">
        <v>97</v>
      </c>
      <c r="X19" s="858" t="s">
        <v>139</v>
      </c>
      <c r="Y19" s="848" t="s">
        <v>98</v>
      </c>
      <c r="Z19" s="12"/>
    </row>
    <row r="20" spans="1:30" ht="21" customHeight="1">
      <c r="A20" s="11"/>
      <c r="B20" s="831"/>
      <c r="C20" s="864"/>
      <c r="D20" s="865"/>
      <c r="E20" s="865"/>
      <c r="F20" s="865"/>
      <c r="G20" s="865"/>
      <c r="H20" s="865"/>
      <c r="I20" s="865"/>
      <c r="J20" s="865"/>
      <c r="K20" s="865"/>
      <c r="L20" s="865"/>
      <c r="M20" s="865"/>
      <c r="N20" s="865"/>
      <c r="O20" s="865"/>
      <c r="P20" s="865"/>
      <c r="Q20" s="865"/>
      <c r="R20" s="865"/>
      <c r="S20" s="865"/>
      <c r="T20" s="865"/>
      <c r="U20" s="866"/>
      <c r="V20" s="868"/>
      <c r="W20" s="870"/>
      <c r="X20" s="858"/>
      <c r="Y20" s="849"/>
      <c r="Z20" s="12"/>
    </row>
    <row r="21" spans="1:30" ht="21" customHeight="1">
      <c r="A21" s="11"/>
      <c r="B21" s="831"/>
      <c r="C21" s="850" t="s">
        <v>102</v>
      </c>
      <c r="D21" s="851"/>
      <c r="E21" s="851"/>
      <c r="F21" s="851"/>
      <c r="G21" s="851"/>
      <c r="H21" s="851"/>
      <c r="I21" s="851"/>
      <c r="J21" s="851"/>
      <c r="K21" s="851"/>
      <c r="L21" s="851"/>
      <c r="M21" s="851"/>
      <c r="N21" s="851"/>
      <c r="O21" s="851"/>
      <c r="P21" s="851"/>
      <c r="Q21" s="851"/>
      <c r="R21" s="851"/>
      <c r="S21" s="851"/>
      <c r="T21" s="851"/>
      <c r="U21" s="852"/>
      <c r="V21" s="856" t="s">
        <v>139</v>
      </c>
      <c r="W21" s="857" t="s">
        <v>97</v>
      </c>
      <c r="X21" s="845" t="s">
        <v>139</v>
      </c>
      <c r="Y21" s="859" t="s">
        <v>98</v>
      </c>
      <c r="Z21" s="12"/>
    </row>
    <row r="22" spans="1:30" ht="21" customHeight="1">
      <c r="A22" s="11"/>
      <c r="B22" s="831"/>
      <c r="C22" s="853"/>
      <c r="D22" s="854"/>
      <c r="E22" s="854"/>
      <c r="F22" s="854"/>
      <c r="G22" s="854"/>
      <c r="H22" s="854"/>
      <c r="I22" s="854"/>
      <c r="J22" s="854"/>
      <c r="K22" s="854"/>
      <c r="L22" s="854"/>
      <c r="M22" s="854"/>
      <c r="N22" s="854"/>
      <c r="O22" s="854"/>
      <c r="P22" s="854"/>
      <c r="Q22" s="854"/>
      <c r="R22" s="854"/>
      <c r="S22" s="854"/>
      <c r="T22" s="854"/>
      <c r="U22" s="855"/>
      <c r="V22" s="840"/>
      <c r="W22" s="842"/>
      <c r="X22" s="858"/>
      <c r="Y22" s="812"/>
      <c r="Z22" s="12"/>
    </row>
    <row r="23" spans="1:30" ht="21.75" customHeight="1">
      <c r="A23" s="11"/>
      <c r="B23" s="831"/>
      <c r="C23" s="877" t="s">
        <v>222</v>
      </c>
      <c r="D23" s="878"/>
      <c r="E23" s="878"/>
      <c r="F23" s="878"/>
      <c r="G23" s="878"/>
      <c r="H23" s="878"/>
      <c r="I23" s="878"/>
      <c r="J23" s="878"/>
      <c r="K23" s="878"/>
      <c r="L23" s="878"/>
      <c r="M23" s="878"/>
      <c r="N23" s="878"/>
      <c r="O23" s="878"/>
      <c r="P23" s="878"/>
      <c r="Q23" s="878"/>
      <c r="R23" s="878"/>
      <c r="S23" s="878"/>
      <c r="T23" s="878"/>
      <c r="U23" s="879"/>
      <c r="V23" s="868" t="s">
        <v>139</v>
      </c>
      <c r="W23" s="870" t="s">
        <v>97</v>
      </c>
      <c r="X23" s="845" t="s">
        <v>139</v>
      </c>
      <c r="Y23" s="849" t="s">
        <v>98</v>
      </c>
      <c r="Z23" s="12"/>
    </row>
    <row r="24" spans="1:30" ht="21.75" customHeight="1" thickBot="1">
      <c r="A24" s="11"/>
      <c r="B24" s="831"/>
      <c r="C24" s="877"/>
      <c r="D24" s="878"/>
      <c r="E24" s="878"/>
      <c r="F24" s="878"/>
      <c r="G24" s="878"/>
      <c r="H24" s="878"/>
      <c r="I24" s="878"/>
      <c r="J24" s="878"/>
      <c r="K24" s="878"/>
      <c r="L24" s="878"/>
      <c r="M24" s="878"/>
      <c r="N24" s="878"/>
      <c r="O24" s="878"/>
      <c r="P24" s="878"/>
      <c r="Q24" s="878"/>
      <c r="R24" s="878"/>
      <c r="S24" s="878"/>
      <c r="T24" s="878"/>
      <c r="U24" s="879"/>
      <c r="V24" s="840"/>
      <c r="W24" s="880"/>
      <c r="X24" s="846"/>
      <c r="Y24" s="849"/>
      <c r="Z24" s="12"/>
    </row>
    <row r="25" spans="1:30" ht="21" customHeight="1" thickBot="1">
      <c r="A25" s="11"/>
      <c r="B25" s="27" t="s">
        <v>103</v>
      </c>
      <c r="C25" s="914" t="s">
        <v>104</v>
      </c>
      <c r="D25" s="915"/>
      <c r="E25" s="915"/>
      <c r="F25" s="915"/>
      <c r="G25" s="915"/>
      <c r="H25" s="915"/>
      <c r="I25" s="915"/>
      <c r="J25" s="915"/>
      <c r="K25" s="915"/>
      <c r="L25" s="915"/>
      <c r="M25" s="915"/>
      <c r="N25" s="915"/>
      <c r="O25" s="915"/>
      <c r="P25" s="915"/>
      <c r="Q25" s="915"/>
      <c r="R25" s="915"/>
      <c r="S25" s="915"/>
      <c r="T25" s="915"/>
      <c r="U25" s="916"/>
      <c r="V25" s="193" t="s">
        <v>49</v>
      </c>
      <c r="W25" s="28" t="s">
        <v>97</v>
      </c>
      <c r="X25" s="196" t="s">
        <v>49</v>
      </c>
      <c r="Y25" s="29" t="s">
        <v>98</v>
      </c>
      <c r="Z25" s="12"/>
    </row>
    <row r="26" spans="1:30" ht="21" customHeight="1">
      <c r="A26" s="11"/>
      <c r="B26" s="917" t="s">
        <v>105</v>
      </c>
      <c r="C26" s="920" t="s">
        <v>106</v>
      </c>
      <c r="D26" s="921"/>
      <c r="E26" s="921"/>
      <c r="F26" s="921"/>
      <c r="G26" s="921"/>
      <c r="H26" s="921"/>
      <c r="I26" s="921"/>
      <c r="J26" s="921"/>
      <c r="K26" s="921"/>
      <c r="L26" s="921"/>
      <c r="M26" s="921"/>
      <c r="N26" s="921"/>
      <c r="O26" s="921"/>
      <c r="P26" s="921"/>
      <c r="Q26" s="921"/>
      <c r="R26" s="921"/>
      <c r="S26" s="921"/>
      <c r="T26" s="921"/>
      <c r="U26" s="921"/>
      <c r="V26" s="194"/>
      <c r="W26" s="30"/>
      <c r="X26" s="194"/>
      <c r="Y26" s="31"/>
      <c r="Z26" s="12"/>
    </row>
    <row r="27" spans="1:30" ht="21" customHeight="1">
      <c r="A27" s="11"/>
      <c r="B27" s="918"/>
      <c r="C27" s="922" t="s">
        <v>107</v>
      </c>
      <c r="D27" s="924" t="s">
        <v>223</v>
      </c>
      <c r="E27" s="924"/>
      <c r="F27" s="924"/>
      <c r="G27" s="924"/>
      <c r="H27" s="924"/>
      <c r="I27" s="924"/>
      <c r="J27" s="924"/>
      <c r="K27" s="924"/>
      <c r="L27" s="924"/>
      <c r="M27" s="924"/>
      <c r="N27" s="924"/>
      <c r="O27" s="924"/>
      <c r="P27" s="924"/>
      <c r="Q27" s="924"/>
      <c r="R27" s="924"/>
      <c r="S27" s="924"/>
      <c r="T27" s="924"/>
      <c r="U27" s="925"/>
      <c r="V27" s="847" t="s">
        <v>139</v>
      </c>
      <c r="W27" s="927" t="s">
        <v>97</v>
      </c>
      <c r="X27" s="928" t="s">
        <v>139</v>
      </c>
      <c r="Y27" s="929" t="s">
        <v>98</v>
      </c>
      <c r="Z27" s="12"/>
    </row>
    <row r="28" spans="1:30" ht="21" customHeight="1">
      <c r="A28" s="11"/>
      <c r="B28" s="918"/>
      <c r="C28" s="923"/>
      <c r="D28" s="890"/>
      <c r="E28" s="890"/>
      <c r="F28" s="890"/>
      <c r="G28" s="890"/>
      <c r="H28" s="890"/>
      <c r="I28" s="890"/>
      <c r="J28" s="890"/>
      <c r="K28" s="890"/>
      <c r="L28" s="890"/>
      <c r="M28" s="890"/>
      <c r="N28" s="890"/>
      <c r="O28" s="890"/>
      <c r="P28" s="890"/>
      <c r="Q28" s="890"/>
      <c r="R28" s="890"/>
      <c r="S28" s="890"/>
      <c r="T28" s="890"/>
      <c r="U28" s="926"/>
      <c r="V28" s="840"/>
      <c r="W28" s="870"/>
      <c r="X28" s="844"/>
      <c r="Y28" s="849"/>
      <c r="Z28" s="12"/>
    </row>
    <row r="29" spans="1:30" ht="21" customHeight="1">
      <c r="A29" s="11"/>
      <c r="B29" s="918"/>
      <c r="C29" s="930" t="s">
        <v>108</v>
      </c>
      <c r="D29" s="871" t="s">
        <v>109</v>
      </c>
      <c r="E29" s="871"/>
      <c r="F29" s="871"/>
      <c r="G29" s="871"/>
      <c r="H29" s="871"/>
      <c r="I29" s="871"/>
      <c r="J29" s="871"/>
      <c r="K29" s="871"/>
      <c r="L29" s="871"/>
      <c r="M29" s="871"/>
      <c r="N29" s="871"/>
      <c r="O29" s="871"/>
      <c r="P29" s="871"/>
      <c r="Q29" s="871"/>
      <c r="R29" s="871"/>
      <c r="S29" s="871"/>
      <c r="T29" s="871"/>
      <c r="U29" s="872"/>
      <c r="V29" s="856" t="s">
        <v>139</v>
      </c>
      <c r="W29" s="857" t="s">
        <v>97</v>
      </c>
      <c r="X29" s="845" t="s">
        <v>139</v>
      </c>
      <c r="Y29" s="859" t="s">
        <v>98</v>
      </c>
      <c r="Z29" s="12"/>
    </row>
    <row r="30" spans="1:30" ht="21" customHeight="1" thickBot="1">
      <c r="A30" s="11"/>
      <c r="B30" s="919"/>
      <c r="C30" s="931"/>
      <c r="D30" s="873"/>
      <c r="E30" s="873"/>
      <c r="F30" s="873"/>
      <c r="G30" s="873"/>
      <c r="H30" s="873"/>
      <c r="I30" s="873"/>
      <c r="J30" s="873"/>
      <c r="K30" s="873"/>
      <c r="L30" s="873"/>
      <c r="M30" s="873"/>
      <c r="N30" s="873"/>
      <c r="O30" s="873"/>
      <c r="P30" s="873"/>
      <c r="Q30" s="873"/>
      <c r="R30" s="873"/>
      <c r="S30" s="873"/>
      <c r="T30" s="873"/>
      <c r="U30" s="874"/>
      <c r="V30" s="875"/>
      <c r="W30" s="876"/>
      <c r="X30" s="881"/>
      <c r="Y30" s="882"/>
      <c r="Z30" s="12"/>
    </row>
    <row r="31" spans="1:30" ht="4.5" customHeight="1" thickTop="1">
      <c r="A31" s="11"/>
      <c r="B31" s="32"/>
      <c r="C31" s="33"/>
      <c r="D31" s="33"/>
      <c r="E31" s="33"/>
      <c r="F31" s="33"/>
      <c r="G31" s="33"/>
      <c r="H31" s="33"/>
      <c r="I31" s="33"/>
      <c r="J31" s="33"/>
      <c r="K31" s="33"/>
      <c r="L31" s="33"/>
      <c r="M31" s="33"/>
      <c r="N31" s="33"/>
      <c r="O31" s="33"/>
      <c r="P31" s="33"/>
      <c r="Q31" s="33"/>
      <c r="R31" s="33"/>
      <c r="S31" s="33"/>
      <c r="T31" s="33"/>
      <c r="U31" s="33"/>
      <c r="V31" s="33"/>
      <c r="W31" s="33"/>
      <c r="X31" s="33"/>
      <c r="Y31" s="34"/>
      <c r="Z31" s="12"/>
    </row>
    <row r="32" spans="1:30" ht="18" customHeight="1">
      <c r="A32" s="11"/>
      <c r="B32" s="883" t="s">
        <v>110</v>
      </c>
      <c r="C32" s="884"/>
      <c r="D32" s="893" t="s">
        <v>224</v>
      </c>
      <c r="E32" s="894"/>
      <c r="F32" s="894"/>
      <c r="G32" s="894"/>
      <c r="H32" s="894"/>
      <c r="I32" s="894"/>
      <c r="J32" s="894"/>
      <c r="K32" s="894"/>
      <c r="L32" s="894"/>
      <c r="M32" s="894"/>
      <c r="N32" s="894"/>
      <c r="O32" s="894"/>
      <c r="P32" s="894"/>
      <c r="Q32" s="894"/>
      <c r="R32" s="894"/>
      <c r="S32" s="894"/>
      <c r="T32" s="894"/>
      <c r="U32" s="894"/>
      <c r="V32" s="894"/>
      <c r="W32" s="894"/>
      <c r="X32" s="894"/>
      <c r="Y32" s="895"/>
      <c r="Z32" s="12"/>
    </row>
    <row r="33" spans="1:26" ht="18" customHeight="1">
      <c r="A33" s="11"/>
      <c r="B33" s="885"/>
      <c r="C33" s="886"/>
      <c r="D33" s="896"/>
      <c r="E33" s="878"/>
      <c r="F33" s="878"/>
      <c r="G33" s="878"/>
      <c r="H33" s="878"/>
      <c r="I33" s="878"/>
      <c r="J33" s="878"/>
      <c r="K33" s="878"/>
      <c r="L33" s="878"/>
      <c r="M33" s="878"/>
      <c r="N33" s="878"/>
      <c r="O33" s="878"/>
      <c r="P33" s="878"/>
      <c r="Q33" s="878"/>
      <c r="R33" s="878"/>
      <c r="S33" s="878"/>
      <c r="T33" s="878"/>
      <c r="U33" s="878"/>
      <c r="V33" s="878"/>
      <c r="W33" s="878"/>
      <c r="X33" s="878"/>
      <c r="Y33" s="897"/>
      <c r="Z33" s="12"/>
    </row>
    <row r="34" spans="1:26" ht="7.5" customHeight="1">
      <c r="A34" s="11"/>
      <c r="B34" s="887"/>
      <c r="C34" s="888"/>
      <c r="D34" s="898"/>
      <c r="E34" s="898"/>
      <c r="F34" s="898"/>
      <c r="G34" s="898"/>
      <c r="H34" s="898"/>
      <c r="I34" s="898"/>
      <c r="J34" s="898"/>
      <c r="K34" s="898"/>
      <c r="L34" s="898"/>
      <c r="M34" s="898"/>
      <c r="N34" s="898"/>
      <c r="O34" s="898"/>
      <c r="P34" s="898"/>
      <c r="Q34" s="898"/>
      <c r="R34" s="898"/>
      <c r="S34" s="898"/>
      <c r="T34" s="898"/>
      <c r="U34" s="898"/>
      <c r="V34" s="898"/>
      <c r="W34" s="898"/>
      <c r="X34" s="898"/>
      <c r="Y34" s="899"/>
      <c r="Z34" s="12"/>
    </row>
    <row r="35" spans="1:26" ht="4.5" customHeight="1">
      <c r="A35" s="11"/>
      <c r="B35" s="35"/>
      <c r="C35" s="11"/>
      <c r="D35" s="11"/>
      <c r="E35" s="11"/>
      <c r="F35" s="11"/>
      <c r="G35" s="11"/>
      <c r="H35" s="11"/>
      <c r="I35" s="11"/>
      <c r="J35" s="11"/>
      <c r="K35" s="11"/>
      <c r="L35" s="11"/>
      <c r="M35" s="11"/>
      <c r="N35" s="11"/>
      <c r="O35" s="11"/>
      <c r="P35" s="11"/>
      <c r="Q35" s="11"/>
      <c r="R35" s="11"/>
      <c r="S35" s="11"/>
      <c r="T35" s="11"/>
      <c r="U35" s="11"/>
      <c r="V35" s="11"/>
      <c r="W35" s="11"/>
      <c r="X35" s="11"/>
      <c r="Y35" s="18"/>
      <c r="Z35" s="12"/>
    </row>
    <row r="36" spans="1:26" ht="18" customHeight="1">
      <c r="A36" s="11"/>
      <c r="B36" s="900" t="s">
        <v>111</v>
      </c>
      <c r="C36" s="901"/>
      <c r="D36" s="902" t="s">
        <v>112</v>
      </c>
      <c r="E36" s="902"/>
      <c r="F36" s="902"/>
      <c r="G36" s="902"/>
      <c r="H36" s="902"/>
      <c r="I36" s="902"/>
      <c r="J36" s="902"/>
      <c r="K36" s="902"/>
      <c r="L36" s="902"/>
      <c r="M36" s="902"/>
      <c r="N36" s="902"/>
      <c r="O36" s="902"/>
      <c r="P36" s="902"/>
      <c r="Q36" s="902"/>
      <c r="R36" s="902"/>
      <c r="S36" s="902"/>
      <c r="T36" s="902"/>
      <c r="U36" s="902"/>
      <c r="V36" s="902"/>
      <c r="W36" s="902"/>
      <c r="X36" s="902"/>
      <c r="Y36" s="903"/>
      <c r="Z36" s="12"/>
    </row>
    <row r="37" spans="1:26" ht="18" customHeight="1">
      <c r="A37" s="11"/>
      <c r="B37" s="885"/>
      <c r="C37" s="886"/>
      <c r="D37" s="890"/>
      <c r="E37" s="890"/>
      <c r="F37" s="890"/>
      <c r="G37" s="890"/>
      <c r="H37" s="890"/>
      <c r="I37" s="890"/>
      <c r="J37" s="890"/>
      <c r="K37" s="890"/>
      <c r="L37" s="890"/>
      <c r="M37" s="890"/>
      <c r="N37" s="890"/>
      <c r="O37" s="890"/>
      <c r="P37" s="890"/>
      <c r="Q37" s="890"/>
      <c r="R37" s="890"/>
      <c r="S37" s="890"/>
      <c r="T37" s="890"/>
      <c r="U37" s="890"/>
      <c r="V37" s="890"/>
      <c r="W37" s="890"/>
      <c r="X37" s="890"/>
      <c r="Y37" s="891"/>
      <c r="Z37" s="12"/>
    </row>
    <row r="38" spans="1:26" ht="18" customHeight="1">
      <c r="A38" s="11"/>
      <c r="B38" s="887"/>
      <c r="C38" s="888"/>
      <c r="D38" s="854"/>
      <c r="E38" s="854"/>
      <c r="F38" s="854"/>
      <c r="G38" s="854"/>
      <c r="H38" s="854"/>
      <c r="I38" s="854"/>
      <c r="J38" s="854"/>
      <c r="K38" s="854"/>
      <c r="L38" s="854"/>
      <c r="M38" s="854"/>
      <c r="N38" s="854"/>
      <c r="O38" s="854"/>
      <c r="P38" s="854"/>
      <c r="Q38" s="854"/>
      <c r="R38" s="854"/>
      <c r="S38" s="854"/>
      <c r="T38" s="854"/>
      <c r="U38" s="854"/>
      <c r="V38" s="854"/>
      <c r="W38" s="854"/>
      <c r="X38" s="854"/>
      <c r="Y38" s="892"/>
      <c r="Z38" s="12"/>
    </row>
    <row r="39" spans="1:26" ht="4.5" customHeight="1">
      <c r="A39" s="11"/>
      <c r="B39" s="36"/>
      <c r="C39" s="37"/>
      <c r="D39" s="38"/>
      <c r="E39" s="38"/>
      <c r="F39" s="38"/>
      <c r="G39" s="38"/>
      <c r="H39" s="38"/>
      <c r="I39" s="38"/>
      <c r="J39" s="38"/>
      <c r="K39" s="38"/>
      <c r="L39" s="38"/>
      <c r="M39" s="38"/>
      <c r="N39" s="38"/>
      <c r="O39" s="38"/>
      <c r="P39" s="38"/>
      <c r="Q39" s="38"/>
      <c r="R39" s="38"/>
      <c r="S39" s="38"/>
      <c r="T39" s="38"/>
      <c r="U39" s="38"/>
      <c r="V39" s="38"/>
      <c r="W39" s="38"/>
      <c r="X39" s="38"/>
      <c r="Y39" s="39"/>
      <c r="Z39" s="12"/>
    </row>
    <row r="40" spans="1:26" ht="18" customHeight="1">
      <c r="A40" s="11"/>
      <c r="B40" s="904" t="s">
        <v>113</v>
      </c>
      <c r="C40" s="905"/>
      <c r="D40" s="906" t="s">
        <v>114</v>
      </c>
      <c r="E40" s="906"/>
      <c r="F40" s="906"/>
      <c r="G40" s="906"/>
      <c r="H40" s="906"/>
      <c r="I40" s="906"/>
      <c r="J40" s="906"/>
      <c r="K40" s="906"/>
      <c r="L40" s="906"/>
      <c r="M40" s="906"/>
      <c r="N40" s="906"/>
      <c r="O40" s="906"/>
      <c r="P40" s="906"/>
      <c r="Q40" s="906"/>
      <c r="R40" s="906"/>
      <c r="S40" s="906"/>
      <c r="T40" s="906"/>
      <c r="U40" s="906"/>
      <c r="V40" s="906"/>
      <c r="W40" s="906"/>
      <c r="X40" s="906"/>
      <c r="Y40" s="907"/>
      <c r="Z40" s="12"/>
    </row>
    <row r="41" spans="1:26" ht="18" customHeight="1">
      <c r="A41" s="11"/>
      <c r="B41" s="904"/>
      <c r="C41" s="905"/>
      <c r="D41" s="906"/>
      <c r="E41" s="906"/>
      <c r="F41" s="906"/>
      <c r="G41" s="906"/>
      <c r="H41" s="906"/>
      <c r="I41" s="906"/>
      <c r="J41" s="906"/>
      <c r="K41" s="906"/>
      <c r="L41" s="906"/>
      <c r="M41" s="906"/>
      <c r="N41" s="906"/>
      <c r="O41" s="906"/>
      <c r="P41" s="906"/>
      <c r="Q41" s="906"/>
      <c r="R41" s="906"/>
      <c r="S41" s="906"/>
      <c r="T41" s="906"/>
      <c r="U41" s="906"/>
      <c r="V41" s="906"/>
      <c r="W41" s="906"/>
      <c r="X41" s="906"/>
      <c r="Y41" s="907"/>
      <c r="Z41" s="12"/>
    </row>
    <row r="42" spans="1:26" ht="18" customHeight="1">
      <c r="A42" s="11"/>
      <c r="B42" s="904"/>
      <c r="C42" s="905"/>
      <c r="D42" s="908"/>
      <c r="E42" s="908"/>
      <c r="F42" s="908"/>
      <c r="G42" s="908"/>
      <c r="H42" s="908"/>
      <c r="I42" s="908"/>
      <c r="J42" s="908"/>
      <c r="K42" s="908"/>
      <c r="L42" s="908"/>
      <c r="M42" s="908"/>
      <c r="N42" s="908"/>
      <c r="O42" s="908"/>
      <c r="P42" s="908"/>
      <c r="Q42" s="908"/>
      <c r="R42" s="908"/>
      <c r="S42" s="908"/>
      <c r="T42" s="908"/>
      <c r="U42" s="908"/>
      <c r="V42" s="908"/>
      <c r="W42" s="908"/>
      <c r="X42" s="908"/>
      <c r="Y42" s="907"/>
      <c r="Z42" s="12"/>
    </row>
    <row r="43" spans="1:26" ht="4.5" customHeight="1">
      <c r="A43" s="11"/>
      <c r="B43" s="36"/>
      <c r="C43" s="37"/>
      <c r="D43" s="38"/>
      <c r="E43" s="38"/>
      <c r="F43" s="38"/>
      <c r="G43" s="38"/>
      <c r="H43" s="38"/>
      <c r="I43" s="38"/>
      <c r="J43" s="38"/>
      <c r="K43" s="38"/>
      <c r="L43" s="38"/>
      <c r="M43" s="38"/>
      <c r="N43" s="38"/>
      <c r="O43" s="38"/>
      <c r="P43" s="38"/>
      <c r="Q43" s="38"/>
      <c r="R43" s="38"/>
      <c r="S43" s="38"/>
      <c r="T43" s="38"/>
      <c r="U43" s="38"/>
      <c r="V43" s="38"/>
      <c r="W43" s="38"/>
      <c r="X43" s="38"/>
      <c r="Y43" s="39"/>
      <c r="Z43" s="12"/>
    </row>
    <row r="44" spans="1:26" ht="18" customHeight="1">
      <c r="A44" s="11"/>
      <c r="B44" s="904" t="s">
        <v>115</v>
      </c>
      <c r="C44" s="905"/>
      <c r="D44" s="906" t="s">
        <v>116</v>
      </c>
      <c r="E44" s="906"/>
      <c r="F44" s="906"/>
      <c r="G44" s="906"/>
      <c r="H44" s="906"/>
      <c r="I44" s="906"/>
      <c r="J44" s="906"/>
      <c r="K44" s="906"/>
      <c r="L44" s="906"/>
      <c r="M44" s="906"/>
      <c r="N44" s="906"/>
      <c r="O44" s="906"/>
      <c r="P44" s="906"/>
      <c r="Q44" s="906"/>
      <c r="R44" s="906"/>
      <c r="S44" s="906"/>
      <c r="T44" s="906"/>
      <c r="U44" s="906"/>
      <c r="V44" s="906"/>
      <c r="W44" s="906"/>
      <c r="X44" s="906"/>
      <c r="Y44" s="907"/>
      <c r="Z44" s="12"/>
    </row>
    <row r="45" spans="1:26" ht="18" customHeight="1">
      <c r="A45" s="11"/>
      <c r="B45" s="904"/>
      <c r="C45" s="905"/>
      <c r="D45" s="906"/>
      <c r="E45" s="906"/>
      <c r="F45" s="906"/>
      <c r="G45" s="906"/>
      <c r="H45" s="906"/>
      <c r="I45" s="906"/>
      <c r="J45" s="906"/>
      <c r="K45" s="906"/>
      <c r="L45" s="906"/>
      <c r="M45" s="906"/>
      <c r="N45" s="906"/>
      <c r="O45" s="906"/>
      <c r="P45" s="906"/>
      <c r="Q45" s="906"/>
      <c r="R45" s="906"/>
      <c r="S45" s="906"/>
      <c r="T45" s="906"/>
      <c r="U45" s="906"/>
      <c r="V45" s="906"/>
      <c r="W45" s="906"/>
      <c r="X45" s="906"/>
      <c r="Y45" s="907"/>
      <c r="Z45" s="12"/>
    </row>
    <row r="46" spans="1:26" ht="4.5" customHeight="1">
      <c r="A46" s="11"/>
      <c r="B46" s="36"/>
      <c r="C46" s="37"/>
      <c r="D46" s="40"/>
      <c r="E46" s="40"/>
      <c r="F46" s="40"/>
      <c r="G46" s="40"/>
      <c r="H46" s="40"/>
      <c r="I46" s="40"/>
      <c r="J46" s="40"/>
      <c r="K46" s="40"/>
      <c r="L46" s="40"/>
      <c r="M46" s="40"/>
      <c r="N46" s="40"/>
      <c r="O46" s="40"/>
      <c r="P46" s="40"/>
      <c r="Q46" s="40"/>
      <c r="R46" s="40"/>
      <c r="S46" s="40"/>
      <c r="T46" s="40"/>
      <c r="U46" s="40"/>
      <c r="V46" s="40"/>
      <c r="W46" s="40"/>
      <c r="X46" s="40"/>
      <c r="Y46" s="39"/>
      <c r="Z46" s="12"/>
    </row>
    <row r="47" spans="1:26" ht="18" customHeight="1">
      <c r="A47" s="11"/>
      <c r="B47" s="904" t="s">
        <v>117</v>
      </c>
      <c r="C47" s="905"/>
      <c r="D47" s="910" t="s">
        <v>225</v>
      </c>
      <c r="E47" s="911"/>
      <c r="F47" s="911"/>
      <c r="G47" s="911"/>
      <c r="H47" s="911"/>
      <c r="I47" s="911"/>
      <c r="J47" s="911"/>
      <c r="K47" s="911"/>
      <c r="L47" s="911"/>
      <c r="M47" s="911"/>
      <c r="N47" s="911"/>
      <c r="O47" s="911"/>
      <c r="P47" s="911"/>
      <c r="Q47" s="911"/>
      <c r="R47" s="911"/>
      <c r="S47" s="911"/>
      <c r="T47" s="911"/>
      <c r="U47" s="911"/>
      <c r="V47" s="911"/>
      <c r="W47" s="911"/>
      <c r="X47" s="911"/>
      <c r="Y47" s="912"/>
      <c r="Z47" s="12"/>
    </row>
    <row r="48" spans="1:26" ht="18" customHeight="1">
      <c r="A48" s="11"/>
      <c r="B48" s="904"/>
      <c r="C48" s="905"/>
      <c r="D48" s="911"/>
      <c r="E48" s="911"/>
      <c r="F48" s="911"/>
      <c r="G48" s="911"/>
      <c r="H48" s="911"/>
      <c r="I48" s="911"/>
      <c r="J48" s="911"/>
      <c r="K48" s="911"/>
      <c r="L48" s="911"/>
      <c r="M48" s="911"/>
      <c r="N48" s="911"/>
      <c r="O48" s="911"/>
      <c r="P48" s="911"/>
      <c r="Q48" s="911"/>
      <c r="R48" s="911"/>
      <c r="S48" s="911"/>
      <c r="T48" s="911"/>
      <c r="U48" s="911"/>
      <c r="V48" s="911"/>
      <c r="W48" s="911"/>
      <c r="X48" s="911"/>
      <c r="Y48" s="912"/>
      <c r="Z48" s="12"/>
    </row>
    <row r="49" spans="1:26" ht="18" customHeight="1">
      <c r="A49" s="11"/>
      <c r="B49" s="904"/>
      <c r="C49" s="905"/>
      <c r="D49" s="911"/>
      <c r="E49" s="911"/>
      <c r="F49" s="911"/>
      <c r="G49" s="911"/>
      <c r="H49" s="911"/>
      <c r="I49" s="911"/>
      <c r="J49" s="911"/>
      <c r="K49" s="911"/>
      <c r="L49" s="911"/>
      <c r="M49" s="911"/>
      <c r="N49" s="911"/>
      <c r="O49" s="911"/>
      <c r="P49" s="911"/>
      <c r="Q49" s="911"/>
      <c r="R49" s="911"/>
      <c r="S49" s="911"/>
      <c r="T49" s="911"/>
      <c r="U49" s="911"/>
      <c r="V49" s="911"/>
      <c r="W49" s="911"/>
      <c r="X49" s="911"/>
      <c r="Y49" s="912"/>
      <c r="Z49" s="12"/>
    </row>
    <row r="50" spans="1:26" ht="18" customHeight="1">
      <c r="A50" s="11"/>
      <c r="B50" s="904"/>
      <c r="C50" s="905"/>
      <c r="D50" s="913"/>
      <c r="E50" s="913"/>
      <c r="F50" s="913"/>
      <c r="G50" s="913"/>
      <c r="H50" s="913"/>
      <c r="I50" s="913"/>
      <c r="J50" s="913"/>
      <c r="K50" s="913"/>
      <c r="L50" s="913"/>
      <c r="M50" s="913"/>
      <c r="N50" s="913"/>
      <c r="O50" s="913"/>
      <c r="P50" s="913"/>
      <c r="Q50" s="913"/>
      <c r="R50" s="913"/>
      <c r="S50" s="913"/>
      <c r="T50" s="913"/>
      <c r="U50" s="913"/>
      <c r="V50" s="913"/>
      <c r="W50" s="913"/>
      <c r="X50" s="913"/>
      <c r="Y50" s="912"/>
      <c r="Z50" s="12"/>
    </row>
    <row r="51" spans="1:26" ht="4.5" customHeight="1">
      <c r="A51" s="11"/>
      <c r="B51" s="36"/>
      <c r="C51" s="41"/>
      <c r="D51" s="38"/>
      <c r="E51" s="38"/>
      <c r="F51" s="38"/>
      <c r="G51" s="38"/>
      <c r="H51" s="38"/>
      <c r="I51" s="38"/>
      <c r="J51" s="38"/>
      <c r="K51" s="38"/>
      <c r="L51" s="38"/>
      <c r="M51" s="38"/>
      <c r="N51" s="38"/>
      <c r="O51" s="38"/>
      <c r="P51" s="38"/>
      <c r="Q51" s="38"/>
      <c r="R51" s="38"/>
      <c r="S51" s="38"/>
      <c r="T51" s="38"/>
      <c r="U51" s="38"/>
      <c r="V51" s="38"/>
      <c r="W51" s="38"/>
      <c r="X51" s="38"/>
      <c r="Y51" s="39"/>
      <c r="Z51" s="12"/>
    </row>
    <row r="52" spans="1:26" ht="18" customHeight="1">
      <c r="A52" s="11"/>
      <c r="B52" s="883" t="s">
        <v>118</v>
      </c>
      <c r="C52" s="884"/>
      <c r="D52" s="871" t="s">
        <v>116</v>
      </c>
      <c r="E52" s="851"/>
      <c r="F52" s="851"/>
      <c r="G52" s="851"/>
      <c r="H52" s="851"/>
      <c r="I52" s="851"/>
      <c r="J52" s="851"/>
      <c r="K52" s="851"/>
      <c r="L52" s="851"/>
      <c r="M52" s="851"/>
      <c r="N52" s="851"/>
      <c r="O52" s="851"/>
      <c r="P52" s="851"/>
      <c r="Q52" s="851"/>
      <c r="R52" s="851"/>
      <c r="S52" s="851"/>
      <c r="T52" s="851"/>
      <c r="U52" s="851"/>
      <c r="V52" s="851"/>
      <c r="W52" s="851"/>
      <c r="X52" s="851"/>
      <c r="Y52" s="889"/>
      <c r="Z52" s="12"/>
    </row>
    <row r="53" spans="1:26" ht="18" customHeight="1">
      <c r="A53" s="11"/>
      <c r="B53" s="885"/>
      <c r="C53" s="886"/>
      <c r="D53" s="890"/>
      <c r="E53" s="865"/>
      <c r="F53" s="865"/>
      <c r="G53" s="865"/>
      <c r="H53" s="865"/>
      <c r="I53" s="865"/>
      <c r="J53" s="865"/>
      <c r="K53" s="865"/>
      <c r="L53" s="865"/>
      <c r="M53" s="865"/>
      <c r="N53" s="865"/>
      <c r="O53" s="865"/>
      <c r="P53" s="865"/>
      <c r="Q53" s="865"/>
      <c r="R53" s="865"/>
      <c r="S53" s="865"/>
      <c r="T53" s="865"/>
      <c r="U53" s="865"/>
      <c r="V53" s="865"/>
      <c r="W53" s="865"/>
      <c r="X53" s="865"/>
      <c r="Y53" s="891"/>
      <c r="Z53" s="12"/>
    </row>
    <row r="54" spans="1:26" ht="7.5" customHeight="1">
      <c r="A54" s="11"/>
      <c r="B54" s="887"/>
      <c r="C54" s="888"/>
      <c r="D54" s="854"/>
      <c r="E54" s="854"/>
      <c r="F54" s="854"/>
      <c r="G54" s="854"/>
      <c r="H54" s="854"/>
      <c r="I54" s="854"/>
      <c r="J54" s="854"/>
      <c r="K54" s="854"/>
      <c r="L54" s="854"/>
      <c r="M54" s="854"/>
      <c r="N54" s="854"/>
      <c r="O54" s="854"/>
      <c r="P54" s="854"/>
      <c r="Q54" s="854"/>
      <c r="R54" s="854"/>
      <c r="S54" s="854"/>
      <c r="T54" s="854"/>
      <c r="U54" s="854"/>
      <c r="V54" s="854"/>
      <c r="W54" s="854"/>
      <c r="X54" s="854"/>
      <c r="Y54" s="892"/>
      <c r="Z54" s="12"/>
    </row>
    <row r="55" spans="1:26" ht="4.5" customHeight="1" thickBot="1">
      <c r="A55" s="11"/>
      <c r="B55" s="20"/>
      <c r="C55" s="21"/>
      <c r="D55" s="21"/>
      <c r="E55" s="21"/>
      <c r="F55" s="21"/>
      <c r="G55" s="21"/>
      <c r="H55" s="21"/>
      <c r="I55" s="21"/>
      <c r="J55" s="21"/>
      <c r="K55" s="21"/>
      <c r="L55" s="21"/>
      <c r="M55" s="21"/>
      <c r="N55" s="21"/>
      <c r="O55" s="21"/>
      <c r="P55" s="21"/>
      <c r="Q55" s="21"/>
      <c r="R55" s="21"/>
      <c r="S55" s="21"/>
      <c r="T55" s="21"/>
      <c r="U55" s="21"/>
      <c r="V55" s="21"/>
      <c r="W55" s="21"/>
      <c r="X55" s="21"/>
      <c r="Y55" s="22"/>
      <c r="Z55" s="12"/>
    </row>
    <row r="56" spans="1:26" ht="15.75" customHeight="1" thickTop="1"/>
  </sheetData>
  <mergeCells count="60">
    <mergeCell ref="AD15:AD16"/>
    <mergeCell ref="AD17:AD18"/>
    <mergeCell ref="B44:C45"/>
    <mergeCell ref="D44:Y45"/>
    <mergeCell ref="B47:C50"/>
    <mergeCell ref="D47:Y50"/>
    <mergeCell ref="Y23:Y24"/>
    <mergeCell ref="C25:U25"/>
    <mergeCell ref="B26:B30"/>
    <mergeCell ref="C26:U26"/>
    <mergeCell ref="C27:C28"/>
    <mergeCell ref="D27:U28"/>
    <mergeCell ref="W27:W28"/>
    <mergeCell ref="X27:X28"/>
    <mergeCell ref="Y27:Y28"/>
    <mergeCell ref="C29:C30"/>
    <mergeCell ref="X29:X30"/>
    <mergeCell ref="Y29:Y30"/>
    <mergeCell ref="B52:C54"/>
    <mergeCell ref="D52:Y54"/>
    <mergeCell ref="B32:C34"/>
    <mergeCell ref="D32:Y34"/>
    <mergeCell ref="B36:C38"/>
    <mergeCell ref="D36:Y38"/>
    <mergeCell ref="B40:C42"/>
    <mergeCell ref="D40:Y42"/>
    <mergeCell ref="B19:B24"/>
    <mergeCell ref="C19:U20"/>
    <mergeCell ref="V19:V20"/>
    <mergeCell ref="W19:W20"/>
    <mergeCell ref="D29:U30"/>
    <mergeCell ref="V29:V30"/>
    <mergeCell ref="W29:W30"/>
    <mergeCell ref="C23:U24"/>
    <mergeCell ref="V23:V24"/>
    <mergeCell ref="W23:W24"/>
    <mergeCell ref="X23:X24"/>
    <mergeCell ref="V27:V28"/>
    <mergeCell ref="Y19:Y20"/>
    <mergeCell ref="C21:U22"/>
    <mergeCell ref="V21:V22"/>
    <mergeCell ref="W21:W22"/>
    <mergeCell ref="X21:X22"/>
    <mergeCell ref="Y21:Y22"/>
    <mergeCell ref="X19:X20"/>
    <mergeCell ref="Y15:Y16"/>
    <mergeCell ref="C17:U17"/>
    <mergeCell ref="C18:U18"/>
    <mergeCell ref="A1:Z1"/>
    <mergeCell ref="E5:Y5"/>
    <mergeCell ref="E6:Y6"/>
    <mergeCell ref="E8:Y8"/>
    <mergeCell ref="E9:Y9"/>
    <mergeCell ref="B14:U14"/>
    <mergeCell ref="V14:Y14"/>
    <mergeCell ref="B15:B18"/>
    <mergeCell ref="C15:U16"/>
    <mergeCell ref="V15:V16"/>
    <mergeCell ref="W15:W16"/>
    <mergeCell ref="X15:X16"/>
  </mergeCells>
  <phoneticPr fontId="6"/>
  <dataValidations count="2">
    <dataValidation type="list" allowBlank="1" showInputMessage="1" showErrorMessage="1" sqref="V17:V18 X17:X18 V25 X25" xr:uid="{00000000-0002-0000-0400-000000000000}">
      <formula1>"(　),(〇)"</formula1>
    </dataValidation>
    <dataValidation type="list" allowBlank="1" showInputMessage="1" showErrorMessage="1" sqref="V15:V16 X15:X16 V19:V24 X19:X24 V27:V30 X27:X30" xr:uid="{00000000-0002-0000-0400-000001000000}">
      <formula1>$AD$15:$AD$18</formula1>
    </dataValidation>
  </dataValidations>
  <pageMargins left="0.59055118110236227" right="0.31496062992125984" top="0.31496062992125984" bottom="0.15748031496062992" header="0.11811023622047245" footer="0.15748031496062992"/>
  <pageSetup paperSize="9" scale="98" orientation="portrait" r:id="rId1"/>
  <headerFooter alignWithMargins="0">
    <oddFooter>&amp;C－会計Ｐ５－</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E51"/>
  <sheetViews>
    <sheetView view="pageBreakPreview" zoomScale="90" zoomScaleNormal="100" zoomScaleSheetLayoutView="90" workbookViewId="0">
      <selection activeCell="G4" sqref="G4"/>
    </sheetView>
  </sheetViews>
  <sheetFormatPr defaultRowHeight="15.75" customHeight="1"/>
  <cols>
    <col min="1" max="32" width="3.625" style="5" customWidth="1"/>
    <col min="33" max="221" width="9" style="5"/>
    <col min="222" max="223" width="2.875" style="5" customWidth="1"/>
    <col min="224" max="239" width="3.625" style="5" customWidth="1"/>
    <col min="240" max="240" width="3.5" style="5" customWidth="1"/>
    <col min="241" max="241" width="3.625" style="5" customWidth="1"/>
    <col min="242" max="243" width="3" style="5" customWidth="1"/>
    <col min="244" max="248" width="3.625" style="5" customWidth="1"/>
    <col min="249" max="249" width="2.125" style="5" customWidth="1"/>
    <col min="250" max="273" width="3.625" style="5" customWidth="1"/>
    <col min="274" max="477" width="9" style="5"/>
    <col min="478" max="479" width="2.875" style="5" customWidth="1"/>
    <col min="480" max="495" width="3.625" style="5" customWidth="1"/>
    <col min="496" max="496" width="3.5" style="5" customWidth="1"/>
    <col min="497" max="497" width="3.625" style="5" customWidth="1"/>
    <col min="498" max="499" width="3" style="5" customWidth="1"/>
    <col min="500" max="504" width="3.625" style="5" customWidth="1"/>
    <col min="505" max="505" width="2.125" style="5" customWidth="1"/>
    <col min="506" max="529" width="3.625" style="5" customWidth="1"/>
    <col min="530" max="733" width="9" style="5"/>
    <col min="734" max="735" width="2.875" style="5" customWidth="1"/>
    <col min="736" max="751" width="3.625" style="5" customWidth="1"/>
    <col min="752" max="752" width="3.5" style="5" customWidth="1"/>
    <col min="753" max="753" width="3.625" style="5" customWidth="1"/>
    <col min="754" max="755" width="3" style="5" customWidth="1"/>
    <col min="756" max="760" width="3.625" style="5" customWidth="1"/>
    <col min="761" max="761" width="2.125" style="5" customWidth="1"/>
    <col min="762" max="785" width="3.625" style="5" customWidth="1"/>
    <col min="786" max="989" width="9" style="5"/>
    <col min="990" max="991" width="2.875" style="5" customWidth="1"/>
    <col min="992" max="1007" width="3.625" style="5" customWidth="1"/>
    <col min="1008" max="1008" width="3.5" style="5" customWidth="1"/>
    <col min="1009" max="1009" width="3.625" style="5" customWidth="1"/>
    <col min="1010" max="1011" width="3" style="5" customWidth="1"/>
    <col min="1012" max="1016" width="3.625" style="5" customWidth="1"/>
    <col min="1017" max="1017" width="2.125" style="5" customWidth="1"/>
    <col min="1018" max="1041" width="3.625" style="5" customWidth="1"/>
    <col min="1042" max="1245" width="9" style="5"/>
    <col min="1246" max="1247" width="2.875" style="5" customWidth="1"/>
    <col min="1248" max="1263" width="3.625" style="5" customWidth="1"/>
    <col min="1264" max="1264" width="3.5" style="5" customWidth="1"/>
    <col min="1265" max="1265" width="3.625" style="5" customWidth="1"/>
    <col min="1266" max="1267" width="3" style="5" customWidth="1"/>
    <col min="1268" max="1272" width="3.625" style="5" customWidth="1"/>
    <col min="1273" max="1273" width="2.125" style="5" customWidth="1"/>
    <col min="1274" max="1297" width="3.625" style="5" customWidth="1"/>
    <col min="1298" max="1501" width="9" style="5"/>
    <col min="1502" max="1503" width="2.875" style="5" customWidth="1"/>
    <col min="1504" max="1519" width="3.625" style="5" customWidth="1"/>
    <col min="1520" max="1520" width="3.5" style="5" customWidth="1"/>
    <col min="1521" max="1521" width="3.625" style="5" customWidth="1"/>
    <col min="1522" max="1523" width="3" style="5" customWidth="1"/>
    <col min="1524" max="1528" width="3.625" style="5" customWidth="1"/>
    <col min="1529" max="1529" width="2.125" style="5" customWidth="1"/>
    <col min="1530" max="1553" width="3.625" style="5" customWidth="1"/>
    <col min="1554" max="1757" width="9" style="5"/>
    <col min="1758" max="1759" width="2.875" style="5" customWidth="1"/>
    <col min="1760" max="1775" width="3.625" style="5" customWidth="1"/>
    <col min="1776" max="1776" width="3.5" style="5" customWidth="1"/>
    <col min="1777" max="1777" width="3.625" style="5" customWidth="1"/>
    <col min="1778" max="1779" width="3" style="5" customWidth="1"/>
    <col min="1780" max="1784" width="3.625" style="5" customWidth="1"/>
    <col min="1785" max="1785" width="2.125" style="5" customWidth="1"/>
    <col min="1786" max="1809" width="3.625" style="5" customWidth="1"/>
    <col min="1810" max="2013" width="9" style="5"/>
    <col min="2014" max="2015" width="2.875" style="5" customWidth="1"/>
    <col min="2016" max="2031" width="3.625" style="5" customWidth="1"/>
    <col min="2032" max="2032" width="3.5" style="5" customWidth="1"/>
    <col min="2033" max="2033" width="3.625" style="5" customWidth="1"/>
    <col min="2034" max="2035" width="3" style="5" customWidth="1"/>
    <col min="2036" max="2040" width="3.625" style="5" customWidth="1"/>
    <col min="2041" max="2041" width="2.125" style="5" customWidth="1"/>
    <col min="2042" max="2065" width="3.625" style="5" customWidth="1"/>
    <col min="2066" max="2269" width="9" style="5"/>
    <col min="2270" max="2271" width="2.875" style="5" customWidth="1"/>
    <col min="2272" max="2287" width="3.625" style="5" customWidth="1"/>
    <col min="2288" max="2288" width="3.5" style="5" customWidth="1"/>
    <col min="2289" max="2289" width="3.625" style="5" customWidth="1"/>
    <col min="2290" max="2291" width="3" style="5" customWidth="1"/>
    <col min="2292" max="2296" width="3.625" style="5" customWidth="1"/>
    <col min="2297" max="2297" width="2.125" style="5" customWidth="1"/>
    <col min="2298" max="2321" width="3.625" style="5" customWidth="1"/>
    <col min="2322" max="2525" width="9" style="5"/>
    <col min="2526" max="2527" width="2.875" style="5" customWidth="1"/>
    <col min="2528" max="2543" width="3.625" style="5" customWidth="1"/>
    <col min="2544" max="2544" width="3.5" style="5" customWidth="1"/>
    <col min="2545" max="2545" width="3.625" style="5" customWidth="1"/>
    <col min="2546" max="2547" width="3" style="5" customWidth="1"/>
    <col min="2548" max="2552" width="3.625" style="5" customWidth="1"/>
    <col min="2553" max="2553" width="2.125" style="5" customWidth="1"/>
    <col min="2554" max="2577" width="3.625" style="5" customWidth="1"/>
    <col min="2578" max="2781" width="9" style="5"/>
    <col min="2782" max="2783" width="2.875" style="5" customWidth="1"/>
    <col min="2784" max="2799" width="3.625" style="5" customWidth="1"/>
    <col min="2800" max="2800" width="3.5" style="5" customWidth="1"/>
    <col min="2801" max="2801" width="3.625" style="5" customWidth="1"/>
    <col min="2802" max="2803" width="3" style="5" customWidth="1"/>
    <col min="2804" max="2808" width="3.625" style="5" customWidth="1"/>
    <col min="2809" max="2809" width="2.125" style="5" customWidth="1"/>
    <col min="2810" max="2833" width="3.625" style="5" customWidth="1"/>
    <col min="2834" max="3037" width="9" style="5"/>
    <col min="3038" max="3039" width="2.875" style="5" customWidth="1"/>
    <col min="3040" max="3055" width="3.625" style="5" customWidth="1"/>
    <col min="3056" max="3056" width="3.5" style="5" customWidth="1"/>
    <col min="3057" max="3057" width="3.625" style="5" customWidth="1"/>
    <col min="3058" max="3059" width="3" style="5" customWidth="1"/>
    <col min="3060" max="3064" width="3.625" style="5" customWidth="1"/>
    <col min="3065" max="3065" width="2.125" style="5" customWidth="1"/>
    <col min="3066" max="3089" width="3.625" style="5" customWidth="1"/>
    <col min="3090" max="3293" width="9" style="5"/>
    <col min="3294" max="3295" width="2.875" style="5" customWidth="1"/>
    <col min="3296" max="3311" width="3.625" style="5" customWidth="1"/>
    <col min="3312" max="3312" width="3.5" style="5" customWidth="1"/>
    <col min="3313" max="3313" width="3.625" style="5" customWidth="1"/>
    <col min="3314" max="3315" width="3" style="5" customWidth="1"/>
    <col min="3316" max="3320" width="3.625" style="5" customWidth="1"/>
    <col min="3321" max="3321" width="2.125" style="5" customWidth="1"/>
    <col min="3322" max="3345" width="3.625" style="5" customWidth="1"/>
    <col min="3346" max="3549" width="9" style="5"/>
    <col min="3550" max="3551" width="2.875" style="5" customWidth="1"/>
    <col min="3552" max="3567" width="3.625" style="5" customWidth="1"/>
    <col min="3568" max="3568" width="3.5" style="5" customWidth="1"/>
    <col min="3569" max="3569" width="3.625" style="5" customWidth="1"/>
    <col min="3570" max="3571" width="3" style="5" customWidth="1"/>
    <col min="3572" max="3576" width="3.625" style="5" customWidth="1"/>
    <col min="3577" max="3577" width="2.125" style="5" customWidth="1"/>
    <col min="3578" max="3601" width="3.625" style="5" customWidth="1"/>
    <col min="3602" max="3805" width="9" style="5"/>
    <col min="3806" max="3807" width="2.875" style="5" customWidth="1"/>
    <col min="3808" max="3823" width="3.625" style="5" customWidth="1"/>
    <col min="3824" max="3824" width="3.5" style="5" customWidth="1"/>
    <col min="3825" max="3825" width="3.625" style="5" customWidth="1"/>
    <col min="3826" max="3827" width="3" style="5" customWidth="1"/>
    <col min="3828" max="3832" width="3.625" style="5" customWidth="1"/>
    <col min="3833" max="3833" width="2.125" style="5" customWidth="1"/>
    <col min="3834" max="3857" width="3.625" style="5" customWidth="1"/>
    <col min="3858" max="4061" width="9" style="5"/>
    <col min="4062" max="4063" width="2.875" style="5" customWidth="1"/>
    <col min="4064" max="4079" width="3.625" style="5" customWidth="1"/>
    <col min="4080" max="4080" width="3.5" style="5" customWidth="1"/>
    <col min="4081" max="4081" width="3.625" style="5" customWidth="1"/>
    <col min="4082" max="4083" width="3" style="5" customWidth="1"/>
    <col min="4084" max="4088" width="3.625" style="5" customWidth="1"/>
    <col min="4089" max="4089" width="2.125" style="5" customWidth="1"/>
    <col min="4090" max="4113" width="3.625" style="5" customWidth="1"/>
    <col min="4114" max="4317" width="9" style="5"/>
    <col min="4318" max="4319" width="2.875" style="5" customWidth="1"/>
    <col min="4320" max="4335" width="3.625" style="5" customWidth="1"/>
    <col min="4336" max="4336" width="3.5" style="5" customWidth="1"/>
    <col min="4337" max="4337" width="3.625" style="5" customWidth="1"/>
    <col min="4338" max="4339" width="3" style="5" customWidth="1"/>
    <col min="4340" max="4344" width="3.625" style="5" customWidth="1"/>
    <col min="4345" max="4345" width="2.125" style="5" customWidth="1"/>
    <col min="4346" max="4369" width="3.625" style="5" customWidth="1"/>
    <col min="4370" max="4573" width="9" style="5"/>
    <col min="4574" max="4575" width="2.875" style="5" customWidth="1"/>
    <col min="4576" max="4591" width="3.625" style="5" customWidth="1"/>
    <col min="4592" max="4592" width="3.5" style="5" customWidth="1"/>
    <col min="4593" max="4593" width="3.625" style="5" customWidth="1"/>
    <col min="4594" max="4595" width="3" style="5" customWidth="1"/>
    <col min="4596" max="4600" width="3.625" style="5" customWidth="1"/>
    <col min="4601" max="4601" width="2.125" style="5" customWidth="1"/>
    <col min="4602" max="4625" width="3.625" style="5" customWidth="1"/>
    <col min="4626" max="4829" width="9" style="5"/>
    <col min="4830" max="4831" width="2.875" style="5" customWidth="1"/>
    <col min="4832" max="4847" width="3.625" style="5" customWidth="1"/>
    <col min="4848" max="4848" width="3.5" style="5" customWidth="1"/>
    <col min="4849" max="4849" width="3.625" style="5" customWidth="1"/>
    <col min="4850" max="4851" width="3" style="5" customWidth="1"/>
    <col min="4852" max="4856" width="3.625" style="5" customWidth="1"/>
    <col min="4857" max="4857" width="2.125" style="5" customWidth="1"/>
    <col min="4858" max="4881" width="3.625" style="5" customWidth="1"/>
    <col min="4882" max="5085" width="9" style="5"/>
    <col min="5086" max="5087" width="2.875" style="5" customWidth="1"/>
    <col min="5088" max="5103" width="3.625" style="5" customWidth="1"/>
    <col min="5104" max="5104" width="3.5" style="5" customWidth="1"/>
    <col min="5105" max="5105" width="3.625" style="5" customWidth="1"/>
    <col min="5106" max="5107" width="3" style="5" customWidth="1"/>
    <col min="5108" max="5112" width="3.625" style="5" customWidth="1"/>
    <col min="5113" max="5113" width="2.125" style="5" customWidth="1"/>
    <col min="5114" max="5137" width="3.625" style="5" customWidth="1"/>
    <col min="5138" max="5341" width="9" style="5"/>
    <col min="5342" max="5343" width="2.875" style="5" customWidth="1"/>
    <col min="5344" max="5359" width="3.625" style="5" customWidth="1"/>
    <col min="5360" max="5360" width="3.5" style="5" customWidth="1"/>
    <col min="5361" max="5361" width="3.625" style="5" customWidth="1"/>
    <col min="5362" max="5363" width="3" style="5" customWidth="1"/>
    <col min="5364" max="5368" width="3.625" style="5" customWidth="1"/>
    <col min="5369" max="5369" width="2.125" style="5" customWidth="1"/>
    <col min="5370" max="5393" width="3.625" style="5" customWidth="1"/>
    <col min="5394" max="5597" width="9" style="5"/>
    <col min="5598" max="5599" width="2.875" style="5" customWidth="1"/>
    <col min="5600" max="5615" width="3.625" style="5" customWidth="1"/>
    <col min="5616" max="5616" width="3.5" style="5" customWidth="1"/>
    <col min="5617" max="5617" width="3.625" style="5" customWidth="1"/>
    <col min="5618" max="5619" width="3" style="5" customWidth="1"/>
    <col min="5620" max="5624" width="3.625" style="5" customWidth="1"/>
    <col min="5625" max="5625" width="2.125" style="5" customWidth="1"/>
    <col min="5626" max="5649" width="3.625" style="5" customWidth="1"/>
    <col min="5650" max="5853" width="9" style="5"/>
    <col min="5854" max="5855" width="2.875" style="5" customWidth="1"/>
    <col min="5856" max="5871" width="3.625" style="5" customWidth="1"/>
    <col min="5872" max="5872" width="3.5" style="5" customWidth="1"/>
    <col min="5873" max="5873" width="3.625" style="5" customWidth="1"/>
    <col min="5874" max="5875" width="3" style="5" customWidth="1"/>
    <col min="5876" max="5880" width="3.625" style="5" customWidth="1"/>
    <col min="5881" max="5881" width="2.125" style="5" customWidth="1"/>
    <col min="5882" max="5905" width="3.625" style="5" customWidth="1"/>
    <col min="5906" max="6109" width="9" style="5"/>
    <col min="6110" max="6111" width="2.875" style="5" customWidth="1"/>
    <col min="6112" max="6127" width="3.625" style="5" customWidth="1"/>
    <col min="6128" max="6128" width="3.5" style="5" customWidth="1"/>
    <col min="6129" max="6129" width="3.625" style="5" customWidth="1"/>
    <col min="6130" max="6131" width="3" style="5" customWidth="1"/>
    <col min="6132" max="6136" width="3.625" style="5" customWidth="1"/>
    <col min="6137" max="6137" width="2.125" style="5" customWidth="1"/>
    <col min="6138" max="6161" width="3.625" style="5" customWidth="1"/>
    <col min="6162" max="6365" width="9" style="5"/>
    <col min="6366" max="6367" width="2.875" style="5" customWidth="1"/>
    <col min="6368" max="6383" width="3.625" style="5" customWidth="1"/>
    <col min="6384" max="6384" width="3.5" style="5" customWidth="1"/>
    <col min="6385" max="6385" width="3.625" style="5" customWidth="1"/>
    <col min="6386" max="6387" width="3" style="5" customWidth="1"/>
    <col min="6388" max="6392" width="3.625" style="5" customWidth="1"/>
    <col min="6393" max="6393" width="2.125" style="5" customWidth="1"/>
    <col min="6394" max="6417" width="3.625" style="5" customWidth="1"/>
    <col min="6418" max="6621" width="9" style="5"/>
    <col min="6622" max="6623" width="2.875" style="5" customWidth="1"/>
    <col min="6624" max="6639" width="3.625" style="5" customWidth="1"/>
    <col min="6640" max="6640" width="3.5" style="5" customWidth="1"/>
    <col min="6641" max="6641" width="3.625" style="5" customWidth="1"/>
    <col min="6642" max="6643" width="3" style="5" customWidth="1"/>
    <col min="6644" max="6648" width="3.625" style="5" customWidth="1"/>
    <col min="6649" max="6649" width="2.125" style="5" customWidth="1"/>
    <col min="6650" max="6673" width="3.625" style="5" customWidth="1"/>
    <col min="6674" max="6877" width="9" style="5"/>
    <col min="6878" max="6879" width="2.875" style="5" customWidth="1"/>
    <col min="6880" max="6895" width="3.625" style="5" customWidth="1"/>
    <col min="6896" max="6896" width="3.5" style="5" customWidth="1"/>
    <col min="6897" max="6897" width="3.625" style="5" customWidth="1"/>
    <col min="6898" max="6899" width="3" style="5" customWidth="1"/>
    <col min="6900" max="6904" width="3.625" style="5" customWidth="1"/>
    <col min="6905" max="6905" width="2.125" style="5" customWidth="1"/>
    <col min="6906" max="6929" width="3.625" style="5" customWidth="1"/>
    <col min="6930" max="7133" width="9" style="5"/>
    <col min="7134" max="7135" width="2.875" style="5" customWidth="1"/>
    <col min="7136" max="7151" width="3.625" style="5" customWidth="1"/>
    <col min="7152" max="7152" width="3.5" style="5" customWidth="1"/>
    <col min="7153" max="7153" width="3.625" style="5" customWidth="1"/>
    <col min="7154" max="7155" width="3" style="5" customWidth="1"/>
    <col min="7156" max="7160" width="3.625" style="5" customWidth="1"/>
    <col min="7161" max="7161" width="2.125" style="5" customWidth="1"/>
    <col min="7162" max="7185" width="3.625" style="5" customWidth="1"/>
    <col min="7186" max="7389" width="9" style="5"/>
    <col min="7390" max="7391" width="2.875" style="5" customWidth="1"/>
    <col min="7392" max="7407" width="3.625" style="5" customWidth="1"/>
    <col min="7408" max="7408" width="3.5" style="5" customWidth="1"/>
    <col min="7409" max="7409" width="3.625" style="5" customWidth="1"/>
    <col min="7410" max="7411" width="3" style="5" customWidth="1"/>
    <col min="7412" max="7416" width="3.625" style="5" customWidth="1"/>
    <col min="7417" max="7417" width="2.125" style="5" customWidth="1"/>
    <col min="7418" max="7441" width="3.625" style="5" customWidth="1"/>
    <col min="7442" max="7645" width="9" style="5"/>
    <col min="7646" max="7647" width="2.875" style="5" customWidth="1"/>
    <col min="7648" max="7663" width="3.625" style="5" customWidth="1"/>
    <col min="7664" max="7664" width="3.5" style="5" customWidth="1"/>
    <col min="7665" max="7665" width="3.625" style="5" customWidth="1"/>
    <col min="7666" max="7667" width="3" style="5" customWidth="1"/>
    <col min="7668" max="7672" width="3.625" style="5" customWidth="1"/>
    <col min="7673" max="7673" width="2.125" style="5" customWidth="1"/>
    <col min="7674" max="7697" width="3.625" style="5" customWidth="1"/>
    <col min="7698" max="7901" width="9" style="5"/>
    <col min="7902" max="7903" width="2.875" style="5" customWidth="1"/>
    <col min="7904" max="7919" width="3.625" style="5" customWidth="1"/>
    <col min="7920" max="7920" width="3.5" style="5" customWidth="1"/>
    <col min="7921" max="7921" width="3.625" style="5" customWidth="1"/>
    <col min="7922" max="7923" width="3" style="5" customWidth="1"/>
    <col min="7924" max="7928" width="3.625" style="5" customWidth="1"/>
    <col min="7929" max="7929" width="2.125" style="5" customWidth="1"/>
    <col min="7930" max="7953" width="3.625" style="5" customWidth="1"/>
    <col min="7954" max="8157" width="9" style="5"/>
    <col min="8158" max="8159" width="2.875" style="5" customWidth="1"/>
    <col min="8160" max="8175" width="3.625" style="5" customWidth="1"/>
    <col min="8176" max="8176" width="3.5" style="5" customWidth="1"/>
    <col min="8177" max="8177" width="3.625" style="5" customWidth="1"/>
    <col min="8178" max="8179" width="3" style="5" customWidth="1"/>
    <col min="8180" max="8184" width="3.625" style="5" customWidth="1"/>
    <col min="8185" max="8185" width="2.125" style="5" customWidth="1"/>
    <col min="8186" max="8209" width="3.625" style="5" customWidth="1"/>
    <col min="8210" max="8413" width="9" style="5"/>
    <col min="8414" max="8415" width="2.875" style="5" customWidth="1"/>
    <col min="8416" max="8431" width="3.625" style="5" customWidth="1"/>
    <col min="8432" max="8432" width="3.5" style="5" customWidth="1"/>
    <col min="8433" max="8433" width="3.625" style="5" customWidth="1"/>
    <col min="8434" max="8435" width="3" style="5" customWidth="1"/>
    <col min="8436" max="8440" width="3.625" style="5" customWidth="1"/>
    <col min="8441" max="8441" width="2.125" style="5" customWidth="1"/>
    <col min="8442" max="8465" width="3.625" style="5" customWidth="1"/>
    <col min="8466" max="8669" width="9" style="5"/>
    <col min="8670" max="8671" width="2.875" style="5" customWidth="1"/>
    <col min="8672" max="8687" width="3.625" style="5" customWidth="1"/>
    <col min="8688" max="8688" width="3.5" style="5" customWidth="1"/>
    <col min="8689" max="8689" width="3.625" style="5" customWidth="1"/>
    <col min="8690" max="8691" width="3" style="5" customWidth="1"/>
    <col min="8692" max="8696" width="3.625" style="5" customWidth="1"/>
    <col min="8697" max="8697" width="2.125" style="5" customWidth="1"/>
    <col min="8698" max="8721" width="3.625" style="5" customWidth="1"/>
    <col min="8722" max="8925" width="9" style="5"/>
    <col min="8926" max="8927" width="2.875" style="5" customWidth="1"/>
    <col min="8928" max="8943" width="3.625" style="5" customWidth="1"/>
    <col min="8944" max="8944" width="3.5" style="5" customWidth="1"/>
    <col min="8945" max="8945" width="3.625" style="5" customWidth="1"/>
    <col min="8946" max="8947" width="3" style="5" customWidth="1"/>
    <col min="8948" max="8952" width="3.625" style="5" customWidth="1"/>
    <col min="8953" max="8953" width="2.125" style="5" customWidth="1"/>
    <col min="8954" max="8977" width="3.625" style="5" customWidth="1"/>
    <col min="8978" max="9181" width="9" style="5"/>
    <col min="9182" max="9183" width="2.875" style="5" customWidth="1"/>
    <col min="9184" max="9199" width="3.625" style="5" customWidth="1"/>
    <col min="9200" max="9200" width="3.5" style="5" customWidth="1"/>
    <col min="9201" max="9201" width="3.625" style="5" customWidth="1"/>
    <col min="9202" max="9203" width="3" style="5" customWidth="1"/>
    <col min="9204" max="9208" width="3.625" style="5" customWidth="1"/>
    <col min="9209" max="9209" width="2.125" style="5" customWidth="1"/>
    <col min="9210" max="9233" width="3.625" style="5" customWidth="1"/>
    <col min="9234" max="9437" width="9" style="5"/>
    <col min="9438" max="9439" width="2.875" style="5" customWidth="1"/>
    <col min="9440" max="9455" width="3.625" style="5" customWidth="1"/>
    <col min="9456" max="9456" width="3.5" style="5" customWidth="1"/>
    <col min="9457" max="9457" width="3.625" style="5" customWidth="1"/>
    <col min="9458" max="9459" width="3" style="5" customWidth="1"/>
    <col min="9460" max="9464" width="3.625" style="5" customWidth="1"/>
    <col min="9465" max="9465" width="2.125" style="5" customWidth="1"/>
    <col min="9466" max="9489" width="3.625" style="5" customWidth="1"/>
    <col min="9490" max="9693" width="9" style="5"/>
    <col min="9694" max="9695" width="2.875" style="5" customWidth="1"/>
    <col min="9696" max="9711" width="3.625" style="5" customWidth="1"/>
    <col min="9712" max="9712" width="3.5" style="5" customWidth="1"/>
    <col min="9713" max="9713" width="3.625" style="5" customWidth="1"/>
    <col min="9714" max="9715" width="3" style="5" customWidth="1"/>
    <col min="9716" max="9720" width="3.625" style="5" customWidth="1"/>
    <col min="9721" max="9721" width="2.125" style="5" customWidth="1"/>
    <col min="9722" max="9745" width="3.625" style="5" customWidth="1"/>
    <col min="9746" max="9949" width="9" style="5"/>
    <col min="9950" max="9951" width="2.875" style="5" customWidth="1"/>
    <col min="9952" max="9967" width="3.625" style="5" customWidth="1"/>
    <col min="9968" max="9968" width="3.5" style="5" customWidth="1"/>
    <col min="9969" max="9969" width="3.625" style="5" customWidth="1"/>
    <col min="9970" max="9971" width="3" style="5" customWidth="1"/>
    <col min="9972" max="9976" width="3.625" style="5" customWidth="1"/>
    <col min="9977" max="9977" width="2.125" style="5" customWidth="1"/>
    <col min="9978" max="10001" width="3.625" style="5" customWidth="1"/>
    <col min="10002" max="10205" width="9" style="5"/>
    <col min="10206" max="10207" width="2.875" style="5" customWidth="1"/>
    <col min="10208" max="10223" width="3.625" style="5" customWidth="1"/>
    <col min="10224" max="10224" width="3.5" style="5" customWidth="1"/>
    <col min="10225" max="10225" width="3.625" style="5" customWidth="1"/>
    <col min="10226" max="10227" width="3" style="5" customWidth="1"/>
    <col min="10228" max="10232" width="3.625" style="5" customWidth="1"/>
    <col min="10233" max="10233" width="2.125" style="5" customWidth="1"/>
    <col min="10234" max="10257" width="3.625" style="5" customWidth="1"/>
    <col min="10258" max="10461" width="9" style="5"/>
    <col min="10462" max="10463" width="2.875" style="5" customWidth="1"/>
    <col min="10464" max="10479" width="3.625" style="5" customWidth="1"/>
    <col min="10480" max="10480" width="3.5" style="5" customWidth="1"/>
    <col min="10481" max="10481" width="3.625" style="5" customWidth="1"/>
    <col min="10482" max="10483" width="3" style="5" customWidth="1"/>
    <col min="10484" max="10488" width="3.625" style="5" customWidth="1"/>
    <col min="10489" max="10489" width="2.125" style="5" customWidth="1"/>
    <col min="10490" max="10513" width="3.625" style="5" customWidth="1"/>
    <col min="10514" max="10717" width="9" style="5"/>
    <col min="10718" max="10719" width="2.875" style="5" customWidth="1"/>
    <col min="10720" max="10735" width="3.625" style="5" customWidth="1"/>
    <col min="10736" max="10736" width="3.5" style="5" customWidth="1"/>
    <col min="10737" max="10737" width="3.625" style="5" customWidth="1"/>
    <col min="10738" max="10739" width="3" style="5" customWidth="1"/>
    <col min="10740" max="10744" width="3.625" style="5" customWidth="1"/>
    <col min="10745" max="10745" width="2.125" style="5" customWidth="1"/>
    <col min="10746" max="10769" width="3.625" style="5" customWidth="1"/>
    <col min="10770" max="10973" width="9" style="5"/>
    <col min="10974" max="10975" width="2.875" style="5" customWidth="1"/>
    <col min="10976" max="10991" width="3.625" style="5" customWidth="1"/>
    <col min="10992" max="10992" width="3.5" style="5" customWidth="1"/>
    <col min="10993" max="10993" width="3.625" style="5" customWidth="1"/>
    <col min="10994" max="10995" width="3" style="5" customWidth="1"/>
    <col min="10996" max="11000" width="3.625" style="5" customWidth="1"/>
    <col min="11001" max="11001" width="2.125" style="5" customWidth="1"/>
    <col min="11002" max="11025" width="3.625" style="5" customWidth="1"/>
    <col min="11026" max="11229" width="9" style="5"/>
    <col min="11230" max="11231" width="2.875" style="5" customWidth="1"/>
    <col min="11232" max="11247" width="3.625" style="5" customWidth="1"/>
    <col min="11248" max="11248" width="3.5" style="5" customWidth="1"/>
    <col min="11249" max="11249" width="3.625" style="5" customWidth="1"/>
    <col min="11250" max="11251" width="3" style="5" customWidth="1"/>
    <col min="11252" max="11256" width="3.625" style="5" customWidth="1"/>
    <col min="11257" max="11257" width="2.125" style="5" customWidth="1"/>
    <col min="11258" max="11281" width="3.625" style="5" customWidth="1"/>
    <col min="11282" max="11485" width="9" style="5"/>
    <col min="11486" max="11487" width="2.875" style="5" customWidth="1"/>
    <col min="11488" max="11503" width="3.625" style="5" customWidth="1"/>
    <col min="11504" max="11504" width="3.5" style="5" customWidth="1"/>
    <col min="11505" max="11505" width="3.625" style="5" customWidth="1"/>
    <col min="11506" max="11507" width="3" style="5" customWidth="1"/>
    <col min="11508" max="11512" width="3.625" style="5" customWidth="1"/>
    <col min="11513" max="11513" width="2.125" style="5" customWidth="1"/>
    <col min="11514" max="11537" width="3.625" style="5" customWidth="1"/>
    <col min="11538" max="11741" width="9" style="5"/>
    <col min="11742" max="11743" width="2.875" style="5" customWidth="1"/>
    <col min="11744" max="11759" width="3.625" style="5" customWidth="1"/>
    <col min="11760" max="11760" width="3.5" style="5" customWidth="1"/>
    <col min="11761" max="11761" width="3.625" style="5" customWidth="1"/>
    <col min="11762" max="11763" width="3" style="5" customWidth="1"/>
    <col min="11764" max="11768" width="3.625" style="5" customWidth="1"/>
    <col min="11769" max="11769" width="2.125" style="5" customWidth="1"/>
    <col min="11770" max="11793" width="3.625" style="5" customWidth="1"/>
    <col min="11794" max="11997" width="9" style="5"/>
    <col min="11998" max="11999" width="2.875" style="5" customWidth="1"/>
    <col min="12000" max="12015" width="3.625" style="5" customWidth="1"/>
    <col min="12016" max="12016" width="3.5" style="5" customWidth="1"/>
    <col min="12017" max="12017" width="3.625" style="5" customWidth="1"/>
    <col min="12018" max="12019" width="3" style="5" customWidth="1"/>
    <col min="12020" max="12024" width="3.625" style="5" customWidth="1"/>
    <col min="12025" max="12025" width="2.125" style="5" customWidth="1"/>
    <col min="12026" max="12049" width="3.625" style="5" customWidth="1"/>
    <col min="12050" max="12253" width="9" style="5"/>
    <col min="12254" max="12255" width="2.875" style="5" customWidth="1"/>
    <col min="12256" max="12271" width="3.625" style="5" customWidth="1"/>
    <col min="12272" max="12272" width="3.5" style="5" customWidth="1"/>
    <col min="12273" max="12273" width="3.625" style="5" customWidth="1"/>
    <col min="12274" max="12275" width="3" style="5" customWidth="1"/>
    <col min="12276" max="12280" width="3.625" style="5" customWidth="1"/>
    <col min="12281" max="12281" width="2.125" style="5" customWidth="1"/>
    <col min="12282" max="12305" width="3.625" style="5" customWidth="1"/>
    <col min="12306" max="12509" width="9" style="5"/>
    <col min="12510" max="12511" width="2.875" style="5" customWidth="1"/>
    <col min="12512" max="12527" width="3.625" style="5" customWidth="1"/>
    <col min="12528" max="12528" width="3.5" style="5" customWidth="1"/>
    <col min="12529" max="12529" width="3.625" style="5" customWidth="1"/>
    <col min="12530" max="12531" width="3" style="5" customWidth="1"/>
    <col min="12532" max="12536" width="3.625" style="5" customWidth="1"/>
    <col min="12537" max="12537" width="2.125" style="5" customWidth="1"/>
    <col min="12538" max="12561" width="3.625" style="5" customWidth="1"/>
    <col min="12562" max="12765" width="9" style="5"/>
    <col min="12766" max="12767" width="2.875" style="5" customWidth="1"/>
    <col min="12768" max="12783" width="3.625" style="5" customWidth="1"/>
    <col min="12784" max="12784" width="3.5" style="5" customWidth="1"/>
    <col min="12785" max="12785" width="3.625" style="5" customWidth="1"/>
    <col min="12786" max="12787" width="3" style="5" customWidth="1"/>
    <col min="12788" max="12792" width="3.625" style="5" customWidth="1"/>
    <col min="12793" max="12793" width="2.125" style="5" customWidth="1"/>
    <col min="12794" max="12817" width="3.625" style="5" customWidth="1"/>
    <col min="12818" max="13021" width="9" style="5"/>
    <col min="13022" max="13023" width="2.875" style="5" customWidth="1"/>
    <col min="13024" max="13039" width="3.625" style="5" customWidth="1"/>
    <col min="13040" max="13040" width="3.5" style="5" customWidth="1"/>
    <col min="13041" max="13041" width="3.625" style="5" customWidth="1"/>
    <col min="13042" max="13043" width="3" style="5" customWidth="1"/>
    <col min="13044" max="13048" width="3.625" style="5" customWidth="1"/>
    <col min="13049" max="13049" width="2.125" style="5" customWidth="1"/>
    <col min="13050" max="13073" width="3.625" style="5" customWidth="1"/>
    <col min="13074" max="13277" width="9" style="5"/>
    <col min="13278" max="13279" width="2.875" style="5" customWidth="1"/>
    <col min="13280" max="13295" width="3.625" style="5" customWidth="1"/>
    <col min="13296" max="13296" width="3.5" style="5" customWidth="1"/>
    <col min="13297" max="13297" width="3.625" style="5" customWidth="1"/>
    <col min="13298" max="13299" width="3" style="5" customWidth="1"/>
    <col min="13300" max="13304" width="3.625" style="5" customWidth="1"/>
    <col min="13305" max="13305" width="2.125" style="5" customWidth="1"/>
    <col min="13306" max="13329" width="3.625" style="5" customWidth="1"/>
    <col min="13330" max="13533" width="9" style="5"/>
    <col min="13534" max="13535" width="2.875" style="5" customWidth="1"/>
    <col min="13536" max="13551" width="3.625" style="5" customWidth="1"/>
    <col min="13552" max="13552" width="3.5" style="5" customWidth="1"/>
    <col min="13553" max="13553" width="3.625" style="5" customWidth="1"/>
    <col min="13554" max="13555" width="3" style="5" customWidth="1"/>
    <col min="13556" max="13560" width="3.625" style="5" customWidth="1"/>
    <col min="13561" max="13561" width="2.125" style="5" customWidth="1"/>
    <col min="13562" max="13585" width="3.625" style="5" customWidth="1"/>
    <col min="13586" max="13789" width="9" style="5"/>
    <col min="13790" max="13791" width="2.875" style="5" customWidth="1"/>
    <col min="13792" max="13807" width="3.625" style="5" customWidth="1"/>
    <col min="13808" max="13808" width="3.5" style="5" customWidth="1"/>
    <col min="13809" max="13809" width="3.625" style="5" customWidth="1"/>
    <col min="13810" max="13811" width="3" style="5" customWidth="1"/>
    <col min="13812" max="13816" width="3.625" style="5" customWidth="1"/>
    <col min="13817" max="13817" width="2.125" style="5" customWidth="1"/>
    <col min="13818" max="13841" width="3.625" style="5" customWidth="1"/>
    <col min="13842" max="14045" width="9" style="5"/>
    <col min="14046" max="14047" width="2.875" style="5" customWidth="1"/>
    <col min="14048" max="14063" width="3.625" style="5" customWidth="1"/>
    <col min="14064" max="14064" width="3.5" style="5" customWidth="1"/>
    <col min="14065" max="14065" width="3.625" style="5" customWidth="1"/>
    <col min="14066" max="14067" width="3" style="5" customWidth="1"/>
    <col min="14068" max="14072" width="3.625" style="5" customWidth="1"/>
    <col min="14073" max="14073" width="2.125" style="5" customWidth="1"/>
    <col min="14074" max="14097" width="3.625" style="5" customWidth="1"/>
    <col min="14098" max="14301" width="9" style="5"/>
    <col min="14302" max="14303" width="2.875" style="5" customWidth="1"/>
    <col min="14304" max="14319" width="3.625" style="5" customWidth="1"/>
    <col min="14320" max="14320" width="3.5" style="5" customWidth="1"/>
    <col min="14321" max="14321" width="3.625" style="5" customWidth="1"/>
    <col min="14322" max="14323" width="3" style="5" customWidth="1"/>
    <col min="14324" max="14328" width="3.625" style="5" customWidth="1"/>
    <col min="14329" max="14329" width="2.125" style="5" customWidth="1"/>
    <col min="14330" max="14353" width="3.625" style="5" customWidth="1"/>
    <col min="14354" max="14557" width="9" style="5"/>
    <col min="14558" max="14559" width="2.875" style="5" customWidth="1"/>
    <col min="14560" max="14575" width="3.625" style="5" customWidth="1"/>
    <col min="14576" max="14576" width="3.5" style="5" customWidth="1"/>
    <col min="14577" max="14577" width="3.625" style="5" customWidth="1"/>
    <col min="14578" max="14579" width="3" style="5" customWidth="1"/>
    <col min="14580" max="14584" width="3.625" style="5" customWidth="1"/>
    <col min="14585" max="14585" width="2.125" style="5" customWidth="1"/>
    <col min="14586" max="14609" width="3.625" style="5" customWidth="1"/>
    <col min="14610" max="14813" width="9" style="5"/>
    <col min="14814" max="14815" width="2.875" style="5" customWidth="1"/>
    <col min="14816" max="14831" width="3.625" style="5" customWidth="1"/>
    <col min="14832" max="14832" width="3.5" style="5" customWidth="1"/>
    <col min="14833" max="14833" width="3.625" style="5" customWidth="1"/>
    <col min="14834" max="14835" width="3" style="5" customWidth="1"/>
    <col min="14836" max="14840" width="3.625" style="5" customWidth="1"/>
    <col min="14841" max="14841" width="2.125" style="5" customWidth="1"/>
    <col min="14842" max="14865" width="3.625" style="5" customWidth="1"/>
    <col min="14866" max="15069" width="9" style="5"/>
    <col min="15070" max="15071" width="2.875" style="5" customWidth="1"/>
    <col min="15072" max="15087" width="3.625" style="5" customWidth="1"/>
    <col min="15088" max="15088" width="3.5" style="5" customWidth="1"/>
    <col min="15089" max="15089" width="3.625" style="5" customWidth="1"/>
    <col min="15090" max="15091" width="3" style="5" customWidth="1"/>
    <col min="15092" max="15096" width="3.625" style="5" customWidth="1"/>
    <col min="15097" max="15097" width="2.125" style="5" customWidth="1"/>
    <col min="15098" max="15121" width="3.625" style="5" customWidth="1"/>
    <col min="15122" max="15325" width="9" style="5"/>
    <col min="15326" max="15327" width="2.875" style="5" customWidth="1"/>
    <col min="15328" max="15343" width="3.625" style="5" customWidth="1"/>
    <col min="15344" max="15344" width="3.5" style="5" customWidth="1"/>
    <col min="15345" max="15345" width="3.625" style="5" customWidth="1"/>
    <col min="15346" max="15347" width="3" style="5" customWidth="1"/>
    <col min="15348" max="15352" width="3.625" style="5" customWidth="1"/>
    <col min="15353" max="15353" width="2.125" style="5" customWidth="1"/>
    <col min="15354" max="15377" width="3.625" style="5" customWidth="1"/>
    <col min="15378" max="15581" width="9" style="5"/>
    <col min="15582" max="15583" width="2.875" style="5" customWidth="1"/>
    <col min="15584" max="15599" width="3.625" style="5" customWidth="1"/>
    <col min="15600" max="15600" width="3.5" style="5" customWidth="1"/>
    <col min="15601" max="15601" width="3.625" style="5" customWidth="1"/>
    <col min="15602" max="15603" width="3" style="5" customWidth="1"/>
    <col min="15604" max="15608" width="3.625" style="5" customWidth="1"/>
    <col min="15609" max="15609" width="2.125" style="5" customWidth="1"/>
    <col min="15610" max="15633" width="3.625" style="5" customWidth="1"/>
    <col min="15634" max="15837" width="9" style="5"/>
    <col min="15838" max="15839" width="2.875" style="5" customWidth="1"/>
    <col min="15840" max="15855" width="3.625" style="5" customWidth="1"/>
    <col min="15856" max="15856" width="3.5" style="5" customWidth="1"/>
    <col min="15857" max="15857" width="3.625" style="5" customWidth="1"/>
    <col min="15858" max="15859" width="3" style="5" customWidth="1"/>
    <col min="15860" max="15864" width="3.625" style="5" customWidth="1"/>
    <col min="15865" max="15865" width="2.125" style="5" customWidth="1"/>
    <col min="15866" max="15889" width="3.625" style="5" customWidth="1"/>
    <col min="15890" max="16093" width="9" style="5"/>
    <col min="16094" max="16095" width="2.875" style="5" customWidth="1"/>
    <col min="16096" max="16111" width="3.625" style="5" customWidth="1"/>
    <col min="16112" max="16112" width="3.5" style="5" customWidth="1"/>
    <col min="16113" max="16113" width="3.625" style="5" customWidth="1"/>
    <col min="16114" max="16115" width="3" style="5" customWidth="1"/>
    <col min="16116" max="16120" width="3.625" style="5" customWidth="1"/>
    <col min="16121" max="16121" width="2.125" style="5" customWidth="1"/>
    <col min="16122" max="16145" width="3.625" style="5" customWidth="1"/>
    <col min="16146" max="16384" width="9" style="5"/>
  </cols>
  <sheetData>
    <row r="1" spans="1:31" ht="25.5" customHeight="1">
      <c r="A1" s="1150" t="s">
        <v>135</v>
      </c>
      <c r="B1" s="1150"/>
      <c r="C1" s="1151" t="s">
        <v>277</v>
      </c>
      <c r="D1" s="1151"/>
      <c r="E1" s="1151"/>
      <c r="F1" s="1151"/>
      <c r="G1" s="1151"/>
      <c r="H1" s="1151"/>
      <c r="I1" s="1151"/>
      <c r="J1" s="1151"/>
      <c r="K1" s="1151"/>
      <c r="L1" s="1151"/>
      <c r="M1" s="1151"/>
      <c r="N1" s="1151"/>
      <c r="O1" s="1151"/>
      <c r="P1" s="1151"/>
      <c r="Q1" s="1151"/>
      <c r="R1" s="1151"/>
      <c r="S1" s="1151"/>
      <c r="T1" s="1151"/>
      <c r="U1" s="1151"/>
      <c r="V1" s="1151"/>
      <c r="W1" s="1151"/>
      <c r="X1" s="1151"/>
      <c r="Y1" s="1151"/>
      <c r="Z1" s="1151"/>
      <c r="AA1" s="1151"/>
      <c r="AB1" s="1151"/>
      <c r="AC1" s="1151"/>
      <c r="AD1" s="1151"/>
      <c r="AE1" s="42"/>
    </row>
    <row r="2" spans="1:31" ht="4.5" customHeight="1">
      <c r="A2" s="229"/>
      <c r="B2" s="229"/>
      <c r="C2" s="223"/>
      <c r="D2" s="223"/>
      <c r="E2" s="42"/>
      <c r="F2" s="42"/>
      <c r="G2" s="42"/>
      <c r="H2" s="42"/>
      <c r="I2" s="42"/>
      <c r="J2" s="42"/>
      <c r="K2" s="42"/>
      <c r="L2" s="42"/>
      <c r="M2" s="42"/>
      <c r="N2" s="42"/>
      <c r="O2" s="42"/>
      <c r="P2" s="42"/>
      <c r="Q2" s="42"/>
      <c r="R2" s="42"/>
      <c r="S2" s="42"/>
      <c r="T2" s="42"/>
      <c r="U2" s="42"/>
      <c r="V2" s="42"/>
      <c r="W2" s="42"/>
      <c r="X2" s="42"/>
      <c r="Y2" s="42"/>
      <c r="Z2" s="42"/>
      <c r="AA2" s="42"/>
      <c r="AB2" s="42"/>
      <c r="AC2" s="42"/>
      <c r="AD2" s="42"/>
      <c r="AE2" s="42"/>
    </row>
    <row r="3" spans="1:31" ht="18" customHeight="1">
      <c r="A3" s="932" t="s">
        <v>50</v>
      </c>
      <c r="B3" s="932"/>
      <c r="C3" s="933" t="s">
        <v>233</v>
      </c>
      <c r="D3" s="933"/>
      <c r="E3" s="933"/>
      <c r="F3" s="933"/>
      <c r="G3" s="933"/>
      <c r="H3" s="933"/>
      <c r="I3" s="933"/>
      <c r="J3" s="933"/>
      <c r="K3" s="933"/>
      <c r="L3" s="933"/>
      <c r="M3" s="933"/>
      <c r="N3" s="933"/>
      <c r="O3" s="933"/>
      <c r="P3" s="933"/>
      <c r="Q3" s="933"/>
      <c r="R3" s="933"/>
      <c r="S3" s="933"/>
      <c r="T3" s="933"/>
      <c r="U3" s="933"/>
      <c r="V3" s="933"/>
      <c r="W3" s="933"/>
      <c r="X3" s="933"/>
      <c r="Y3" s="933"/>
      <c r="Z3" s="933"/>
      <c r="AA3" s="933"/>
      <c r="AB3" s="933"/>
      <c r="AC3" s="933"/>
      <c r="AD3" s="933"/>
      <c r="AE3" s="42"/>
    </row>
    <row r="4" spans="1:31" ht="4.5" customHeight="1">
      <c r="A4" s="229"/>
      <c r="B4" s="229"/>
      <c r="C4" s="223"/>
      <c r="D4" s="223"/>
      <c r="E4" s="42"/>
      <c r="F4" s="42"/>
      <c r="G4" s="42"/>
      <c r="H4" s="42"/>
      <c r="I4" s="42"/>
      <c r="J4" s="42"/>
      <c r="K4" s="42"/>
      <c r="L4" s="42"/>
      <c r="M4" s="42"/>
      <c r="N4" s="42"/>
      <c r="O4" s="42"/>
      <c r="P4" s="42"/>
      <c r="Q4" s="42"/>
      <c r="R4" s="42"/>
      <c r="S4" s="42"/>
      <c r="T4" s="42"/>
      <c r="U4" s="42"/>
      <c r="V4" s="42"/>
      <c r="W4" s="42"/>
      <c r="X4" s="42"/>
      <c r="Y4" s="42"/>
      <c r="Z4" s="42"/>
      <c r="AA4" s="42"/>
      <c r="AB4" s="42"/>
      <c r="AC4" s="42"/>
      <c r="AD4" s="42"/>
      <c r="AE4" s="42"/>
    </row>
    <row r="5" spans="1:31" ht="18" customHeight="1">
      <c r="A5" s="1099" t="s">
        <v>3</v>
      </c>
      <c r="B5" s="1099"/>
      <c r="C5" s="933" t="s">
        <v>234</v>
      </c>
      <c r="D5" s="933"/>
      <c r="E5" s="933"/>
      <c r="F5" s="933"/>
      <c r="G5" s="933"/>
      <c r="H5" s="933"/>
      <c r="I5" s="933"/>
      <c r="J5" s="933"/>
      <c r="K5" s="933"/>
      <c r="L5" s="933"/>
      <c r="M5" s="933"/>
      <c r="N5" s="933"/>
      <c r="O5" s="933"/>
      <c r="P5" s="933"/>
      <c r="Q5" s="933"/>
      <c r="R5" s="933"/>
      <c r="S5" s="933"/>
      <c r="T5" s="933"/>
      <c r="U5" s="933"/>
      <c r="V5" s="933"/>
      <c r="W5" s="933"/>
      <c r="X5" s="933"/>
      <c r="Y5" s="933"/>
      <c r="Z5" s="933"/>
      <c r="AA5" s="933"/>
      <c r="AB5" s="976"/>
      <c r="AC5" s="976"/>
      <c r="AD5" s="976"/>
      <c r="AE5" s="42"/>
    </row>
    <row r="6" spans="1:31" ht="6" customHeight="1" thickBot="1">
      <c r="A6" s="228"/>
      <c r="B6" s="228"/>
      <c r="C6" s="44"/>
      <c r="D6" s="44"/>
      <c r="E6" s="42"/>
      <c r="F6" s="42"/>
      <c r="G6" s="42"/>
      <c r="H6" s="42"/>
      <c r="I6" s="42"/>
      <c r="J6" s="42"/>
      <c r="K6" s="42"/>
      <c r="L6" s="42"/>
      <c r="M6" s="42"/>
      <c r="N6" s="42"/>
      <c r="O6" s="42"/>
      <c r="P6" s="42"/>
      <c r="Q6" s="42"/>
      <c r="R6" s="42"/>
      <c r="S6" s="42"/>
      <c r="T6" s="42"/>
      <c r="U6" s="42"/>
      <c r="V6" s="42"/>
      <c r="W6" s="42"/>
      <c r="X6" s="42"/>
      <c r="Y6" s="42"/>
      <c r="Z6" s="42"/>
      <c r="AA6" s="42"/>
      <c r="AB6" s="42"/>
      <c r="AC6" s="42"/>
      <c r="AD6" s="43"/>
      <c r="AE6" s="42"/>
    </row>
    <row r="7" spans="1:31" ht="19.5" customHeight="1" thickTop="1" thickBot="1">
      <c r="A7" s="42"/>
      <c r="B7" s="42"/>
      <c r="C7" s="1040" t="s">
        <v>119</v>
      </c>
      <c r="D7" s="1008"/>
      <c r="E7" s="1008"/>
      <c r="F7" s="1008"/>
      <c r="G7" s="1146" t="s">
        <v>120</v>
      </c>
      <c r="H7" s="1147"/>
      <c r="I7" s="1147"/>
      <c r="J7" s="1148"/>
      <c r="K7" s="1149" t="s">
        <v>235</v>
      </c>
      <c r="L7" s="979"/>
      <c r="M7" s="979"/>
      <c r="N7" s="979"/>
      <c r="O7" s="979"/>
      <c r="P7" s="1149" t="s">
        <v>236</v>
      </c>
      <c r="Q7" s="979"/>
      <c r="R7" s="979"/>
      <c r="S7" s="979"/>
      <c r="T7" s="1041"/>
      <c r="U7" s="1149" t="s">
        <v>237</v>
      </c>
      <c r="V7" s="1053"/>
      <c r="W7" s="1053"/>
      <c r="X7" s="1053"/>
      <c r="Y7" s="1042"/>
      <c r="Z7" s="1149" t="s">
        <v>238</v>
      </c>
      <c r="AA7" s="1053"/>
      <c r="AB7" s="1053"/>
      <c r="AC7" s="1053"/>
      <c r="AD7" s="1054"/>
      <c r="AE7" s="42"/>
    </row>
    <row r="8" spans="1:31" ht="19.5" customHeight="1" thickTop="1">
      <c r="A8" s="42"/>
      <c r="B8" s="42"/>
      <c r="C8" s="1132" t="s">
        <v>121</v>
      </c>
      <c r="D8" s="1133"/>
      <c r="E8" s="1133"/>
      <c r="F8" s="1134"/>
      <c r="G8" s="839" t="s">
        <v>49</v>
      </c>
      <c r="H8" s="1139" t="s">
        <v>87</v>
      </c>
      <c r="I8" s="843" t="s">
        <v>49</v>
      </c>
      <c r="J8" s="1142" t="s">
        <v>88</v>
      </c>
      <c r="K8" s="1082"/>
      <c r="L8" s="1083"/>
      <c r="M8" s="1083"/>
      <c r="N8" s="1083"/>
      <c r="O8" s="985" t="s">
        <v>11</v>
      </c>
      <c r="P8" s="1082"/>
      <c r="Q8" s="1125"/>
      <c r="R8" s="1125"/>
      <c r="S8" s="1125"/>
      <c r="T8" s="985" t="s">
        <v>11</v>
      </c>
      <c r="U8" s="1082"/>
      <c r="V8" s="1125"/>
      <c r="W8" s="1125"/>
      <c r="X8" s="1125"/>
      <c r="Y8" s="985" t="s">
        <v>11</v>
      </c>
      <c r="Z8" s="1128">
        <f>K8-P8+U8</f>
        <v>0</v>
      </c>
      <c r="AA8" s="1129"/>
      <c r="AB8" s="1129"/>
      <c r="AC8" s="1129"/>
      <c r="AD8" s="1114" t="s">
        <v>169</v>
      </c>
      <c r="AE8" s="42"/>
    </row>
    <row r="9" spans="1:31" ht="19.5" customHeight="1">
      <c r="A9" s="42"/>
      <c r="B9" s="42"/>
      <c r="C9" s="1135"/>
      <c r="D9" s="1136"/>
      <c r="E9" s="1136"/>
      <c r="F9" s="1137"/>
      <c r="G9" s="1138"/>
      <c r="H9" s="1140"/>
      <c r="I9" s="1141"/>
      <c r="J9" s="1143"/>
      <c r="K9" s="1144"/>
      <c r="L9" s="1145"/>
      <c r="M9" s="1145"/>
      <c r="N9" s="1145"/>
      <c r="O9" s="986"/>
      <c r="P9" s="1126"/>
      <c r="Q9" s="1127"/>
      <c r="R9" s="1127"/>
      <c r="S9" s="1127"/>
      <c r="T9" s="986"/>
      <c r="U9" s="1126"/>
      <c r="V9" s="1127"/>
      <c r="W9" s="1127"/>
      <c r="X9" s="1127"/>
      <c r="Y9" s="986"/>
      <c r="Z9" s="1130"/>
      <c r="AA9" s="1131"/>
      <c r="AB9" s="1131"/>
      <c r="AC9" s="1131"/>
      <c r="AD9" s="1115"/>
      <c r="AE9" s="42"/>
    </row>
    <row r="10" spans="1:31" ht="19.5" customHeight="1">
      <c r="A10" s="42"/>
      <c r="B10" s="42"/>
      <c r="C10" s="1116" t="s">
        <v>239</v>
      </c>
      <c r="D10" s="1117"/>
      <c r="E10" s="1117"/>
      <c r="F10" s="1118"/>
      <c r="G10" s="847" t="s">
        <v>49</v>
      </c>
      <c r="H10" s="1122" t="s">
        <v>87</v>
      </c>
      <c r="I10" s="928" t="s">
        <v>49</v>
      </c>
      <c r="J10" s="1123" t="s">
        <v>88</v>
      </c>
      <c r="K10" s="1100"/>
      <c r="L10" s="1124"/>
      <c r="M10" s="1124"/>
      <c r="N10" s="1124"/>
      <c r="O10" s="1086" t="s">
        <v>169</v>
      </c>
      <c r="P10" s="1100"/>
      <c r="Q10" s="1101"/>
      <c r="R10" s="1101"/>
      <c r="S10" s="1101"/>
      <c r="T10" s="1086" t="s">
        <v>169</v>
      </c>
      <c r="U10" s="1100"/>
      <c r="V10" s="1101"/>
      <c r="W10" s="1101"/>
      <c r="X10" s="1101"/>
      <c r="Y10" s="1086" t="s">
        <v>169</v>
      </c>
      <c r="Z10" s="1104">
        <f>K10-P10+U10</f>
        <v>0</v>
      </c>
      <c r="AA10" s="1105"/>
      <c r="AB10" s="1105"/>
      <c r="AC10" s="1105"/>
      <c r="AD10" s="1108" t="s">
        <v>169</v>
      </c>
      <c r="AE10" s="42"/>
    </row>
    <row r="11" spans="1:31" ht="19.5" customHeight="1" thickBot="1">
      <c r="A11" s="42"/>
      <c r="B11" s="42"/>
      <c r="C11" s="1119"/>
      <c r="D11" s="944"/>
      <c r="E11" s="944"/>
      <c r="F11" s="1120"/>
      <c r="G11" s="1121"/>
      <c r="H11" s="944"/>
      <c r="I11" s="944"/>
      <c r="J11" s="1120"/>
      <c r="K11" s="1084"/>
      <c r="L11" s="1085"/>
      <c r="M11" s="1085"/>
      <c r="N11" s="1085"/>
      <c r="O11" s="1087"/>
      <c r="P11" s="1102"/>
      <c r="Q11" s="1103"/>
      <c r="R11" s="1103"/>
      <c r="S11" s="1103"/>
      <c r="T11" s="1087"/>
      <c r="U11" s="1102"/>
      <c r="V11" s="1103"/>
      <c r="W11" s="1103"/>
      <c r="X11" s="1103"/>
      <c r="Y11" s="1087"/>
      <c r="Z11" s="1106"/>
      <c r="AA11" s="1107"/>
      <c r="AB11" s="1107"/>
      <c r="AC11" s="1107"/>
      <c r="AD11" s="1109"/>
      <c r="AE11" s="42"/>
    </row>
    <row r="12" spans="1:31" ht="19.5" customHeight="1" thickTop="1">
      <c r="A12" s="42"/>
      <c r="B12" s="42"/>
      <c r="C12" s="42"/>
      <c r="D12" s="42"/>
      <c r="E12" s="42"/>
      <c r="F12" s="42"/>
      <c r="G12" s="42"/>
      <c r="H12" s="42"/>
      <c r="I12" s="42"/>
      <c r="J12" s="42"/>
      <c r="K12" s="234"/>
      <c r="L12" s="1110"/>
      <c r="M12" s="1111"/>
      <c r="N12" s="1111"/>
      <c r="O12" s="1111"/>
      <c r="P12" s="1111"/>
      <c r="Q12" s="1111"/>
      <c r="R12" s="1111"/>
      <c r="S12" s="1111"/>
      <c r="T12" s="1111"/>
      <c r="U12" s="1111"/>
      <c r="V12" s="1111"/>
      <c r="W12" s="1111"/>
      <c r="X12" s="1111"/>
      <c r="Y12" s="1111"/>
      <c r="Z12" s="1111"/>
      <c r="AA12" s="1111"/>
      <c r="AB12" s="1111"/>
      <c r="AC12" s="1111"/>
      <c r="AD12" s="1111"/>
      <c r="AE12" s="42"/>
    </row>
    <row r="13" spans="1:31" ht="19.5" customHeight="1" thickBot="1">
      <c r="A13" s="42"/>
      <c r="B13" s="42"/>
      <c r="C13" s="224" t="s">
        <v>122</v>
      </c>
      <c r="D13" s="224"/>
      <c r="E13" s="224"/>
      <c r="F13" s="224"/>
      <c r="G13" s="224"/>
      <c r="H13" s="224"/>
      <c r="I13" s="224"/>
      <c r="J13" s="224"/>
      <c r="K13" s="224"/>
      <c r="L13" s="224"/>
      <c r="M13" s="224"/>
      <c r="N13" s="224"/>
      <c r="O13" s="224"/>
      <c r="P13" s="224"/>
      <c r="Q13" s="224"/>
      <c r="R13" s="224"/>
      <c r="S13" s="224"/>
      <c r="T13" s="224"/>
      <c r="U13" s="224"/>
      <c r="V13" s="224"/>
      <c r="W13" s="224"/>
      <c r="X13" s="224"/>
      <c r="AB13" s="235"/>
      <c r="AC13" s="235"/>
      <c r="AD13" s="235"/>
      <c r="AE13" s="42"/>
    </row>
    <row r="14" spans="1:31" ht="19.5" customHeight="1" thickTop="1" thickBot="1">
      <c r="A14" s="42"/>
      <c r="B14" s="42"/>
      <c r="C14" s="1040" t="s">
        <v>119</v>
      </c>
      <c r="D14" s="979"/>
      <c r="E14" s="979"/>
      <c r="F14" s="979"/>
      <c r="G14" s="1041"/>
      <c r="H14" s="1007" t="s">
        <v>123</v>
      </c>
      <c r="I14" s="1112"/>
      <c r="J14" s="1112"/>
      <c r="K14" s="1112"/>
      <c r="L14" s="1113"/>
      <c r="M14" s="1007" t="s">
        <v>124</v>
      </c>
      <c r="N14" s="979"/>
      <c r="O14" s="979"/>
      <c r="P14" s="979"/>
      <c r="Q14" s="979"/>
      <c r="R14" s="979"/>
      <c r="S14" s="979"/>
      <c r="T14" s="979"/>
      <c r="U14" s="979"/>
      <c r="V14" s="979"/>
      <c r="W14" s="979"/>
      <c r="X14" s="1041"/>
      <c r="Y14" s="1007" t="s">
        <v>81</v>
      </c>
      <c r="Z14" s="979"/>
      <c r="AA14" s="979"/>
      <c r="AB14" s="979"/>
      <c r="AC14" s="979"/>
      <c r="AD14" s="980"/>
      <c r="AE14" s="42"/>
    </row>
    <row r="15" spans="1:31" ht="19.5" customHeight="1" thickTop="1">
      <c r="A15" s="42"/>
      <c r="B15" s="42"/>
      <c r="C15" s="1076"/>
      <c r="D15" s="1077"/>
      <c r="E15" s="1077"/>
      <c r="F15" s="1077"/>
      <c r="G15" s="1078"/>
      <c r="H15" s="1082"/>
      <c r="I15" s="1083"/>
      <c r="J15" s="1083"/>
      <c r="K15" s="1083"/>
      <c r="L15" s="1086" t="s">
        <v>169</v>
      </c>
      <c r="M15" s="991"/>
      <c r="N15" s="1088"/>
      <c r="O15" s="1088"/>
      <c r="P15" s="1088"/>
      <c r="Q15" s="1088"/>
      <c r="R15" s="1088"/>
      <c r="S15" s="1088"/>
      <c r="T15" s="1088"/>
      <c r="U15" s="1088"/>
      <c r="V15" s="1088"/>
      <c r="W15" s="1088"/>
      <c r="X15" s="1089"/>
      <c r="Y15" s="1093" t="s">
        <v>276</v>
      </c>
      <c r="Z15" s="1094"/>
      <c r="AA15" s="1094"/>
      <c r="AB15" s="1094"/>
      <c r="AC15" s="1094"/>
      <c r="AD15" s="1095"/>
      <c r="AE15" s="42"/>
    </row>
    <row r="16" spans="1:31" ht="19.5" customHeight="1" thickBot="1">
      <c r="A16" s="42"/>
      <c r="B16" s="42"/>
      <c r="C16" s="1079"/>
      <c r="D16" s="1080"/>
      <c r="E16" s="1080"/>
      <c r="F16" s="1080"/>
      <c r="G16" s="1081"/>
      <c r="H16" s="1084"/>
      <c r="I16" s="1085"/>
      <c r="J16" s="1085"/>
      <c r="K16" s="1085"/>
      <c r="L16" s="1087"/>
      <c r="M16" s="1090"/>
      <c r="N16" s="1091"/>
      <c r="O16" s="1091"/>
      <c r="P16" s="1091"/>
      <c r="Q16" s="1091"/>
      <c r="R16" s="1091"/>
      <c r="S16" s="1091"/>
      <c r="T16" s="1091"/>
      <c r="U16" s="1091"/>
      <c r="V16" s="1091"/>
      <c r="W16" s="1091"/>
      <c r="X16" s="1092"/>
      <c r="Y16" s="1096"/>
      <c r="Z16" s="1097"/>
      <c r="AA16" s="1097"/>
      <c r="AB16" s="1097"/>
      <c r="AC16" s="1097"/>
      <c r="AD16" s="1098"/>
      <c r="AE16" s="42"/>
    </row>
    <row r="17" spans="1:31" ht="19.5" customHeight="1" thickTop="1">
      <c r="A17" s="42"/>
      <c r="B17" s="42"/>
      <c r="C17" s="42"/>
      <c r="D17" s="42"/>
      <c r="E17" s="42"/>
      <c r="AE17" s="42"/>
    </row>
    <row r="18" spans="1:31" ht="19.5" customHeight="1">
      <c r="A18" s="1099" t="s">
        <v>48</v>
      </c>
      <c r="B18" s="1099"/>
      <c r="C18" s="933" t="s">
        <v>240</v>
      </c>
      <c r="D18" s="933"/>
      <c r="E18" s="933"/>
      <c r="F18" s="933"/>
      <c r="G18" s="933"/>
      <c r="H18" s="933"/>
      <c r="I18" s="933"/>
      <c r="J18" s="933"/>
      <c r="K18" s="933"/>
      <c r="L18" s="933"/>
      <c r="M18" s="933"/>
      <c r="N18" s="933"/>
      <c r="O18" s="933"/>
      <c r="P18" s="933"/>
      <c r="Q18" s="933"/>
      <c r="R18" s="933"/>
      <c r="S18" s="933"/>
      <c r="T18" s="933"/>
      <c r="U18" s="933"/>
      <c r="V18" s="933"/>
      <c r="W18" s="933"/>
      <c r="X18" s="933"/>
      <c r="Y18" s="933"/>
      <c r="Z18" s="933"/>
      <c r="AA18" s="933"/>
      <c r="AB18" s="976"/>
      <c r="AC18" s="976"/>
      <c r="AD18" s="976"/>
      <c r="AE18" s="42"/>
    </row>
    <row r="19" spans="1:31" ht="7.5" customHeight="1" thickBot="1">
      <c r="A19" s="228"/>
      <c r="B19" s="228"/>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c r="AB19" s="236"/>
      <c r="AC19" s="42"/>
      <c r="AD19" s="43"/>
      <c r="AE19" s="42"/>
    </row>
    <row r="20" spans="1:31" ht="19.5" customHeight="1" thickTop="1" thickBot="1">
      <c r="A20" s="42"/>
      <c r="B20" s="42"/>
      <c r="C20" s="1040" t="s">
        <v>241</v>
      </c>
      <c r="D20" s="1053"/>
      <c r="E20" s="1053"/>
      <c r="F20" s="1053"/>
      <c r="G20" s="1053"/>
      <c r="H20" s="1054"/>
      <c r="I20" s="1055" t="s">
        <v>242</v>
      </c>
      <c r="J20" s="1056"/>
      <c r="K20" s="1056"/>
      <c r="L20" s="1056"/>
      <c r="M20" s="1056"/>
      <c r="N20" s="1056"/>
      <c r="O20" s="1056"/>
      <c r="P20" s="1056"/>
      <c r="Q20" s="1056"/>
      <c r="R20" s="1056"/>
      <c r="S20" s="1056"/>
      <c r="T20" s="1056"/>
      <c r="U20" s="1056"/>
      <c r="V20" s="1056"/>
      <c r="W20" s="1056"/>
      <c r="X20" s="1056"/>
      <c r="Y20" s="1056"/>
      <c r="Z20" s="1056"/>
      <c r="AA20" s="1056"/>
      <c r="AB20" s="1056"/>
      <c r="AC20" s="1056"/>
      <c r="AD20" s="1057"/>
      <c r="AE20" s="42"/>
    </row>
    <row r="21" spans="1:31" ht="19.5" customHeight="1" thickTop="1">
      <c r="A21" s="42"/>
      <c r="B21" s="42"/>
      <c r="C21" s="1058" t="s">
        <v>282</v>
      </c>
      <c r="D21" s="966"/>
      <c r="E21" s="966"/>
      <c r="F21" s="966"/>
      <c r="G21" s="966"/>
      <c r="H21" s="1059"/>
      <c r="I21" s="1062" t="s">
        <v>243</v>
      </c>
      <c r="J21" s="966"/>
      <c r="K21" s="966"/>
      <c r="L21" s="966"/>
      <c r="M21" s="966"/>
      <c r="N21" s="1063" t="s">
        <v>244</v>
      </c>
      <c r="O21" s="1065" t="s">
        <v>245</v>
      </c>
      <c r="P21" s="1066"/>
      <c r="Q21" s="1066"/>
      <c r="R21" s="1068" t="s">
        <v>246</v>
      </c>
      <c r="S21" s="1070" t="s">
        <v>247</v>
      </c>
      <c r="T21" s="1071"/>
      <c r="U21" s="1071"/>
      <c r="V21" s="1071"/>
      <c r="W21" s="1071"/>
      <c r="X21" s="1063" t="s">
        <v>131</v>
      </c>
      <c r="Y21" s="1073" t="s">
        <v>248</v>
      </c>
      <c r="Z21" s="936"/>
      <c r="AA21" s="936"/>
      <c r="AB21" s="936"/>
      <c r="AC21" s="936"/>
      <c r="AD21" s="1074"/>
      <c r="AE21" s="42"/>
    </row>
    <row r="22" spans="1:31" ht="19.5" customHeight="1">
      <c r="A22" s="42"/>
      <c r="B22" s="42"/>
      <c r="C22" s="1060"/>
      <c r="D22" s="970"/>
      <c r="E22" s="970"/>
      <c r="F22" s="970"/>
      <c r="G22" s="970"/>
      <c r="H22" s="1061"/>
      <c r="I22" s="1060"/>
      <c r="J22" s="970"/>
      <c r="K22" s="970"/>
      <c r="L22" s="970"/>
      <c r="M22" s="970"/>
      <c r="N22" s="1064"/>
      <c r="O22" s="1067"/>
      <c r="P22" s="1067"/>
      <c r="Q22" s="1067"/>
      <c r="R22" s="1069"/>
      <c r="S22" s="1072"/>
      <c r="T22" s="1072"/>
      <c r="U22" s="1072"/>
      <c r="V22" s="1072"/>
      <c r="W22" s="1072"/>
      <c r="X22" s="1064"/>
      <c r="Y22" s="938"/>
      <c r="Z22" s="938"/>
      <c r="AA22" s="938"/>
      <c r="AB22" s="938"/>
      <c r="AC22" s="938"/>
      <c r="AD22" s="1075"/>
      <c r="AE22" s="42"/>
    </row>
    <row r="23" spans="1:31" ht="19.5" customHeight="1" thickBot="1">
      <c r="A23" s="42"/>
      <c r="B23" s="42"/>
      <c r="C23" s="1039"/>
      <c r="D23" s="1044"/>
      <c r="E23" s="1044"/>
      <c r="F23" s="1044"/>
      <c r="G23" s="1044"/>
      <c r="H23" s="237" t="s">
        <v>11</v>
      </c>
      <c r="I23" s="1045"/>
      <c r="J23" s="952"/>
      <c r="K23" s="952"/>
      <c r="L23" s="952"/>
      <c r="M23" s="238" t="s">
        <v>11</v>
      </c>
      <c r="N23" s="1046"/>
      <c r="O23" s="1023"/>
      <c r="P23" s="1023"/>
      <c r="Q23" s="1023"/>
      <c r="R23" s="238" t="s">
        <v>11</v>
      </c>
      <c r="S23" s="1047"/>
      <c r="T23" s="952"/>
      <c r="U23" s="952"/>
      <c r="V23" s="952"/>
      <c r="W23" s="239" t="s">
        <v>11</v>
      </c>
      <c r="X23" s="240"/>
      <c r="Y23" s="1048">
        <f>I23+N23-S23</f>
        <v>0</v>
      </c>
      <c r="Z23" s="1049"/>
      <c r="AA23" s="1049"/>
      <c r="AB23" s="1049"/>
      <c r="AC23" s="1049"/>
      <c r="AD23" s="241" t="s">
        <v>11</v>
      </c>
      <c r="AE23" s="42"/>
    </row>
    <row r="24" spans="1:31" ht="19.5" customHeight="1" thickTop="1">
      <c r="A24" s="42"/>
      <c r="B24" s="42"/>
      <c r="C24" s="1050" t="s">
        <v>249</v>
      </c>
      <c r="D24" s="1050"/>
      <c r="E24" s="1051"/>
      <c r="F24" s="1051"/>
      <c r="G24" s="1051"/>
      <c r="H24" s="1051"/>
      <c r="I24" s="1051"/>
      <c r="J24" s="1051"/>
      <c r="K24" s="1051"/>
      <c r="L24" s="1051"/>
      <c r="M24" s="1051"/>
      <c r="N24" s="1051"/>
      <c r="O24" s="1051"/>
      <c r="P24" s="1051"/>
      <c r="Q24" s="1051"/>
      <c r="R24" s="1051"/>
      <c r="S24" s="1051"/>
      <c r="T24" s="1051"/>
      <c r="U24" s="1051"/>
      <c r="V24" s="1051"/>
      <c r="W24" s="1051"/>
      <c r="X24" s="1051"/>
      <c r="Y24" s="1051"/>
      <c r="Z24" s="1051"/>
      <c r="AA24" s="1051"/>
      <c r="AB24" s="1051"/>
      <c r="AC24" s="1051"/>
      <c r="AD24" s="1051"/>
      <c r="AE24" s="42"/>
    </row>
    <row r="25" spans="1:31" ht="19.5" customHeight="1">
      <c r="A25" s="42"/>
      <c r="B25" s="42"/>
      <c r="C25" s="1052"/>
      <c r="D25" s="1052"/>
      <c r="E25" s="1052"/>
      <c r="F25" s="1052"/>
      <c r="G25" s="1052"/>
      <c r="H25" s="1052"/>
      <c r="I25" s="1052"/>
      <c r="J25" s="1052"/>
      <c r="K25" s="1052"/>
      <c r="L25" s="1052"/>
      <c r="M25" s="1052"/>
      <c r="N25" s="1052"/>
      <c r="O25" s="1052"/>
      <c r="P25" s="1052"/>
      <c r="Q25" s="1052"/>
      <c r="R25" s="1052"/>
      <c r="S25" s="1052"/>
      <c r="T25" s="1052"/>
      <c r="U25" s="1052"/>
      <c r="V25" s="1052"/>
      <c r="W25" s="1052"/>
      <c r="X25" s="1052"/>
      <c r="Y25" s="1052"/>
      <c r="Z25" s="1052"/>
      <c r="AA25" s="1052"/>
      <c r="AB25" s="1052"/>
      <c r="AC25" s="1052"/>
      <c r="AD25" s="1052"/>
      <c r="AE25" s="42"/>
    </row>
    <row r="26" spans="1:31" ht="19.5" customHeight="1">
      <c r="A26" s="42"/>
      <c r="B26" s="42"/>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42"/>
    </row>
    <row r="27" spans="1:31" ht="19.5" customHeight="1">
      <c r="A27" s="932" t="s">
        <v>86</v>
      </c>
      <c r="B27" s="932"/>
      <c r="C27" s="933" t="s">
        <v>250</v>
      </c>
      <c r="D27" s="933"/>
      <c r="E27" s="933"/>
      <c r="F27" s="933"/>
      <c r="G27" s="933"/>
      <c r="H27" s="933"/>
      <c r="I27" s="933"/>
      <c r="J27" s="933"/>
      <c r="K27" s="933"/>
      <c r="L27" s="933"/>
      <c r="M27" s="933"/>
      <c r="N27" s="933"/>
      <c r="O27" s="933"/>
      <c r="P27" s="933"/>
      <c r="Q27" s="933"/>
      <c r="R27" s="933"/>
      <c r="S27" s="933"/>
      <c r="T27" s="933"/>
      <c r="U27" s="933"/>
      <c r="V27" s="933"/>
      <c r="W27" s="933"/>
      <c r="X27" s="933"/>
      <c r="Y27" s="933"/>
      <c r="Z27" s="933"/>
      <c r="AA27" s="933"/>
      <c r="AB27" s="976"/>
      <c r="AC27" s="976"/>
      <c r="AD27" s="976"/>
      <c r="AE27" s="42"/>
    </row>
    <row r="28" spans="1:31" ht="5.25" customHeight="1" thickBot="1">
      <c r="A28" s="229"/>
      <c r="B28" s="229"/>
      <c r="C28" s="223"/>
      <c r="D28" s="223"/>
      <c r="E28" s="42"/>
      <c r="F28" s="42"/>
      <c r="G28" s="42"/>
      <c r="H28" s="42"/>
      <c r="I28" s="42"/>
      <c r="J28" s="242"/>
      <c r="K28" s="242"/>
      <c r="L28" s="242"/>
      <c r="M28" s="242"/>
      <c r="N28" s="42"/>
      <c r="O28" s="42"/>
      <c r="P28" s="42"/>
      <c r="Q28" s="42"/>
      <c r="R28" s="42"/>
      <c r="S28" s="42"/>
      <c r="T28" s="42"/>
      <c r="U28" s="42"/>
      <c r="V28" s="42"/>
      <c r="W28" s="42"/>
      <c r="X28" s="42"/>
      <c r="Y28" s="42"/>
      <c r="Z28" s="42"/>
      <c r="AA28" s="42"/>
      <c r="AB28" s="42"/>
      <c r="AC28" s="42"/>
      <c r="AD28" s="43"/>
      <c r="AE28" s="42"/>
    </row>
    <row r="29" spans="1:31" ht="19.5" customHeight="1" thickTop="1" thickBot="1">
      <c r="A29" s="42"/>
      <c r="B29" s="42"/>
      <c r="C29" s="1040" t="s">
        <v>125</v>
      </c>
      <c r="D29" s="979"/>
      <c r="E29" s="979"/>
      <c r="F29" s="979"/>
      <c r="G29" s="979"/>
      <c r="H29" s="979"/>
      <c r="I29" s="1007" t="s">
        <v>251</v>
      </c>
      <c r="J29" s="979"/>
      <c r="K29" s="979"/>
      <c r="L29" s="979"/>
      <c r="M29" s="1041"/>
      <c r="N29" s="1007" t="s">
        <v>126</v>
      </c>
      <c r="O29" s="1009"/>
      <c r="P29" s="1008"/>
      <c r="Q29" s="1008"/>
      <c r="R29" s="1008"/>
      <c r="S29" s="1008"/>
      <c r="T29" s="1042"/>
      <c r="U29" s="1007" t="s">
        <v>128</v>
      </c>
      <c r="V29" s="1008"/>
      <c r="W29" s="1008"/>
      <c r="X29" s="1008"/>
      <c r="Y29" s="1008"/>
      <c r="Z29" s="1008"/>
      <c r="AA29" s="1008"/>
      <c r="AB29" s="1008"/>
      <c r="AC29" s="1008"/>
      <c r="AD29" s="1043"/>
      <c r="AE29" s="42"/>
    </row>
    <row r="30" spans="1:31" ht="19.5" customHeight="1" thickTop="1">
      <c r="A30" s="42"/>
      <c r="B30" s="42"/>
      <c r="C30" s="935" t="s">
        <v>252</v>
      </c>
      <c r="D30" s="1015"/>
      <c r="E30" s="1015"/>
      <c r="F30" s="1015"/>
      <c r="G30" s="1015"/>
      <c r="H30" s="1015"/>
      <c r="I30" s="1018"/>
      <c r="J30" s="1019"/>
      <c r="K30" s="1019"/>
      <c r="L30" s="1019"/>
      <c r="M30" s="1024" t="s">
        <v>11</v>
      </c>
      <c r="N30" s="991"/>
      <c r="O30" s="992"/>
      <c r="P30" s="992"/>
      <c r="Q30" s="992"/>
      <c r="R30" s="992"/>
      <c r="S30" s="992"/>
      <c r="T30" s="1026"/>
      <c r="U30" s="1033" t="s">
        <v>226</v>
      </c>
      <c r="V30" s="1033"/>
      <c r="W30" s="1033"/>
      <c r="X30" s="1033"/>
      <c r="Y30" s="1033"/>
      <c r="Z30" s="1033"/>
      <c r="AA30" s="1033"/>
      <c r="AB30" s="1033"/>
      <c r="AC30" s="1033"/>
      <c r="AD30" s="1034"/>
      <c r="AE30" s="42"/>
    </row>
    <row r="31" spans="1:31" ht="19.5" customHeight="1">
      <c r="A31" s="42"/>
      <c r="B31" s="42"/>
      <c r="C31" s="1016"/>
      <c r="D31" s="1017"/>
      <c r="E31" s="1017"/>
      <c r="F31" s="1017"/>
      <c r="G31" s="1017"/>
      <c r="H31" s="1017"/>
      <c r="I31" s="1020"/>
      <c r="J31" s="1021"/>
      <c r="K31" s="1021"/>
      <c r="L31" s="1021"/>
      <c r="M31" s="1024"/>
      <c r="N31" s="1027"/>
      <c r="O31" s="1028"/>
      <c r="P31" s="1028"/>
      <c r="Q31" s="1028"/>
      <c r="R31" s="1028"/>
      <c r="S31" s="1028"/>
      <c r="T31" s="1029"/>
      <c r="U31" s="1035"/>
      <c r="V31" s="1035"/>
      <c r="W31" s="1035"/>
      <c r="X31" s="1035"/>
      <c r="Y31" s="1035"/>
      <c r="Z31" s="1035"/>
      <c r="AA31" s="1035"/>
      <c r="AB31" s="1035"/>
      <c r="AC31" s="1035"/>
      <c r="AD31" s="1036"/>
      <c r="AE31" s="42"/>
    </row>
    <row r="32" spans="1:31" ht="19.5" customHeight="1" thickBot="1">
      <c r="A32" s="42"/>
      <c r="B32" s="42"/>
      <c r="C32" s="1039"/>
      <c r="D32" s="954"/>
      <c r="E32" s="954"/>
      <c r="F32" s="954"/>
      <c r="G32" s="954"/>
      <c r="H32" s="243" t="s">
        <v>11</v>
      </c>
      <c r="I32" s="1022"/>
      <c r="J32" s="1023"/>
      <c r="K32" s="1023"/>
      <c r="L32" s="1023"/>
      <c r="M32" s="1025"/>
      <c r="N32" s="1030"/>
      <c r="O32" s="1031"/>
      <c r="P32" s="1031"/>
      <c r="Q32" s="1031"/>
      <c r="R32" s="1031"/>
      <c r="S32" s="1031"/>
      <c r="T32" s="1032"/>
      <c r="U32" s="1037"/>
      <c r="V32" s="1037"/>
      <c r="W32" s="1037"/>
      <c r="X32" s="1037"/>
      <c r="Y32" s="1037"/>
      <c r="Z32" s="1037"/>
      <c r="AA32" s="1037"/>
      <c r="AB32" s="1037"/>
      <c r="AC32" s="1037"/>
      <c r="AD32" s="1038"/>
      <c r="AE32" s="42"/>
    </row>
    <row r="33" spans="1:31" ht="19.5" customHeight="1" thickTop="1">
      <c r="A33" s="42"/>
      <c r="B33" s="42"/>
      <c r="C33" s="244"/>
      <c r="D33" s="244"/>
      <c r="E33" s="244"/>
      <c r="F33" s="244"/>
      <c r="G33" s="244"/>
      <c r="H33" s="244"/>
      <c r="I33" s="245"/>
      <c r="J33" s="246"/>
      <c r="K33" s="242"/>
      <c r="L33" s="242"/>
      <c r="M33" s="247"/>
      <c r="N33" s="42"/>
      <c r="O33" s="42"/>
      <c r="P33" s="42"/>
      <c r="Q33" s="42"/>
      <c r="R33" s="42"/>
      <c r="S33" s="42"/>
      <c r="T33" s="42"/>
      <c r="U33" s="42"/>
      <c r="V33" s="42"/>
      <c r="W33" s="42"/>
      <c r="X33" s="42"/>
      <c r="Y33" s="42"/>
      <c r="Z33" s="42"/>
      <c r="AA33" s="42"/>
      <c r="AB33" s="42"/>
      <c r="AC33" s="42"/>
      <c r="AD33" s="42"/>
      <c r="AE33" s="42"/>
    </row>
    <row r="34" spans="1:31" ht="20.25" customHeight="1">
      <c r="A34" s="932" t="s">
        <v>201</v>
      </c>
      <c r="B34" s="932"/>
      <c r="C34" s="933" t="s">
        <v>253</v>
      </c>
      <c r="D34" s="933"/>
      <c r="E34" s="933"/>
      <c r="F34" s="933"/>
      <c r="G34" s="933"/>
      <c r="H34" s="933"/>
      <c r="I34" s="933"/>
      <c r="J34" s="933"/>
      <c r="K34" s="933"/>
      <c r="L34" s="933"/>
      <c r="M34" s="933"/>
      <c r="N34" s="933"/>
      <c r="O34" s="933"/>
      <c r="P34" s="933"/>
      <c r="Q34" s="933"/>
      <c r="R34" s="933"/>
      <c r="S34" s="933"/>
      <c r="T34" s="933"/>
      <c r="U34" s="933"/>
      <c r="V34" s="933"/>
      <c r="W34" s="933"/>
      <c r="X34" s="933"/>
      <c r="Y34" s="933"/>
      <c r="Z34" s="933"/>
      <c r="AA34" s="933"/>
      <c r="AB34" s="976"/>
      <c r="AC34" s="976"/>
      <c r="AD34" s="976"/>
      <c r="AE34" s="42"/>
    </row>
    <row r="35" spans="1:31" ht="7.5" customHeight="1" thickBot="1">
      <c r="A35" s="45"/>
      <c r="B35" s="45"/>
      <c r="C35" s="226"/>
      <c r="D35" s="226"/>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1003"/>
      <c r="AC35" s="1003"/>
      <c r="AD35" s="1003"/>
      <c r="AE35" s="42"/>
    </row>
    <row r="36" spans="1:31" ht="18.75" customHeight="1" thickTop="1" thickBot="1">
      <c r="A36" s="42"/>
      <c r="B36" s="42"/>
      <c r="C36" s="1004" t="s">
        <v>254</v>
      </c>
      <c r="D36" s="1005"/>
      <c r="E36" s="1005"/>
      <c r="F36" s="1005"/>
      <c r="G36" s="1005"/>
      <c r="H36" s="1005"/>
      <c r="I36" s="1006"/>
      <c r="J36" s="1007" t="s">
        <v>255</v>
      </c>
      <c r="K36" s="1008"/>
      <c r="L36" s="1008"/>
      <c r="M36" s="1008"/>
      <c r="N36" s="1009"/>
      <c r="O36" s="1010"/>
      <c r="P36" s="1011" t="s">
        <v>126</v>
      </c>
      <c r="Q36" s="1012"/>
      <c r="R36" s="1012"/>
      <c r="S36" s="1012"/>
      <c r="T36" s="1012"/>
      <c r="U36" s="1012"/>
      <c r="V36" s="1012"/>
      <c r="W36" s="1012"/>
      <c r="X36" s="1012"/>
      <c r="Y36" s="1012"/>
      <c r="Z36" s="1012"/>
      <c r="AA36" s="1012"/>
      <c r="AB36" s="1012"/>
      <c r="AC36" s="1013"/>
      <c r="AD36" s="1014"/>
      <c r="AE36" s="42"/>
    </row>
    <row r="37" spans="1:31" ht="18.75" customHeight="1" thickTop="1">
      <c r="A37" s="42"/>
      <c r="B37" s="42"/>
      <c r="C37" s="982"/>
      <c r="D37" s="983"/>
      <c r="E37" s="983"/>
      <c r="F37" s="983"/>
      <c r="G37" s="983"/>
      <c r="H37" s="983"/>
      <c r="I37" s="985" t="s">
        <v>11</v>
      </c>
      <c r="J37" s="987"/>
      <c r="K37" s="988"/>
      <c r="L37" s="988"/>
      <c r="M37" s="988"/>
      <c r="N37" s="988"/>
      <c r="O37" s="985" t="s">
        <v>11</v>
      </c>
      <c r="P37" s="991"/>
      <c r="Q37" s="992"/>
      <c r="R37" s="992"/>
      <c r="S37" s="992"/>
      <c r="T37" s="992"/>
      <c r="U37" s="992"/>
      <c r="V37" s="992"/>
      <c r="W37" s="992"/>
      <c r="X37" s="992"/>
      <c r="Y37" s="992"/>
      <c r="Z37" s="992"/>
      <c r="AA37" s="992"/>
      <c r="AB37" s="992"/>
      <c r="AC37" s="993"/>
      <c r="AD37" s="994"/>
      <c r="AE37" s="42"/>
    </row>
    <row r="38" spans="1:31" ht="18.75" customHeight="1">
      <c r="A38" s="42"/>
      <c r="B38" s="42"/>
      <c r="C38" s="984"/>
      <c r="D38" s="339"/>
      <c r="E38" s="339"/>
      <c r="F38" s="339"/>
      <c r="G38" s="339"/>
      <c r="H38" s="339"/>
      <c r="I38" s="986"/>
      <c r="J38" s="989"/>
      <c r="K38" s="990"/>
      <c r="L38" s="990"/>
      <c r="M38" s="990"/>
      <c r="N38" s="990"/>
      <c r="O38" s="986"/>
      <c r="P38" s="338"/>
      <c r="Q38" s="339"/>
      <c r="R38" s="339"/>
      <c r="S38" s="339"/>
      <c r="T38" s="339"/>
      <c r="U38" s="339"/>
      <c r="V38" s="339"/>
      <c r="W38" s="339"/>
      <c r="X38" s="339"/>
      <c r="Y38" s="339"/>
      <c r="Z38" s="339"/>
      <c r="AA38" s="339"/>
      <c r="AB38" s="339"/>
      <c r="AC38" s="339"/>
      <c r="AD38" s="995"/>
      <c r="AE38" s="42"/>
    </row>
    <row r="39" spans="1:31" ht="15" customHeight="1" thickBot="1">
      <c r="A39" s="42"/>
      <c r="B39" s="42"/>
      <c r="C39" s="996" t="s">
        <v>81</v>
      </c>
      <c r="D39" s="997"/>
      <c r="E39" s="998"/>
      <c r="F39" s="998"/>
      <c r="G39" s="998"/>
      <c r="H39" s="998"/>
      <c r="I39" s="998"/>
      <c r="J39" s="999" t="s">
        <v>256</v>
      </c>
      <c r="K39" s="1000"/>
      <c r="L39" s="1000"/>
      <c r="M39" s="1000"/>
      <c r="N39" s="1000"/>
      <c r="O39" s="1000"/>
      <c r="P39" s="1000"/>
      <c r="Q39" s="1000"/>
      <c r="R39" s="1000"/>
      <c r="S39" s="1000"/>
      <c r="T39" s="1000"/>
      <c r="U39" s="1000"/>
      <c r="V39" s="1000"/>
      <c r="W39" s="1000"/>
      <c r="X39" s="1000"/>
      <c r="Y39" s="1000"/>
      <c r="Z39" s="1000"/>
      <c r="AA39" s="1000"/>
      <c r="AB39" s="1000"/>
      <c r="AC39" s="1001"/>
      <c r="AD39" s="1002"/>
      <c r="AE39" s="42"/>
    </row>
    <row r="40" spans="1:31" ht="21" customHeight="1" thickTop="1">
      <c r="A40" s="42"/>
      <c r="B40" s="42"/>
      <c r="C40" s="955" t="s">
        <v>155</v>
      </c>
      <c r="D40" s="956"/>
      <c r="E40" s="957"/>
      <c r="F40" s="957"/>
      <c r="G40" s="957"/>
      <c r="H40" s="957"/>
      <c r="I40" s="957"/>
      <c r="J40" s="964" t="s">
        <v>257</v>
      </c>
      <c r="K40" s="965"/>
      <c r="L40" s="965"/>
      <c r="M40" s="965"/>
      <c r="N40" s="965"/>
      <c r="O40" s="965"/>
      <c r="P40" s="965"/>
      <c r="Q40" s="965"/>
      <c r="R40" s="965"/>
      <c r="S40" s="965"/>
      <c r="T40" s="965"/>
      <c r="U40" s="965"/>
      <c r="V40" s="965"/>
      <c r="W40" s="965"/>
      <c r="X40" s="965"/>
      <c r="Y40" s="965"/>
      <c r="Z40" s="965"/>
      <c r="AA40" s="965"/>
      <c r="AB40" s="965"/>
      <c r="AC40" s="966"/>
      <c r="AD40" s="967"/>
      <c r="AE40" s="42"/>
    </row>
    <row r="41" spans="1:31" ht="21" customHeight="1">
      <c r="A41" s="42"/>
      <c r="B41" s="42"/>
      <c r="C41" s="958"/>
      <c r="D41" s="959"/>
      <c r="E41" s="960"/>
      <c r="F41" s="960"/>
      <c r="G41" s="960"/>
      <c r="H41" s="960"/>
      <c r="I41" s="960"/>
      <c r="J41" s="968"/>
      <c r="K41" s="969"/>
      <c r="L41" s="969"/>
      <c r="M41" s="969"/>
      <c r="N41" s="969"/>
      <c r="O41" s="969"/>
      <c r="P41" s="969"/>
      <c r="Q41" s="969"/>
      <c r="R41" s="969"/>
      <c r="S41" s="969"/>
      <c r="T41" s="969"/>
      <c r="U41" s="969"/>
      <c r="V41" s="969"/>
      <c r="W41" s="969"/>
      <c r="X41" s="969"/>
      <c r="Y41" s="969"/>
      <c r="Z41" s="969"/>
      <c r="AA41" s="969"/>
      <c r="AB41" s="969"/>
      <c r="AC41" s="970"/>
      <c r="AD41" s="971"/>
      <c r="AE41" s="42"/>
    </row>
    <row r="42" spans="1:31" ht="21" customHeight="1" thickBot="1">
      <c r="A42" s="42"/>
      <c r="B42" s="42"/>
      <c r="C42" s="961"/>
      <c r="D42" s="962"/>
      <c r="E42" s="963"/>
      <c r="F42" s="963"/>
      <c r="G42" s="963"/>
      <c r="H42" s="963"/>
      <c r="I42" s="963"/>
      <c r="J42" s="972"/>
      <c r="K42" s="973"/>
      <c r="L42" s="973"/>
      <c r="M42" s="973"/>
      <c r="N42" s="973"/>
      <c r="O42" s="973"/>
      <c r="P42" s="973"/>
      <c r="Q42" s="973"/>
      <c r="R42" s="973"/>
      <c r="S42" s="973"/>
      <c r="T42" s="973"/>
      <c r="U42" s="973"/>
      <c r="V42" s="973"/>
      <c r="W42" s="973"/>
      <c r="X42" s="973"/>
      <c r="Y42" s="973"/>
      <c r="Z42" s="973"/>
      <c r="AA42" s="973"/>
      <c r="AB42" s="973"/>
      <c r="AC42" s="974"/>
      <c r="AD42" s="975"/>
      <c r="AE42" s="42"/>
    </row>
    <row r="43" spans="1:31" ht="18.75" customHeight="1" thickTop="1">
      <c r="A43" s="42"/>
      <c r="B43" s="42"/>
      <c r="C43" s="248"/>
      <c r="D43" s="248"/>
      <c r="E43" s="248"/>
      <c r="F43" s="248"/>
      <c r="G43" s="248"/>
      <c r="H43" s="248"/>
      <c r="I43" s="248"/>
      <c r="J43" s="248"/>
      <c r="K43" s="248"/>
      <c r="L43" s="248"/>
      <c r="M43" s="248"/>
      <c r="N43" s="248"/>
      <c r="O43" s="248"/>
      <c r="P43" s="248"/>
      <c r="Q43" s="248"/>
      <c r="R43" s="248"/>
      <c r="S43" s="248"/>
      <c r="T43" s="248"/>
      <c r="U43" s="248"/>
      <c r="V43" s="248"/>
      <c r="W43" s="248"/>
      <c r="X43" s="248"/>
      <c r="Y43" s="248"/>
      <c r="Z43" s="248"/>
      <c r="AA43" s="248"/>
      <c r="AB43" s="248"/>
      <c r="AC43" s="248"/>
      <c r="AD43" s="248"/>
      <c r="AE43" s="42"/>
    </row>
    <row r="44" spans="1:31" ht="18" customHeight="1">
      <c r="A44" s="932" t="s">
        <v>51</v>
      </c>
      <c r="B44" s="932"/>
      <c r="C44" s="933" t="s">
        <v>258</v>
      </c>
      <c r="D44" s="933"/>
      <c r="E44" s="933"/>
      <c r="F44" s="933"/>
      <c r="G44" s="933"/>
      <c r="H44" s="933"/>
      <c r="I44" s="933"/>
      <c r="J44" s="933"/>
      <c r="K44" s="933"/>
      <c r="L44" s="933"/>
      <c r="M44" s="933"/>
      <c r="N44" s="933"/>
      <c r="O44" s="933"/>
      <c r="P44" s="933"/>
      <c r="Q44" s="933"/>
      <c r="R44" s="933"/>
      <c r="S44" s="933"/>
      <c r="T44" s="933"/>
      <c r="U44" s="933"/>
      <c r="V44" s="933"/>
      <c r="W44" s="933"/>
      <c r="X44" s="933"/>
      <c r="Y44" s="933"/>
      <c r="Z44" s="933"/>
      <c r="AA44" s="933"/>
      <c r="AB44" s="976"/>
      <c r="AC44" s="976"/>
      <c r="AD44" s="976"/>
      <c r="AE44" s="42"/>
    </row>
    <row r="45" spans="1:31" ht="7.5" customHeight="1" thickBot="1">
      <c r="A45" s="225"/>
      <c r="B45" s="225"/>
      <c r="C45" s="249"/>
      <c r="D45" s="249"/>
      <c r="E45" s="42"/>
      <c r="F45" s="42"/>
      <c r="G45" s="42"/>
      <c r="H45" s="42"/>
      <c r="I45" s="42"/>
      <c r="J45" s="42"/>
      <c r="K45" s="42"/>
      <c r="L45" s="42"/>
      <c r="M45" s="42"/>
      <c r="N45" s="42"/>
      <c r="O45" s="43"/>
      <c r="P45" s="42"/>
      <c r="Q45" s="42"/>
      <c r="R45" s="42"/>
      <c r="S45" s="42"/>
      <c r="T45" s="42"/>
      <c r="U45" s="42"/>
      <c r="V45" s="42"/>
      <c r="W45" s="42"/>
      <c r="X45" s="42"/>
      <c r="Y45" s="42"/>
      <c r="Z45" s="42"/>
      <c r="AA45" s="42"/>
      <c r="AB45" s="42"/>
      <c r="AC45" s="43"/>
      <c r="AD45" s="42"/>
      <c r="AE45" s="42"/>
    </row>
    <row r="46" spans="1:31" ht="18.75" customHeight="1" thickTop="1" thickBot="1">
      <c r="A46" s="42"/>
      <c r="B46" s="42"/>
      <c r="C46" s="977" t="s">
        <v>259</v>
      </c>
      <c r="D46" s="978"/>
      <c r="E46" s="978"/>
      <c r="F46" s="978"/>
      <c r="G46" s="978"/>
      <c r="H46" s="978"/>
      <c r="I46" s="978"/>
      <c r="J46" s="978"/>
      <c r="K46" s="978"/>
      <c r="L46" s="978"/>
      <c r="M46" s="978"/>
      <c r="N46" s="978"/>
      <c r="O46" s="978"/>
      <c r="P46" s="978"/>
      <c r="Q46" s="978"/>
      <c r="R46" s="978"/>
      <c r="S46" s="979"/>
      <c r="T46" s="979"/>
      <c r="U46" s="980"/>
      <c r="V46" s="981" t="s">
        <v>260</v>
      </c>
      <c r="W46" s="979"/>
      <c r="X46" s="979"/>
      <c r="Y46" s="979"/>
      <c r="Z46" s="979"/>
      <c r="AA46" s="979"/>
      <c r="AB46" s="979"/>
      <c r="AC46" s="979"/>
      <c r="AD46" s="980"/>
      <c r="AE46" s="42"/>
    </row>
    <row r="47" spans="1:31" ht="18.75" customHeight="1" thickTop="1">
      <c r="A47" s="42"/>
      <c r="B47" s="42"/>
      <c r="C47" s="935" t="s">
        <v>261</v>
      </c>
      <c r="D47" s="936"/>
      <c r="E47" s="936"/>
      <c r="F47" s="936"/>
      <c r="G47" s="936"/>
      <c r="H47" s="936"/>
      <c r="I47" s="936"/>
      <c r="J47" s="936"/>
      <c r="K47" s="939" t="s">
        <v>262</v>
      </c>
      <c r="L47" s="940"/>
      <c r="M47" s="940"/>
      <c r="N47" s="943">
        <f>C49*0.3</f>
        <v>0</v>
      </c>
      <c r="O47" s="936"/>
      <c r="P47" s="936"/>
      <c r="Q47" s="936"/>
      <c r="R47" s="936"/>
      <c r="S47" s="936"/>
      <c r="T47" s="936"/>
      <c r="U47" s="250"/>
      <c r="V47" s="945" t="s">
        <v>263</v>
      </c>
      <c r="W47" s="946"/>
      <c r="X47" s="946"/>
      <c r="Y47" s="946"/>
      <c r="Z47" s="946"/>
      <c r="AA47" s="946"/>
      <c r="AB47" s="946"/>
      <c r="AC47" s="946"/>
      <c r="AD47" s="947"/>
      <c r="AE47" s="42"/>
    </row>
    <row r="48" spans="1:31" ht="18.75" customHeight="1">
      <c r="A48" s="42"/>
      <c r="B48" s="42"/>
      <c r="C48" s="937"/>
      <c r="D48" s="938"/>
      <c r="E48" s="938"/>
      <c r="F48" s="938"/>
      <c r="G48" s="938"/>
      <c r="H48" s="938"/>
      <c r="I48" s="938"/>
      <c r="J48" s="938"/>
      <c r="K48" s="941"/>
      <c r="L48" s="941"/>
      <c r="M48" s="941"/>
      <c r="N48" s="938"/>
      <c r="O48" s="938"/>
      <c r="P48" s="938"/>
      <c r="Q48" s="938"/>
      <c r="R48" s="938"/>
      <c r="S48" s="938"/>
      <c r="T48" s="938"/>
      <c r="U48" s="201"/>
      <c r="V48" s="948"/>
      <c r="W48" s="949"/>
      <c r="X48" s="949"/>
      <c r="Y48" s="949"/>
      <c r="Z48" s="949"/>
      <c r="AA48" s="949"/>
      <c r="AB48" s="949"/>
      <c r="AC48" s="949"/>
      <c r="AD48" s="950"/>
      <c r="AE48" s="42"/>
    </row>
    <row r="49" spans="1:31" ht="18.75" customHeight="1" thickBot="1">
      <c r="A49" s="42"/>
      <c r="B49" s="42"/>
      <c r="C49" s="951"/>
      <c r="D49" s="952"/>
      <c r="E49" s="952"/>
      <c r="F49" s="952"/>
      <c r="G49" s="952"/>
      <c r="H49" s="952"/>
      <c r="I49" s="952"/>
      <c r="J49" s="251" t="s">
        <v>11</v>
      </c>
      <c r="K49" s="942"/>
      <c r="L49" s="942"/>
      <c r="M49" s="942"/>
      <c r="N49" s="944"/>
      <c r="O49" s="944"/>
      <c r="P49" s="944"/>
      <c r="Q49" s="944"/>
      <c r="R49" s="944"/>
      <c r="S49" s="944"/>
      <c r="T49" s="944"/>
      <c r="U49" s="243" t="s">
        <v>11</v>
      </c>
      <c r="V49" s="953"/>
      <c r="W49" s="954"/>
      <c r="X49" s="954"/>
      <c r="Y49" s="954"/>
      <c r="Z49" s="954"/>
      <c r="AA49" s="954"/>
      <c r="AB49" s="954"/>
      <c r="AC49" s="954"/>
      <c r="AD49" s="227" t="s">
        <v>11</v>
      </c>
      <c r="AE49" s="42"/>
    </row>
    <row r="50" spans="1:31" s="1" customFormat="1" ht="21" customHeight="1" thickTop="1">
      <c r="A50" s="932"/>
      <c r="B50" s="932"/>
      <c r="C50" s="933"/>
      <c r="D50" s="933"/>
      <c r="E50" s="933"/>
      <c r="F50" s="933"/>
      <c r="G50" s="933"/>
      <c r="H50" s="933"/>
      <c r="I50" s="933"/>
      <c r="J50" s="933"/>
      <c r="K50" s="933"/>
      <c r="L50" s="933"/>
      <c r="M50" s="933"/>
      <c r="N50" s="933"/>
      <c r="O50" s="933"/>
      <c r="P50" s="933"/>
      <c r="Q50" s="933"/>
      <c r="R50" s="933"/>
      <c r="S50" s="933"/>
      <c r="T50" s="933"/>
      <c r="U50" s="933"/>
      <c r="V50" s="933"/>
      <c r="W50" s="933"/>
      <c r="X50" s="933"/>
      <c r="Y50" s="933"/>
      <c r="Z50" s="933"/>
      <c r="AA50" s="933"/>
    </row>
    <row r="51" spans="1:31" s="1" customFormat="1" ht="4.5" customHeight="1">
      <c r="A51" s="934"/>
      <c r="B51" s="934"/>
      <c r="C51" s="934"/>
      <c r="D51" s="934"/>
      <c r="E51" s="934"/>
      <c r="F51" s="934"/>
      <c r="G51" s="934"/>
      <c r="H51" s="934"/>
      <c r="I51" s="934"/>
      <c r="J51" s="934"/>
      <c r="K51"/>
      <c r="L51"/>
      <c r="M51"/>
      <c r="N51"/>
      <c r="O51"/>
      <c r="P51"/>
      <c r="Q51"/>
      <c r="R51"/>
      <c r="S51"/>
      <c r="T51"/>
      <c r="U51"/>
      <c r="V51"/>
      <c r="W51"/>
      <c r="X51"/>
      <c r="Y51"/>
      <c r="Z51"/>
      <c r="AA51"/>
    </row>
  </sheetData>
  <mergeCells count="111">
    <mergeCell ref="C7:F7"/>
    <mergeCell ref="G7:J7"/>
    <mergeCell ref="K7:O7"/>
    <mergeCell ref="P7:T7"/>
    <mergeCell ref="U7:Y7"/>
    <mergeCell ref="Z7:AD7"/>
    <mergeCell ref="A1:B1"/>
    <mergeCell ref="C1:AD1"/>
    <mergeCell ref="A3:B3"/>
    <mergeCell ref="C3:AD3"/>
    <mergeCell ref="A5:B5"/>
    <mergeCell ref="C5:AA5"/>
    <mergeCell ref="AB5:AD5"/>
    <mergeCell ref="AD8:AD9"/>
    <mergeCell ref="C10:F11"/>
    <mergeCell ref="G10:G11"/>
    <mergeCell ref="H10:H11"/>
    <mergeCell ref="I10:I11"/>
    <mergeCell ref="J10:J11"/>
    <mergeCell ref="K10:N11"/>
    <mergeCell ref="O10:O11"/>
    <mergeCell ref="P10:S11"/>
    <mergeCell ref="T10:T11"/>
    <mergeCell ref="O8:O9"/>
    <mergeCell ref="P8:S9"/>
    <mergeCell ref="T8:T9"/>
    <mergeCell ref="U8:X9"/>
    <mergeCell ref="Y8:Y9"/>
    <mergeCell ref="Z8:AC9"/>
    <mergeCell ref="C8:F9"/>
    <mergeCell ref="G8:G9"/>
    <mergeCell ref="H8:H9"/>
    <mergeCell ref="I8:I9"/>
    <mergeCell ref="J8:J9"/>
    <mergeCell ref="K8:N9"/>
    <mergeCell ref="C15:G16"/>
    <mergeCell ref="H15:K16"/>
    <mergeCell ref="L15:L16"/>
    <mergeCell ref="M15:X16"/>
    <mergeCell ref="Y15:AD16"/>
    <mergeCell ref="A18:B18"/>
    <mergeCell ref="C18:AA18"/>
    <mergeCell ref="AB18:AD18"/>
    <mergeCell ref="U10:X11"/>
    <mergeCell ref="Y10:Y11"/>
    <mergeCell ref="Z10:AC11"/>
    <mergeCell ref="AD10:AD11"/>
    <mergeCell ref="L12:AD12"/>
    <mergeCell ref="C14:G14"/>
    <mergeCell ref="H14:L14"/>
    <mergeCell ref="M14:X14"/>
    <mergeCell ref="Y14:AD14"/>
    <mergeCell ref="C20:H20"/>
    <mergeCell ref="I20:AD20"/>
    <mergeCell ref="C21:H22"/>
    <mergeCell ref="I21:M22"/>
    <mergeCell ref="N21:N22"/>
    <mergeCell ref="O21:Q22"/>
    <mergeCell ref="R21:R22"/>
    <mergeCell ref="S21:W22"/>
    <mergeCell ref="X21:X22"/>
    <mergeCell ref="Y21:AD22"/>
    <mergeCell ref="A27:B27"/>
    <mergeCell ref="C27:AA27"/>
    <mergeCell ref="AB27:AD27"/>
    <mergeCell ref="C29:H29"/>
    <mergeCell ref="I29:M29"/>
    <mergeCell ref="N29:T29"/>
    <mergeCell ref="U29:AD29"/>
    <mergeCell ref="C23:G23"/>
    <mergeCell ref="I23:L23"/>
    <mergeCell ref="N23:Q23"/>
    <mergeCell ref="S23:V23"/>
    <mergeCell ref="Y23:AC23"/>
    <mergeCell ref="C24:AD25"/>
    <mergeCell ref="A34:B34"/>
    <mergeCell ref="C34:AA34"/>
    <mergeCell ref="AB34:AD34"/>
    <mergeCell ref="AB35:AD35"/>
    <mergeCell ref="C36:I36"/>
    <mergeCell ref="J36:O36"/>
    <mergeCell ref="P36:AD36"/>
    <mergeCell ref="C30:H31"/>
    <mergeCell ref="I30:L32"/>
    <mergeCell ref="M30:M32"/>
    <mergeCell ref="N30:T32"/>
    <mergeCell ref="U30:AD32"/>
    <mergeCell ref="C32:G32"/>
    <mergeCell ref="C40:I42"/>
    <mergeCell ref="J40:AD42"/>
    <mergeCell ref="A44:B44"/>
    <mergeCell ref="C44:AA44"/>
    <mergeCell ref="AB44:AD44"/>
    <mergeCell ref="C46:U46"/>
    <mergeCell ref="V46:AD46"/>
    <mergeCell ref="C37:H38"/>
    <mergeCell ref="I37:I38"/>
    <mergeCell ref="J37:N38"/>
    <mergeCell ref="O37:O38"/>
    <mergeCell ref="P37:AD38"/>
    <mergeCell ref="C39:I39"/>
    <mergeCell ref="J39:AD39"/>
    <mergeCell ref="A50:B50"/>
    <mergeCell ref="C50:AA50"/>
    <mergeCell ref="A51:J51"/>
    <mergeCell ref="C47:J48"/>
    <mergeCell ref="K47:M49"/>
    <mergeCell ref="N47:T49"/>
    <mergeCell ref="V47:AD48"/>
    <mergeCell ref="C49:I49"/>
    <mergeCell ref="V49:AC49"/>
  </mergeCells>
  <phoneticPr fontId="6"/>
  <dataValidations count="1">
    <dataValidation type="list" allowBlank="1" showInputMessage="1" showErrorMessage="1" sqref="G8 I8 G10 I10" xr:uid="{00000000-0002-0000-0500-000000000000}">
      <formula1>"(　),(〇)"</formula1>
    </dataValidation>
  </dataValidations>
  <pageMargins left="0.51181102362204722" right="0.43307086614173229" top="0.19685039370078741" bottom="0.15748031496062992" header="0.11811023622047245" footer="0.19685039370078741"/>
  <pageSetup paperSize="9" scale="84" orientation="portrait" r:id="rId1"/>
  <headerFooter alignWithMargins="0">
    <oddFooter>&amp;C－会計Ｐ６－</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E52"/>
  <sheetViews>
    <sheetView view="pageBreakPreview" zoomScale="90" zoomScaleNormal="100" zoomScaleSheetLayoutView="90" workbookViewId="0">
      <selection activeCell="F4" sqref="F4"/>
    </sheetView>
  </sheetViews>
  <sheetFormatPr defaultRowHeight="15.75" customHeight="1"/>
  <cols>
    <col min="1" max="32" width="3.625" style="5" customWidth="1"/>
    <col min="33" max="221" width="9" style="5"/>
    <col min="222" max="223" width="2.875" style="5" customWidth="1"/>
    <col min="224" max="239" width="3.625" style="5" customWidth="1"/>
    <col min="240" max="240" width="3.5" style="5" customWidth="1"/>
    <col min="241" max="241" width="3.625" style="5" customWidth="1"/>
    <col min="242" max="243" width="3" style="5" customWidth="1"/>
    <col min="244" max="248" width="3.625" style="5" customWidth="1"/>
    <col min="249" max="249" width="2.125" style="5" customWidth="1"/>
    <col min="250" max="273" width="3.625" style="5" customWidth="1"/>
    <col min="274" max="477" width="9" style="5"/>
    <col min="478" max="479" width="2.875" style="5" customWidth="1"/>
    <col min="480" max="495" width="3.625" style="5" customWidth="1"/>
    <col min="496" max="496" width="3.5" style="5" customWidth="1"/>
    <col min="497" max="497" width="3.625" style="5" customWidth="1"/>
    <col min="498" max="499" width="3" style="5" customWidth="1"/>
    <col min="500" max="504" width="3.625" style="5" customWidth="1"/>
    <col min="505" max="505" width="2.125" style="5" customWidth="1"/>
    <col min="506" max="529" width="3.625" style="5" customWidth="1"/>
    <col min="530" max="733" width="9" style="5"/>
    <col min="734" max="735" width="2.875" style="5" customWidth="1"/>
    <col min="736" max="751" width="3.625" style="5" customWidth="1"/>
    <col min="752" max="752" width="3.5" style="5" customWidth="1"/>
    <col min="753" max="753" width="3.625" style="5" customWidth="1"/>
    <col min="754" max="755" width="3" style="5" customWidth="1"/>
    <col min="756" max="760" width="3.625" style="5" customWidth="1"/>
    <col min="761" max="761" width="2.125" style="5" customWidth="1"/>
    <col min="762" max="785" width="3.625" style="5" customWidth="1"/>
    <col min="786" max="989" width="9" style="5"/>
    <col min="990" max="991" width="2.875" style="5" customWidth="1"/>
    <col min="992" max="1007" width="3.625" style="5" customWidth="1"/>
    <col min="1008" max="1008" width="3.5" style="5" customWidth="1"/>
    <col min="1009" max="1009" width="3.625" style="5" customWidth="1"/>
    <col min="1010" max="1011" width="3" style="5" customWidth="1"/>
    <col min="1012" max="1016" width="3.625" style="5" customWidth="1"/>
    <col min="1017" max="1017" width="2.125" style="5" customWidth="1"/>
    <col min="1018" max="1041" width="3.625" style="5" customWidth="1"/>
    <col min="1042" max="1245" width="9" style="5"/>
    <col min="1246" max="1247" width="2.875" style="5" customWidth="1"/>
    <col min="1248" max="1263" width="3.625" style="5" customWidth="1"/>
    <col min="1264" max="1264" width="3.5" style="5" customWidth="1"/>
    <col min="1265" max="1265" width="3.625" style="5" customWidth="1"/>
    <col min="1266" max="1267" width="3" style="5" customWidth="1"/>
    <col min="1268" max="1272" width="3.625" style="5" customWidth="1"/>
    <col min="1273" max="1273" width="2.125" style="5" customWidth="1"/>
    <col min="1274" max="1297" width="3.625" style="5" customWidth="1"/>
    <col min="1298" max="1501" width="9" style="5"/>
    <col min="1502" max="1503" width="2.875" style="5" customWidth="1"/>
    <col min="1504" max="1519" width="3.625" style="5" customWidth="1"/>
    <col min="1520" max="1520" width="3.5" style="5" customWidth="1"/>
    <col min="1521" max="1521" width="3.625" style="5" customWidth="1"/>
    <col min="1522" max="1523" width="3" style="5" customWidth="1"/>
    <col min="1524" max="1528" width="3.625" style="5" customWidth="1"/>
    <col min="1529" max="1529" width="2.125" style="5" customWidth="1"/>
    <col min="1530" max="1553" width="3.625" style="5" customWidth="1"/>
    <col min="1554" max="1757" width="9" style="5"/>
    <col min="1758" max="1759" width="2.875" style="5" customWidth="1"/>
    <col min="1760" max="1775" width="3.625" style="5" customWidth="1"/>
    <col min="1776" max="1776" width="3.5" style="5" customWidth="1"/>
    <col min="1777" max="1777" width="3.625" style="5" customWidth="1"/>
    <col min="1778" max="1779" width="3" style="5" customWidth="1"/>
    <col min="1780" max="1784" width="3.625" style="5" customWidth="1"/>
    <col min="1785" max="1785" width="2.125" style="5" customWidth="1"/>
    <col min="1786" max="1809" width="3.625" style="5" customWidth="1"/>
    <col min="1810" max="2013" width="9" style="5"/>
    <col min="2014" max="2015" width="2.875" style="5" customWidth="1"/>
    <col min="2016" max="2031" width="3.625" style="5" customWidth="1"/>
    <col min="2032" max="2032" width="3.5" style="5" customWidth="1"/>
    <col min="2033" max="2033" width="3.625" style="5" customWidth="1"/>
    <col min="2034" max="2035" width="3" style="5" customWidth="1"/>
    <col min="2036" max="2040" width="3.625" style="5" customWidth="1"/>
    <col min="2041" max="2041" width="2.125" style="5" customWidth="1"/>
    <col min="2042" max="2065" width="3.625" style="5" customWidth="1"/>
    <col min="2066" max="2269" width="9" style="5"/>
    <col min="2270" max="2271" width="2.875" style="5" customWidth="1"/>
    <col min="2272" max="2287" width="3.625" style="5" customWidth="1"/>
    <col min="2288" max="2288" width="3.5" style="5" customWidth="1"/>
    <col min="2289" max="2289" width="3.625" style="5" customWidth="1"/>
    <col min="2290" max="2291" width="3" style="5" customWidth="1"/>
    <col min="2292" max="2296" width="3.625" style="5" customWidth="1"/>
    <col min="2297" max="2297" width="2.125" style="5" customWidth="1"/>
    <col min="2298" max="2321" width="3.625" style="5" customWidth="1"/>
    <col min="2322" max="2525" width="9" style="5"/>
    <col min="2526" max="2527" width="2.875" style="5" customWidth="1"/>
    <col min="2528" max="2543" width="3.625" style="5" customWidth="1"/>
    <col min="2544" max="2544" width="3.5" style="5" customWidth="1"/>
    <col min="2545" max="2545" width="3.625" style="5" customWidth="1"/>
    <col min="2546" max="2547" width="3" style="5" customWidth="1"/>
    <col min="2548" max="2552" width="3.625" style="5" customWidth="1"/>
    <col min="2553" max="2553" width="2.125" style="5" customWidth="1"/>
    <col min="2554" max="2577" width="3.625" style="5" customWidth="1"/>
    <col min="2578" max="2781" width="9" style="5"/>
    <col min="2782" max="2783" width="2.875" style="5" customWidth="1"/>
    <col min="2784" max="2799" width="3.625" style="5" customWidth="1"/>
    <col min="2800" max="2800" width="3.5" style="5" customWidth="1"/>
    <col min="2801" max="2801" width="3.625" style="5" customWidth="1"/>
    <col min="2802" max="2803" width="3" style="5" customWidth="1"/>
    <col min="2804" max="2808" width="3.625" style="5" customWidth="1"/>
    <col min="2809" max="2809" width="2.125" style="5" customWidth="1"/>
    <col min="2810" max="2833" width="3.625" style="5" customWidth="1"/>
    <col min="2834" max="3037" width="9" style="5"/>
    <col min="3038" max="3039" width="2.875" style="5" customWidth="1"/>
    <col min="3040" max="3055" width="3.625" style="5" customWidth="1"/>
    <col min="3056" max="3056" width="3.5" style="5" customWidth="1"/>
    <col min="3057" max="3057" width="3.625" style="5" customWidth="1"/>
    <col min="3058" max="3059" width="3" style="5" customWidth="1"/>
    <col min="3060" max="3064" width="3.625" style="5" customWidth="1"/>
    <col min="3065" max="3065" width="2.125" style="5" customWidth="1"/>
    <col min="3066" max="3089" width="3.625" style="5" customWidth="1"/>
    <col min="3090" max="3293" width="9" style="5"/>
    <col min="3294" max="3295" width="2.875" style="5" customWidth="1"/>
    <col min="3296" max="3311" width="3.625" style="5" customWidth="1"/>
    <col min="3312" max="3312" width="3.5" style="5" customWidth="1"/>
    <col min="3313" max="3313" width="3.625" style="5" customWidth="1"/>
    <col min="3314" max="3315" width="3" style="5" customWidth="1"/>
    <col min="3316" max="3320" width="3.625" style="5" customWidth="1"/>
    <col min="3321" max="3321" width="2.125" style="5" customWidth="1"/>
    <col min="3322" max="3345" width="3.625" style="5" customWidth="1"/>
    <col min="3346" max="3549" width="9" style="5"/>
    <col min="3550" max="3551" width="2.875" style="5" customWidth="1"/>
    <col min="3552" max="3567" width="3.625" style="5" customWidth="1"/>
    <col min="3568" max="3568" width="3.5" style="5" customWidth="1"/>
    <col min="3569" max="3569" width="3.625" style="5" customWidth="1"/>
    <col min="3570" max="3571" width="3" style="5" customWidth="1"/>
    <col min="3572" max="3576" width="3.625" style="5" customWidth="1"/>
    <col min="3577" max="3577" width="2.125" style="5" customWidth="1"/>
    <col min="3578" max="3601" width="3.625" style="5" customWidth="1"/>
    <col min="3602" max="3805" width="9" style="5"/>
    <col min="3806" max="3807" width="2.875" style="5" customWidth="1"/>
    <col min="3808" max="3823" width="3.625" style="5" customWidth="1"/>
    <col min="3824" max="3824" width="3.5" style="5" customWidth="1"/>
    <col min="3825" max="3825" width="3.625" style="5" customWidth="1"/>
    <col min="3826" max="3827" width="3" style="5" customWidth="1"/>
    <col min="3828" max="3832" width="3.625" style="5" customWidth="1"/>
    <col min="3833" max="3833" width="2.125" style="5" customWidth="1"/>
    <col min="3834" max="3857" width="3.625" style="5" customWidth="1"/>
    <col min="3858" max="4061" width="9" style="5"/>
    <col min="4062" max="4063" width="2.875" style="5" customWidth="1"/>
    <col min="4064" max="4079" width="3.625" style="5" customWidth="1"/>
    <col min="4080" max="4080" width="3.5" style="5" customWidth="1"/>
    <col min="4081" max="4081" width="3.625" style="5" customWidth="1"/>
    <col min="4082" max="4083" width="3" style="5" customWidth="1"/>
    <col min="4084" max="4088" width="3.625" style="5" customWidth="1"/>
    <col min="4089" max="4089" width="2.125" style="5" customWidth="1"/>
    <col min="4090" max="4113" width="3.625" style="5" customWidth="1"/>
    <col min="4114" max="4317" width="9" style="5"/>
    <col min="4318" max="4319" width="2.875" style="5" customWidth="1"/>
    <col min="4320" max="4335" width="3.625" style="5" customWidth="1"/>
    <col min="4336" max="4336" width="3.5" style="5" customWidth="1"/>
    <col min="4337" max="4337" width="3.625" style="5" customWidth="1"/>
    <col min="4338" max="4339" width="3" style="5" customWidth="1"/>
    <col min="4340" max="4344" width="3.625" style="5" customWidth="1"/>
    <col min="4345" max="4345" width="2.125" style="5" customWidth="1"/>
    <col min="4346" max="4369" width="3.625" style="5" customWidth="1"/>
    <col min="4370" max="4573" width="9" style="5"/>
    <col min="4574" max="4575" width="2.875" style="5" customWidth="1"/>
    <col min="4576" max="4591" width="3.625" style="5" customWidth="1"/>
    <col min="4592" max="4592" width="3.5" style="5" customWidth="1"/>
    <col min="4593" max="4593" width="3.625" style="5" customWidth="1"/>
    <col min="4594" max="4595" width="3" style="5" customWidth="1"/>
    <col min="4596" max="4600" width="3.625" style="5" customWidth="1"/>
    <col min="4601" max="4601" width="2.125" style="5" customWidth="1"/>
    <col min="4602" max="4625" width="3.625" style="5" customWidth="1"/>
    <col min="4626" max="4829" width="9" style="5"/>
    <col min="4830" max="4831" width="2.875" style="5" customWidth="1"/>
    <col min="4832" max="4847" width="3.625" style="5" customWidth="1"/>
    <col min="4848" max="4848" width="3.5" style="5" customWidth="1"/>
    <col min="4849" max="4849" width="3.625" style="5" customWidth="1"/>
    <col min="4850" max="4851" width="3" style="5" customWidth="1"/>
    <col min="4852" max="4856" width="3.625" style="5" customWidth="1"/>
    <col min="4857" max="4857" width="2.125" style="5" customWidth="1"/>
    <col min="4858" max="4881" width="3.625" style="5" customWidth="1"/>
    <col min="4882" max="5085" width="9" style="5"/>
    <col min="5086" max="5087" width="2.875" style="5" customWidth="1"/>
    <col min="5088" max="5103" width="3.625" style="5" customWidth="1"/>
    <col min="5104" max="5104" width="3.5" style="5" customWidth="1"/>
    <col min="5105" max="5105" width="3.625" style="5" customWidth="1"/>
    <col min="5106" max="5107" width="3" style="5" customWidth="1"/>
    <col min="5108" max="5112" width="3.625" style="5" customWidth="1"/>
    <col min="5113" max="5113" width="2.125" style="5" customWidth="1"/>
    <col min="5114" max="5137" width="3.625" style="5" customWidth="1"/>
    <col min="5138" max="5341" width="9" style="5"/>
    <col min="5342" max="5343" width="2.875" style="5" customWidth="1"/>
    <col min="5344" max="5359" width="3.625" style="5" customWidth="1"/>
    <col min="5360" max="5360" width="3.5" style="5" customWidth="1"/>
    <col min="5361" max="5361" width="3.625" style="5" customWidth="1"/>
    <col min="5362" max="5363" width="3" style="5" customWidth="1"/>
    <col min="5364" max="5368" width="3.625" style="5" customWidth="1"/>
    <col min="5369" max="5369" width="2.125" style="5" customWidth="1"/>
    <col min="5370" max="5393" width="3.625" style="5" customWidth="1"/>
    <col min="5394" max="5597" width="9" style="5"/>
    <col min="5598" max="5599" width="2.875" style="5" customWidth="1"/>
    <col min="5600" max="5615" width="3.625" style="5" customWidth="1"/>
    <col min="5616" max="5616" width="3.5" style="5" customWidth="1"/>
    <col min="5617" max="5617" width="3.625" style="5" customWidth="1"/>
    <col min="5618" max="5619" width="3" style="5" customWidth="1"/>
    <col min="5620" max="5624" width="3.625" style="5" customWidth="1"/>
    <col min="5625" max="5625" width="2.125" style="5" customWidth="1"/>
    <col min="5626" max="5649" width="3.625" style="5" customWidth="1"/>
    <col min="5650" max="5853" width="9" style="5"/>
    <col min="5854" max="5855" width="2.875" style="5" customWidth="1"/>
    <col min="5856" max="5871" width="3.625" style="5" customWidth="1"/>
    <col min="5872" max="5872" width="3.5" style="5" customWidth="1"/>
    <col min="5873" max="5873" width="3.625" style="5" customWidth="1"/>
    <col min="5874" max="5875" width="3" style="5" customWidth="1"/>
    <col min="5876" max="5880" width="3.625" style="5" customWidth="1"/>
    <col min="5881" max="5881" width="2.125" style="5" customWidth="1"/>
    <col min="5882" max="5905" width="3.625" style="5" customWidth="1"/>
    <col min="5906" max="6109" width="9" style="5"/>
    <col min="6110" max="6111" width="2.875" style="5" customWidth="1"/>
    <col min="6112" max="6127" width="3.625" style="5" customWidth="1"/>
    <col min="6128" max="6128" width="3.5" style="5" customWidth="1"/>
    <col min="6129" max="6129" width="3.625" style="5" customWidth="1"/>
    <col min="6130" max="6131" width="3" style="5" customWidth="1"/>
    <col min="6132" max="6136" width="3.625" style="5" customWidth="1"/>
    <col min="6137" max="6137" width="2.125" style="5" customWidth="1"/>
    <col min="6138" max="6161" width="3.625" style="5" customWidth="1"/>
    <col min="6162" max="6365" width="9" style="5"/>
    <col min="6366" max="6367" width="2.875" style="5" customWidth="1"/>
    <col min="6368" max="6383" width="3.625" style="5" customWidth="1"/>
    <col min="6384" max="6384" width="3.5" style="5" customWidth="1"/>
    <col min="6385" max="6385" width="3.625" style="5" customWidth="1"/>
    <col min="6386" max="6387" width="3" style="5" customWidth="1"/>
    <col min="6388" max="6392" width="3.625" style="5" customWidth="1"/>
    <col min="6393" max="6393" width="2.125" style="5" customWidth="1"/>
    <col min="6394" max="6417" width="3.625" style="5" customWidth="1"/>
    <col min="6418" max="6621" width="9" style="5"/>
    <col min="6622" max="6623" width="2.875" style="5" customWidth="1"/>
    <col min="6624" max="6639" width="3.625" style="5" customWidth="1"/>
    <col min="6640" max="6640" width="3.5" style="5" customWidth="1"/>
    <col min="6641" max="6641" width="3.625" style="5" customWidth="1"/>
    <col min="6642" max="6643" width="3" style="5" customWidth="1"/>
    <col min="6644" max="6648" width="3.625" style="5" customWidth="1"/>
    <col min="6649" max="6649" width="2.125" style="5" customWidth="1"/>
    <col min="6650" max="6673" width="3.625" style="5" customWidth="1"/>
    <col min="6674" max="6877" width="9" style="5"/>
    <col min="6878" max="6879" width="2.875" style="5" customWidth="1"/>
    <col min="6880" max="6895" width="3.625" style="5" customWidth="1"/>
    <col min="6896" max="6896" width="3.5" style="5" customWidth="1"/>
    <col min="6897" max="6897" width="3.625" style="5" customWidth="1"/>
    <col min="6898" max="6899" width="3" style="5" customWidth="1"/>
    <col min="6900" max="6904" width="3.625" style="5" customWidth="1"/>
    <col min="6905" max="6905" width="2.125" style="5" customWidth="1"/>
    <col min="6906" max="6929" width="3.625" style="5" customWidth="1"/>
    <col min="6930" max="7133" width="9" style="5"/>
    <col min="7134" max="7135" width="2.875" style="5" customWidth="1"/>
    <col min="7136" max="7151" width="3.625" style="5" customWidth="1"/>
    <col min="7152" max="7152" width="3.5" style="5" customWidth="1"/>
    <col min="7153" max="7153" width="3.625" style="5" customWidth="1"/>
    <col min="7154" max="7155" width="3" style="5" customWidth="1"/>
    <col min="7156" max="7160" width="3.625" style="5" customWidth="1"/>
    <col min="7161" max="7161" width="2.125" style="5" customWidth="1"/>
    <col min="7162" max="7185" width="3.625" style="5" customWidth="1"/>
    <col min="7186" max="7389" width="9" style="5"/>
    <col min="7390" max="7391" width="2.875" style="5" customWidth="1"/>
    <col min="7392" max="7407" width="3.625" style="5" customWidth="1"/>
    <col min="7408" max="7408" width="3.5" style="5" customWidth="1"/>
    <col min="7409" max="7409" width="3.625" style="5" customWidth="1"/>
    <col min="7410" max="7411" width="3" style="5" customWidth="1"/>
    <col min="7412" max="7416" width="3.625" style="5" customWidth="1"/>
    <col min="7417" max="7417" width="2.125" style="5" customWidth="1"/>
    <col min="7418" max="7441" width="3.625" style="5" customWidth="1"/>
    <col min="7442" max="7645" width="9" style="5"/>
    <col min="7646" max="7647" width="2.875" style="5" customWidth="1"/>
    <col min="7648" max="7663" width="3.625" style="5" customWidth="1"/>
    <col min="7664" max="7664" width="3.5" style="5" customWidth="1"/>
    <col min="7665" max="7665" width="3.625" style="5" customWidth="1"/>
    <col min="7666" max="7667" width="3" style="5" customWidth="1"/>
    <col min="7668" max="7672" width="3.625" style="5" customWidth="1"/>
    <col min="7673" max="7673" width="2.125" style="5" customWidth="1"/>
    <col min="7674" max="7697" width="3.625" style="5" customWidth="1"/>
    <col min="7698" max="7901" width="9" style="5"/>
    <col min="7902" max="7903" width="2.875" style="5" customWidth="1"/>
    <col min="7904" max="7919" width="3.625" style="5" customWidth="1"/>
    <col min="7920" max="7920" width="3.5" style="5" customWidth="1"/>
    <col min="7921" max="7921" width="3.625" style="5" customWidth="1"/>
    <col min="7922" max="7923" width="3" style="5" customWidth="1"/>
    <col min="7924" max="7928" width="3.625" style="5" customWidth="1"/>
    <col min="7929" max="7929" width="2.125" style="5" customWidth="1"/>
    <col min="7930" max="7953" width="3.625" style="5" customWidth="1"/>
    <col min="7954" max="8157" width="9" style="5"/>
    <col min="8158" max="8159" width="2.875" style="5" customWidth="1"/>
    <col min="8160" max="8175" width="3.625" style="5" customWidth="1"/>
    <col min="8176" max="8176" width="3.5" style="5" customWidth="1"/>
    <col min="8177" max="8177" width="3.625" style="5" customWidth="1"/>
    <col min="8178" max="8179" width="3" style="5" customWidth="1"/>
    <col min="8180" max="8184" width="3.625" style="5" customWidth="1"/>
    <col min="8185" max="8185" width="2.125" style="5" customWidth="1"/>
    <col min="8186" max="8209" width="3.625" style="5" customWidth="1"/>
    <col min="8210" max="8413" width="9" style="5"/>
    <col min="8414" max="8415" width="2.875" style="5" customWidth="1"/>
    <col min="8416" max="8431" width="3.625" style="5" customWidth="1"/>
    <col min="8432" max="8432" width="3.5" style="5" customWidth="1"/>
    <col min="8433" max="8433" width="3.625" style="5" customWidth="1"/>
    <col min="8434" max="8435" width="3" style="5" customWidth="1"/>
    <col min="8436" max="8440" width="3.625" style="5" customWidth="1"/>
    <col min="8441" max="8441" width="2.125" style="5" customWidth="1"/>
    <col min="8442" max="8465" width="3.625" style="5" customWidth="1"/>
    <col min="8466" max="8669" width="9" style="5"/>
    <col min="8670" max="8671" width="2.875" style="5" customWidth="1"/>
    <col min="8672" max="8687" width="3.625" style="5" customWidth="1"/>
    <col min="8688" max="8688" width="3.5" style="5" customWidth="1"/>
    <col min="8689" max="8689" width="3.625" style="5" customWidth="1"/>
    <col min="8690" max="8691" width="3" style="5" customWidth="1"/>
    <col min="8692" max="8696" width="3.625" style="5" customWidth="1"/>
    <col min="8697" max="8697" width="2.125" style="5" customWidth="1"/>
    <col min="8698" max="8721" width="3.625" style="5" customWidth="1"/>
    <col min="8722" max="8925" width="9" style="5"/>
    <col min="8926" max="8927" width="2.875" style="5" customWidth="1"/>
    <col min="8928" max="8943" width="3.625" style="5" customWidth="1"/>
    <col min="8944" max="8944" width="3.5" style="5" customWidth="1"/>
    <col min="8945" max="8945" width="3.625" style="5" customWidth="1"/>
    <col min="8946" max="8947" width="3" style="5" customWidth="1"/>
    <col min="8948" max="8952" width="3.625" style="5" customWidth="1"/>
    <col min="8953" max="8953" width="2.125" style="5" customWidth="1"/>
    <col min="8954" max="8977" width="3.625" style="5" customWidth="1"/>
    <col min="8978" max="9181" width="9" style="5"/>
    <col min="9182" max="9183" width="2.875" style="5" customWidth="1"/>
    <col min="9184" max="9199" width="3.625" style="5" customWidth="1"/>
    <col min="9200" max="9200" width="3.5" style="5" customWidth="1"/>
    <col min="9201" max="9201" width="3.625" style="5" customWidth="1"/>
    <col min="9202" max="9203" width="3" style="5" customWidth="1"/>
    <col min="9204" max="9208" width="3.625" style="5" customWidth="1"/>
    <col min="9209" max="9209" width="2.125" style="5" customWidth="1"/>
    <col min="9210" max="9233" width="3.625" style="5" customWidth="1"/>
    <col min="9234" max="9437" width="9" style="5"/>
    <col min="9438" max="9439" width="2.875" style="5" customWidth="1"/>
    <col min="9440" max="9455" width="3.625" style="5" customWidth="1"/>
    <col min="9456" max="9456" width="3.5" style="5" customWidth="1"/>
    <col min="9457" max="9457" width="3.625" style="5" customWidth="1"/>
    <col min="9458" max="9459" width="3" style="5" customWidth="1"/>
    <col min="9460" max="9464" width="3.625" style="5" customWidth="1"/>
    <col min="9465" max="9465" width="2.125" style="5" customWidth="1"/>
    <col min="9466" max="9489" width="3.625" style="5" customWidth="1"/>
    <col min="9490" max="9693" width="9" style="5"/>
    <col min="9694" max="9695" width="2.875" style="5" customWidth="1"/>
    <col min="9696" max="9711" width="3.625" style="5" customWidth="1"/>
    <col min="9712" max="9712" width="3.5" style="5" customWidth="1"/>
    <col min="9713" max="9713" width="3.625" style="5" customWidth="1"/>
    <col min="9714" max="9715" width="3" style="5" customWidth="1"/>
    <col min="9716" max="9720" width="3.625" style="5" customWidth="1"/>
    <col min="9721" max="9721" width="2.125" style="5" customWidth="1"/>
    <col min="9722" max="9745" width="3.625" style="5" customWidth="1"/>
    <col min="9746" max="9949" width="9" style="5"/>
    <col min="9950" max="9951" width="2.875" style="5" customWidth="1"/>
    <col min="9952" max="9967" width="3.625" style="5" customWidth="1"/>
    <col min="9968" max="9968" width="3.5" style="5" customWidth="1"/>
    <col min="9969" max="9969" width="3.625" style="5" customWidth="1"/>
    <col min="9970" max="9971" width="3" style="5" customWidth="1"/>
    <col min="9972" max="9976" width="3.625" style="5" customWidth="1"/>
    <col min="9977" max="9977" width="2.125" style="5" customWidth="1"/>
    <col min="9978" max="10001" width="3.625" style="5" customWidth="1"/>
    <col min="10002" max="10205" width="9" style="5"/>
    <col min="10206" max="10207" width="2.875" style="5" customWidth="1"/>
    <col min="10208" max="10223" width="3.625" style="5" customWidth="1"/>
    <col min="10224" max="10224" width="3.5" style="5" customWidth="1"/>
    <col min="10225" max="10225" width="3.625" style="5" customWidth="1"/>
    <col min="10226" max="10227" width="3" style="5" customWidth="1"/>
    <col min="10228" max="10232" width="3.625" style="5" customWidth="1"/>
    <col min="10233" max="10233" width="2.125" style="5" customWidth="1"/>
    <col min="10234" max="10257" width="3.625" style="5" customWidth="1"/>
    <col min="10258" max="10461" width="9" style="5"/>
    <col min="10462" max="10463" width="2.875" style="5" customWidth="1"/>
    <col min="10464" max="10479" width="3.625" style="5" customWidth="1"/>
    <col min="10480" max="10480" width="3.5" style="5" customWidth="1"/>
    <col min="10481" max="10481" width="3.625" style="5" customWidth="1"/>
    <col min="10482" max="10483" width="3" style="5" customWidth="1"/>
    <col min="10484" max="10488" width="3.625" style="5" customWidth="1"/>
    <col min="10489" max="10489" width="2.125" style="5" customWidth="1"/>
    <col min="10490" max="10513" width="3.625" style="5" customWidth="1"/>
    <col min="10514" max="10717" width="9" style="5"/>
    <col min="10718" max="10719" width="2.875" style="5" customWidth="1"/>
    <col min="10720" max="10735" width="3.625" style="5" customWidth="1"/>
    <col min="10736" max="10736" width="3.5" style="5" customWidth="1"/>
    <col min="10737" max="10737" width="3.625" style="5" customWidth="1"/>
    <col min="10738" max="10739" width="3" style="5" customWidth="1"/>
    <col min="10740" max="10744" width="3.625" style="5" customWidth="1"/>
    <col min="10745" max="10745" width="2.125" style="5" customWidth="1"/>
    <col min="10746" max="10769" width="3.625" style="5" customWidth="1"/>
    <col min="10770" max="10973" width="9" style="5"/>
    <col min="10974" max="10975" width="2.875" style="5" customWidth="1"/>
    <col min="10976" max="10991" width="3.625" style="5" customWidth="1"/>
    <col min="10992" max="10992" width="3.5" style="5" customWidth="1"/>
    <col min="10993" max="10993" width="3.625" style="5" customWidth="1"/>
    <col min="10994" max="10995" width="3" style="5" customWidth="1"/>
    <col min="10996" max="11000" width="3.625" style="5" customWidth="1"/>
    <col min="11001" max="11001" width="2.125" style="5" customWidth="1"/>
    <col min="11002" max="11025" width="3.625" style="5" customWidth="1"/>
    <col min="11026" max="11229" width="9" style="5"/>
    <col min="11230" max="11231" width="2.875" style="5" customWidth="1"/>
    <col min="11232" max="11247" width="3.625" style="5" customWidth="1"/>
    <col min="11248" max="11248" width="3.5" style="5" customWidth="1"/>
    <col min="11249" max="11249" width="3.625" style="5" customWidth="1"/>
    <col min="11250" max="11251" width="3" style="5" customWidth="1"/>
    <col min="11252" max="11256" width="3.625" style="5" customWidth="1"/>
    <col min="11257" max="11257" width="2.125" style="5" customWidth="1"/>
    <col min="11258" max="11281" width="3.625" style="5" customWidth="1"/>
    <col min="11282" max="11485" width="9" style="5"/>
    <col min="11486" max="11487" width="2.875" style="5" customWidth="1"/>
    <col min="11488" max="11503" width="3.625" style="5" customWidth="1"/>
    <col min="11504" max="11504" width="3.5" style="5" customWidth="1"/>
    <col min="11505" max="11505" width="3.625" style="5" customWidth="1"/>
    <col min="11506" max="11507" width="3" style="5" customWidth="1"/>
    <col min="11508" max="11512" width="3.625" style="5" customWidth="1"/>
    <col min="11513" max="11513" width="2.125" style="5" customWidth="1"/>
    <col min="11514" max="11537" width="3.625" style="5" customWidth="1"/>
    <col min="11538" max="11741" width="9" style="5"/>
    <col min="11742" max="11743" width="2.875" style="5" customWidth="1"/>
    <col min="11744" max="11759" width="3.625" style="5" customWidth="1"/>
    <col min="11760" max="11760" width="3.5" style="5" customWidth="1"/>
    <col min="11761" max="11761" width="3.625" style="5" customWidth="1"/>
    <col min="11762" max="11763" width="3" style="5" customWidth="1"/>
    <col min="11764" max="11768" width="3.625" style="5" customWidth="1"/>
    <col min="11769" max="11769" width="2.125" style="5" customWidth="1"/>
    <col min="11770" max="11793" width="3.625" style="5" customWidth="1"/>
    <col min="11794" max="11997" width="9" style="5"/>
    <col min="11998" max="11999" width="2.875" style="5" customWidth="1"/>
    <col min="12000" max="12015" width="3.625" style="5" customWidth="1"/>
    <col min="12016" max="12016" width="3.5" style="5" customWidth="1"/>
    <col min="12017" max="12017" width="3.625" style="5" customWidth="1"/>
    <col min="12018" max="12019" width="3" style="5" customWidth="1"/>
    <col min="12020" max="12024" width="3.625" style="5" customWidth="1"/>
    <col min="12025" max="12025" width="2.125" style="5" customWidth="1"/>
    <col min="12026" max="12049" width="3.625" style="5" customWidth="1"/>
    <col min="12050" max="12253" width="9" style="5"/>
    <col min="12254" max="12255" width="2.875" style="5" customWidth="1"/>
    <col min="12256" max="12271" width="3.625" style="5" customWidth="1"/>
    <col min="12272" max="12272" width="3.5" style="5" customWidth="1"/>
    <col min="12273" max="12273" width="3.625" style="5" customWidth="1"/>
    <col min="12274" max="12275" width="3" style="5" customWidth="1"/>
    <col min="12276" max="12280" width="3.625" style="5" customWidth="1"/>
    <col min="12281" max="12281" width="2.125" style="5" customWidth="1"/>
    <col min="12282" max="12305" width="3.625" style="5" customWidth="1"/>
    <col min="12306" max="12509" width="9" style="5"/>
    <col min="12510" max="12511" width="2.875" style="5" customWidth="1"/>
    <col min="12512" max="12527" width="3.625" style="5" customWidth="1"/>
    <col min="12528" max="12528" width="3.5" style="5" customWidth="1"/>
    <col min="12529" max="12529" width="3.625" style="5" customWidth="1"/>
    <col min="12530" max="12531" width="3" style="5" customWidth="1"/>
    <col min="12532" max="12536" width="3.625" style="5" customWidth="1"/>
    <col min="12537" max="12537" width="2.125" style="5" customWidth="1"/>
    <col min="12538" max="12561" width="3.625" style="5" customWidth="1"/>
    <col min="12562" max="12765" width="9" style="5"/>
    <col min="12766" max="12767" width="2.875" style="5" customWidth="1"/>
    <col min="12768" max="12783" width="3.625" style="5" customWidth="1"/>
    <col min="12784" max="12784" width="3.5" style="5" customWidth="1"/>
    <col min="12785" max="12785" width="3.625" style="5" customWidth="1"/>
    <col min="12786" max="12787" width="3" style="5" customWidth="1"/>
    <col min="12788" max="12792" width="3.625" style="5" customWidth="1"/>
    <col min="12793" max="12793" width="2.125" style="5" customWidth="1"/>
    <col min="12794" max="12817" width="3.625" style="5" customWidth="1"/>
    <col min="12818" max="13021" width="9" style="5"/>
    <col min="13022" max="13023" width="2.875" style="5" customWidth="1"/>
    <col min="13024" max="13039" width="3.625" style="5" customWidth="1"/>
    <col min="13040" max="13040" width="3.5" style="5" customWidth="1"/>
    <col min="13041" max="13041" width="3.625" style="5" customWidth="1"/>
    <col min="13042" max="13043" width="3" style="5" customWidth="1"/>
    <col min="13044" max="13048" width="3.625" style="5" customWidth="1"/>
    <col min="13049" max="13049" width="2.125" style="5" customWidth="1"/>
    <col min="13050" max="13073" width="3.625" style="5" customWidth="1"/>
    <col min="13074" max="13277" width="9" style="5"/>
    <col min="13278" max="13279" width="2.875" style="5" customWidth="1"/>
    <col min="13280" max="13295" width="3.625" style="5" customWidth="1"/>
    <col min="13296" max="13296" width="3.5" style="5" customWidth="1"/>
    <col min="13297" max="13297" width="3.625" style="5" customWidth="1"/>
    <col min="13298" max="13299" width="3" style="5" customWidth="1"/>
    <col min="13300" max="13304" width="3.625" style="5" customWidth="1"/>
    <col min="13305" max="13305" width="2.125" style="5" customWidth="1"/>
    <col min="13306" max="13329" width="3.625" style="5" customWidth="1"/>
    <col min="13330" max="13533" width="9" style="5"/>
    <col min="13534" max="13535" width="2.875" style="5" customWidth="1"/>
    <col min="13536" max="13551" width="3.625" style="5" customWidth="1"/>
    <col min="13552" max="13552" width="3.5" style="5" customWidth="1"/>
    <col min="13553" max="13553" width="3.625" style="5" customWidth="1"/>
    <col min="13554" max="13555" width="3" style="5" customWidth="1"/>
    <col min="13556" max="13560" width="3.625" style="5" customWidth="1"/>
    <col min="13561" max="13561" width="2.125" style="5" customWidth="1"/>
    <col min="13562" max="13585" width="3.625" style="5" customWidth="1"/>
    <col min="13586" max="13789" width="9" style="5"/>
    <col min="13790" max="13791" width="2.875" style="5" customWidth="1"/>
    <col min="13792" max="13807" width="3.625" style="5" customWidth="1"/>
    <col min="13808" max="13808" width="3.5" style="5" customWidth="1"/>
    <col min="13809" max="13809" width="3.625" style="5" customWidth="1"/>
    <col min="13810" max="13811" width="3" style="5" customWidth="1"/>
    <col min="13812" max="13816" width="3.625" style="5" customWidth="1"/>
    <col min="13817" max="13817" width="2.125" style="5" customWidth="1"/>
    <col min="13818" max="13841" width="3.625" style="5" customWidth="1"/>
    <col min="13842" max="14045" width="9" style="5"/>
    <col min="14046" max="14047" width="2.875" style="5" customWidth="1"/>
    <col min="14048" max="14063" width="3.625" style="5" customWidth="1"/>
    <col min="14064" max="14064" width="3.5" style="5" customWidth="1"/>
    <col min="14065" max="14065" width="3.625" style="5" customWidth="1"/>
    <col min="14066" max="14067" width="3" style="5" customWidth="1"/>
    <col min="14068" max="14072" width="3.625" style="5" customWidth="1"/>
    <col min="14073" max="14073" width="2.125" style="5" customWidth="1"/>
    <col min="14074" max="14097" width="3.625" style="5" customWidth="1"/>
    <col min="14098" max="14301" width="9" style="5"/>
    <col min="14302" max="14303" width="2.875" style="5" customWidth="1"/>
    <col min="14304" max="14319" width="3.625" style="5" customWidth="1"/>
    <col min="14320" max="14320" width="3.5" style="5" customWidth="1"/>
    <col min="14321" max="14321" width="3.625" style="5" customWidth="1"/>
    <col min="14322" max="14323" width="3" style="5" customWidth="1"/>
    <col min="14324" max="14328" width="3.625" style="5" customWidth="1"/>
    <col min="14329" max="14329" width="2.125" style="5" customWidth="1"/>
    <col min="14330" max="14353" width="3.625" style="5" customWidth="1"/>
    <col min="14354" max="14557" width="9" style="5"/>
    <col min="14558" max="14559" width="2.875" style="5" customWidth="1"/>
    <col min="14560" max="14575" width="3.625" style="5" customWidth="1"/>
    <col min="14576" max="14576" width="3.5" style="5" customWidth="1"/>
    <col min="14577" max="14577" width="3.625" style="5" customWidth="1"/>
    <col min="14578" max="14579" width="3" style="5" customWidth="1"/>
    <col min="14580" max="14584" width="3.625" style="5" customWidth="1"/>
    <col min="14585" max="14585" width="2.125" style="5" customWidth="1"/>
    <col min="14586" max="14609" width="3.625" style="5" customWidth="1"/>
    <col min="14610" max="14813" width="9" style="5"/>
    <col min="14814" max="14815" width="2.875" style="5" customWidth="1"/>
    <col min="14816" max="14831" width="3.625" style="5" customWidth="1"/>
    <col min="14832" max="14832" width="3.5" style="5" customWidth="1"/>
    <col min="14833" max="14833" width="3.625" style="5" customWidth="1"/>
    <col min="14834" max="14835" width="3" style="5" customWidth="1"/>
    <col min="14836" max="14840" width="3.625" style="5" customWidth="1"/>
    <col min="14841" max="14841" width="2.125" style="5" customWidth="1"/>
    <col min="14842" max="14865" width="3.625" style="5" customWidth="1"/>
    <col min="14866" max="15069" width="9" style="5"/>
    <col min="15070" max="15071" width="2.875" style="5" customWidth="1"/>
    <col min="15072" max="15087" width="3.625" style="5" customWidth="1"/>
    <col min="15088" max="15088" width="3.5" style="5" customWidth="1"/>
    <col min="15089" max="15089" width="3.625" style="5" customWidth="1"/>
    <col min="15090" max="15091" width="3" style="5" customWidth="1"/>
    <col min="15092" max="15096" width="3.625" style="5" customWidth="1"/>
    <col min="15097" max="15097" width="2.125" style="5" customWidth="1"/>
    <col min="15098" max="15121" width="3.625" style="5" customWidth="1"/>
    <col min="15122" max="15325" width="9" style="5"/>
    <col min="15326" max="15327" width="2.875" style="5" customWidth="1"/>
    <col min="15328" max="15343" width="3.625" style="5" customWidth="1"/>
    <col min="15344" max="15344" width="3.5" style="5" customWidth="1"/>
    <col min="15345" max="15345" width="3.625" style="5" customWidth="1"/>
    <col min="15346" max="15347" width="3" style="5" customWidth="1"/>
    <col min="15348" max="15352" width="3.625" style="5" customWidth="1"/>
    <col min="15353" max="15353" width="2.125" style="5" customWidth="1"/>
    <col min="15354" max="15377" width="3.625" style="5" customWidth="1"/>
    <col min="15378" max="15581" width="9" style="5"/>
    <col min="15582" max="15583" width="2.875" style="5" customWidth="1"/>
    <col min="15584" max="15599" width="3.625" style="5" customWidth="1"/>
    <col min="15600" max="15600" width="3.5" style="5" customWidth="1"/>
    <col min="15601" max="15601" width="3.625" style="5" customWidth="1"/>
    <col min="15602" max="15603" width="3" style="5" customWidth="1"/>
    <col min="15604" max="15608" width="3.625" style="5" customWidth="1"/>
    <col min="15609" max="15609" width="2.125" style="5" customWidth="1"/>
    <col min="15610" max="15633" width="3.625" style="5" customWidth="1"/>
    <col min="15634" max="15837" width="9" style="5"/>
    <col min="15838" max="15839" width="2.875" style="5" customWidth="1"/>
    <col min="15840" max="15855" width="3.625" style="5" customWidth="1"/>
    <col min="15856" max="15856" width="3.5" style="5" customWidth="1"/>
    <col min="15857" max="15857" width="3.625" style="5" customWidth="1"/>
    <col min="15858" max="15859" width="3" style="5" customWidth="1"/>
    <col min="15860" max="15864" width="3.625" style="5" customWidth="1"/>
    <col min="15865" max="15865" width="2.125" style="5" customWidth="1"/>
    <col min="15866" max="15889" width="3.625" style="5" customWidth="1"/>
    <col min="15890" max="16093" width="9" style="5"/>
    <col min="16094" max="16095" width="2.875" style="5" customWidth="1"/>
    <col min="16096" max="16111" width="3.625" style="5" customWidth="1"/>
    <col min="16112" max="16112" width="3.5" style="5" customWidth="1"/>
    <col min="16113" max="16113" width="3.625" style="5" customWidth="1"/>
    <col min="16114" max="16115" width="3" style="5" customWidth="1"/>
    <col min="16116" max="16120" width="3.625" style="5" customWidth="1"/>
    <col min="16121" max="16121" width="2.125" style="5" customWidth="1"/>
    <col min="16122" max="16145" width="3.625" style="5" customWidth="1"/>
    <col min="16146" max="16384" width="9" style="5"/>
  </cols>
  <sheetData>
    <row r="1" spans="1:31" ht="25.5" customHeight="1">
      <c r="A1" s="1150" t="s">
        <v>136</v>
      </c>
      <c r="B1" s="1150"/>
      <c r="C1" s="1151" t="s">
        <v>278</v>
      </c>
      <c r="D1" s="1151"/>
      <c r="E1" s="1151"/>
      <c r="F1" s="1151"/>
      <c r="G1" s="1151"/>
      <c r="H1" s="1151"/>
      <c r="I1" s="1151"/>
      <c r="J1" s="1151"/>
      <c r="K1" s="1151"/>
      <c r="L1" s="1151"/>
      <c r="M1" s="1151"/>
      <c r="N1" s="1151"/>
      <c r="O1" s="1151"/>
      <c r="P1" s="1151"/>
      <c r="Q1" s="1151"/>
      <c r="R1" s="1151"/>
      <c r="S1" s="1151"/>
      <c r="T1" s="1151"/>
      <c r="U1" s="1151"/>
      <c r="V1" s="1151"/>
      <c r="W1" s="1151"/>
      <c r="X1" s="1151"/>
      <c r="Y1" s="1151"/>
      <c r="Z1" s="1151"/>
      <c r="AA1" s="1151"/>
      <c r="AB1" s="1151"/>
      <c r="AC1" s="1151"/>
      <c r="AD1" s="1151"/>
      <c r="AE1" s="42"/>
    </row>
    <row r="2" spans="1:31" ht="4.5" customHeight="1">
      <c r="A2" s="229"/>
      <c r="B2" s="229"/>
      <c r="C2" s="223"/>
      <c r="D2" s="223"/>
      <c r="E2" s="42"/>
      <c r="F2" s="42"/>
      <c r="G2" s="42"/>
      <c r="H2" s="42"/>
      <c r="I2" s="42"/>
      <c r="J2" s="42"/>
      <c r="K2" s="42"/>
      <c r="L2" s="42"/>
      <c r="M2" s="42"/>
      <c r="N2" s="42"/>
      <c r="O2" s="42"/>
      <c r="P2" s="42"/>
      <c r="Q2" s="42"/>
      <c r="R2" s="42"/>
      <c r="S2" s="42"/>
      <c r="T2" s="42"/>
      <c r="U2" s="42"/>
      <c r="V2" s="42"/>
      <c r="W2" s="42"/>
      <c r="X2" s="42"/>
      <c r="Y2" s="42"/>
      <c r="Z2" s="42"/>
      <c r="AA2" s="42"/>
      <c r="AB2" s="42"/>
      <c r="AC2" s="42"/>
      <c r="AD2" s="42"/>
      <c r="AE2" s="42"/>
    </row>
    <row r="3" spans="1:31" ht="18" customHeight="1">
      <c r="A3" s="932" t="s">
        <v>50</v>
      </c>
      <c r="B3" s="932"/>
      <c r="C3" s="933" t="s">
        <v>233</v>
      </c>
      <c r="D3" s="933"/>
      <c r="E3" s="933"/>
      <c r="F3" s="933"/>
      <c r="G3" s="933"/>
      <c r="H3" s="933"/>
      <c r="I3" s="933"/>
      <c r="J3" s="933"/>
      <c r="K3" s="933"/>
      <c r="L3" s="933"/>
      <c r="M3" s="933"/>
      <c r="N3" s="933"/>
      <c r="O3" s="933"/>
      <c r="P3" s="933"/>
      <c r="Q3" s="933"/>
      <c r="R3" s="933"/>
      <c r="S3" s="933"/>
      <c r="T3" s="933"/>
      <c r="U3" s="933"/>
      <c r="V3" s="933"/>
      <c r="W3" s="933"/>
      <c r="X3" s="933"/>
      <c r="Y3" s="933"/>
      <c r="Z3" s="933"/>
      <c r="AA3" s="933"/>
      <c r="AB3" s="933"/>
      <c r="AC3" s="933"/>
      <c r="AD3" s="933"/>
      <c r="AE3" s="42"/>
    </row>
    <row r="4" spans="1:31" ht="4.5" customHeight="1">
      <c r="A4" s="229"/>
      <c r="B4" s="229"/>
      <c r="C4" s="223"/>
      <c r="D4" s="223"/>
      <c r="E4" s="42"/>
      <c r="F4" s="42"/>
      <c r="G4" s="42"/>
      <c r="H4" s="42"/>
      <c r="I4" s="42"/>
      <c r="J4" s="42"/>
      <c r="K4" s="42"/>
      <c r="L4" s="42"/>
      <c r="M4" s="42"/>
      <c r="N4" s="42"/>
      <c r="O4" s="42"/>
      <c r="P4" s="42"/>
      <c r="Q4" s="42"/>
      <c r="R4" s="42"/>
      <c r="S4" s="42"/>
      <c r="T4" s="42"/>
      <c r="U4" s="42"/>
      <c r="V4" s="42"/>
      <c r="W4" s="42"/>
      <c r="X4" s="42"/>
      <c r="Y4" s="42"/>
      <c r="Z4" s="42"/>
      <c r="AA4" s="42"/>
      <c r="AB4" s="42"/>
      <c r="AC4" s="42"/>
      <c r="AD4" s="42"/>
      <c r="AE4" s="42"/>
    </row>
    <row r="5" spans="1:31" ht="18" customHeight="1">
      <c r="A5" s="1099" t="s">
        <v>3</v>
      </c>
      <c r="B5" s="1099"/>
      <c r="C5" s="933" t="s">
        <v>234</v>
      </c>
      <c r="D5" s="933"/>
      <c r="E5" s="933"/>
      <c r="F5" s="933"/>
      <c r="G5" s="933"/>
      <c r="H5" s="933"/>
      <c r="I5" s="933"/>
      <c r="J5" s="933"/>
      <c r="K5" s="933"/>
      <c r="L5" s="933"/>
      <c r="M5" s="933"/>
      <c r="N5" s="933"/>
      <c r="O5" s="933"/>
      <c r="P5" s="933"/>
      <c r="Q5" s="933"/>
      <c r="R5" s="933"/>
      <c r="S5" s="933"/>
      <c r="T5" s="933"/>
      <c r="U5" s="933"/>
      <c r="V5" s="933"/>
      <c r="W5" s="933"/>
      <c r="X5" s="933"/>
      <c r="Y5" s="933"/>
      <c r="Z5" s="933"/>
      <c r="AA5" s="933"/>
      <c r="AB5" s="976"/>
      <c r="AC5" s="976"/>
      <c r="AD5" s="976"/>
      <c r="AE5" s="42"/>
    </row>
    <row r="6" spans="1:31" ht="6" customHeight="1" thickBot="1">
      <c r="A6" s="228"/>
      <c r="B6" s="228"/>
      <c r="C6" s="44"/>
      <c r="D6" s="44"/>
      <c r="E6" s="42"/>
      <c r="F6" s="42"/>
      <c r="G6" s="42"/>
      <c r="H6" s="42"/>
      <c r="I6" s="42"/>
      <c r="J6" s="42"/>
      <c r="K6" s="42"/>
      <c r="L6" s="42"/>
      <c r="M6" s="42"/>
      <c r="N6" s="42"/>
      <c r="O6" s="42"/>
      <c r="P6" s="42"/>
      <c r="Q6" s="42"/>
      <c r="R6" s="42"/>
      <c r="S6" s="42"/>
      <c r="T6" s="42"/>
      <c r="U6" s="42"/>
      <c r="V6" s="42"/>
      <c r="W6" s="42"/>
      <c r="X6" s="42"/>
      <c r="Y6" s="42"/>
      <c r="Z6" s="42"/>
      <c r="AA6" s="42"/>
      <c r="AB6" s="42"/>
      <c r="AC6" s="42"/>
      <c r="AD6" s="43"/>
      <c r="AE6" s="42"/>
    </row>
    <row r="7" spans="1:31" ht="19.5" customHeight="1" thickTop="1" thickBot="1">
      <c r="A7" s="42"/>
      <c r="B7" s="42"/>
      <c r="C7" s="1040" t="s">
        <v>119</v>
      </c>
      <c r="D7" s="1008"/>
      <c r="E7" s="1008"/>
      <c r="F7" s="1008"/>
      <c r="G7" s="1146" t="s">
        <v>120</v>
      </c>
      <c r="H7" s="1147"/>
      <c r="I7" s="1147"/>
      <c r="J7" s="1148"/>
      <c r="K7" s="1149" t="s">
        <v>235</v>
      </c>
      <c r="L7" s="979"/>
      <c r="M7" s="979"/>
      <c r="N7" s="979"/>
      <c r="O7" s="979"/>
      <c r="P7" s="1149" t="s">
        <v>236</v>
      </c>
      <c r="Q7" s="979"/>
      <c r="R7" s="979"/>
      <c r="S7" s="979"/>
      <c r="T7" s="1041"/>
      <c r="U7" s="1149" t="s">
        <v>237</v>
      </c>
      <c r="V7" s="1053"/>
      <c r="W7" s="1053"/>
      <c r="X7" s="1053"/>
      <c r="Y7" s="1042"/>
      <c r="Z7" s="1149" t="s">
        <v>238</v>
      </c>
      <c r="AA7" s="1053"/>
      <c r="AB7" s="1053"/>
      <c r="AC7" s="1053"/>
      <c r="AD7" s="1054"/>
      <c r="AE7" s="42"/>
    </row>
    <row r="8" spans="1:31" ht="19.5" customHeight="1" thickTop="1">
      <c r="A8" s="42"/>
      <c r="B8" s="42"/>
      <c r="C8" s="1132" t="s">
        <v>121</v>
      </c>
      <c r="D8" s="1133"/>
      <c r="E8" s="1133"/>
      <c r="F8" s="1134"/>
      <c r="G8" s="839" t="s">
        <v>49</v>
      </c>
      <c r="H8" s="1139" t="s">
        <v>87</v>
      </c>
      <c r="I8" s="843" t="s">
        <v>49</v>
      </c>
      <c r="J8" s="1142" t="s">
        <v>88</v>
      </c>
      <c r="K8" s="1082"/>
      <c r="L8" s="1083"/>
      <c r="M8" s="1083"/>
      <c r="N8" s="1083"/>
      <c r="O8" s="985" t="s">
        <v>11</v>
      </c>
      <c r="P8" s="1082"/>
      <c r="Q8" s="1125"/>
      <c r="R8" s="1125"/>
      <c r="S8" s="1125"/>
      <c r="T8" s="985" t="s">
        <v>11</v>
      </c>
      <c r="U8" s="1082"/>
      <c r="V8" s="1125"/>
      <c r="W8" s="1125"/>
      <c r="X8" s="1125"/>
      <c r="Y8" s="985" t="s">
        <v>11</v>
      </c>
      <c r="Z8" s="1128">
        <f>K8-P8+U8</f>
        <v>0</v>
      </c>
      <c r="AA8" s="1129"/>
      <c r="AB8" s="1129"/>
      <c r="AC8" s="1129"/>
      <c r="AD8" s="1114" t="s">
        <v>169</v>
      </c>
      <c r="AE8" s="42"/>
    </row>
    <row r="9" spans="1:31" ht="19.5" customHeight="1">
      <c r="A9" s="42"/>
      <c r="B9" s="42"/>
      <c r="C9" s="1135"/>
      <c r="D9" s="1136"/>
      <c r="E9" s="1136"/>
      <c r="F9" s="1137"/>
      <c r="G9" s="1138"/>
      <c r="H9" s="1140"/>
      <c r="I9" s="1141"/>
      <c r="J9" s="1143"/>
      <c r="K9" s="1144"/>
      <c r="L9" s="1145"/>
      <c r="M9" s="1145"/>
      <c r="N9" s="1145"/>
      <c r="O9" s="986"/>
      <c r="P9" s="1126"/>
      <c r="Q9" s="1127"/>
      <c r="R9" s="1127"/>
      <c r="S9" s="1127"/>
      <c r="T9" s="986"/>
      <c r="U9" s="1126"/>
      <c r="V9" s="1127"/>
      <c r="W9" s="1127"/>
      <c r="X9" s="1127"/>
      <c r="Y9" s="986"/>
      <c r="Z9" s="1130"/>
      <c r="AA9" s="1131"/>
      <c r="AB9" s="1131"/>
      <c r="AC9" s="1131"/>
      <c r="AD9" s="1115"/>
      <c r="AE9" s="42"/>
    </row>
    <row r="10" spans="1:31" ht="19.5" customHeight="1">
      <c r="A10" s="42"/>
      <c r="B10" s="42"/>
      <c r="C10" s="1116" t="s">
        <v>264</v>
      </c>
      <c r="D10" s="1117"/>
      <c r="E10" s="1117"/>
      <c r="F10" s="1118"/>
      <c r="G10" s="847" t="s">
        <v>49</v>
      </c>
      <c r="H10" s="1122" t="s">
        <v>87</v>
      </c>
      <c r="I10" s="928" t="s">
        <v>49</v>
      </c>
      <c r="J10" s="1123" t="s">
        <v>88</v>
      </c>
      <c r="K10" s="1100"/>
      <c r="L10" s="1124"/>
      <c r="M10" s="1124"/>
      <c r="N10" s="1124"/>
      <c r="O10" s="1086" t="s">
        <v>169</v>
      </c>
      <c r="P10" s="1100"/>
      <c r="Q10" s="1101"/>
      <c r="R10" s="1101"/>
      <c r="S10" s="1101"/>
      <c r="T10" s="1086" t="s">
        <v>169</v>
      </c>
      <c r="U10" s="1100"/>
      <c r="V10" s="1101"/>
      <c r="W10" s="1101"/>
      <c r="X10" s="1101"/>
      <c r="Y10" s="1086" t="s">
        <v>169</v>
      </c>
      <c r="Z10" s="1104">
        <f>K10-P10+U10</f>
        <v>0</v>
      </c>
      <c r="AA10" s="1105"/>
      <c r="AB10" s="1105"/>
      <c r="AC10" s="1105"/>
      <c r="AD10" s="1108" t="s">
        <v>169</v>
      </c>
      <c r="AE10" s="42"/>
    </row>
    <row r="11" spans="1:31" ht="19.5" customHeight="1">
      <c r="A11" s="42"/>
      <c r="B11" s="42"/>
      <c r="C11" s="937"/>
      <c r="D11" s="938"/>
      <c r="E11" s="938"/>
      <c r="F11" s="1154"/>
      <c r="G11" s="1165"/>
      <c r="H11" s="938"/>
      <c r="I11" s="938"/>
      <c r="J11" s="1154"/>
      <c r="K11" s="1189"/>
      <c r="L11" s="1190"/>
      <c r="M11" s="1190"/>
      <c r="N11" s="1190"/>
      <c r="O11" s="1191"/>
      <c r="P11" s="1192"/>
      <c r="Q11" s="1193"/>
      <c r="R11" s="1193"/>
      <c r="S11" s="1193"/>
      <c r="T11" s="1191"/>
      <c r="U11" s="1192"/>
      <c r="V11" s="1193"/>
      <c r="W11" s="1193"/>
      <c r="X11" s="1193"/>
      <c r="Y11" s="1191"/>
      <c r="Z11" s="1186"/>
      <c r="AA11" s="1187"/>
      <c r="AB11" s="1187"/>
      <c r="AC11" s="1187"/>
      <c r="AD11" s="1188"/>
      <c r="AE11" s="42"/>
    </row>
    <row r="12" spans="1:31" ht="19.5" customHeight="1">
      <c r="A12" s="42"/>
      <c r="B12" s="42"/>
      <c r="C12" s="1116" t="s">
        <v>265</v>
      </c>
      <c r="D12" s="1117"/>
      <c r="E12" s="1117"/>
      <c r="F12" s="1118"/>
      <c r="G12" s="847" t="s">
        <v>49</v>
      </c>
      <c r="H12" s="1122" t="s">
        <v>87</v>
      </c>
      <c r="I12" s="928" t="s">
        <v>49</v>
      </c>
      <c r="J12" s="1123" t="s">
        <v>88</v>
      </c>
      <c r="K12" s="1100"/>
      <c r="L12" s="1124"/>
      <c r="M12" s="1124"/>
      <c r="N12" s="1124"/>
      <c r="O12" s="1086" t="s">
        <v>169</v>
      </c>
      <c r="P12" s="1100"/>
      <c r="Q12" s="1101"/>
      <c r="R12" s="1101"/>
      <c r="S12" s="1101"/>
      <c r="T12" s="1086" t="s">
        <v>169</v>
      </c>
      <c r="U12" s="1100"/>
      <c r="V12" s="1101"/>
      <c r="W12" s="1101"/>
      <c r="X12" s="1101"/>
      <c r="Y12" s="1086" t="s">
        <v>169</v>
      </c>
      <c r="Z12" s="1104">
        <f>K12-P12+U12</f>
        <v>0</v>
      </c>
      <c r="AA12" s="1105"/>
      <c r="AB12" s="1105"/>
      <c r="AC12" s="1105"/>
      <c r="AD12" s="1108" t="s">
        <v>169</v>
      </c>
      <c r="AE12" s="42"/>
    </row>
    <row r="13" spans="1:31" ht="19.5" customHeight="1" thickBot="1">
      <c r="A13" s="42"/>
      <c r="B13" s="42"/>
      <c r="C13" s="1119"/>
      <c r="D13" s="944"/>
      <c r="E13" s="944"/>
      <c r="F13" s="1120"/>
      <c r="G13" s="1121"/>
      <c r="H13" s="944"/>
      <c r="I13" s="944"/>
      <c r="J13" s="1120"/>
      <c r="K13" s="1084"/>
      <c r="L13" s="1085"/>
      <c r="M13" s="1085"/>
      <c r="N13" s="1085"/>
      <c r="O13" s="1087"/>
      <c r="P13" s="1102"/>
      <c r="Q13" s="1103"/>
      <c r="R13" s="1103"/>
      <c r="S13" s="1103"/>
      <c r="T13" s="1087"/>
      <c r="U13" s="1102"/>
      <c r="V13" s="1103"/>
      <c r="W13" s="1103"/>
      <c r="X13" s="1103"/>
      <c r="Y13" s="1087"/>
      <c r="Z13" s="1106"/>
      <c r="AA13" s="1107"/>
      <c r="AB13" s="1107"/>
      <c r="AC13" s="1107"/>
      <c r="AD13" s="1109"/>
      <c r="AE13" s="42"/>
    </row>
    <row r="14" spans="1:31" ht="19.5" customHeight="1" thickTop="1">
      <c r="A14" s="42"/>
      <c r="B14" s="42"/>
      <c r="C14" s="42"/>
      <c r="D14" s="42"/>
      <c r="E14" s="42"/>
      <c r="F14" s="42"/>
      <c r="G14" s="42"/>
      <c r="H14" s="42"/>
      <c r="I14" s="42"/>
      <c r="J14" s="42"/>
      <c r="K14" s="234"/>
      <c r="L14" s="1110"/>
      <c r="M14" s="1111"/>
      <c r="N14" s="1111"/>
      <c r="O14" s="1111"/>
      <c r="P14" s="1111"/>
      <c r="Q14" s="1111"/>
      <c r="R14" s="1111"/>
      <c r="S14" s="1111"/>
      <c r="T14" s="1111"/>
      <c r="U14" s="1111"/>
      <c r="V14" s="1111"/>
      <c r="W14" s="1111"/>
      <c r="X14" s="1111"/>
      <c r="Y14" s="1111"/>
      <c r="Z14" s="1111"/>
      <c r="AA14" s="1111"/>
      <c r="AB14" s="1111"/>
      <c r="AC14" s="1111"/>
      <c r="AD14" s="1111"/>
      <c r="AE14" s="42"/>
    </row>
    <row r="15" spans="1:31" ht="19.5" customHeight="1" thickBot="1">
      <c r="A15" s="42"/>
      <c r="B15" s="42"/>
      <c r="C15" s="224" t="s">
        <v>122</v>
      </c>
      <c r="D15" s="224"/>
      <c r="E15" s="224"/>
      <c r="F15" s="224"/>
      <c r="G15" s="224"/>
      <c r="H15" s="224"/>
      <c r="I15" s="224"/>
      <c r="J15" s="224"/>
      <c r="K15" s="224"/>
      <c r="L15" s="224"/>
      <c r="M15" s="224"/>
      <c r="N15" s="224"/>
      <c r="O15" s="224"/>
      <c r="P15" s="224"/>
      <c r="Q15" s="224"/>
      <c r="R15" s="224"/>
      <c r="S15" s="224"/>
      <c r="T15" s="224"/>
      <c r="U15" s="224"/>
      <c r="V15" s="224"/>
      <c r="W15" s="224"/>
      <c r="X15" s="224"/>
      <c r="AB15" s="235"/>
      <c r="AC15" s="235"/>
      <c r="AD15" s="235"/>
      <c r="AE15" s="42"/>
    </row>
    <row r="16" spans="1:31" ht="19.5" customHeight="1" thickTop="1" thickBot="1">
      <c r="A16" s="42"/>
      <c r="B16" s="42"/>
      <c r="C16" s="1040" t="s">
        <v>119</v>
      </c>
      <c r="D16" s="979"/>
      <c r="E16" s="979"/>
      <c r="F16" s="979"/>
      <c r="G16" s="1041"/>
      <c r="H16" s="1007" t="s">
        <v>123</v>
      </c>
      <c r="I16" s="1112"/>
      <c r="J16" s="1112"/>
      <c r="K16" s="1112"/>
      <c r="L16" s="1113"/>
      <c r="M16" s="1007" t="s">
        <v>124</v>
      </c>
      <c r="N16" s="979"/>
      <c r="O16" s="979"/>
      <c r="P16" s="979"/>
      <c r="Q16" s="979"/>
      <c r="R16" s="979"/>
      <c r="S16" s="979"/>
      <c r="T16" s="979"/>
      <c r="U16" s="979"/>
      <c r="V16" s="979"/>
      <c r="W16" s="979"/>
      <c r="X16" s="1041"/>
      <c r="Y16" s="1007" t="s">
        <v>266</v>
      </c>
      <c r="Z16" s="979"/>
      <c r="AA16" s="979"/>
      <c r="AB16" s="979"/>
      <c r="AC16" s="979"/>
      <c r="AD16" s="980"/>
      <c r="AE16" s="42"/>
    </row>
    <row r="17" spans="1:31" ht="19.5" customHeight="1" thickTop="1">
      <c r="A17" s="42"/>
      <c r="B17" s="42"/>
      <c r="C17" s="1076"/>
      <c r="D17" s="1077"/>
      <c r="E17" s="1077"/>
      <c r="F17" s="1077"/>
      <c r="G17" s="1078"/>
      <c r="H17" s="1082"/>
      <c r="I17" s="1083"/>
      <c r="J17" s="1083"/>
      <c r="K17" s="1083"/>
      <c r="L17" s="1086" t="s">
        <v>169</v>
      </c>
      <c r="M17" s="991"/>
      <c r="N17" s="1088"/>
      <c r="O17" s="1088"/>
      <c r="P17" s="1088"/>
      <c r="Q17" s="1088"/>
      <c r="R17" s="1088"/>
      <c r="S17" s="1088"/>
      <c r="T17" s="1088"/>
      <c r="U17" s="1088"/>
      <c r="V17" s="1088"/>
      <c r="W17" s="1088"/>
      <c r="X17" s="1089"/>
      <c r="Y17" s="1093" t="s">
        <v>267</v>
      </c>
      <c r="Z17" s="1094"/>
      <c r="AA17" s="1094"/>
      <c r="AB17" s="1094"/>
      <c r="AC17" s="1094"/>
      <c r="AD17" s="1095"/>
      <c r="AE17" s="42"/>
    </row>
    <row r="18" spans="1:31" ht="19.5" customHeight="1" thickBot="1">
      <c r="A18" s="42"/>
      <c r="B18" s="42"/>
      <c r="C18" s="1079"/>
      <c r="D18" s="1080"/>
      <c r="E18" s="1080"/>
      <c r="F18" s="1080"/>
      <c r="G18" s="1081"/>
      <c r="H18" s="1084"/>
      <c r="I18" s="1085"/>
      <c r="J18" s="1085"/>
      <c r="K18" s="1085"/>
      <c r="L18" s="1087"/>
      <c r="M18" s="1090"/>
      <c r="N18" s="1091"/>
      <c r="O18" s="1091"/>
      <c r="P18" s="1091"/>
      <c r="Q18" s="1091"/>
      <c r="R18" s="1091"/>
      <c r="S18" s="1091"/>
      <c r="T18" s="1091"/>
      <c r="U18" s="1091"/>
      <c r="V18" s="1091"/>
      <c r="W18" s="1091"/>
      <c r="X18" s="1092"/>
      <c r="Y18" s="1096"/>
      <c r="Z18" s="1097"/>
      <c r="AA18" s="1097"/>
      <c r="AB18" s="1097"/>
      <c r="AC18" s="1097"/>
      <c r="AD18" s="1098"/>
      <c r="AE18" s="42"/>
    </row>
    <row r="19" spans="1:31" ht="19.5" customHeight="1" thickTop="1">
      <c r="A19" s="42"/>
      <c r="B19" s="42"/>
      <c r="C19" s="42"/>
      <c r="D19" s="42"/>
      <c r="E19" s="42"/>
      <c r="AE19" s="42"/>
    </row>
    <row r="20" spans="1:31" ht="19.5" customHeight="1">
      <c r="A20" s="1099" t="s">
        <v>48</v>
      </c>
      <c r="B20" s="1099"/>
      <c r="C20" s="933" t="s">
        <v>268</v>
      </c>
      <c r="D20" s="933"/>
      <c r="E20" s="933"/>
      <c r="F20" s="933"/>
      <c r="G20" s="933"/>
      <c r="H20" s="933"/>
      <c r="I20" s="933"/>
      <c r="J20" s="933"/>
      <c r="K20" s="933"/>
      <c r="L20" s="933"/>
      <c r="M20" s="933"/>
      <c r="N20" s="933"/>
      <c r="O20" s="933"/>
      <c r="P20" s="933"/>
      <c r="Q20" s="933"/>
      <c r="R20" s="933"/>
      <c r="S20" s="933"/>
      <c r="T20" s="933"/>
      <c r="U20" s="933"/>
      <c r="V20" s="933"/>
      <c r="W20" s="933"/>
      <c r="X20" s="933"/>
      <c r="Y20" s="933"/>
      <c r="Z20" s="933"/>
      <c r="AA20" s="933"/>
      <c r="AB20" s="976"/>
      <c r="AC20" s="976"/>
      <c r="AD20" s="976"/>
      <c r="AE20" s="42"/>
    </row>
    <row r="21" spans="1:31" ht="7.5" customHeight="1" thickBot="1">
      <c r="A21" s="228"/>
      <c r="B21" s="228"/>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42"/>
      <c r="AD21" s="43"/>
      <c r="AE21" s="42"/>
    </row>
    <row r="22" spans="1:31" ht="19.5" customHeight="1" thickTop="1" thickBot="1">
      <c r="A22" s="42"/>
      <c r="B22" s="42"/>
      <c r="C22" s="1040" t="s">
        <v>269</v>
      </c>
      <c r="D22" s="1053"/>
      <c r="E22" s="1053"/>
      <c r="F22" s="1053"/>
      <c r="G22" s="1053"/>
      <c r="H22" s="1053"/>
      <c r="I22" s="1053"/>
      <c r="J22" s="1040" t="s">
        <v>251</v>
      </c>
      <c r="K22" s="1053"/>
      <c r="L22" s="1053"/>
      <c r="M22" s="1053"/>
      <c r="N22" s="1053"/>
      <c r="O22" s="1053"/>
      <c r="P22" s="1007" t="s">
        <v>126</v>
      </c>
      <c r="Q22" s="1053"/>
      <c r="R22" s="1053"/>
      <c r="S22" s="1053"/>
      <c r="T22" s="1053"/>
      <c r="U22" s="1042"/>
      <c r="V22" s="1007" t="s">
        <v>270</v>
      </c>
      <c r="W22" s="1053"/>
      <c r="X22" s="1053"/>
      <c r="Y22" s="1053"/>
      <c r="Z22" s="1053"/>
      <c r="AA22" s="1053"/>
      <c r="AB22" s="1053"/>
      <c r="AC22" s="1053"/>
      <c r="AD22" s="1054"/>
      <c r="AE22" s="42"/>
    </row>
    <row r="23" spans="1:31" ht="19.5" customHeight="1" thickTop="1">
      <c r="A23" s="42"/>
      <c r="B23" s="42"/>
      <c r="C23" s="1062" t="s">
        <v>129</v>
      </c>
      <c r="D23" s="936"/>
      <c r="E23" s="936"/>
      <c r="F23" s="936"/>
      <c r="G23" s="936"/>
      <c r="H23" s="936"/>
      <c r="I23" s="1074"/>
      <c r="J23" s="1174"/>
      <c r="K23" s="1175"/>
      <c r="L23" s="1175"/>
      <c r="M23" s="1175"/>
      <c r="N23" s="1175"/>
      <c r="O23" s="1178" t="s">
        <v>11</v>
      </c>
      <c r="P23" s="1179"/>
      <c r="Q23" s="1175"/>
      <c r="R23" s="1175"/>
      <c r="S23" s="1175"/>
      <c r="T23" s="1175"/>
      <c r="U23" s="1180"/>
      <c r="V23" s="1071" t="s">
        <v>130</v>
      </c>
      <c r="W23" s="936"/>
      <c r="X23" s="936"/>
      <c r="Y23" s="936"/>
      <c r="Z23" s="936"/>
      <c r="AA23" s="936"/>
      <c r="AB23" s="936"/>
      <c r="AC23" s="936"/>
      <c r="AD23" s="1074"/>
      <c r="AE23" s="42"/>
    </row>
    <row r="24" spans="1:31" ht="19.5" customHeight="1">
      <c r="A24" s="42"/>
      <c r="B24" s="42"/>
      <c r="C24" s="937"/>
      <c r="D24" s="938"/>
      <c r="E24" s="938"/>
      <c r="F24" s="938"/>
      <c r="G24" s="938"/>
      <c r="H24" s="938"/>
      <c r="I24" s="1075"/>
      <c r="J24" s="1176"/>
      <c r="K24" s="1176"/>
      <c r="L24" s="1176"/>
      <c r="M24" s="1176"/>
      <c r="N24" s="1176"/>
      <c r="O24" s="1154"/>
      <c r="P24" s="1181"/>
      <c r="Q24" s="1176"/>
      <c r="R24" s="1176"/>
      <c r="S24" s="1176"/>
      <c r="T24" s="1176"/>
      <c r="U24" s="1182"/>
      <c r="V24" s="938"/>
      <c r="W24" s="938"/>
      <c r="X24" s="938"/>
      <c r="Y24" s="938"/>
      <c r="Z24" s="938"/>
      <c r="AA24" s="938"/>
      <c r="AB24" s="938"/>
      <c r="AC24" s="938"/>
      <c r="AD24" s="1075"/>
      <c r="AE24" s="42"/>
    </row>
    <row r="25" spans="1:31" ht="19.5" customHeight="1" thickBot="1">
      <c r="A25" s="42"/>
      <c r="B25" s="42"/>
      <c r="C25" s="1039"/>
      <c r="D25" s="954"/>
      <c r="E25" s="954"/>
      <c r="F25" s="954"/>
      <c r="G25" s="954"/>
      <c r="H25" s="954"/>
      <c r="I25" s="237" t="s">
        <v>11</v>
      </c>
      <c r="J25" s="1177"/>
      <c r="K25" s="1177"/>
      <c r="L25" s="1177"/>
      <c r="M25" s="1177"/>
      <c r="N25" s="1177"/>
      <c r="O25" s="1120"/>
      <c r="P25" s="1183"/>
      <c r="Q25" s="1177"/>
      <c r="R25" s="1177"/>
      <c r="S25" s="1177"/>
      <c r="T25" s="1177"/>
      <c r="U25" s="1184"/>
      <c r="V25" s="944"/>
      <c r="W25" s="944"/>
      <c r="X25" s="944"/>
      <c r="Y25" s="944"/>
      <c r="Z25" s="944"/>
      <c r="AA25" s="944"/>
      <c r="AB25" s="944"/>
      <c r="AC25" s="944"/>
      <c r="AD25" s="1185"/>
      <c r="AE25" s="42"/>
    </row>
    <row r="26" spans="1:31" ht="19.5" customHeight="1" thickTop="1">
      <c r="A26" s="42"/>
      <c r="B26" s="42"/>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42"/>
    </row>
    <row r="27" spans="1:31" ht="19.5" customHeight="1">
      <c r="A27" s="932" t="s">
        <v>86</v>
      </c>
      <c r="B27" s="932"/>
      <c r="C27" s="933" t="s">
        <v>250</v>
      </c>
      <c r="D27" s="933"/>
      <c r="E27" s="933"/>
      <c r="F27" s="933"/>
      <c r="G27" s="933"/>
      <c r="H27" s="933"/>
      <c r="I27" s="933"/>
      <c r="J27" s="933"/>
      <c r="K27" s="933"/>
      <c r="L27" s="933"/>
      <c r="M27" s="933"/>
      <c r="N27" s="933"/>
      <c r="O27" s="933"/>
      <c r="P27" s="933"/>
      <c r="Q27" s="933"/>
      <c r="R27" s="933"/>
      <c r="S27" s="933"/>
      <c r="T27" s="933"/>
      <c r="U27" s="933"/>
      <c r="V27" s="933"/>
      <c r="W27" s="933"/>
      <c r="X27" s="933"/>
      <c r="Y27" s="933"/>
      <c r="Z27" s="933"/>
      <c r="AA27" s="933"/>
      <c r="AB27" s="976"/>
      <c r="AC27" s="976"/>
      <c r="AD27" s="976"/>
      <c r="AE27" s="42"/>
    </row>
    <row r="28" spans="1:31" ht="5.25" customHeight="1" thickBot="1">
      <c r="A28" s="229"/>
      <c r="B28" s="229"/>
      <c r="C28" s="223"/>
      <c r="D28" s="223"/>
      <c r="E28" s="42"/>
      <c r="F28" s="42"/>
      <c r="G28" s="42"/>
      <c r="H28" s="42"/>
      <c r="I28" s="42"/>
      <c r="J28" s="242"/>
      <c r="K28" s="242"/>
      <c r="L28" s="242"/>
      <c r="M28" s="242"/>
      <c r="N28" s="42"/>
      <c r="O28" s="42"/>
      <c r="P28" s="42"/>
      <c r="Q28" s="42"/>
      <c r="R28" s="42"/>
      <c r="S28" s="42"/>
      <c r="T28" s="42"/>
      <c r="U28" s="42"/>
      <c r="V28" s="42"/>
      <c r="W28" s="42"/>
      <c r="X28" s="42"/>
      <c r="Y28" s="42"/>
      <c r="Z28" s="42"/>
      <c r="AA28" s="42"/>
      <c r="AB28" s="42"/>
      <c r="AC28" s="42"/>
      <c r="AD28" s="43"/>
      <c r="AE28" s="42"/>
    </row>
    <row r="29" spans="1:31" ht="19.5" customHeight="1" thickTop="1" thickBot="1">
      <c r="A29" s="42"/>
      <c r="B29" s="42"/>
      <c r="C29" s="1040" t="s">
        <v>125</v>
      </c>
      <c r="D29" s="979"/>
      <c r="E29" s="979"/>
      <c r="F29" s="979"/>
      <c r="G29" s="979"/>
      <c r="H29" s="979"/>
      <c r="I29" s="1007" t="s">
        <v>251</v>
      </c>
      <c r="J29" s="979"/>
      <c r="K29" s="979"/>
      <c r="L29" s="979"/>
      <c r="M29" s="1041"/>
      <c r="N29" s="1007" t="s">
        <v>126</v>
      </c>
      <c r="O29" s="1009"/>
      <c r="P29" s="1008"/>
      <c r="Q29" s="1008"/>
      <c r="R29" s="1008"/>
      <c r="S29" s="1008"/>
      <c r="T29" s="1042"/>
      <c r="U29" s="1007" t="s">
        <v>128</v>
      </c>
      <c r="V29" s="1008"/>
      <c r="W29" s="1008"/>
      <c r="X29" s="1008"/>
      <c r="Y29" s="1008"/>
      <c r="Z29" s="1008"/>
      <c r="AA29" s="1008"/>
      <c r="AB29" s="1008"/>
      <c r="AC29" s="1008"/>
      <c r="AD29" s="1043"/>
      <c r="AE29" s="42"/>
    </row>
    <row r="30" spans="1:31" ht="19.5" customHeight="1" thickTop="1">
      <c r="A30" s="42"/>
      <c r="B30" s="42"/>
      <c r="C30" s="935" t="s">
        <v>271</v>
      </c>
      <c r="D30" s="1015"/>
      <c r="E30" s="1015"/>
      <c r="F30" s="1015"/>
      <c r="G30" s="1015"/>
      <c r="H30" s="1015"/>
      <c r="I30" s="1018"/>
      <c r="J30" s="1019"/>
      <c r="K30" s="1019"/>
      <c r="L30" s="1019"/>
      <c r="M30" s="1024" t="s">
        <v>11</v>
      </c>
      <c r="N30" s="991"/>
      <c r="O30" s="992"/>
      <c r="P30" s="992"/>
      <c r="Q30" s="992"/>
      <c r="R30" s="992"/>
      <c r="S30" s="992"/>
      <c r="T30" s="1026"/>
      <c r="U30" s="1033" t="s">
        <v>272</v>
      </c>
      <c r="V30" s="1033"/>
      <c r="W30" s="1033"/>
      <c r="X30" s="1033"/>
      <c r="Y30" s="1033"/>
      <c r="Z30" s="1033"/>
      <c r="AA30" s="1033"/>
      <c r="AB30" s="1033"/>
      <c r="AC30" s="1033"/>
      <c r="AD30" s="1034"/>
      <c r="AE30" s="42"/>
    </row>
    <row r="31" spans="1:31" ht="19.5" customHeight="1">
      <c r="A31" s="42"/>
      <c r="B31" s="42"/>
      <c r="C31" s="1016"/>
      <c r="D31" s="1017"/>
      <c r="E31" s="1017"/>
      <c r="F31" s="1017"/>
      <c r="G31" s="1017"/>
      <c r="H31" s="1017"/>
      <c r="I31" s="1020"/>
      <c r="J31" s="1021"/>
      <c r="K31" s="1021"/>
      <c r="L31" s="1021"/>
      <c r="M31" s="1024"/>
      <c r="N31" s="1027"/>
      <c r="O31" s="1028"/>
      <c r="P31" s="1028"/>
      <c r="Q31" s="1028"/>
      <c r="R31" s="1028"/>
      <c r="S31" s="1028"/>
      <c r="T31" s="1029"/>
      <c r="U31" s="1035"/>
      <c r="V31" s="1035"/>
      <c r="W31" s="1035"/>
      <c r="X31" s="1035"/>
      <c r="Y31" s="1035"/>
      <c r="Z31" s="1035"/>
      <c r="AA31" s="1035"/>
      <c r="AB31" s="1035"/>
      <c r="AC31" s="1035"/>
      <c r="AD31" s="1036"/>
      <c r="AE31" s="42"/>
    </row>
    <row r="32" spans="1:31" ht="19.5" customHeight="1" thickBot="1">
      <c r="A32" s="42"/>
      <c r="B32" s="42"/>
      <c r="C32" s="1039"/>
      <c r="D32" s="954"/>
      <c r="E32" s="954"/>
      <c r="F32" s="954"/>
      <c r="G32" s="954"/>
      <c r="H32" s="243" t="s">
        <v>11</v>
      </c>
      <c r="I32" s="1022"/>
      <c r="J32" s="1023"/>
      <c r="K32" s="1023"/>
      <c r="L32" s="1023"/>
      <c r="M32" s="1025"/>
      <c r="N32" s="1030"/>
      <c r="O32" s="1031"/>
      <c r="P32" s="1031"/>
      <c r="Q32" s="1031"/>
      <c r="R32" s="1031"/>
      <c r="S32" s="1031"/>
      <c r="T32" s="1032"/>
      <c r="U32" s="1037"/>
      <c r="V32" s="1037"/>
      <c r="W32" s="1037"/>
      <c r="X32" s="1037"/>
      <c r="Y32" s="1037"/>
      <c r="Z32" s="1037"/>
      <c r="AA32" s="1037"/>
      <c r="AB32" s="1037"/>
      <c r="AC32" s="1037"/>
      <c r="AD32" s="1038"/>
      <c r="AE32" s="42"/>
    </row>
    <row r="33" spans="1:31" ht="19.5" customHeight="1" thickTop="1">
      <c r="A33" s="42"/>
      <c r="B33" s="42"/>
      <c r="C33" s="252" t="s">
        <v>143</v>
      </c>
      <c r="D33" s="253"/>
      <c r="E33" s="253"/>
      <c r="F33" s="253"/>
      <c r="G33" s="253"/>
      <c r="H33" s="172"/>
      <c r="I33" s="254"/>
      <c r="J33" s="254"/>
      <c r="K33" s="254"/>
      <c r="L33" s="254"/>
      <c r="M33" s="255"/>
      <c r="N33" s="256"/>
      <c r="O33" s="256"/>
      <c r="P33" s="256"/>
      <c r="Q33" s="256"/>
      <c r="R33" s="256"/>
      <c r="S33" s="256"/>
      <c r="T33" s="222"/>
      <c r="U33" s="257"/>
      <c r="V33" s="257"/>
      <c r="W33" s="257"/>
      <c r="X33" s="257"/>
      <c r="Y33" s="257"/>
      <c r="Z33" s="257"/>
      <c r="AA33" s="257"/>
      <c r="AB33" s="257"/>
      <c r="AC33" s="257"/>
      <c r="AD33" s="257"/>
      <c r="AE33" s="42"/>
    </row>
    <row r="34" spans="1:31" ht="19.5" customHeight="1">
      <c r="A34" s="42"/>
      <c r="B34" s="42"/>
      <c r="C34" s="244"/>
      <c r="D34" s="244"/>
      <c r="E34" s="244"/>
      <c r="F34" s="244"/>
      <c r="G34" s="244"/>
      <c r="H34" s="244"/>
      <c r="I34" s="245"/>
      <c r="J34" s="246"/>
      <c r="K34" s="242"/>
      <c r="L34" s="242"/>
      <c r="M34" s="247"/>
      <c r="N34" s="42"/>
      <c r="O34" s="42"/>
      <c r="P34" s="42"/>
      <c r="Q34" s="42"/>
      <c r="R34" s="42"/>
      <c r="S34" s="42"/>
      <c r="T34" s="42"/>
      <c r="U34" s="42"/>
      <c r="V34" s="42"/>
      <c r="W34" s="42"/>
      <c r="X34" s="42"/>
      <c r="Y34" s="42"/>
      <c r="Z34" s="42"/>
      <c r="AA34" s="42"/>
      <c r="AB34" s="42"/>
      <c r="AC34" s="42"/>
      <c r="AD34" s="42"/>
      <c r="AE34" s="42"/>
    </row>
    <row r="35" spans="1:31" ht="20.25" customHeight="1">
      <c r="A35" s="932" t="s">
        <v>201</v>
      </c>
      <c r="B35" s="932"/>
      <c r="C35" s="933" t="s">
        <v>253</v>
      </c>
      <c r="D35" s="933"/>
      <c r="E35" s="933"/>
      <c r="F35" s="933"/>
      <c r="G35" s="933"/>
      <c r="H35" s="933"/>
      <c r="I35" s="933"/>
      <c r="J35" s="933"/>
      <c r="K35" s="933"/>
      <c r="L35" s="933"/>
      <c r="M35" s="933"/>
      <c r="N35" s="933"/>
      <c r="O35" s="933"/>
      <c r="P35" s="933"/>
      <c r="Q35" s="933"/>
      <c r="R35" s="933"/>
      <c r="S35" s="933"/>
      <c r="T35" s="933"/>
      <c r="U35" s="933"/>
      <c r="V35" s="933"/>
      <c r="W35" s="933"/>
      <c r="X35" s="933"/>
      <c r="Y35" s="933"/>
      <c r="Z35" s="933"/>
      <c r="AA35" s="933"/>
      <c r="AB35" s="976"/>
      <c r="AC35" s="976"/>
      <c r="AD35" s="976"/>
      <c r="AE35" s="42"/>
    </row>
    <row r="36" spans="1:31" ht="7.5" customHeight="1" thickBot="1">
      <c r="A36" s="45"/>
      <c r="B36" s="45"/>
      <c r="C36" s="226"/>
      <c r="D36" s="226"/>
      <c r="E36" s="226"/>
      <c r="F36" s="226"/>
      <c r="G36" s="226"/>
      <c r="H36" s="226"/>
      <c r="I36" s="226"/>
      <c r="J36" s="226"/>
      <c r="K36" s="226"/>
      <c r="L36" s="226"/>
      <c r="M36" s="226"/>
      <c r="N36" s="226"/>
      <c r="O36" s="226"/>
      <c r="P36" s="226"/>
      <c r="Q36" s="226"/>
      <c r="R36" s="226"/>
      <c r="S36" s="226"/>
      <c r="T36" s="226"/>
      <c r="U36" s="226"/>
      <c r="V36" s="226"/>
      <c r="W36" s="226"/>
      <c r="X36" s="226"/>
      <c r="Y36" s="226"/>
      <c r="Z36" s="226"/>
      <c r="AA36" s="226"/>
      <c r="AB36" s="1003"/>
      <c r="AC36" s="1003"/>
      <c r="AD36" s="1003"/>
      <c r="AE36" s="42"/>
    </row>
    <row r="37" spans="1:31" ht="18.75" customHeight="1" thickTop="1" thickBot="1">
      <c r="A37" s="42"/>
      <c r="B37" s="42"/>
      <c r="C37" s="1004" t="s">
        <v>254</v>
      </c>
      <c r="D37" s="1005"/>
      <c r="E37" s="1005"/>
      <c r="F37" s="1005"/>
      <c r="G37" s="1005"/>
      <c r="H37" s="1005"/>
      <c r="I37" s="1006"/>
      <c r="J37" s="1007" t="s">
        <v>255</v>
      </c>
      <c r="K37" s="1008"/>
      <c r="L37" s="1008"/>
      <c r="M37" s="1008"/>
      <c r="N37" s="1009"/>
      <c r="O37" s="1010"/>
      <c r="P37" s="1011" t="s">
        <v>126</v>
      </c>
      <c r="Q37" s="1012"/>
      <c r="R37" s="1012"/>
      <c r="S37" s="1012"/>
      <c r="T37" s="1012"/>
      <c r="U37" s="1012"/>
      <c r="V37" s="1012"/>
      <c r="W37" s="1012"/>
      <c r="X37" s="1012"/>
      <c r="Y37" s="1012"/>
      <c r="Z37" s="1012"/>
      <c r="AA37" s="1012"/>
      <c r="AB37" s="1012"/>
      <c r="AC37" s="1013"/>
      <c r="AD37" s="1014"/>
      <c r="AE37" s="42"/>
    </row>
    <row r="38" spans="1:31" ht="18.75" customHeight="1" thickTop="1">
      <c r="A38" s="42"/>
      <c r="B38" s="42"/>
      <c r="C38" s="982"/>
      <c r="D38" s="983"/>
      <c r="E38" s="983"/>
      <c r="F38" s="983"/>
      <c r="G38" s="983"/>
      <c r="H38" s="983"/>
      <c r="I38" s="985" t="s">
        <v>11</v>
      </c>
      <c r="J38" s="987"/>
      <c r="K38" s="988"/>
      <c r="L38" s="988"/>
      <c r="M38" s="988"/>
      <c r="N38" s="988"/>
      <c r="O38" s="985" t="s">
        <v>11</v>
      </c>
      <c r="P38" s="991"/>
      <c r="Q38" s="992"/>
      <c r="R38" s="992"/>
      <c r="S38" s="992"/>
      <c r="T38" s="992"/>
      <c r="U38" s="992"/>
      <c r="V38" s="992"/>
      <c r="W38" s="992"/>
      <c r="X38" s="992"/>
      <c r="Y38" s="992"/>
      <c r="Z38" s="992"/>
      <c r="AA38" s="992"/>
      <c r="AB38" s="992"/>
      <c r="AC38" s="993"/>
      <c r="AD38" s="994"/>
      <c r="AE38" s="42"/>
    </row>
    <row r="39" spans="1:31" ht="18.75" customHeight="1">
      <c r="A39" s="42"/>
      <c r="B39" s="42"/>
      <c r="C39" s="984"/>
      <c r="D39" s="339"/>
      <c r="E39" s="339"/>
      <c r="F39" s="339"/>
      <c r="G39" s="339"/>
      <c r="H39" s="339"/>
      <c r="I39" s="986"/>
      <c r="J39" s="989"/>
      <c r="K39" s="990"/>
      <c r="L39" s="990"/>
      <c r="M39" s="990"/>
      <c r="N39" s="990"/>
      <c r="O39" s="986"/>
      <c r="P39" s="338"/>
      <c r="Q39" s="339"/>
      <c r="R39" s="339"/>
      <c r="S39" s="339"/>
      <c r="T39" s="339"/>
      <c r="U39" s="339"/>
      <c r="V39" s="339"/>
      <c r="W39" s="339"/>
      <c r="X39" s="339"/>
      <c r="Y39" s="339"/>
      <c r="Z39" s="339"/>
      <c r="AA39" s="339"/>
      <c r="AB39" s="339"/>
      <c r="AC39" s="339"/>
      <c r="AD39" s="995"/>
      <c r="AE39" s="42"/>
    </row>
    <row r="40" spans="1:31" ht="15" customHeight="1" thickBot="1">
      <c r="A40" s="42"/>
      <c r="B40" s="42"/>
      <c r="C40" s="1168" t="s">
        <v>266</v>
      </c>
      <c r="D40" s="1169"/>
      <c r="E40" s="1169"/>
      <c r="F40" s="1169"/>
      <c r="G40" s="1169"/>
      <c r="H40" s="1169"/>
      <c r="I40" s="1169"/>
      <c r="J40" s="1170"/>
      <c r="K40" s="1170"/>
      <c r="L40" s="1170"/>
      <c r="M40" s="1170"/>
      <c r="N40" s="1170"/>
      <c r="O40" s="1171"/>
      <c r="P40" s="1172" t="s">
        <v>127</v>
      </c>
      <c r="Q40" s="1170"/>
      <c r="R40" s="1170"/>
      <c r="S40" s="1170"/>
      <c r="T40" s="1170"/>
      <c r="U40" s="1170"/>
      <c r="V40" s="1170"/>
      <c r="W40" s="1170"/>
      <c r="X40" s="1170"/>
      <c r="Y40" s="1170"/>
      <c r="Z40" s="1170"/>
      <c r="AA40" s="1170"/>
      <c r="AB40" s="1170"/>
      <c r="AC40" s="1170"/>
      <c r="AD40" s="1173"/>
      <c r="AE40" s="42"/>
    </row>
    <row r="41" spans="1:31" ht="21" customHeight="1" thickTop="1">
      <c r="A41" s="42"/>
      <c r="B41" s="42"/>
      <c r="C41" s="1152" t="s">
        <v>273</v>
      </c>
      <c r="D41" s="936"/>
      <c r="E41" s="936"/>
      <c r="F41" s="936"/>
      <c r="G41" s="936"/>
      <c r="H41" s="1153"/>
      <c r="I41" s="1155" t="s">
        <v>274</v>
      </c>
      <c r="J41" s="1156"/>
      <c r="K41" s="1156"/>
      <c r="L41" s="1156"/>
      <c r="M41" s="1156"/>
      <c r="N41" s="1156"/>
      <c r="O41" s="1157"/>
      <c r="P41" s="964" t="s">
        <v>275</v>
      </c>
      <c r="Q41" s="936"/>
      <c r="R41" s="936"/>
      <c r="S41" s="936"/>
      <c r="T41" s="936"/>
      <c r="U41" s="936"/>
      <c r="V41" s="936"/>
      <c r="W41" s="936"/>
      <c r="X41" s="936"/>
      <c r="Y41" s="936"/>
      <c r="Z41" s="936"/>
      <c r="AA41" s="936"/>
      <c r="AB41" s="936"/>
      <c r="AC41" s="936"/>
      <c r="AD41" s="1164"/>
      <c r="AE41" s="42"/>
    </row>
    <row r="42" spans="1:31" ht="21" customHeight="1">
      <c r="A42" s="42"/>
      <c r="B42" s="42"/>
      <c r="C42" s="937"/>
      <c r="D42" s="938"/>
      <c r="E42" s="938"/>
      <c r="F42" s="938"/>
      <c r="G42" s="938"/>
      <c r="H42" s="1154"/>
      <c r="I42" s="1158"/>
      <c r="J42" s="1159"/>
      <c r="K42" s="1159"/>
      <c r="L42" s="1159"/>
      <c r="M42" s="1159"/>
      <c r="N42" s="1159"/>
      <c r="O42" s="1160"/>
      <c r="P42" s="1165"/>
      <c r="Q42" s="938"/>
      <c r="R42" s="938"/>
      <c r="S42" s="938"/>
      <c r="T42" s="938"/>
      <c r="U42" s="938"/>
      <c r="V42" s="938"/>
      <c r="W42" s="938"/>
      <c r="X42" s="938"/>
      <c r="Y42" s="938"/>
      <c r="Z42" s="938"/>
      <c r="AA42" s="938"/>
      <c r="AB42" s="938"/>
      <c r="AC42" s="938"/>
      <c r="AD42" s="1166"/>
      <c r="AE42" s="42"/>
    </row>
    <row r="43" spans="1:31" ht="21" customHeight="1" thickBot="1">
      <c r="A43" s="42"/>
      <c r="B43" s="42"/>
      <c r="C43" s="1119"/>
      <c r="D43" s="944"/>
      <c r="E43" s="944"/>
      <c r="F43" s="944"/>
      <c r="G43" s="944"/>
      <c r="H43" s="1120"/>
      <c r="I43" s="1161"/>
      <c r="J43" s="1162"/>
      <c r="K43" s="1162"/>
      <c r="L43" s="1162"/>
      <c r="M43" s="1162"/>
      <c r="N43" s="1162"/>
      <c r="O43" s="1163"/>
      <c r="P43" s="1121"/>
      <c r="Q43" s="944"/>
      <c r="R43" s="944"/>
      <c r="S43" s="944"/>
      <c r="T43" s="944"/>
      <c r="U43" s="944"/>
      <c r="V43" s="944"/>
      <c r="W43" s="944"/>
      <c r="X43" s="944"/>
      <c r="Y43" s="944"/>
      <c r="Z43" s="944"/>
      <c r="AA43" s="944"/>
      <c r="AB43" s="944"/>
      <c r="AC43" s="944"/>
      <c r="AD43" s="1167"/>
      <c r="AE43" s="42"/>
    </row>
    <row r="44" spans="1:31" ht="18.75" customHeight="1" thickTop="1">
      <c r="A44" s="42"/>
      <c r="B44" s="42"/>
      <c r="C44" s="248"/>
      <c r="D44" s="248"/>
      <c r="E44" s="248"/>
      <c r="F44" s="248"/>
      <c r="G44" s="248"/>
      <c r="H44" s="248"/>
      <c r="I44" s="248"/>
      <c r="J44" s="248"/>
      <c r="K44" s="248"/>
      <c r="L44" s="248"/>
      <c r="M44" s="248"/>
      <c r="N44" s="248"/>
      <c r="O44" s="248"/>
      <c r="P44" s="248"/>
      <c r="Q44" s="248"/>
      <c r="R44" s="248"/>
      <c r="S44" s="248"/>
      <c r="T44" s="248"/>
      <c r="U44" s="248"/>
      <c r="V44" s="248"/>
      <c r="W44" s="248"/>
      <c r="X44" s="248"/>
      <c r="Y44" s="248"/>
      <c r="Z44" s="248"/>
      <c r="AA44" s="248"/>
      <c r="AB44" s="248"/>
      <c r="AC44" s="248"/>
      <c r="AD44" s="248"/>
      <c r="AE44" s="42"/>
    </row>
    <row r="45" spans="1:31" ht="18" customHeight="1">
      <c r="A45" s="932" t="s">
        <v>51</v>
      </c>
      <c r="B45" s="932"/>
      <c r="C45" s="933" t="s">
        <v>258</v>
      </c>
      <c r="D45" s="933"/>
      <c r="E45" s="933"/>
      <c r="F45" s="933"/>
      <c r="G45" s="933"/>
      <c r="H45" s="933"/>
      <c r="I45" s="933"/>
      <c r="J45" s="933"/>
      <c r="K45" s="933"/>
      <c r="L45" s="933"/>
      <c r="M45" s="933"/>
      <c r="N45" s="933"/>
      <c r="O45" s="933"/>
      <c r="P45" s="933"/>
      <c r="Q45" s="933"/>
      <c r="R45" s="933"/>
      <c r="S45" s="933"/>
      <c r="T45" s="933"/>
      <c r="U45" s="933"/>
      <c r="V45" s="933"/>
      <c r="W45" s="933"/>
      <c r="X45" s="933"/>
      <c r="Y45" s="933"/>
      <c r="Z45" s="933"/>
      <c r="AA45" s="933"/>
      <c r="AB45" s="976"/>
      <c r="AC45" s="976"/>
      <c r="AD45" s="976"/>
      <c r="AE45" s="42"/>
    </row>
    <row r="46" spans="1:31" ht="7.5" customHeight="1" thickBot="1">
      <c r="A46" s="225"/>
      <c r="B46" s="225"/>
      <c r="C46" s="249"/>
      <c r="D46" s="249"/>
      <c r="E46" s="42"/>
      <c r="F46" s="42"/>
      <c r="G46" s="42"/>
      <c r="H46" s="42"/>
      <c r="I46" s="42"/>
      <c r="J46" s="42"/>
      <c r="K46" s="42"/>
      <c r="L46" s="42"/>
      <c r="M46" s="42"/>
      <c r="N46" s="42"/>
      <c r="O46" s="43"/>
      <c r="P46" s="42"/>
      <c r="Q46" s="42"/>
      <c r="R46" s="42"/>
      <c r="S46" s="42"/>
      <c r="T46" s="42"/>
      <c r="U46" s="42"/>
      <c r="V46" s="42"/>
      <c r="W46" s="42"/>
      <c r="X46" s="42"/>
      <c r="Y46" s="42"/>
      <c r="Z46" s="42"/>
      <c r="AA46" s="42"/>
      <c r="AB46" s="42"/>
      <c r="AC46" s="43"/>
      <c r="AD46" s="42"/>
      <c r="AE46" s="42"/>
    </row>
    <row r="47" spans="1:31" ht="18.75" customHeight="1" thickTop="1" thickBot="1">
      <c r="A47" s="42"/>
      <c r="B47" s="42"/>
      <c r="C47" s="977" t="s">
        <v>259</v>
      </c>
      <c r="D47" s="978"/>
      <c r="E47" s="978"/>
      <c r="F47" s="978"/>
      <c r="G47" s="978"/>
      <c r="H47" s="978"/>
      <c r="I47" s="978"/>
      <c r="J47" s="978"/>
      <c r="K47" s="978"/>
      <c r="L47" s="978"/>
      <c r="M47" s="978"/>
      <c r="N47" s="978"/>
      <c r="O47" s="978"/>
      <c r="P47" s="978"/>
      <c r="Q47" s="978"/>
      <c r="R47" s="978"/>
      <c r="S47" s="979"/>
      <c r="T47" s="979"/>
      <c r="U47" s="980"/>
      <c r="V47" s="981" t="s">
        <v>260</v>
      </c>
      <c r="W47" s="979"/>
      <c r="X47" s="979"/>
      <c r="Y47" s="979"/>
      <c r="Z47" s="979"/>
      <c r="AA47" s="979"/>
      <c r="AB47" s="979"/>
      <c r="AC47" s="979"/>
      <c r="AD47" s="980"/>
      <c r="AE47" s="42"/>
    </row>
    <row r="48" spans="1:31" ht="18.75" customHeight="1" thickTop="1">
      <c r="A48" s="42"/>
      <c r="B48" s="42"/>
      <c r="C48" s="935" t="s">
        <v>261</v>
      </c>
      <c r="D48" s="936"/>
      <c r="E48" s="936"/>
      <c r="F48" s="936"/>
      <c r="G48" s="936"/>
      <c r="H48" s="936"/>
      <c r="I48" s="936"/>
      <c r="J48" s="936"/>
      <c r="K48" s="939" t="s">
        <v>262</v>
      </c>
      <c r="L48" s="940"/>
      <c r="M48" s="940"/>
      <c r="N48" s="943">
        <f>C50*0.3</f>
        <v>0</v>
      </c>
      <c r="O48" s="936"/>
      <c r="P48" s="936"/>
      <c r="Q48" s="936"/>
      <c r="R48" s="936"/>
      <c r="S48" s="936"/>
      <c r="T48" s="936"/>
      <c r="U48" s="250"/>
      <c r="V48" s="945" t="s">
        <v>263</v>
      </c>
      <c r="W48" s="946"/>
      <c r="X48" s="946"/>
      <c r="Y48" s="946"/>
      <c r="Z48" s="946"/>
      <c r="AA48" s="946"/>
      <c r="AB48" s="946"/>
      <c r="AC48" s="946"/>
      <c r="AD48" s="947"/>
      <c r="AE48" s="42"/>
    </row>
    <row r="49" spans="1:31" ht="18.75" customHeight="1">
      <c r="A49" s="42"/>
      <c r="B49" s="42"/>
      <c r="C49" s="937"/>
      <c r="D49" s="938"/>
      <c r="E49" s="938"/>
      <c r="F49" s="938"/>
      <c r="G49" s="938"/>
      <c r="H49" s="938"/>
      <c r="I49" s="938"/>
      <c r="J49" s="938"/>
      <c r="K49" s="941"/>
      <c r="L49" s="941"/>
      <c r="M49" s="941"/>
      <c r="N49" s="938"/>
      <c r="O49" s="938"/>
      <c r="P49" s="938"/>
      <c r="Q49" s="938"/>
      <c r="R49" s="938"/>
      <c r="S49" s="938"/>
      <c r="T49" s="938"/>
      <c r="U49" s="201"/>
      <c r="V49" s="948"/>
      <c r="W49" s="949"/>
      <c r="X49" s="949"/>
      <c r="Y49" s="949"/>
      <c r="Z49" s="949"/>
      <c r="AA49" s="949"/>
      <c r="AB49" s="949"/>
      <c r="AC49" s="949"/>
      <c r="AD49" s="950"/>
      <c r="AE49" s="42"/>
    </row>
    <row r="50" spans="1:31" ht="18.75" customHeight="1" thickBot="1">
      <c r="A50" s="42"/>
      <c r="B50" s="42"/>
      <c r="C50" s="951"/>
      <c r="D50" s="952"/>
      <c r="E50" s="952"/>
      <c r="F50" s="952"/>
      <c r="G50" s="952"/>
      <c r="H50" s="952"/>
      <c r="I50" s="952"/>
      <c r="J50" s="251" t="s">
        <v>11</v>
      </c>
      <c r="K50" s="942"/>
      <c r="L50" s="942"/>
      <c r="M50" s="942"/>
      <c r="N50" s="944"/>
      <c r="O50" s="944"/>
      <c r="P50" s="944"/>
      <c r="Q50" s="944"/>
      <c r="R50" s="944"/>
      <c r="S50" s="944"/>
      <c r="T50" s="944"/>
      <c r="U50" s="243" t="s">
        <v>11</v>
      </c>
      <c r="V50" s="953"/>
      <c r="W50" s="954"/>
      <c r="X50" s="954"/>
      <c r="Y50" s="954"/>
      <c r="Z50" s="954"/>
      <c r="AA50" s="954"/>
      <c r="AB50" s="954"/>
      <c r="AC50" s="954"/>
      <c r="AD50" s="227" t="s">
        <v>11</v>
      </c>
      <c r="AE50" s="42"/>
    </row>
    <row r="51" spans="1:31" s="1" customFormat="1" ht="21" customHeight="1" thickTop="1">
      <c r="A51" s="932"/>
      <c r="B51" s="932"/>
      <c r="C51" s="933"/>
      <c r="D51" s="933"/>
      <c r="E51" s="933"/>
      <c r="F51" s="933"/>
      <c r="G51" s="933"/>
      <c r="H51" s="933"/>
      <c r="I51" s="933"/>
      <c r="J51" s="933"/>
      <c r="K51" s="933"/>
      <c r="L51" s="933"/>
      <c r="M51" s="933"/>
      <c r="N51" s="933"/>
      <c r="O51" s="933"/>
      <c r="P51" s="933"/>
      <c r="Q51" s="933"/>
      <c r="R51" s="933"/>
      <c r="S51" s="933"/>
      <c r="T51" s="933"/>
      <c r="U51" s="933"/>
      <c r="V51" s="933"/>
      <c r="W51" s="933"/>
      <c r="X51" s="933"/>
      <c r="Y51" s="933"/>
      <c r="Z51" s="933"/>
      <c r="AA51" s="933"/>
    </row>
    <row r="52" spans="1:31" s="1" customFormat="1" ht="4.5" customHeight="1">
      <c r="A52" s="934"/>
      <c r="B52" s="934"/>
      <c r="C52" s="934"/>
      <c r="D52" s="934"/>
      <c r="E52" s="934"/>
      <c r="F52" s="934"/>
      <c r="G52" s="934"/>
      <c r="H52" s="934"/>
      <c r="I52" s="934"/>
      <c r="J52" s="934"/>
      <c r="K52"/>
      <c r="L52"/>
      <c r="M52"/>
      <c r="N52"/>
      <c r="O52"/>
      <c r="P52"/>
      <c r="Q52"/>
      <c r="R52"/>
      <c r="S52"/>
      <c r="T52"/>
      <c r="U52"/>
      <c r="V52"/>
      <c r="W52"/>
      <c r="X52"/>
      <c r="Y52"/>
      <c r="Z52"/>
      <c r="AA52"/>
    </row>
  </sheetData>
  <mergeCells count="119">
    <mergeCell ref="C7:F7"/>
    <mergeCell ref="G7:J7"/>
    <mergeCell ref="K7:O7"/>
    <mergeCell ref="P7:T7"/>
    <mergeCell ref="U7:Y7"/>
    <mergeCell ref="Z7:AD7"/>
    <mergeCell ref="A1:B1"/>
    <mergeCell ref="C1:AD1"/>
    <mergeCell ref="A3:B3"/>
    <mergeCell ref="C3:AD3"/>
    <mergeCell ref="A5:B5"/>
    <mergeCell ref="C5:AA5"/>
    <mergeCell ref="AB5:AD5"/>
    <mergeCell ref="AD8:AD9"/>
    <mergeCell ref="C10:F11"/>
    <mergeCell ref="G10:G11"/>
    <mergeCell ref="H10:H11"/>
    <mergeCell ref="I10:I11"/>
    <mergeCell ref="J10:J11"/>
    <mergeCell ref="K10:N11"/>
    <mergeCell ref="O10:O11"/>
    <mergeCell ref="P10:S11"/>
    <mergeCell ref="T10:T11"/>
    <mergeCell ref="O8:O9"/>
    <mergeCell ref="P8:S9"/>
    <mergeCell ref="T8:T9"/>
    <mergeCell ref="U8:X9"/>
    <mergeCell ref="Y8:Y9"/>
    <mergeCell ref="Z8:AC9"/>
    <mergeCell ref="C8:F9"/>
    <mergeCell ref="G8:G9"/>
    <mergeCell ref="H8:H9"/>
    <mergeCell ref="I8:I9"/>
    <mergeCell ref="J8:J9"/>
    <mergeCell ref="K8:N9"/>
    <mergeCell ref="U10:X11"/>
    <mergeCell ref="Y10:Y11"/>
    <mergeCell ref="Z10:AC11"/>
    <mergeCell ref="AD10:AD11"/>
    <mergeCell ref="C12:F13"/>
    <mergeCell ref="G12:G13"/>
    <mergeCell ref="H12:H13"/>
    <mergeCell ref="I12:I13"/>
    <mergeCell ref="J12:J13"/>
    <mergeCell ref="K12:N13"/>
    <mergeCell ref="C17:G18"/>
    <mergeCell ref="H17:K18"/>
    <mergeCell ref="L17:L18"/>
    <mergeCell ref="M17:X18"/>
    <mergeCell ref="Y17:AD18"/>
    <mergeCell ref="A20:B20"/>
    <mergeCell ref="C20:AA20"/>
    <mergeCell ref="AB20:AD20"/>
    <mergeCell ref="AD12:AD13"/>
    <mergeCell ref="L14:AD14"/>
    <mergeCell ref="C16:G16"/>
    <mergeCell ref="H16:L16"/>
    <mergeCell ref="M16:X16"/>
    <mergeCell ref="Y16:AD16"/>
    <mergeCell ref="O12:O13"/>
    <mergeCell ref="P12:S13"/>
    <mergeCell ref="T12:T13"/>
    <mergeCell ref="U12:X13"/>
    <mergeCell ref="Y12:Y13"/>
    <mergeCell ref="Z12:AC13"/>
    <mergeCell ref="A27:B27"/>
    <mergeCell ref="C27:AA27"/>
    <mergeCell ref="AB27:AD27"/>
    <mergeCell ref="C29:H29"/>
    <mergeCell ref="I29:M29"/>
    <mergeCell ref="N29:T29"/>
    <mergeCell ref="U29:AD29"/>
    <mergeCell ref="C22:I22"/>
    <mergeCell ref="J22:O22"/>
    <mergeCell ref="P22:U22"/>
    <mergeCell ref="V22:AD22"/>
    <mergeCell ref="C23:I24"/>
    <mergeCell ref="J23:N25"/>
    <mergeCell ref="O23:O25"/>
    <mergeCell ref="P23:U25"/>
    <mergeCell ref="V23:AD25"/>
    <mergeCell ref="C25:H25"/>
    <mergeCell ref="A35:B35"/>
    <mergeCell ref="C35:AA35"/>
    <mergeCell ref="AB35:AD35"/>
    <mergeCell ref="AB36:AD36"/>
    <mergeCell ref="C37:I37"/>
    <mergeCell ref="J37:O37"/>
    <mergeCell ref="P37:AD37"/>
    <mergeCell ref="C30:H31"/>
    <mergeCell ref="I30:L32"/>
    <mergeCell ref="M30:M32"/>
    <mergeCell ref="N30:T32"/>
    <mergeCell ref="U30:AD32"/>
    <mergeCell ref="C32:G32"/>
    <mergeCell ref="C41:H43"/>
    <mergeCell ref="I41:O43"/>
    <mergeCell ref="P41:AD43"/>
    <mergeCell ref="A45:B45"/>
    <mergeCell ref="C45:AA45"/>
    <mergeCell ref="AB45:AD45"/>
    <mergeCell ref="C38:H39"/>
    <mergeCell ref="I38:I39"/>
    <mergeCell ref="J38:N39"/>
    <mergeCell ref="O38:O39"/>
    <mergeCell ref="P38:AD39"/>
    <mergeCell ref="C40:O40"/>
    <mergeCell ref="P40:AD40"/>
    <mergeCell ref="A51:B51"/>
    <mergeCell ref="C51:AA51"/>
    <mergeCell ref="A52:J52"/>
    <mergeCell ref="C47:U47"/>
    <mergeCell ref="V47:AD47"/>
    <mergeCell ref="C48:J49"/>
    <mergeCell ref="K48:M50"/>
    <mergeCell ref="N48:T50"/>
    <mergeCell ref="V48:AD49"/>
    <mergeCell ref="C50:I50"/>
    <mergeCell ref="V50:AC50"/>
  </mergeCells>
  <phoneticPr fontId="6"/>
  <dataValidations count="1">
    <dataValidation type="list" allowBlank="1" showInputMessage="1" showErrorMessage="1" sqref="G8 I8 G12 I12 G10 I10" xr:uid="{00000000-0002-0000-0600-000000000000}">
      <formula1>"(　),(〇)"</formula1>
    </dataValidation>
  </dataValidations>
  <pageMargins left="0.51181102362204722" right="0.43307086614173229" top="0.19685039370078741" bottom="0.15748031496062992" header="0.11811023622047245" footer="0.19685039370078741"/>
  <pageSetup paperSize="9" scale="84" orientation="portrait" r:id="rId1"/>
  <headerFooter alignWithMargins="0">
    <oddFooter>&amp;C－会計Ｐ７－</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Ｐ１</vt:lpstr>
      <vt:lpstr>Ｐ２</vt:lpstr>
      <vt:lpstr>Ｐ３</vt:lpstr>
      <vt:lpstr>Ｐ４</vt:lpstr>
      <vt:lpstr>Ｐ５</vt:lpstr>
      <vt:lpstr>Ｐ６</vt:lpstr>
      <vt:lpstr>Ｐ７</vt:lpstr>
      <vt:lpstr>'Ｐ１'!Print_Area</vt:lpstr>
      <vt:lpstr>'Ｐ２'!Print_Area</vt:lpstr>
      <vt:lpstr>'Ｐ３'!Print_Area</vt:lpstr>
      <vt:lpstr>'Ｐ４'!Print_Area</vt:lpstr>
      <vt:lpstr>'Ｐ５'!Print_Area</vt:lpstr>
      <vt:lpstr>'Ｐ６'!Print_Area</vt:lpstr>
      <vt:lpstr>'Ｐ７'!Print_Area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2023-05-26T00:18:26Z</dcterms:created>
  <dcterms:modified xsi:type="dcterms:W3CDTF">2025-06-26T05:54:06Z</dcterms:modified>
</cp:coreProperties>
</file>