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こども青少年局\03保育・教育運営課\運営課共有（h30～）\300_施設・事業運営\032_保育所等における子どもの見守り機器導入支援事業\030_補助金事務\2026(R08)年度\010_執行伺\電子申請システム用\"/>
    </mc:Choice>
  </mc:AlternateContent>
  <xr:revisionPtr revIDLastSave="0" documentId="13_ncr:1_{F0B622B5-B9EC-4949-A098-201298A1B080}" xr6:coauthVersionLast="47" xr6:coauthVersionMax="47" xr10:uidLastSave="{00000000-0000-0000-0000-000000000000}"/>
  <bookViews>
    <workbookView xWindow="2595" yWindow="3510" windowWidth="16620" windowHeight="11970" tabRatio="898" xr2:uid="{00000000-000D-0000-FFFF-FFFF00000000}"/>
  </bookViews>
  <sheets>
    <sheet name="入力シート①" sheetId="38" r:id="rId1"/>
    <sheet name="交付申請書(第1号)" sheetId="29" r:id="rId2"/>
    <sheet name="経費内訳" sheetId="37" r:id="rId3"/>
    <sheet name="安全対策(第1号の2)" sheetId="30" r:id="rId4"/>
    <sheet name="入力シート②" sheetId="39" r:id="rId5"/>
    <sheet name="実績報告書(第5号)" sheetId="33" r:id="rId6"/>
    <sheet name="氏名一覧表" sheetId="36" r:id="rId7"/>
    <sheet name="理由書(第6号)" sheetId="34" r:id="rId8"/>
    <sheet name="入力シート③" sheetId="40" r:id="rId9"/>
    <sheet name="請求書(第9号)" sheetId="35" r:id="rId10"/>
    <sheet name="入力シート④" sheetId="41" r:id="rId11"/>
    <sheet name="変更承認申請書(第3号)" sheetId="31" r:id="rId12"/>
    <sheet name="経費内訳(変更)" sheetId="42" r:id="rId13"/>
    <sheet name="中止・廃止承認申請書(第4号)" sheetId="32" r:id="rId14"/>
  </sheets>
  <definedNames>
    <definedName name="_xlnm.Print_Area" localSheetId="3">'安全対策(第1号の2)'!$A$1:$T$47</definedName>
    <definedName name="_xlnm.Print_Area" localSheetId="2">経費内訳!$A$1:$T$47</definedName>
    <definedName name="_xlnm.Print_Area" localSheetId="12">'経費内訳(変更)'!$A$1:$T$47</definedName>
    <definedName name="_xlnm.Print_Area" localSheetId="1">'交付申請書(第1号)'!$A$1:$T$47</definedName>
    <definedName name="_xlnm.Print_Area" localSheetId="6">氏名一覧表!$A$1:$T$47</definedName>
    <definedName name="_xlnm.Print_Area" localSheetId="5">'実績報告書(第5号)'!$A$1:$T$47</definedName>
    <definedName name="_xlnm.Print_Area" localSheetId="9">'請求書(第9号)'!$A$1:$T$47</definedName>
    <definedName name="_xlnm.Print_Area" localSheetId="13">'中止・廃止承認申請書(第4号)'!$A$1:$T$47</definedName>
    <definedName name="_xlnm.Print_Area" localSheetId="11">'変更承認申請書(第3号)'!$A$1:$T$47</definedName>
    <definedName name="_xlnm.Print_Area" localSheetId="7">'理由書(第6号)'!$A$1:$T$47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3" l="1"/>
  <c r="B26" i="33"/>
  <c r="F29" i="33"/>
  <c r="F30" i="33"/>
  <c r="B32" i="32" l="1"/>
  <c r="B29" i="32"/>
  <c r="Q3" i="32"/>
  <c r="F26" i="32"/>
  <c r="B26" i="32"/>
  <c r="B23" i="32"/>
  <c r="P14" i="32"/>
  <c r="M14" i="32"/>
  <c r="M12" i="32"/>
  <c r="M11" i="32"/>
  <c r="M9" i="32"/>
  <c r="Q3" i="31"/>
  <c r="M46" i="42"/>
  <c r="M45" i="42"/>
  <c r="M44" i="42"/>
  <c r="R38" i="42"/>
  <c r="R40" i="42" s="1"/>
  <c r="P24" i="42"/>
  <c r="R24" i="42" s="1"/>
  <c r="R22" i="42"/>
  <c r="P22" i="42"/>
  <c r="M9" i="42"/>
  <c r="M7" i="42"/>
  <c r="L15" i="41"/>
  <c r="L18" i="41" s="1"/>
  <c r="I15" i="41"/>
  <c r="M45" i="31" s="1"/>
  <c r="F15" i="41"/>
  <c r="F18" i="41" s="1"/>
  <c r="C15" i="41"/>
  <c r="C18" i="41" s="1"/>
  <c r="F27" i="31"/>
  <c r="B27" i="31"/>
  <c r="F18" i="35"/>
  <c r="C18" i="35"/>
  <c r="H23" i="35"/>
  <c r="B23" i="33"/>
  <c r="P13" i="35"/>
  <c r="P14" i="33"/>
  <c r="M13" i="35"/>
  <c r="M14" i="33"/>
  <c r="M11" i="35"/>
  <c r="M12" i="33"/>
  <c r="M10" i="35"/>
  <c r="M11" i="33"/>
  <c r="M8" i="35"/>
  <c r="M9" i="33"/>
  <c r="Q3" i="35"/>
  <c r="B14" i="34"/>
  <c r="P8" i="34"/>
  <c r="M8" i="34"/>
  <c r="M6" i="34"/>
  <c r="M5" i="34"/>
  <c r="M3" i="34"/>
  <c r="M6" i="36"/>
  <c r="M7" i="36"/>
  <c r="M5" i="36"/>
  <c r="B24" i="31"/>
  <c r="P14" i="31"/>
  <c r="M14" i="31"/>
  <c r="M12" i="31"/>
  <c r="M11" i="31"/>
  <c r="M11" i="29"/>
  <c r="M9" i="31"/>
  <c r="M9" i="29"/>
  <c r="B33" i="33"/>
  <c r="L16" i="39"/>
  <c r="M46" i="33" s="1"/>
  <c r="I16" i="39"/>
  <c r="I19" i="39" s="1"/>
  <c r="I14" i="40" s="1"/>
  <c r="F16" i="39"/>
  <c r="F19" i="39" s="1"/>
  <c r="F14" i="40" s="1"/>
  <c r="F17" i="40" s="1"/>
  <c r="C16" i="39"/>
  <c r="C19" i="39" s="1"/>
  <c r="C14" i="40" s="1"/>
  <c r="C17" i="40" s="1"/>
  <c r="M46" i="29"/>
  <c r="M45" i="29"/>
  <c r="M44" i="29"/>
  <c r="B27" i="29"/>
  <c r="Q3" i="33"/>
  <c r="Q3" i="29"/>
  <c r="P14" i="29"/>
  <c r="M14" i="29"/>
  <c r="M12" i="29"/>
  <c r="I18" i="41" l="1"/>
  <c r="L19" i="39"/>
  <c r="L14" i="40" s="1"/>
  <c r="O42" i="35" s="1"/>
  <c r="M45" i="34"/>
  <c r="M45" i="33"/>
  <c r="M44" i="33"/>
  <c r="O41" i="35"/>
  <c r="I17" i="40"/>
  <c r="M44" i="31"/>
  <c r="M46" i="31"/>
  <c r="F35" i="31"/>
  <c r="F34" i="31"/>
  <c r="O40" i="35"/>
  <c r="M44" i="34"/>
  <c r="M46" i="34"/>
  <c r="M46" i="30"/>
  <c r="M46" i="37"/>
  <c r="M45" i="30"/>
  <c r="M45" i="37"/>
  <c r="M44" i="30"/>
  <c r="M44" i="37"/>
  <c r="M9" i="30"/>
  <c r="M9" i="37"/>
  <c r="M7" i="30"/>
  <c r="M7" i="37"/>
  <c r="L17" i="40" l="1"/>
  <c r="R38" i="37" l="1"/>
  <c r="R40" i="37" s="1"/>
  <c r="R24" i="37"/>
  <c r="R22" i="37"/>
  <c r="P24" i="37"/>
  <c r="P22" i="37"/>
  <c r="F30" i="31" l="1"/>
  <c r="F30" i="29"/>
  <c r="T16" i="38"/>
  <c r="H21" i="35"/>
  <c r="F31" i="29" l="1"/>
  <c r="F31" i="31"/>
  <c r="W16"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16" authorId="0" shapeId="0" xr:uid="{00000000-0006-0000-0000-000001000000}">
      <text>
        <r>
          <rPr>
            <sz val="9"/>
            <color indexed="81"/>
            <rFont val="MS P ゴシック"/>
            <family val="3"/>
            <charset val="128"/>
          </rPr>
          <t>補助対象経費×4/5
※最大16万円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C41" authorId="0" shapeId="0" xr:uid="{00000000-0006-0000-0900-000001000000}">
      <text>
        <r>
          <rPr>
            <sz val="9"/>
            <color indexed="81"/>
            <rFont val="MS P ゴシック"/>
            <family val="3"/>
            <charset val="128"/>
          </rPr>
          <t>受領委任を行う場合のみ入力</t>
        </r>
      </text>
    </comment>
    <comment ref="C42" authorId="0" shapeId="0" xr:uid="{00000000-0006-0000-0900-000002000000}">
      <text>
        <r>
          <rPr>
            <sz val="9"/>
            <color indexed="81"/>
            <rFont val="MS P ゴシック"/>
            <family val="3"/>
            <charset val="128"/>
          </rPr>
          <t>受領委任を行う場合のみ入力</t>
        </r>
      </text>
    </comment>
    <comment ref="D43" authorId="0" shapeId="0" xr:uid="{00000000-0006-0000-0900-000003000000}">
      <text>
        <r>
          <rPr>
            <sz val="9"/>
            <color indexed="81"/>
            <rFont val="MS P ゴシック"/>
            <family val="3"/>
            <charset val="128"/>
          </rPr>
          <t>受領委任を行う場合のみ入力</t>
        </r>
      </text>
    </comment>
    <comment ref="J43" authorId="0" shapeId="0" xr:uid="{00000000-0006-0000-0900-000004000000}">
      <text>
        <r>
          <rPr>
            <sz val="9"/>
            <color indexed="81"/>
            <rFont val="MS P ゴシック"/>
            <family val="3"/>
            <charset val="128"/>
          </rPr>
          <t>受領委任を行う場合のみ押印</t>
        </r>
      </text>
    </comment>
  </commentList>
</comments>
</file>

<file path=xl/sharedStrings.xml><?xml version="1.0" encoding="utf-8"?>
<sst xmlns="http://schemas.openxmlformats.org/spreadsheetml/2006/main" count="421" uniqueCount="240">
  <si>
    <t>所在地</t>
    <rPh sb="0" eb="3">
      <t>ショザイチ</t>
    </rPh>
    <phoneticPr fontId="1"/>
  </si>
  <si>
    <t>代表者職氏名</t>
    <rPh sb="0" eb="3">
      <t>ダイヒョウシャ</t>
    </rPh>
    <rPh sb="3" eb="4">
      <t>ショク</t>
    </rPh>
    <rPh sb="4" eb="6">
      <t>シメイ</t>
    </rPh>
    <phoneticPr fontId="1"/>
  </si>
  <si>
    <t>横浜　太郎</t>
    <rPh sb="0" eb="2">
      <t>ヨコハマ</t>
    </rPh>
    <rPh sb="3" eb="5">
      <t>タロウ</t>
    </rPh>
    <phoneticPr fontId="1"/>
  </si>
  <si>
    <t>例</t>
    <rPh sb="0" eb="1">
      <t>レイ</t>
    </rPh>
    <phoneticPr fontId="1"/>
  </si>
  <si>
    <t>入力欄</t>
    <rPh sb="0" eb="2">
      <t>ニュウリョク</t>
    </rPh>
    <rPh sb="2" eb="3">
      <t>ラン</t>
    </rPh>
    <phoneticPr fontId="1"/>
  </si>
  <si>
    <t>補助対象経費</t>
    <rPh sb="0" eb="2">
      <t>ホジョ</t>
    </rPh>
    <rPh sb="2" eb="4">
      <t>タイショウ</t>
    </rPh>
    <rPh sb="4" eb="6">
      <t>ケイヒ</t>
    </rPh>
    <phoneticPr fontId="1"/>
  </si>
  <si>
    <t>法人名</t>
    <rPh sb="0" eb="3">
      <t>ホウジンメイ</t>
    </rPh>
    <phoneticPr fontId="1"/>
  </si>
  <si>
    <t>○○○保育園</t>
    <rPh sb="3" eb="6">
      <t>ホイクエン</t>
    </rPh>
    <phoneticPr fontId="1"/>
  </si>
  <si>
    <t>メールアドレス</t>
    <phoneticPr fontId="1"/>
  </si>
  <si>
    <t>担当者氏名</t>
    <rPh sb="0" eb="3">
      <t>タントウシャ</t>
    </rPh>
    <rPh sb="3" eb="5">
      <t>シメイ</t>
    </rPh>
    <phoneticPr fontId="1"/>
  </si>
  <si>
    <t>担当者TEL</t>
    <rPh sb="0" eb="3">
      <t>タントウシャ</t>
    </rPh>
    <phoneticPr fontId="1"/>
  </si>
  <si>
    <t>担当者メールアドレス</t>
    <rPh sb="0" eb="3">
      <t>タントウシャ</t>
    </rPh>
    <phoneticPr fontId="1"/>
  </si>
  <si>
    <t>３　添付書類</t>
    <phoneticPr fontId="1"/>
  </si>
  <si>
    <t>印</t>
    <rPh sb="0" eb="1">
      <t>イン</t>
    </rPh>
    <phoneticPr fontId="1"/>
  </si>
  <si>
    <t>電話番号</t>
    <rPh sb="0" eb="4">
      <t>デンワバンゴウ</t>
    </rPh>
    <phoneticPr fontId="1"/>
  </si>
  <si>
    <t>円</t>
    <rPh sb="0" eb="1">
      <t>エン</t>
    </rPh>
    <phoneticPr fontId="1"/>
  </si>
  <si>
    <t>５　添付書類</t>
    <phoneticPr fontId="1"/>
  </si>
  <si>
    <t>第１号様式（第６条第１項）</t>
    <rPh sb="0" eb="1">
      <t>ダイ</t>
    </rPh>
    <rPh sb="2" eb="5">
      <t>ゴウヨウシキ</t>
    </rPh>
    <rPh sb="6" eb="7">
      <t>ダイ</t>
    </rPh>
    <rPh sb="8" eb="9">
      <t>ジョウ</t>
    </rPh>
    <rPh sb="9" eb="10">
      <t>ダイ</t>
    </rPh>
    <rPh sb="11" eb="12">
      <t>コウ</t>
    </rPh>
    <phoneticPr fontId="1"/>
  </si>
  <si>
    <t>（提出先）</t>
    <rPh sb="1" eb="4">
      <t>テイシュツサキ</t>
    </rPh>
    <phoneticPr fontId="1"/>
  </si>
  <si>
    <t>　横浜市長</t>
    <rPh sb="1" eb="5">
      <t>ヨコハマシチョウ</t>
    </rPh>
    <phoneticPr fontId="1"/>
  </si>
  <si>
    <t>（提出者）</t>
    <phoneticPr fontId="1"/>
  </si>
  <si>
    <t>法人名</t>
    <phoneticPr fontId="1"/>
  </si>
  <si>
    <t>所在地</t>
    <phoneticPr fontId="1"/>
  </si>
  <si>
    <t>代表者職氏名</t>
    <phoneticPr fontId="1"/>
  </si>
  <si>
    <t>　保育所等におけるＩＣＴを活用した子どもの見守り機器導入支援事業補助金交付要綱第６条第１項</t>
    <phoneticPr fontId="1"/>
  </si>
  <si>
    <t>１　施設名・事業所名</t>
    <phoneticPr fontId="1"/>
  </si>
  <si>
    <t>　(1) 補助対象経費</t>
    <phoneticPr fontId="1"/>
  </si>
  <si>
    <t>担当者</t>
    <rPh sb="0" eb="2">
      <t>タントウ</t>
    </rPh>
    <rPh sb="2" eb="3">
      <t>シャ</t>
    </rPh>
    <phoneticPr fontId="1"/>
  </si>
  <si>
    <t>第１号様式の２（第６条第１項）</t>
    <rPh sb="0" eb="1">
      <t>ダイ</t>
    </rPh>
    <rPh sb="2" eb="5">
      <t>ゴウヨウシキ</t>
    </rPh>
    <rPh sb="8" eb="9">
      <t>ダイ</t>
    </rPh>
    <rPh sb="10" eb="11">
      <t>ジョウ</t>
    </rPh>
    <rPh sb="11" eb="12">
      <t>ダイ</t>
    </rPh>
    <rPh sb="13" eb="14">
      <t>コウ</t>
    </rPh>
    <phoneticPr fontId="1"/>
  </si>
  <si>
    <t>施設名・事業所名</t>
    <rPh sb="0" eb="3">
      <t>シセツメイ</t>
    </rPh>
    <rPh sb="4" eb="8">
      <t>ジギョウショメイ</t>
    </rPh>
    <phoneticPr fontId="1"/>
  </si>
  <si>
    <t>１－１　使用する児童の年齢（クラス）</t>
    <rPh sb="4" eb="6">
      <t>シヨウ</t>
    </rPh>
    <rPh sb="8" eb="10">
      <t>ジドウ</t>
    </rPh>
    <rPh sb="11" eb="13">
      <t>ネンレイ</t>
    </rPh>
    <phoneticPr fontId="1"/>
  </si>
  <si>
    <t>１－２　児童への装着方法</t>
    <rPh sb="4" eb="6">
      <t>ジドウ</t>
    </rPh>
    <rPh sb="8" eb="12">
      <t>ソウチャクホウホウ</t>
    </rPh>
    <phoneticPr fontId="1"/>
  </si>
  <si>
    <t>１－３　園児の誤飲・誤食・その他事故等への安全対策</t>
    <rPh sb="4" eb="6">
      <t>エンジ</t>
    </rPh>
    <rPh sb="7" eb="9">
      <t>ゴイン</t>
    </rPh>
    <rPh sb="10" eb="12">
      <t>ゴショク</t>
    </rPh>
    <rPh sb="15" eb="16">
      <t>タ</t>
    </rPh>
    <rPh sb="16" eb="18">
      <t>ジコ</t>
    </rPh>
    <rPh sb="18" eb="19">
      <t>トウ</t>
    </rPh>
    <rPh sb="21" eb="23">
      <t>アンゼン</t>
    </rPh>
    <rPh sb="23" eb="25">
      <t>タイサク</t>
    </rPh>
    <phoneticPr fontId="1"/>
  </si>
  <si>
    <t>　　変更内容及び変更金額が確認できる資料</t>
    <rPh sb="2" eb="6">
      <t>ヘンコウナイヨウ</t>
    </rPh>
    <rPh sb="6" eb="7">
      <t>オヨ</t>
    </rPh>
    <rPh sb="8" eb="10">
      <t>ヘンコウ</t>
    </rPh>
    <rPh sb="10" eb="12">
      <t>キンガク</t>
    </rPh>
    <rPh sb="13" eb="15">
      <t>カクニン</t>
    </rPh>
    <rPh sb="18" eb="20">
      <t>シリョウ</t>
    </rPh>
    <phoneticPr fontId="1"/>
  </si>
  <si>
    <t>（申請先）</t>
    <rPh sb="1" eb="3">
      <t>シンセイ</t>
    </rPh>
    <rPh sb="3" eb="4">
      <t>サキ</t>
    </rPh>
    <phoneticPr fontId="1"/>
  </si>
  <si>
    <t>（申請者）</t>
    <rPh sb="1" eb="3">
      <t>シンセイ</t>
    </rPh>
    <phoneticPr fontId="1"/>
  </si>
  <si>
    <t>３　中止・廃止年月日</t>
    <rPh sb="2" eb="4">
      <t>チュウシ</t>
    </rPh>
    <rPh sb="5" eb="7">
      <t>ハイシ</t>
    </rPh>
    <rPh sb="7" eb="10">
      <t>ネンガッピ</t>
    </rPh>
    <phoneticPr fontId="1"/>
  </si>
  <si>
    <t>４　中止・廃止の理由</t>
    <rPh sb="2" eb="4">
      <t>チュウシ</t>
    </rPh>
    <rPh sb="5" eb="7">
      <t>ハイシ</t>
    </rPh>
    <rPh sb="8" eb="10">
      <t>リユウ</t>
    </rPh>
    <phoneticPr fontId="1"/>
  </si>
  <si>
    <t>（報告先）</t>
    <rPh sb="1" eb="3">
      <t>ホウコク</t>
    </rPh>
    <rPh sb="3" eb="4">
      <t>サキ</t>
    </rPh>
    <phoneticPr fontId="1"/>
  </si>
  <si>
    <t>（報告者）</t>
    <rPh sb="1" eb="3">
      <t>ホウコク</t>
    </rPh>
    <phoneticPr fontId="1"/>
  </si>
  <si>
    <t>入札又は見積に係る理由書</t>
    <rPh sb="0" eb="2">
      <t>ニュウサツ</t>
    </rPh>
    <rPh sb="2" eb="3">
      <t>マタ</t>
    </rPh>
    <rPh sb="4" eb="6">
      <t>ミツモリ</t>
    </rPh>
    <rPh sb="7" eb="8">
      <t>カカ</t>
    </rPh>
    <rPh sb="9" eb="12">
      <t>リユウショ</t>
    </rPh>
    <phoneticPr fontId="1"/>
  </si>
  <si>
    <t>２　市内事業者による入札又は２人以上の市内事業者からの見積書の徴収が行えない理由</t>
    <phoneticPr fontId="1"/>
  </si>
  <si>
    <t>□</t>
  </si>
  <si>
    <t>(2) ２人以上の市内業者で取扱いがない。</t>
    <rPh sb="5" eb="6">
      <t>ニン</t>
    </rPh>
    <rPh sb="6" eb="8">
      <t>イジョウ</t>
    </rPh>
    <rPh sb="9" eb="11">
      <t>シナイ</t>
    </rPh>
    <rPh sb="11" eb="13">
      <t>ギョウシャ</t>
    </rPh>
    <rPh sb="14" eb="16">
      <t>トリアツカ</t>
    </rPh>
    <phoneticPr fontId="1"/>
  </si>
  <si>
    <t>(1) 市内事業者で取扱いがない。</t>
    <phoneticPr fontId="1"/>
  </si>
  <si>
    <t>(3) 特殊な技術や経験、知識等を特に必要とするもので、市内事業者では目的の達成が</t>
    <rPh sb="35" eb="37">
      <t>モクテキ</t>
    </rPh>
    <rPh sb="38" eb="40">
      <t>タッセイ</t>
    </rPh>
    <phoneticPr fontId="1"/>
  </si>
  <si>
    <t>　行えない。</t>
    <rPh sb="1" eb="2">
      <t>オコナ</t>
    </rPh>
    <phoneticPr fontId="1"/>
  </si>
  <si>
    <t>３　前項の理由に該当すると判断するに至った理由又は根拠</t>
    <rPh sb="2" eb="4">
      <t>ゼンコウ</t>
    </rPh>
    <rPh sb="5" eb="7">
      <t>リユウ</t>
    </rPh>
    <rPh sb="8" eb="10">
      <t>ガイトウ</t>
    </rPh>
    <rPh sb="13" eb="15">
      <t>ハンダン</t>
    </rPh>
    <rPh sb="18" eb="19">
      <t>イタ</t>
    </rPh>
    <rPh sb="21" eb="23">
      <t>リユウ</t>
    </rPh>
    <rPh sb="23" eb="24">
      <t>マタ</t>
    </rPh>
    <rPh sb="25" eb="27">
      <t>コンキョ</t>
    </rPh>
    <phoneticPr fontId="1"/>
  </si>
  <si>
    <t>　横浜市補助金等の交付に関する規則第24条に定める市内事業者による入札又は２人以上の市内</t>
    <rPh sb="42" eb="44">
      <t>シナイ</t>
    </rPh>
    <phoneticPr fontId="1"/>
  </si>
  <si>
    <t>事業者からの見積書の徴収により難い理由について、十分な調査を行った結果、上記理由に該当</t>
    <rPh sb="0" eb="3">
      <t>ジギョウシャ</t>
    </rPh>
    <rPh sb="41" eb="43">
      <t>ガイトウ</t>
    </rPh>
    <phoneticPr fontId="1"/>
  </si>
  <si>
    <t>すると判断しました。</t>
    <rPh sb="3" eb="5">
      <t>ハンダン</t>
    </rPh>
    <phoneticPr fontId="1"/>
  </si>
  <si>
    <t>　上記理由に該当しないことが明らかになった場合、交付された補助金の全部又は一部を返還い</t>
    <rPh sb="40" eb="42">
      <t>ヘンカン</t>
    </rPh>
    <phoneticPr fontId="1"/>
  </si>
  <si>
    <t>たします。</t>
    <phoneticPr fontId="1"/>
  </si>
  <si>
    <t>（請求先）</t>
    <rPh sb="1" eb="3">
      <t>セイキュウ</t>
    </rPh>
    <rPh sb="3" eb="4">
      <t>サキ</t>
    </rPh>
    <phoneticPr fontId="1"/>
  </si>
  <si>
    <t>（請求者）</t>
    <rPh sb="1" eb="3">
      <t>セイキュウ</t>
    </rPh>
    <phoneticPr fontId="1"/>
  </si>
  <si>
    <t>保育所等におけるＩＣＴを活用した子どもの見守り機器導入支援事業補助金請求書</t>
    <rPh sb="31" eb="34">
      <t>ホジョキン</t>
    </rPh>
    <rPh sb="34" eb="37">
      <t>セイキュウショ</t>
    </rPh>
    <phoneticPr fontId="1"/>
  </si>
  <si>
    <t>で交付決定のありました、保育所等におけるＩＣＴを活</t>
    <rPh sb="1" eb="5">
      <t>コウフケッテイ</t>
    </rPh>
    <rPh sb="12" eb="16">
      <t>ホイクジョトウ</t>
    </rPh>
    <rPh sb="24" eb="25">
      <t>カツ</t>
    </rPh>
    <phoneticPr fontId="1"/>
  </si>
  <si>
    <t>用した子どもの見守り機器導入支援事業補助金について、次のとおり請求します。</t>
    <rPh sb="0" eb="1">
      <t>ヨウ</t>
    </rPh>
    <rPh sb="3" eb="4">
      <t>コ</t>
    </rPh>
    <rPh sb="7" eb="9">
      <t>ミマモ</t>
    </rPh>
    <rPh sb="10" eb="12">
      <t>キキ</t>
    </rPh>
    <rPh sb="12" eb="16">
      <t>ドウニュウシエン</t>
    </rPh>
    <rPh sb="16" eb="18">
      <t>ジギョウ</t>
    </rPh>
    <rPh sb="18" eb="21">
      <t>ホジョキン</t>
    </rPh>
    <rPh sb="26" eb="27">
      <t>ツギ</t>
    </rPh>
    <rPh sb="31" eb="33">
      <t>セイキュウ</t>
    </rPh>
    <phoneticPr fontId="1"/>
  </si>
  <si>
    <t>２　施設名・事業所名</t>
    <phoneticPr fontId="1"/>
  </si>
  <si>
    <t>１　請求金額</t>
    <rPh sb="2" eb="4">
      <t>セイキュウ</t>
    </rPh>
    <rPh sb="4" eb="6">
      <t>キンガク</t>
    </rPh>
    <phoneticPr fontId="1"/>
  </si>
  <si>
    <t>３　振込先金融機関</t>
    <rPh sb="2" eb="5">
      <t>フリコミサキ</t>
    </rPh>
    <rPh sb="5" eb="7">
      <t>キンユウ</t>
    </rPh>
    <rPh sb="7" eb="9">
      <t>キカン</t>
    </rPh>
    <phoneticPr fontId="1"/>
  </si>
  <si>
    <t>金融機関名</t>
    <rPh sb="0" eb="2">
      <t>キンユウ</t>
    </rPh>
    <rPh sb="2" eb="5">
      <t>キカンメイ</t>
    </rPh>
    <phoneticPr fontId="1"/>
  </si>
  <si>
    <t>金融機関コード</t>
    <rPh sb="0" eb="2">
      <t>キンユウ</t>
    </rPh>
    <rPh sb="2" eb="4">
      <t>キカン</t>
    </rPh>
    <phoneticPr fontId="1"/>
  </si>
  <si>
    <t>口座番号</t>
    <rPh sb="0" eb="2">
      <t>コウザ</t>
    </rPh>
    <rPh sb="2" eb="4">
      <t>バンゴウ</t>
    </rPh>
    <phoneticPr fontId="1"/>
  </si>
  <si>
    <t>支店名</t>
    <rPh sb="0" eb="3">
      <t>シテンメイ</t>
    </rPh>
    <phoneticPr fontId="1"/>
  </si>
  <si>
    <t>支店コード</t>
    <rPh sb="0" eb="2">
      <t>シテン</t>
    </rPh>
    <phoneticPr fontId="1"/>
  </si>
  <si>
    <t>預金種目</t>
    <rPh sb="0" eb="2">
      <t>ヨキン</t>
    </rPh>
    <rPh sb="2" eb="4">
      <t>シュモク</t>
    </rPh>
    <phoneticPr fontId="1"/>
  </si>
  <si>
    <t>口座名義
（漢字）</t>
    <rPh sb="0" eb="2">
      <t>コウザ</t>
    </rPh>
    <rPh sb="2" eb="4">
      <t>メイギ</t>
    </rPh>
    <rPh sb="6" eb="8">
      <t>カンジ</t>
    </rPh>
    <phoneticPr fontId="1"/>
  </si>
  <si>
    <t>口座名義
（ｶﾀｶﾅ･ｱﾙﾌｧﾍﾞｯﾄ）</t>
    <rPh sb="0" eb="2">
      <t>コウザ</t>
    </rPh>
    <rPh sb="2" eb="4">
      <t>メイギ</t>
    </rPh>
    <phoneticPr fontId="1"/>
  </si>
  <si>
    <t>＜委任欄＞</t>
    <rPh sb="1" eb="4">
      <t>イニンラン</t>
    </rPh>
    <phoneticPr fontId="1"/>
  </si>
  <si>
    <t>本件振込については、上記名義人宛振込願います。</t>
    <rPh sb="0" eb="2">
      <t>ホンケン</t>
    </rPh>
    <rPh sb="2" eb="4">
      <t>フリコミ</t>
    </rPh>
    <rPh sb="10" eb="12">
      <t>ジョウキ</t>
    </rPh>
    <rPh sb="12" eb="15">
      <t>メイギニン</t>
    </rPh>
    <rPh sb="15" eb="16">
      <t>アテ</t>
    </rPh>
    <rPh sb="16" eb="18">
      <t>フリコミ</t>
    </rPh>
    <rPh sb="18" eb="19">
      <t>ネガ</t>
    </rPh>
    <phoneticPr fontId="1"/>
  </si>
  <si>
    <t>氏名</t>
    <rPh sb="0" eb="2">
      <t>シメイ</t>
    </rPh>
    <phoneticPr fontId="1"/>
  </si>
  <si>
    <t>ﾒｰﾙｱﾄﾞﾚｽ</t>
    <phoneticPr fontId="1"/>
  </si>
  <si>
    <t>【担当者】</t>
    <rPh sb="1" eb="4">
      <t>タントウシャ</t>
    </rPh>
    <phoneticPr fontId="1"/>
  </si>
  <si>
    <t>役員等氏名一覧表</t>
    <rPh sb="0" eb="3">
      <t>ヤクイントウ</t>
    </rPh>
    <rPh sb="3" eb="5">
      <t>シメイ</t>
    </rPh>
    <rPh sb="5" eb="8">
      <t>イチランヒョウ</t>
    </rPh>
    <phoneticPr fontId="1"/>
  </si>
  <si>
    <t>代表者職氏名</t>
    <rPh sb="0" eb="3">
      <t>ダイヒョウシャ</t>
    </rPh>
    <rPh sb="3" eb="6">
      <t>ショクシメイ</t>
    </rPh>
    <phoneticPr fontId="1"/>
  </si>
  <si>
    <t>　横浜市暴力団排除条例第８条に基づき、代表者又は役員に暴力団員がいないことを確認する</t>
    <phoneticPr fontId="1"/>
  </si>
  <si>
    <t>ため、本様式に記載された情報を神奈川県警察本部長に照会することについて、同意します。</t>
    <phoneticPr fontId="1"/>
  </si>
  <si>
    <t>　また、記載された全ての役員に同趣旨を説明し、同意を得ています。</t>
    <phoneticPr fontId="1"/>
  </si>
  <si>
    <t>・法人格を有する団体の場合は法人登記に記載されたすべての役員を記載してください。</t>
    <phoneticPr fontId="1"/>
  </si>
  <si>
    <t>・法人格を有しない場合は代表者のみを記載してください。</t>
    <phoneticPr fontId="1"/>
  </si>
  <si>
    <t>役職名</t>
    <rPh sb="0" eb="3">
      <t>ヤクショクメイ</t>
    </rPh>
    <phoneticPr fontId="1"/>
  </si>
  <si>
    <t>生年月日</t>
    <rPh sb="0" eb="4">
      <t>セイネンガッピ</t>
    </rPh>
    <phoneticPr fontId="1"/>
  </si>
  <si>
    <t>性別</t>
    <rPh sb="0" eb="2">
      <t>セイベツ</t>
    </rPh>
    <phoneticPr fontId="1"/>
  </si>
  <si>
    <t>住所</t>
    <rPh sb="0" eb="2">
      <t>ジュウショ</t>
    </rPh>
    <phoneticPr fontId="1"/>
  </si>
  <si>
    <t>フリガナ・氏名</t>
    <rPh sb="5" eb="7">
      <t>シメイ</t>
    </rPh>
    <phoneticPr fontId="1"/>
  </si>
  <si>
    <t>代表者</t>
    <rPh sb="0" eb="3">
      <t>ダイヒョウシャ</t>
    </rPh>
    <phoneticPr fontId="1"/>
  </si>
  <si>
    <t>２　経費内訳</t>
    <rPh sb="2" eb="4">
      <t>ケイヒ</t>
    </rPh>
    <rPh sb="4" eb="6">
      <t>ウチワケ</t>
    </rPh>
    <phoneticPr fontId="1"/>
  </si>
  <si>
    <t>見積書発行事業者</t>
    <rPh sb="0" eb="3">
      <t>ミツモリショ</t>
    </rPh>
    <rPh sb="3" eb="5">
      <t>ハッコウ</t>
    </rPh>
    <rPh sb="5" eb="8">
      <t>ジギョウシャ</t>
    </rPh>
    <phoneticPr fontId="1"/>
  </si>
  <si>
    <t>製品</t>
    <rPh sb="0" eb="2">
      <t>セイヒン</t>
    </rPh>
    <phoneticPr fontId="1"/>
  </si>
  <si>
    <t>数量</t>
    <rPh sb="0" eb="2">
      <t>スウリョウ</t>
    </rPh>
    <phoneticPr fontId="1"/>
  </si>
  <si>
    <t>※導入に必要な費用に計上した額</t>
    <phoneticPr fontId="1"/>
  </si>
  <si>
    <t>項番</t>
    <rPh sb="0" eb="2">
      <t>コウバン</t>
    </rPh>
    <phoneticPr fontId="1"/>
  </si>
  <si>
    <t>○○</t>
    <phoneticPr fontId="1"/>
  </si>
  <si>
    <t>△△</t>
    <phoneticPr fontId="1"/>
  </si>
  <si>
    <t>GPSタグ</t>
    <phoneticPr fontId="1"/>
  </si>
  <si>
    <t>単価(税抜)</t>
    <rPh sb="0" eb="2">
      <t>タンカ</t>
    </rPh>
    <rPh sb="3" eb="5">
      <t>ゼイヌ</t>
    </rPh>
    <phoneticPr fontId="1"/>
  </si>
  <si>
    <t>合計(税抜)</t>
    <rPh sb="0" eb="2">
      <t>ゴウケイ</t>
    </rPh>
    <rPh sb="3" eb="5">
      <t>ゼイヌ</t>
    </rPh>
    <phoneticPr fontId="1"/>
  </si>
  <si>
    <t>合計(税込)</t>
    <rPh sb="0" eb="2">
      <t>ゴウケイ</t>
    </rPh>
    <rPh sb="3" eb="5">
      <t>ゼイコ</t>
    </rPh>
    <phoneticPr fontId="1"/>
  </si>
  <si>
    <t>補助対象経費</t>
    <rPh sb="0" eb="4">
      <t>ホジョタイショウ</t>
    </rPh>
    <rPh sb="4" eb="6">
      <t>ケイヒ</t>
    </rPh>
    <phoneticPr fontId="1"/>
  </si>
  <si>
    <t>補助金申請額</t>
    <rPh sb="0" eb="2">
      <t>ホジョ</t>
    </rPh>
    <rPh sb="2" eb="3">
      <t>キン</t>
    </rPh>
    <rPh sb="3" eb="5">
      <t>シンセイ</t>
    </rPh>
    <rPh sb="5" eb="6">
      <t>ガク</t>
    </rPh>
    <phoneticPr fontId="1"/>
  </si>
  <si>
    <t>スマートフォン</t>
    <phoneticPr fontId="1"/>
  </si>
  <si>
    <t>記入例</t>
    <rPh sb="0" eb="3">
      <t>キニュウレイ</t>
    </rPh>
    <phoneticPr fontId="1"/>
  </si>
  <si>
    <t>施設名</t>
    <rPh sb="0" eb="3">
      <t>シセツメイ</t>
    </rPh>
    <phoneticPr fontId="1"/>
  </si>
  <si>
    <t>施設種別</t>
    <rPh sb="0" eb="4">
      <t>シセツシュベツ</t>
    </rPh>
    <phoneticPr fontId="1"/>
  </si>
  <si>
    <t>施設所在地</t>
    <rPh sb="0" eb="2">
      <t>シセツ</t>
    </rPh>
    <rPh sb="2" eb="5">
      <t>ショザイチ</t>
    </rPh>
    <phoneticPr fontId="1"/>
  </si>
  <si>
    <t>代表者職名</t>
    <rPh sb="0" eb="3">
      <t>ダイヒョウシャ</t>
    </rPh>
    <rPh sb="3" eb="5">
      <t>ショクメイ</t>
    </rPh>
    <phoneticPr fontId="1"/>
  </si>
  <si>
    <t>代表者氏名</t>
    <rPh sb="0" eb="3">
      <t>ダイヒョウシャ</t>
    </rPh>
    <rPh sb="3" eb="5">
      <t>シメイ</t>
    </rPh>
    <phoneticPr fontId="1"/>
  </si>
  <si>
    <t>法人所在地</t>
    <rPh sb="0" eb="2">
      <t>ホウジン</t>
    </rPh>
    <rPh sb="2" eb="5">
      <t>ショザイチ</t>
    </rPh>
    <phoneticPr fontId="1"/>
  </si>
  <si>
    <t>担当者所属</t>
    <rPh sb="0" eb="3">
      <t>タントウシャ</t>
    </rPh>
    <rPh sb="3" eb="5">
      <t>ショゾク</t>
    </rPh>
    <phoneticPr fontId="1"/>
  </si>
  <si>
    <t>認可保育所</t>
    <rPh sb="0" eb="2">
      <t>ニンカ</t>
    </rPh>
    <rPh sb="2" eb="5">
      <t>ホイクジョ</t>
    </rPh>
    <phoneticPr fontId="1"/>
  </si>
  <si>
    <t>施設郵便番号</t>
    <rPh sb="0" eb="2">
      <t>シセツ</t>
    </rPh>
    <rPh sb="2" eb="6">
      <t>ユウビンバンゴウ</t>
    </rPh>
    <phoneticPr fontId="1"/>
  </si>
  <si>
    <t>横浜市中区本町6-50-10</t>
    <phoneticPr fontId="1"/>
  </si>
  <si>
    <t>法人郵便番号</t>
    <rPh sb="0" eb="2">
      <t>ホウジン</t>
    </rPh>
    <rPh sb="2" eb="6">
      <t>ユウビンバンゴウ</t>
    </rPh>
    <phoneticPr fontId="1"/>
  </si>
  <si>
    <t>231-0005</t>
    <phoneticPr fontId="1"/>
  </si>
  <si>
    <t>プルダウンから選択</t>
    <rPh sb="7" eb="9">
      <t>センタク</t>
    </rPh>
    <phoneticPr fontId="1"/>
  </si>
  <si>
    <t>社会福祉法人△△</t>
    <rPh sb="0" eb="2">
      <t>シャカイ</t>
    </rPh>
    <rPh sb="2" eb="4">
      <t>フクシ</t>
    </rPh>
    <rPh sb="4" eb="6">
      <t>ホウジン</t>
    </rPh>
    <phoneticPr fontId="1"/>
  </si>
  <si>
    <t>理事長</t>
    <rPh sb="0" eb="3">
      <t>リジチョウ</t>
    </rPh>
    <phoneticPr fontId="1"/>
  </si>
  <si>
    <t>230-0051</t>
    <phoneticPr fontId="1"/>
  </si>
  <si>
    <t>鶴見　花子</t>
    <rPh sb="0" eb="2">
      <t>ツルミ</t>
    </rPh>
    <rPh sb="3" eb="5">
      <t>ハナコ</t>
    </rPh>
    <phoneticPr fontId="1"/>
  </si>
  <si>
    <t>tsurumi@yokohama.jp</t>
    <phoneticPr fontId="1"/>
  </si>
  <si>
    <t>045-671-3564</t>
    <phoneticPr fontId="1"/>
  </si>
  <si>
    <t>説　明</t>
    <rPh sb="0" eb="1">
      <t>セツ</t>
    </rPh>
    <rPh sb="2" eb="3">
      <t>アキラ</t>
    </rPh>
    <phoneticPr fontId="1"/>
  </si>
  <si>
    <t>項　目</t>
    <rPh sb="0" eb="1">
      <t>コウ</t>
    </rPh>
    <rPh sb="2" eb="3">
      <t>メ</t>
    </rPh>
    <phoneticPr fontId="1"/>
  </si>
  <si>
    <t>個人の場合は個人名</t>
    <rPh sb="0" eb="2">
      <t>コジン</t>
    </rPh>
    <rPh sb="3" eb="5">
      <t>バアイ</t>
    </rPh>
    <rPh sb="6" eb="9">
      <t>コジンメイ</t>
    </rPh>
    <phoneticPr fontId="1"/>
  </si>
  <si>
    <t>―</t>
    <phoneticPr fontId="1"/>
  </si>
  <si>
    <t>個人の場合は不要</t>
    <rPh sb="0" eb="2">
      <t>コジン</t>
    </rPh>
    <rPh sb="3" eb="5">
      <t>バアイ</t>
    </rPh>
    <rPh sb="6" eb="8">
      <t>フヨウ</t>
    </rPh>
    <phoneticPr fontId="1"/>
  </si>
  <si>
    <t>事業完了日</t>
    <rPh sb="0" eb="2">
      <t>ジギョウ</t>
    </rPh>
    <rPh sb="2" eb="5">
      <t>カンリョウビ</t>
    </rPh>
    <phoneticPr fontId="1"/>
  </si>
  <si>
    <t>交付決定通知書
文書番号</t>
    <rPh sb="0" eb="2">
      <t>コウフ</t>
    </rPh>
    <rPh sb="2" eb="4">
      <t>ケッテイ</t>
    </rPh>
    <rPh sb="4" eb="7">
      <t>ツウチショ</t>
    </rPh>
    <rPh sb="8" eb="10">
      <t>ブンショ</t>
    </rPh>
    <rPh sb="10" eb="12">
      <t>バンゴウ</t>
    </rPh>
    <phoneticPr fontId="1"/>
  </si>
  <si>
    <t xml:space="preserve"> (1) 黄色セルを入力してください。</t>
    <rPh sb="5" eb="7">
      <t>キイロ</t>
    </rPh>
    <rPh sb="10" eb="12">
      <t>ニュウリョク</t>
    </rPh>
    <phoneticPr fontId="1"/>
  </si>
  <si>
    <t xml:space="preserve"> (2) 「経費内訳」シートを入力してください。</t>
    <rPh sb="6" eb="8">
      <t>ケイヒ</t>
    </rPh>
    <rPh sb="8" eb="10">
      <t>ウチワケ</t>
    </rPh>
    <rPh sb="15" eb="17">
      <t>ニュウリョク</t>
    </rPh>
    <phoneticPr fontId="1"/>
  </si>
  <si>
    <t xml:space="preserve"> (3) 「安全対策(第1号の2)」シートを入力してください。</t>
    <rPh sb="6" eb="8">
      <t>アンゼン</t>
    </rPh>
    <rPh sb="8" eb="10">
      <t>タイサク</t>
    </rPh>
    <rPh sb="11" eb="12">
      <t>ダイ</t>
    </rPh>
    <rPh sb="13" eb="14">
      <t>ゴウ</t>
    </rPh>
    <rPh sb="22" eb="24">
      <t>ニュウリョク</t>
    </rPh>
    <phoneticPr fontId="1"/>
  </si>
  <si>
    <t>確認欄</t>
    <rPh sb="0" eb="2">
      <t>カクニン</t>
    </rPh>
    <rPh sb="2" eb="3">
      <t>ラン</t>
    </rPh>
    <phoneticPr fontId="1"/>
  </si>
  <si>
    <t>修正欄</t>
    <rPh sb="0" eb="2">
      <t>シュウセイ</t>
    </rPh>
    <rPh sb="2" eb="3">
      <t>ラン</t>
    </rPh>
    <phoneticPr fontId="1"/>
  </si>
  <si>
    <t>←修正がある場合のみ入力</t>
    <rPh sb="1" eb="3">
      <t>シュウセイ</t>
    </rPh>
    <rPh sb="6" eb="8">
      <t>バアイ</t>
    </rPh>
    <rPh sb="10" eb="12">
      <t>ニュウリョク</t>
    </rPh>
    <phoneticPr fontId="1"/>
  </si>
  <si>
    <t xml:space="preserve"> (1) 黄色セルを入力してください（オレンジ色セルは修正がある場合のみ入力）。</t>
    <rPh sb="5" eb="7">
      <t>キイロ</t>
    </rPh>
    <rPh sb="10" eb="12">
      <t>ニュウリョク</t>
    </rPh>
    <rPh sb="23" eb="24">
      <t>イロ</t>
    </rPh>
    <rPh sb="27" eb="29">
      <t>シュウセイ</t>
    </rPh>
    <rPh sb="32" eb="34">
      <t>バアイ</t>
    </rPh>
    <rPh sb="36" eb="38">
      <t>ニュウリョク</t>
    </rPh>
    <phoneticPr fontId="1"/>
  </si>
  <si>
    <t xml:space="preserve"> (4) 「実績報告書(第5号)」シートに(1)で入力した内容が正しく反映されているか確認してください。</t>
    <rPh sb="6" eb="8">
      <t>ジッセキ</t>
    </rPh>
    <rPh sb="8" eb="10">
      <t>ホウコク</t>
    </rPh>
    <phoneticPr fontId="1"/>
  </si>
  <si>
    <t>請求書作成日</t>
    <rPh sb="0" eb="3">
      <t>セイキュウショ</t>
    </rPh>
    <rPh sb="3" eb="6">
      <t>サクセイビ</t>
    </rPh>
    <phoneticPr fontId="1"/>
  </si>
  <si>
    <t xml:space="preserve"> (1) 黄色セルを入力してください（オレンジ色セルは修正がある場合のみ入力）。</t>
    <phoneticPr fontId="1"/>
  </si>
  <si>
    <t>変更承認申請書添付資料</t>
    <rPh sb="0" eb="2">
      <t>ヘンコウ</t>
    </rPh>
    <rPh sb="2" eb="4">
      <t>ショウニン</t>
    </rPh>
    <rPh sb="4" eb="7">
      <t>シンセイショ</t>
    </rPh>
    <rPh sb="7" eb="9">
      <t>テンプ</t>
    </rPh>
    <rPh sb="9" eb="11">
      <t>シリョウ</t>
    </rPh>
    <phoneticPr fontId="1"/>
  </si>
  <si>
    <t>２　（変更後）経費内訳</t>
    <rPh sb="3" eb="6">
      <t>ヘンコウゴ</t>
    </rPh>
    <rPh sb="7" eb="9">
      <t>ケイヒ</t>
    </rPh>
    <rPh sb="9" eb="11">
      <t>ウチワケ</t>
    </rPh>
    <phoneticPr fontId="1"/>
  </si>
  <si>
    <t>※見積書に記載されている製品のうち、一部を補助対象</t>
    <rPh sb="5" eb="7">
      <t>キサイ</t>
    </rPh>
    <rPh sb="12" eb="14">
      <t>セイヒン</t>
    </rPh>
    <phoneticPr fontId="1"/>
  </si>
  <si>
    <t>　とする場合は、その部分の金額を記載してください。</t>
    <rPh sb="10" eb="12">
      <t>ブブン</t>
    </rPh>
    <rPh sb="13" eb="15">
      <t>キンガク</t>
    </rPh>
    <rPh sb="16" eb="18">
      <t>キサイ</t>
    </rPh>
    <phoneticPr fontId="1"/>
  </si>
  <si>
    <t>（変更の場合）
変更承認申請日</t>
    <rPh sb="1" eb="3">
      <t>ヘンコウ</t>
    </rPh>
    <rPh sb="4" eb="6">
      <t>バアイ</t>
    </rPh>
    <rPh sb="8" eb="10">
      <t>ヘンコウ</t>
    </rPh>
    <rPh sb="10" eb="12">
      <t>ショウニン</t>
    </rPh>
    <rPh sb="12" eb="14">
      <t>シンセイ</t>
    </rPh>
    <rPh sb="14" eb="15">
      <t>ビ</t>
    </rPh>
    <phoneticPr fontId="1"/>
  </si>
  <si>
    <t>（中止・廃止の場合）
中止・廃止承認申請日</t>
    <rPh sb="1" eb="3">
      <t>チュウシ</t>
    </rPh>
    <rPh sb="4" eb="6">
      <t>ハイシ</t>
    </rPh>
    <rPh sb="7" eb="9">
      <t>バアイ</t>
    </rPh>
    <rPh sb="11" eb="13">
      <t>チュウシ</t>
    </rPh>
    <rPh sb="14" eb="16">
      <t>ハイシ</t>
    </rPh>
    <rPh sb="16" eb="18">
      <t>ショウニン</t>
    </rPh>
    <rPh sb="18" eb="20">
      <t>シンセイ</t>
    </rPh>
    <rPh sb="20" eb="21">
      <t>ビ</t>
    </rPh>
    <phoneticPr fontId="1"/>
  </si>
  <si>
    <t>（中止・廃止の場合）
中止・廃止の理由</t>
    <rPh sb="1" eb="3">
      <t>チュウシ</t>
    </rPh>
    <rPh sb="4" eb="6">
      <t>ハイシ</t>
    </rPh>
    <rPh sb="7" eb="9">
      <t>バアイ</t>
    </rPh>
    <rPh sb="11" eb="13">
      <t>チュウシ</t>
    </rPh>
    <rPh sb="14" eb="16">
      <t>ハイシ</t>
    </rPh>
    <rPh sb="17" eb="19">
      <t>リユウ</t>
    </rPh>
    <phoneticPr fontId="1"/>
  </si>
  <si>
    <r>
      <t xml:space="preserve"> (2)</t>
    </r>
    <r>
      <rPr>
        <b/>
        <u/>
        <sz val="11"/>
        <color theme="1"/>
        <rFont val="游ゴシック"/>
        <family val="3"/>
        <charset val="128"/>
      </rPr>
      <t>【変更の場合】</t>
    </r>
    <r>
      <rPr>
        <sz val="11"/>
        <color theme="1"/>
        <rFont val="游ゴシック"/>
        <family val="3"/>
        <charset val="128"/>
      </rPr>
      <t>「経費内訳(変更)」シートを入力してください。</t>
    </r>
    <rPh sb="5" eb="7">
      <t>ヘンコウ</t>
    </rPh>
    <rPh sb="8" eb="10">
      <t>バアイ</t>
    </rPh>
    <rPh sb="12" eb="14">
      <t>ケイヒ</t>
    </rPh>
    <rPh sb="14" eb="16">
      <t>ウチワケ</t>
    </rPh>
    <rPh sb="17" eb="19">
      <t>ヘンコウ</t>
    </rPh>
    <rPh sb="25" eb="27">
      <t>ニュウリョク</t>
    </rPh>
    <phoneticPr fontId="1"/>
  </si>
  <si>
    <t xml:space="preserve"> (3) 「変更承認申請書(第3号)」シート又は「中止・廃止承認申請書(第4号)シート」に(1)～(2)で入力した内容が正しく反映されているか確認してください。</t>
    <rPh sb="6" eb="8">
      <t>ヘンコウ</t>
    </rPh>
    <rPh sb="8" eb="10">
      <t>ショウニン</t>
    </rPh>
    <rPh sb="10" eb="13">
      <t>シンセイショ</t>
    </rPh>
    <rPh sb="22" eb="23">
      <t>マタ</t>
    </rPh>
    <rPh sb="25" eb="27">
      <t>チュウシ</t>
    </rPh>
    <rPh sb="28" eb="30">
      <t>ハイシ</t>
    </rPh>
    <rPh sb="30" eb="32">
      <t>ショウニン</t>
    </rPh>
    <rPh sb="32" eb="35">
      <t>シンセイショ</t>
    </rPh>
    <rPh sb="36" eb="37">
      <t>ダイ</t>
    </rPh>
    <rPh sb="38" eb="39">
      <t>ゴウ</t>
    </rPh>
    <phoneticPr fontId="1"/>
  </si>
  <si>
    <t xml:space="preserve"> (2) 「請求書(第9号)」シートのベージュ色セルを入力してください（委任欄は受領委任を行う場合のみ入力）。</t>
    <rPh sb="6" eb="8">
      <t>セイキュウ</t>
    </rPh>
    <rPh sb="23" eb="24">
      <t>イロ</t>
    </rPh>
    <rPh sb="27" eb="29">
      <t>ニュウリョク</t>
    </rPh>
    <rPh sb="36" eb="39">
      <t>イニンラン</t>
    </rPh>
    <rPh sb="40" eb="44">
      <t>ジュリョウイニン</t>
    </rPh>
    <rPh sb="45" eb="46">
      <t>オコナ</t>
    </rPh>
    <rPh sb="47" eb="49">
      <t>バアイ</t>
    </rPh>
    <rPh sb="51" eb="53">
      <t>ニュウリョク</t>
    </rPh>
    <phoneticPr fontId="1"/>
  </si>
  <si>
    <t>横浜市鶴見区鶴見中央3-20-1</t>
    <rPh sb="0" eb="3">
      <t>ヨコハマシ</t>
    </rPh>
    <phoneticPr fontId="1"/>
  </si>
  <si>
    <t>市から入力</t>
    <rPh sb="0" eb="1">
      <t>シ</t>
    </rPh>
    <rPh sb="3" eb="5">
      <t>ニュウリョク</t>
    </rPh>
    <phoneticPr fontId="1"/>
  </si>
  <si>
    <t>市外の場合は都道府県から入力</t>
    <rPh sb="0" eb="2">
      <t>シガイ</t>
    </rPh>
    <rPh sb="3" eb="5">
      <t>バアイ</t>
    </rPh>
    <rPh sb="6" eb="8">
      <t>トドウ</t>
    </rPh>
    <rPh sb="8" eb="10">
      <t>フケン</t>
    </rPh>
    <rPh sb="12" eb="14">
      <t>ニュウリョク</t>
    </rPh>
    <phoneticPr fontId="1"/>
  </si>
  <si>
    <r>
      <t xml:space="preserve"> (3)</t>
    </r>
    <r>
      <rPr>
        <b/>
        <u/>
        <sz val="11"/>
        <color theme="1"/>
        <rFont val="游ゴシック"/>
        <family val="3"/>
        <charset val="128"/>
      </rPr>
      <t>【契約額が100万円を超えたうえで入札等を行わない場合】</t>
    </r>
    <r>
      <rPr>
        <sz val="11"/>
        <color theme="1"/>
        <rFont val="游ゴシック"/>
        <family val="3"/>
        <charset val="128"/>
      </rPr>
      <t>「理由書」シートを入力してください</t>
    </r>
    <rPh sb="5" eb="8">
      <t>ケイヤクガク</t>
    </rPh>
    <rPh sb="12" eb="14">
      <t>マンエン</t>
    </rPh>
    <rPh sb="15" eb="16">
      <t>コ</t>
    </rPh>
    <rPh sb="21" eb="23">
      <t>ニュウサツ</t>
    </rPh>
    <rPh sb="23" eb="24">
      <t>トウ</t>
    </rPh>
    <rPh sb="25" eb="26">
      <t>オコナ</t>
    </rPh>
    <rPh sb="29" eb="31">
      <t>バアイ</t>
    </rPh>
    <rPh sb="33" eb="36">
      <t>リユウショ</t>
    </rPh>
    <rPh sb="41" eb="43">
      <t>ニュウリョク</t>
    </rPh>
    <phoneticPr fontId="1"/>
  </si>
  <si>
    <t>本Excelの入力日を西暦で入力</t>
    <phoneticPr fontId="1"/>
  </si>
  <si>
    <t>交付決定通知書の右上の番号を入力</t>
    <rPh sb="0" eb="2">
      <t>コウフ</t>
    </rPh>
    <phoneticPr fontId="1"/>
  </si>
  <si>
    <t>中止・廃止の理由を入力</t>
    <rPh sb="0" eb="2">
      <t>チュウシ</t>
    </rPh>
    <rPh sb="3" eb="5">
      <t>ハイシ</t>
    </rPh>
    <rPh sb="6" eb="8">
      <t>リユウ</t>
    </rPh>
    <rPh sb="9" eb="11">
      <t>ニュウリョク</t>
    </rPh>
    <phoneticPr fontId="1"/>
  </si>
  <si>
    <t>見積業者による現地調査でテストをしたところ、通信環境の問題で正常に動作しなかったため</t>
    <rPh sb="0" eb="2">
      <t>ミツモリ</t>
    </rPh>
    <rPh sb="2" eb="4">
      <t>ギョウシャ</t>
    </rPh>
    <rPh sb="7" eb="11">
      <t>ゲンチチョウサ</t>
    </rPh>
    <rPh sb="22" eb="24">
      <t>ツウシン</t>
    </rPh>
    <rPh sb="24" eb="26">
      <t>カンキョウ</t>
    </rPh>
    <rPh sb="27" eb="29">
      <t>モンダイ</t>
    </rPh>
    <rPh sb="30" eb="32">
      <t>セイジョウ</t>
    </rPh>
    <rPh sb="33" eb="35">
      <t>ドウサ</t>
    </rPh>
    <phoneticPr fontId="1"/>
  </si>
  <si>
    <t xml:space="preserve"> (4) 「交付申請書(第1号)」シートに(1)～(2)で入力した内容が正しく反映されているか確認してください。</t>
    <rPh sb="6" eb="8">
      <t>コウフ</t>
    </rPh>
    <rPh sb="8" eb="11">
      <t>シンセイショ</t>
    </rPh>
    <rPh sb="12" eb="13">
      <t>ダイ</t>
    </rPh>
    <rPh sb="14" eb="15">
      <t>ゴウ</t>
    </rPh>
    <rPh sb="29" eb="31">
      <t>ニュウリョク</t>
    </rPh>
    <rPh sb="33" eb="35">
      <t>ナイヨウ</t>
    </rPh>
    <rPh sb="36" eb="37">
      <t>タダ</t>
    </rPh>
    <rPh sb="39" eb="41">
      <t>ハンエイ</t>
    </rPh>
    <rPh sb="47" eb="49">
      <t>カクニン</t>
    </rPh>
    <phoneticPr fontId="1"/>
  </si>
  <si>
    <t xml:space="preserve"> (5) 「本Excel」「見積書」「見守り機器の資料」を横浜市電子申請システムで提出してください。</t>
    <rPh sb="6" eb="7">
      <t>ホン</t>
    </rPh>
    <rPh sb="14" eb="17">
      <t>ミツモリショ</t>
    </rPh>
    <rPh sb="19" eb="21">
      <t>ミマモ</t>
    </rPh>
    <rPh sb="22" eb="24">
      <t>キキ</t>
    </rPh>
    <rPh sb="25" eb="27">
      <t>シリョウ</t>
    </rPh>
    <rPh sb="29" eb="32">
      <t>ヨコハマシ</t>
    </rPh>
    <rPh sb="32" eb="34">
      <t>デンシ</t>
    </rPh>
    <rPh sb="34" eb="36">
      <t>シンセイ</t>
    </rPh>
    <rPh sb="41" eb="43">
      <t>テイシュツ</t>
    </rPh>
    <phoneticPr fontId="1"/>
  </si>
  <si>
    <t>本Excelの入力日を西暦(例:2026/7/1)で入力（和暦に自動変換）</t>
    <rPh sb="0" eb="1">
      <t>ホン</t>
    </rPh>
    <rPh sb="7" eb="10">
      <t>ニュウリョクビ</t>
    </rPh>
    <rPh sb="11" eb="13">
      <t>セイレキ</t>
    </rPh>
    <rPh sb="14" eb="15">
      <t>レイ</t>
    </rPh>
    <rPh sb="26" eb="28">
      <t>ニュウリョク</t>
    </rPh>
    <rPh sb="29" eb="31">
      <t>ワレキ</t>
    </rPh>
    <rPh sb="32" eb="34">
      <t>ジドウ</t>
    </rPh>
    <rPh sb="34" eb="36">
      <t>ヘンカン</t>
    </rPh>
    <phoneticPr fontId="1"/>
  </si>
  <si>
    <t>担当者所属・役職</t>
    <rPh sb="0" eb="3">
      <t>タントウシャ</t>
    </rPh>
    <rPh sb="3" eb="5">
      <t>ショゾク</t>
    </rPh>
    <rPh sb="6" eb="8">
      <t>ヤクショク</t>
    </rPh>
    <phoneticPr fontId="1"/>
  </si>
  <si>
    <t>園長</t>
    <rPh sb="0" eb="2">
      <t>エンチョウ</t>
    </rPh>
    <phoneticPr fontId="1"/>
  </si>
  <si>
    <t>保育所等におけるＩＣＴを活用した子どもの見守り機器導入支援事業補助金交付申請書</t>
    <rPh sb="31" eb="34">
      <t>ホジョキン</t>
    </rPh>
    <rPh sb="34" eb="36">
      <t>コウフ</t>
    </rPh>
    <rPh sb="36" eb="38">
      <t>シンセイ</t>
    </rPh>
    <phoneticPr fontId="1"/>
  </si>
  <si>
    <t>に基づき、保育所等におけるＩＣＴを活用した子どもの見守り機器導入支援事業補助金の交付を申請</t>
    <rPh sb="36" eb="39">
      <t>ホジョキン</t>
    </rPh>
    <rPh sb="40" eb="42">
      <t>コウフ</t>
    </rPh>
    <rPh sb="43" eb="45">
      <t>シンセイ</t>
    </rPh>
    <phoneticPr fontId="1"/>
  </si>
  <si>
    <t>します。</t>
    <phoneticPr fontId="1"/>
  </si>
  <si>
    <t>２　補助対象経費及び交付申請額</t>
    <rPh sb="10" eb="12">
      <t>コウフ</t>
    </rPh>
    <phoneticPr fontId="1"/>
  </si>
  <si>
    <t>　(2) 交付申請額</t>
    <rPh sb="5" eb="7">
      <t>コウフ</t>
    </rPh>
    <phoneticPr fontId="1"/>
  </si>
  <si>
    <t>　(1) 補助対象経費の見積書</t>
    <phoneticPr fontId="1"/>
  </si>
  <si>
    <t>　(2) 見守り機器の機能を確認できる資料</t>
    <phoneticPr fontId="1"/>
  </si>
  <si>
    <t>　(3) 見守り機器の導入における事故防止等安全対策（第１号様式の２）</t>
    <rPh sb="5" eb="7">
      <t>ミマモ</t>
    </rPh>
    <rPh sb="8" eb="10">
      <t>キキ</t>
    </rPh>
    <rPh sb="11" eb="13">
      <t>ドウニュウ</t>
    </rPh>
    <rPh sb="17" eb="19">
      <t>ジコ</t>
    </rPh>
    <rPh sb="19" eb="21">
      <t>ボウシ</t>
    </rPh>
    <rPh sb="21" eb="22">
      <t>トウ</t>
    </rPh>
    <rPh sb="22" eb="24">
      <t>アンゼン</t>
    </rPh>
    <rPh sb="24" eb="26">
      <t>タイサク</t>
    </rPh>
    <rPh sb="27" eb="28">
      <t>ダイ</t>
    </rPh>
    <rPh sb="29" eb="30">
      <t>ゴウ</t>
    </rPh>
    <rPh sb="30" eb="32">
      <t>ヨウシキ</t>
    </rPh>
    <phoneticPr fontId="1"/>
  </si>
  <si>
    <t>　なお、補助金の交付を受けるにあたっては、横浜市補助金等の交付に関する規則（平成17年11月横</t>
    <phoneticPr fontId="1"/>
  </si>
  <si>
    <t>浜市規則第139号）及び保育所等におけるＩＣＴを活用した子どもの見守り機器導入支援事業補助金</t>
    <rPh sb="0" eb="1">
      <t>ハマ</t>
    </rPh>
    <phoneticPr fontId="1"/>
  </si>
  <si>
    <t>交付要綱を遵守します。</t>
    <rPh sb="0" eb="2">
      <t>コウフ</t>
    </rPh>
    <rPh sb="2" eb="4">
      <t>ヨウコウ</t>
    </rPh>
    <rPh sb="5" eb="7">
      <t>ジュンシュ</t>
    </rPh>
    <phoneticPr fontId="1"/>
  </si>
  <si>
    <t>保育所等におけるＩＣＴを活用した子どもの見守り機器導入支援事業
製品利用方法及び経費内訳</t>
    <rPh sb="0" eb="2">
      <t>ホイク</t>
    </rPh>
    <rPh sb="2" eb="3">
      <t>ジョ</t>
    </rPh>
    <rPh sb="3" eb="4">
      <t>トウ</t>
    </rPh>
    <rPh sb="12" eb="14">
      <t>カツヨウ</t>
    </rPh>
    <rPh sb="16" eb="17">
      <t>コ</t>
    </rPh>
    <rPh sb="20" eb="22">
      <t>ミマモ</t>
    </rPh>
    <rPh sb="23" eb="25">
      <t>キキ</t>
    </rPh>
    <rPh sb="25" eb="27">
      <t>ドウニュウ</t>
    </rPh>
    <rPh sb="27" eb="29">
      <t>シエン</t>
    </rPh>
    <rPh sb="29" eb="31">
      <t>ジギョウ</t>
    </rPh>
    <rPh sb="32" eb="34">
      <t>セイヒン</t>
    </rPh>
    <rPh sb="34" eb="36">
      <t>リヨウ</t>
    </rPh>
    <rPh sb="36" eb="38">
      <t>ホウホウ</t>
    </rPh>
    <rPh sb="38" eb="39">
      <t>オヨ</t>
    </rPh>
    <rPh sb="40" eb="42">
      <t>ケイヒ</t>
    </rPh>
    <rPh sb="42" eb="44">
      <t>ウチワケ</t>
    </rPh>
    <phoneticPr fontId="1"/>
  </si>
  <si>
    <t>１　製品利用方法</t>
    <rPh sb="2" eb="4">
      <t>セイヒン</t>
    </rPh>
    <rPh sb="4" eb="6">
      <t>リヨウ</t>
    </rPh>
    <rPh sb="6" eb="8">
      <t>ホウホウ</t>
    </rPh>
    <phoneticPr fontId="1"/>
  </si>
  <si>
    <t>※見積書に記載されている製品のうち、一部を補助対象</t>
    <phoneticPr fontId="1"/>
  </si>
  <si>
    <t>　とする場合は、その部分の金額を記載してください。</t>
    <phoneticPr fontId="1"/>
  </si>
  <si>
    <t>交付申請書添付資料</t>
    <rPh sb="0" eb="2">
      <t>コウフ</t>
    </rPh>
    <rPh sb="2" eb="5">
      <t>シンセイショ</t>
    </rPh>
    <rPh sb="5" eb="7">
      <t>テンプ</t>
    </rPh>
    <rPh sb="7" eb="9">
      <t>シリョウ</t>
    </rPh>
    <phoneticPr fontId="1"/>
  </si>
  <si>
    <t>見守り機器の導入における事故防止等安全対策</t>
    <rPh sb="12" eb="17">
      <t>ジコボウシトウ</t>
    </rPh>
    <rPh sb="17" eb="19">
      <t>アンゼン</t>
    </rPh>
    <rPh sb="19" eb="21">
      <t>タイサク</t>
    </rPh>
    <phoneticPr fontId="1"/>
  </si>
  <si>
    <t>２．実績報告書の提出【令和8年9月頃～11月10日】</t>
    <rPh sb="2" eb="4">
      <t>ジッセキ</t>
    </rPh>
    <rPh sb="4" eb="7">
      <t>ホウコクショ</t>
    </rPh>
    <rPh sb="8" eb="10">
      <t>テイシュツ</t>
    </rPh>
    <rPh sb="11" eb="13">
      <t>レイワ</t>
    </rPh>
    <rPh sb="14" eb="15">
      <t>ネン</t>
    </rPh>
    <rPh sb="16" eb="17">
      <t>ガツ</t>
    </rPh>
    <rPh sb="17" eb="18">
      <t>コロ</t>
    </rPh>
    <rPh sb="21" eb="22">
      <t>ガツ</t>
    </rPh>
    <rPh sb="24" eb="25">
      <t>ニチ</t>
    </rPh>
    <phoneticPr fontId="1"/>
  </si>
  <si>
    <t>４．変更又は中止・廃止する場合</t>
    <rPh sb="2" eb="4">
      <t>ヘンコウ</t>
    </rPh>
    <rPh sb="4" eb="5">
      <t>マタ</t>
    </rPh>
    <rPh sb="6" eb="8">
      <t>チュウシ</t>
    </rPh>
    <rPh sb="9" eb="11">
      <t>ハイシ</t>
    </rPh>
    <rPh sb="13" eb="15">
      <t>バアイ</t>
    </rPh>
    <phoneticPr fontId="1"/>
  </si>
  <si>
    <t>交付決定通知日</t>
    <rPh sb="0" eb="2">
      <t>コウフ</t>
    </rPh>
    <rPh sb="2" eb="4">
      <t>ケッテイ</t>
    </rPh>
    <rPh sb="4" eb="7">
      <t>ツウチビ</t>
    </rPh>
    <phoneticPr fontId="1"/>
  </si>
  <si>
    <t>交付決定通知書の右上の日付を西暦(例:2026/8/20)で入力</t>
    <rPh sb="0" eb="2">
      <t>コウフ</t>
    </rPh>
    <phoneticPr fontId="1"/>
  </si>
  <si>
    <t xml:space="preserve"> (4) 「本Excel」（変更の場合は「見積書」「見守り機器の資料」も）を電子メールで提出してください。</t>
    <rPh sb="14" eb="16">
      <t>ヘンコウ</t>
    </rPh>
    <rPh sb="17" eb="19">
      <t>バアイ</t>
    </rPh>
    <rPh sb="38" eb="40">
      <t>デンシ</t>
    </rPh>
    <phoneticPr fontId="1"/>
  </si>
  <si>
    <t>１　（変更後）製品利用方法</t>
    <rPh sb="3" eb="6">
      <t>ヘンコウゴ</t>
    </rPh>
    <rPh sb="7" eb="9">
      <t>セイヒン</t>
    </rPh>
    <rPh sb="9" eb="11">
      <t>リヨウ</t>
    </rPh>
    <rPh sb="11" eb="13">
      <t>ホウホウ</t>
    </rPh>
    <phoneticPr fontId="1"/>
  </si>
  <si>
    <t>第３号様式（第８条第１項）</t>
    <rPh sb="0" eb="1">
      <t>ダイ</t>
    </rPh>
    <rPh sb="2" eb="5">
      <t>ゴウヨウシキ</t>
    </rPh>
    <rPh sb="6" eb="7">
      <t>ダイ</t>
    </rPh>
    <rPh sb="8" eb="9">
      <t>ジョウ</t>
    </rPh>
    <rPh sb="9" eb="10">
      <t>ダイ</t>
    </rPh>
    <rPh sb="11" eb="12">
      <t>コウ</t>
    </rPh>
    <phoneticPr fontId="1"/>
  </si>
  <si>
    <t>　保育所等におけるＩＣＴを活用した子どもの見守り機器導入支援事業補助金交付要綱第８条第１項</t>
    <phoneticPr fontId="1"/>
  </si>
  <si>
    <t>に基づき、保育所等におけるＩＣＴを活用した子どもの見守り機器導入支援事業の変更に係る承認を</t>
    <rPh sb="37" eb="39">
      <t>ヘンコウ</t>
    </rPh>
    <rPh sb="40" eb="41">
      <t>カカ</t>
    </rPh>
    <rPh sb="42" eb="44">
      <t>ショウニン</t>
    </rPh>
    <phoneticPr fontId="1"/>
  </si>
  <si>
    <t>申請します。</t>
    <rPh sb="0" eb="2">
      <t>シンセイ</t>
    </rPh>
    <phoneticPr fontId="1"/>
  </si>
  <si>
    <t>２　交付決定通知書番号</t>
    <rPh sb="2" eb="4">
      <t>コウフ</t>
    </rPh>
    <rPh sb="4" eb="6">
      <t>ケッテイ</t>
    </rPh>
    <rPh sb="6" eb="9">
      <t>ツウチショ</t>
    </rPh>
    <rPh sb="9" eb="11">
      <t>バンゴウ</t>
    </rPh>
    <phoneticPr fontId="1"/>
  </si>
  <si>
    <t>３　（変更前）補助対象経費及び交付申請額</t>
    <rPh sb="3" eb="6">
      <t>ヘンコウマエ</t>
    </rPh>
    <rPh sb="15" eb="17">
      <t>コウフ</t>
    </rPh>
    <phoneticPr fontId="1"/>
  </si>
  <si>
    <t>４　（変更後）補助対象経費及び交付申請額</t>
    <rPh sb="3" eb="5">
      <t>ヘンコウ</t>
    </rPh>
    <rPh sb="5" eb="6">
      <t>アト</t>
    </rPh>
    <rPh sb="15" eb="17">
      <t>コウフ</t>
    </rPh>
    <phoneticPr fontId="1"/>
  </si>
  <si>
    <t>保育所等におけるＩＣＴを活用した子どもの見守り機器導入支援事業
変更承認申請書</t>
    <rPh sb="32" eb="34">
      <t>ヘンコウ</t>
    </rPh>
    <rPh sb="34" eb="36">
      <t>ショウニン</t>
    </rPh>
    <rPh sb="36" eb="38">
      <t>シンセイ</t>
    </rPh>
    <phoneticPr fontId="1"/>
  </si>
  <si>
    <t>第４号様式（第８条第５項）</t>
    <rPh sb="0" eb="1">
      <t>ダイ</t>
    </rPh>
    <rPh sb="2" eb="5">
      <t>ゴウヨウシキ</t>
    </rPh>
    <rPh sb="6" eb="7">
      <t>ダイ</t>
    </rPh>
    <rPh sb="8" eb="9">
      <t>ジョウ</t>
    </rPh>
    <rPh sb="9" eb="10">
      <t>ダイ</t>
    </rPh>
    <rPh sb="11" eb="12">
      <t>コウ</t>
    </rPh>
    <phoneticPr fontId="1"/>
  </si>
  <si>
    <t>保育所等におけるＩＣＴを活用した子どもの見守り機器導入支援事業
中止・廃止承認申請書</t>
    <rPh sb="32" eb="34">
      <t>チュウシ</t>
    </rPh>
    <rPh sb="35" eb="37">
      <t>ハイシ</t>
    </rPh>
    <rPh sb="37" eb="39">
      <t>ショウニン</t>
    </rPh>
    <rPh sb="39" eb="41">
      <t>シンセイ</t>
    </rPh>
    <phoneticPr fontId="1"/>
  </si>
  <si>
    <t>　保育所等におけるＩＣＴを活用した子どもの見守り機器導入支援事業補助金交付要綱第８条第５項</t>
    <phoneticPr fontId="1"/>
  </si>
  <si>
    <t>に基づき、事業の中止・廃止の承認を申請します。</t>
    <rPh sb="5" eb="7">
      <t>ジギョウ</t>
    </rPh>
    <rPh sb="8" eb="10">
      <t>チュウシ</t>
    </rPh>
    <rPh sb="11" eb="13">
      <t>ハイシ</t>
    </rPh>
    <rPh sb="14" eb="16">
      <t>ショウニン</t>
    </rPh>
    <rPh sb="17" eb="19">
      <t>シンセイ</t>
    </rPh>
    <phoneticPr fontId="1"/>
  </si>
  <si>
    <t xml:space="preserve"> (5) 「本Excel」「領収書等」を電子メールで提出してください。</t>
    <rPh sb="14" eb="17">
      <t>リョウシュウショ</t>
    </rPh>
    <rPh sb="20" eb="22">
      <t>デンシ</t>
    </rPh>
    <phoneticPr fontId="1"/>
  </si>
  <si>
    <t>交付決定通知書の右上の日付を西暦(例:2026/8/20)で入力</t>
    <rPh sb="0" eb="2">
      <t>コウフ</t>
    </rPh>
    <rPh sb="2" eb="4">
      <t>ケッテイ</t>
    </rPh>
    <rPh sb="4" eb="7">
      <t>ツウチショ</t>
    </rPh>
    <rPh sb="8" eb="10">
      <t>ミギウエ</t>
    </rPh>
    <rPh sb="11" eb="13">
      <t>ヒヅケ</t>
    </rPh>
    <rPh sb="14" eb="16">
      <t>セイレキ</t>
    </rPh>
    <rPh sb="30" eb="32">
      <t>ニュウリョク</t>
    </rPh>
    <phoneticPr fontId="1"/>
  </si>
  <si>
    <t>交付決定通知書の右上の番号を入力</t>
    <rPh sb="0" eb="2">
      <t>コウフ</t>
    </rPh>
    <rPh sb="2" eb="4">
      <t>ケッテイ</t>
    </rPh>
    <rPh sb="4" eb="7">
      <t>ツウチショ</t>
    </rPh>
    <rPh sb="8" eb="10">
      <t>ミギウエ</t>
    </rPh>
    <rPh sb="11" eb="13">
      <t>バンゴウ</t>
    </rPh>
    <rPh sb="14" eb="16">
      <t>ニュウリョク</t>
    </rPh>
    <phoneticPr fontId="1"/>
  </si>
  <si>
    <t>実績報告日</t>
    <rPh sb="0" eb="2">
      <t>ジッセキ</t>
    </rPh>
    <rPh sb="2" eb="4">
      <t>ホウコク</t>
    </rPh>
    <rPh sb="4" eb="5">
      <t>ビ</t>
    </rPh>
    <phoneticPr fontId="1"/>
  </si>
  <si>
    <t>「経費内訳」で計算された金額が表示されます。</t>
    <rPh sb="1" eb="3">
      <t>ケイヒ</t>
    </rPh>
    <rPh sb="3" eb="5">
      <t>ウチワケ</t>
    </rPh>
    <rPh sb="7" eb="9">
      <t>ケイサン</t>
    </rPh>
    <rPh sb="12" eb="14">
      <t>キンガク</t>
    </rPh>
    <rPh sb="15" eb="17">
      <t>ヒョウジ</t>
    </rPh>
    <phoneticPr fontId="1"/>
  </si>
  <si>
    <t>「経費内訳」で計算された金額が表示されます。</t>
    <phoneticPr fontId="1"/>
  </si>
  <si>
    <t>交付申請額</t>
    <rPh sb="0" eb="2">
      <t>コウフ</t>
    </rPh>
    <rPh sb="2" eb="5">
      <t>シンセイガク</t>
    </rPh>
    <phoneticPr fontId="1"/>
  </si>
  <si>
    <t>交付申請書作成日</t>
    <rPh sb="0" eb="2">
      <t>コウフ</t>
    </rPh>
    <rPh sb="2" eb="5">
      <t>シンセイショ</t>
    </rPh>
    <rPh sb="5" eb="8">
      <t>サクセイビ</t>
    </rPh>
    <phoneticPr fontId="1"/>
  </si>
  <si>
    <t>見守り機器の購入が完了した日付（領収日）を西暦で入力</t>
    <rPh sb="0" eb="2">
      <t>ミマモ</t>
    </rPh>
    <rPh sb="3" eb="5">
      <t>キキ</t>
    </rPh>
    <rPh sb="6" eb="8">
      <t>コウニュウ</t>
    </rPh>
    <rPh sb="9" eb="11">
      <t>カンリョウ</t>
    </rPh>
    <rPh sb="13" eb="15">
      <t>ヒヅケ</t>
    </rPh>
    <rPh sb="16" eb="19">
      <t>リョウシュウビ</t>
    </rPh>
    <rPh sb="21" eb="23">
      <t>セイレキ</t>
    </rPh>
    <rPh sb="24" eb="26">
      <t>ニュウリョク</t>
    </rPh>
    <phoneticPr fontId="1"/>
  </si>
  <si>
    <t>第５号様式（第９条第１項）</t>
    <rPh sb="0" eb="1">
      <t>ダイ</t>
    </rPh>
    <rPh sb="2" eb="5">
      <t>ゴウヨウシキ</t>
    </rPh>
    <rPh sb="6" eb="7">
      <t>ダイ</t>
    </rPh>
    <rPh sb="8" eb="9">
      <t>ジョウ</t>
    </rPh>
    <rPh sb="9" eb="10">
      <t>ダイ</t>
    </rPh>
    <rPh sb="11" eb="12">
      <t>コウ</t>
    </rPh>
    <phoneticPr fontId="1"/>
  </si>
  <si>
    <t>保育所等におけるＩＣＴを活用した子どもの見守り機器導入支援事業補助金
実績報告書</t>
    <rPh sb="31" eb="34">
      <t>ホジョキン</t>
    </rPh>
    <rPh sb="35" eb="37">
      <t>ジッセキ</t>
    </rPh>
    <rPh sb="37" eb="40">
      <t>ホウコクショ</t>
    </rPh>
    <phoneticPr fontId="1"/>
  </si>
  <si>
    <t>に基づき、補助事業の実績を報告します。</t>
    <phoneticPr fontId="1"/>
  </si>
  <si>
    <t>　保育所等におけるＩＣＴを活用した子どもの見守り機器導入支援事業補助金交付要綱第９条第１項</t>
    <phoneticPr fontId="1"/>
  </si>
  <si>
    <t>３　補助対象経費及び実績報告額</t>
    <rPh sb="10" eb="12">
      <t>ジッセキ</t>
    </rPh>
    <rPh sb="12" eb="14">
      <t>ホウコク</t>
    </rPh>
    <phoneticPr fontId="1"/>
  </si>
  <si>
    <t>　(2) 実績報告額</t>
    <rPh sb="5" eb="7">
      <t>ジッセキ</t>
    </rPh>
    <rPh sb="7" eb="9">
      <t>ホウコク</t>
    </rPh>
    <phoneticPr fontId="1"/>
  </si>
  <si>
    <t>４　事業完了日</t>
    <rPh sb="2" eb="4">
      <t>ジギョウ</t>
    </rPh>
    <rPh sb="4" eb="7">
      <t>カンリョウビ</t>
    </rPh>
    <phoneticPr fontId="1"/>
  </si>
  <si>
    <t>　(1) 補助対象経費に係る領収書等</t>
    <rPh sb="5" eb="11">
      <t>ホジョタイショウケイヒ</t>
    </rPh>
    <rPh sb="12" eb="13">
      <t>カカ</t>
    </rPh>
    <rPh sb="14" eb="17">
      <t>リョウシュウショ</t>
    </rPh>
    <rPh sb="17" eb="18">
      <t>トウ</t>
    </rPh>
    <phoneticPr fontId="1"/>
  </si>
  <si>
    <t>【以下は必要な場合のみ】</t>
    <rPh sb="1" eb="3">
      <t>イカ</t>
    </rPh>
    <rPh sb="4" eb="6">
      <t>ヒツヨウ</t>
    </rPh>
    <rPh sb="7" eb="9">
      <t>バアイ</t>
    </rPh>
    <phoneticPr fontId="1"/>
  </si>
  <si>
    <t>　(2) 役員等氏名一覧表</t>
    <rPh sb="5" eb="7">
      <t>ヤクイン</t>
    </rPh>
    <rPh sb="7" eb="8">
      <t>トウ</t>
    </rPh>
    <rPh sb="8" eb="10">
      <t>シメイ</t>
    </rPh>
    <rPh sb="10" eb="12">
      <t>イチラン</t>
    </rPh>
    <rPh sb="12" eb="13">
      <t>ヒョウ</t>
    </rPh>
    <phoneticPr fontId="1"/>
  </si>
  <si>
    <t>　(3) 入札の結果が分かる書類又は見積書の写し</t>
    <rPh sb="5" eb="7">
      <t>ニュウサツ</t>
    </rPh>
    <rPh sb="8" eb="10">
      <t>ケッカ</t>
    </rPh>
    <rPh sb="11" eb="12">
      <t>ワ</t>
    </rPh>
    <rPh sb="14" eb="16">
      <t>ショルイ</t>
    </rPh>
    <rPh sb="16" eb="17">
      <t>マタ</t>
    </rPh>
    <rPh sb="18" eb="21">
      <t>ミツモリショ</t>
    </rPh>
    <rPh sb="22" eb="23">
      <t>ウツ</t>
    </rPh>
    <phoneticPr fontId="1"/>
  </si>
  <si>
    <t>　(4) 事業者が市内事業者であることを証する証明又はその写し</t>
    <rPh sb="5" eb="8">
      <t>ジギョウシャ</t>
    </rPh>
    <rPh sb="9" eb="11">
      <t>シナイ</t>
    </rPh>
    <rPh sb="11" eb="14">
      <t>ジギョウシャ</t>
    </rPh>
    <rPh sb="20" eb="21">
      <t>ショウ</t>
    </rPh>
    <rPh sb="23" eb="25">
      <t>ショウメイ</t>
    </rPh>
    <rPh sb="25" eb="26">
      <t>マタ</t>
    </rPh>
    <rPh sb="29" eb="30">
      <t>ウツ</t>
    </rPh>
    <phoneticPr fontId="1"/>
  </si>
  <si>
    <t>　(5) 入札又は見積に係る理由書（第６号様式）</t>
    <phoneticPr fontId="1"/>
  </si>
  <si>
    <t>実績報告書添付資料</t>
    <rPh sb="0" eb="5">
      <t>ジッセキホウコクショ</t>
    </rPh>
    <rPh sb="5" eb="7">
      <t>テンプ</t>
    </rPh>
    <rPh sb="7" eb="9">
      <t>シリョウ</t>
    </rPh>
    <phoneticPr fontId="1"/>
  </si>
  <si>
    <t>第６号様式（第９条第１項）</t>
    <rPh sb="0" eb="1">
      <t>ダイ</t>
    </rPh>
    <rPh sb="2" eb="5">
      <t>ゴウヨウシキ</t>
    </rPh>
    <rPh sb="6" eb="7">
      <t>ダイ</t>
    </rPh>
    <rPh sb="8" eb="9">
      <t>ジョウ</t>
    </rPh>
    <rPh sb="9" eb="10">
      <t>ダイ</t>
    </rPh>
    <rPh sb="11" eb="12">
      <t>コウ</t>
    </rPh>
    <phoneticPr fontId="1"/>
  </si>
  <si>
    <t>３．請求書の提出【令和8年12月～令和9年1月頃】</t>
    <rPh sb="2" eb="5">
      <t>セイキュウショ</t>
    </rPh>
    <rPh sb="6" eb="8">
      <t>テイシュツ</t>
    </rPh>
    <rPh sb="17" eb="19">
      <t>レイワ</t>
    </rPh>
    <rPh sb="20" eb="21">
      <t>ネン</t>
    </rPh>
    <phoneticPr fontId="1"/>
  </si>
  <si>
    <t>額確定通知書の右上の日付を西暦(例:2026/12/10)で入力</t>
    <rPh sb="0" eb="1">
      <t>ガク</t>
    </rPh>
    <rPh sb="1" eb="3">
      <t>カクテイ</t>
    </rPh>
    <rPh sb="3" eb="6">
      <t>ツウチショ</t>
    </rPh>
    <phoneticPr fontId="1"/>
  </si>
  <si>
    <t>額確定通知書の右上の番号を入力</t>
    <rPh sb="0" eb="1">
      <t>ガク</t>
    </rPh>
    <rPh sb="1" eb="3">
      <t>カクテイ</t>
    </rPh>
    <rPh sb="3" eb="6">
      <t>ツウチショ</t>
    </rPh>
    <phoneticPr fontId="1"/>
  </si>
  <si>
    <t>額確定日</t>
    <rPh sb="0" eb="1">
      <t>ガク</t>
    </rPh>
    <rPh sb="1" eb="3">
      <t>カクテイ</t>
    </rPh>
    <rPh sb="3" eb="4">
      <t>ビ</t>
    </rPh>
    <phoneticPr fontId="1"/>
  </si>
  <si>
    <t>額確定通知書
文書番号</t>
    <rPh sb="0" eb="1">
      <t>ガク</t>
    </rPh>
    <rPh sb="1" eb="3">
      <t>カクテイ</t>
    </rPh>
    <rPh sb="3" eb="6">
      <t>ツウチショ</t>
    </rPh>
    <rPh sb="7" eb="9">
      <t>ブンショ</t>
    </rPh>
    <rPh sb="9" eb="11">
      <t>バンゴウ</t>
    </rPh>
    <phoneticPr fontId="1"/>
  </si>
  <si>
    <t>第８号様式（第11条）</t>
    <rPh sb="0" eb="1">
      <t>ダイ</t>
    </rPh>
    <rPh sb="2" eb="5">
      <t>ゴウヨウシキ</t>
    </rPh>
    <rPh sb="6" eb="7">
      <t>ダイ</t>
    </rPh>
    <rPh sb="9" eb="10">
      <t>ジョウ</t>
    </rPh>
    <phoneticPr fontId="1"/>
  </si>
  <si>
    <t>※請求委任や受領委任を行う場合は請求書の押印は省略できません。</t>
    <phoneticPr fontId="1"/>
  </si>
  <si>
    <t xml:space="preserve"> (3) 「請求書(第9号)」シートをPDF化してメールで提出又は印刷して郵送で提出してください（受領委任を行う場合は請求者欄と委任欄に押印の上、郵送での提出が必要）。</t>
    <rPh sb="6" eb="8">
      <t>セイキュウ</t>
    </rPh>
    <rPh sb="22" eb="23">
      <t>カ</t>
    </rPh>
    <rPh sb="29" eb="31">
      <t>テイシュツ</t>
    </rPh>
    <rPh sb="31" eb="32">
      <t>マタ</t>
    </rPh>
    <rPh sb="33" eb="35">
      <t>インサツ</t>
    </rPh>
    <rPh sb="37" eb="39">
      <t>ユウソウ</t>
    </rPh>
    <rPh sb="40" eb="42">
      <t>テイシュツ</t>
    </rPh>
    <rPh sb="49" eb="51">
      <t>ジュリョウ</t>
    </rPh>
    <rPh sb="51" eb="53">
      <t>イニン</t>
    </rPh>
    <rPh sb="54" eb="55">
      <t>オコナ</t>
    </rPh>
    <rPh sb="56" eb="58">
      <t>バアイ</t>
    </rPh>
    <rPh sb="59" eb="62">
      <t>セイキュウシャ</t>
    </rPh>
    <rPh sb="62" eb="63">
      <t>ラン</t>
    </rPh>
    <rPh sb="64" eb="66">
      <t>イニン</t>
    </rPh>
    <rPh sb="66" eb="67">
      <t>ラン</t>
    </rPh>
    <rPh sb="68" eb="70">
      <t>オウイン</t>
    </rPh>
    <rPh sb="71" eb="72">
      <t>ウエ</t>
    </rPh>
    <rPh sb="73" eb="75">
      <t>ユウソウ</t>
    </rPh>
    <rPh sb="77" eb="79">
      <t>テイシュツ</t>
    </rPh>
    <rPh sb="80" eb="82">
      <t>ヒツヨウ</t>
    </rPh>
    <phoneticPr fontId="1"/>
  </si>
  <si>
    <r>
      <t xml:space="preserve"> (2)</t>
    </r>
    <r>
      <rPr>
        <b/>
        <u/>
        <sz val="11"/>
        <color theme="1"/>
        <rFont val="游ゴシック"/>
        <family val="3"/>
        <charset val="128"/>
      </rPr>
      <t>【特定非営利活動法人以外の認可外保育施設のみ】</t>
    </r>
    <r>
      <rPr>
        <sz val="11"/>
        <color theme="1"/>
        <rFont val="游ゴシック"/>
        <family val="3"/>
        <charset val="128"/>
      </rPr>
      <t>「氏名一覧表」シートを入力してください。</t>
    </r>
    <rPh sb="10" eb="12">
      <t>カツドウ</t>
    </rPh>
    <rPh sb="28" eb="30">
      <t>シメイ</t>
    </rPh>
    <rPh sb="30" eb="33">
      <t>イチランヒョウ</t>
    </rPh>
    <rPh sb="38" eb="40">
      <t>ニュウリョク</t>
    </rPh>
    <phoneticPr fontId="1"/>
  </si>
  <si>
    <t>郵便物送付先</t>
    <rPh sb="0" eb="3">
      <t>ユウビンブツ</t>
    </rPh>
    <rPh sb="3" eb="6">
      <t>ソウフサキ</t>
    </rPh>
    <phoneticPr fontId="1"/>
  </si>
  <si>
    <t>その他（以下に記入）</t>
    <rPh sb="2" eb="3">
      <t>タ</t>
    </rPh>
    <rPh sb="4" eb="6">
      <t>イカ</t>
    </rPh>
    <rPh sb="7" eb="9">
      <t>キニュウ</t>
    </rPh>
    <phoneticPr fontId="1"/>
  </si>
  <si>
    <t>法人（以下は記入不要）</t>
    <rPh sb="0" eb="2">
      <t>ホウジン</t>
    </rPh>
    <rPh sb="3" eb="5">
      <t>イカ</t>
    </rPh>
    <rPh sb="6" eb="8">
      <t>キニュウ</t>
    </rPh>
    <rPh sb="8" eb="10">
      <t>フヨウ</t>
    </rPh>
    <phoneticPr fontId="1"/>
  </si>
  <si>
    <t>施設（以下は記入不要）</t>
    <rPh sb="0" eb="2">
      <t>シセツ</t>
    </rPh>
    <phoneticPr fontId="1"/>
  </si>
  <si>
    <t>郵便番号</t>
    <rPh sb="0" eb="4">
      <t>ユウビンバンゴウ</t>
    </rPh>
    <phoneticPr fontId="1"/>
  </si>
  <si>
    <t>横浜市西区中央1-5-10</t>
    <phoneticPr fontId="1"/>
  </si>
  <si>
    <t>220-0051</t>
    <phoneticPr fontId="1"/>
  </si>
  <si>
    <t>△△法人本部</t>
    <rPh sb="2" eb="4">
      <t>ホウジン</t>
    </rPh>
    <rPh sb="4" eb="6">
      <t>ホンブ</t>
    </rPh>
    <phoneticPr fontId="1"/>
  </si>
  <si>
    <t>送付先</t>
    <rPh sb="0" eb="3">
      <t>ソウフサキ</t>
    </rPh>
    <phoneticPr fontId="1"/>
  </si>
  <si>
    <t>１．交付申請書の提出【令和8年8月19日まで】</t>
    <rPh sb="2" eb="4">
      <t>コウフ</t>
    </rPh>
    <rPh sb="4" eb="7">
      <t>シンセイショ</t>
    </rPh>
    <rPh sb="8" eb="10">
      <t>テイシュツ</t>
    </rPh>
    <rPh sb="11" eb="13">
      <t>レイワ</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</si>
</sst>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quot;こ保運第&quot;0000&quot;号&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明朝"/>
      <family val="1"/>
      <charset val="128"/>
    </font>
    <font>
      <sz val="10"/>
      <color theme="1"/>
      <name val="ＭＳ 明朝"/>
      <family val="1"/>
      <charset val="128"/>
    </font>
    <font>
      <sz val="11"/>
      <color theme="1"/>
      <name val="ＭＳ Ｐゴシック"/>
      <family val="2"/>
      <charset val="128"/>
    </font>
    <font>
      <sz val="9"/>
      <color indexed="81"/>
      <name val="MS P ゴシック"/>
      <family val="3"/>
      <charset val="128"/>
    </font>
    <font>
      <sz val="11"/>
      <color theme="1"/>
      <name val="ＭＳ ゴシック"/>
      <family val="3"/>
      <charset val="128"/>
    </font>
    <font>
      <b/>
      <i/>
      <sz val="11"/>
      <color theme="1"/>
      <name val="ＭＳ 明朝"/>
      <family val="1"/>
      <charset val="128"/>
    </font>
    <font>
      <b/>
      <i/>
      <sz val="10"/>
      <color theme="1"/>
      <name val="ＭＳ 明朝"/>
      <family val="1"/>
      <charset val="128"/>
    </font>
    <font>
      <sz val="11"/>
      <color theme="1"/>
      <name val="游ゴシック"/>
      <family val="3"/>
      <charset val="128"/>
    </font>
    <font>
      <b/>
      <sz val="11"/>
      <color theme="1"/>
      <name val="游ゴシック"/>
      <family val="3"/>
      <charset val="128"/>
    </font>
    <font>
      <i/>
      <sz val="9"/>
      <color theme="1"/>
      <name val="游ゴシック"/>
      <family val="3"/>
      <charset val="128"/>
    </font>
    <font>
      <sz val="11"/>
      <color theme="0"/>
      <name val="游ゴシック"/>
      <family val="3"/>
      <charset val="128"/>
    </font>
    <font>
      <b/>
      <u/>
      <sz val="11"/>
      <color theme="1"/>
      <name val="游ゴシック"/>
      <family val="3"/>
      <charset val="128"/>
    </font>
    <font>
      <sz val="10"/>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8" fillId="0" borderId="0">
      <alignment vertical="center"/>
    </xf>
    <xf numFmtId="38" fontId="8" fillId="0" borderId="0" applyFont="0" applyFill="0" applyBorder="0" applyAlignment="0" applyProtection="0">
      <alignment vertical="center"/>
    </xf>
  </cellStyleXfs>
  <cellXfs count="163">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2" fillId="0" borderId="5" xfId="0" applyFont="1" applyBorder="1">
      <alignment vertical="center"/>
    </xf>
    <xf numFmtId="0" fontId="2" fillId="0" borderId="24" xfId="0" applyFont="1" applyBorder="1">
      <alignment vertical="center"/>
    </xf>
    <xf numFmtId="0" fontId="2" fillId="0" borderId="6" xfId="0" applyFont="1" applyBorder="1">
      <alignment vertical="center"/>
    </xf>
    <xf numFmtId="0" fontId="2" fillId="0" borderId="26" xfId="0" applyFont="1" applyBorder="1">
      <alignment vertical="center"/>
    </xf>
    <xf numFmtId="0" fontId="2" fillId="0" borderId="25"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8" xfId="0" applyFont="1" applyBorder="1">
      <alignment vertical="center"/>
    </xf>
    <xf numFmtId="0" fontId="2" fillId="0" borderId="13" xfId="0" applyFont="1" applyBorder="1" applyAlignment="1">
      <alignment horizontal="center"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2" fillId="3" borderId="0" xfId="0" applyFont="1" applyFill="1" applyAlignment="1" applyProtection="1">
      <alignment horizontal="center" vertical="center"/>
      <protection locked="0"/>
    </xf>
    <xf numFmtId="0" fontId="13" fillId="2" borderId="0" xfId="0" applyFont="1" applyFill="1" applyAlignment="1">
      <alignment horizontal="center" vertical="center"/>
    </xf>
    <xf numFmtId="0" fontId="13" fillId="2" borderId="30"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51" xfId="0" applyFont="1" applyFill="1" applyBorder="1" applyAlignment="1" applyProtection="1">
      <alignment horizontal="center" vertical="center" wrapText="1"/>
      <protection locked="0"/>
    </xf>
    <xf numFmtId="0" fontId="14" fillId="2" borderId="50" xfId="0" applyFont="1" applyFill="1" applyBorder="1" applyAlignment="1">
      <alignment horizontal="center" vertical="center"/>
    </xf>
    <xf numFmtId="0" fontId="14" fillId="2" borderId="11" xfId="0" applyFont="1" applyFill="1" applyBorder="1" applyAlignment="1">
      <alignment horizontal="center" vertical="center"/>
    </xf>
    <xf numFmtId="176" fontId="13" fillId="2" borderId="30" xfId="0" applyNumberFormat="1" applyFont="1" applyFill="1" applyBorder="1" applyAlignment="1" applyProtection="1">
      <alignment horizontal="center" vertical="center" wrapText="1"/>
      <protection locked="0"/>
    </xf>
    <xf numFmtId="176" fontId="13" fillId="2" borderId="49" xfId="0" applyNumberFormat="1" applyFont="1" applyFill="1" applyBorder="1" applyAlignment="1" applyProtection="1">
      <alignment horizontal="center" vertical="center" wrapText="1"/>
      <protection locked="0"/>
    </xf>
    <xf numFmtId="176" fontId="13" fillId="2" borderId="11" xfId="0" applyNumberFormat="1" applyFont="1" applyFill="1" applyBorder="1" applyAlignment="1" applyProtection="1">
      <alignment horizontal="center" vertical="center" wrapText="1"/>
      <protection locked="0"/>
    </xf>
    <xf numFmtId="0" fontId="13" fillId="4" borderId="16"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3" fillId="4" borderId="16" xfId="0" applyNumberFormat="1" applyFont="1" applyFill="1" applyBorder="1" applyAlignment="1">
      <alignment horizontal="center" vertical="center" wrapText="1"/>
    </xf>
    <xf numFmtId="176" fontId="13" fillId="4" borderId="48" xfId="0" applyNumberFormat="1" applyFont="1" applyFill="1" applyBorder="1" applyAlignment="1">
      <alignment horizontal="center" vertical="center" wrapText="1"/>
    </xf>
    <xf numFmtId="176" fontId="13" fillId="4" borderId="17" xfId="0" applyNumberFormat="1"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3" fillId="2" borderId="11" xfId="0" applyFont="1" applyFill="1" applyBorder="1" applyAlignment="1" applyProtection="1">
      <alignment horizontal="center" vertical="center" wrapText="1"/>
      <protection locked="0"/>
    </xf>
    <xf numFmtId="3" fontId="13" fillId="4" borderId="30" xfId="0" applyNumberFormat="1" applyFont="1" applyFill="1" applyBorder="1" applyAlignment="1">
      <alignment horizontal="center" vertical="center" wrapText="1"/>
    </xf>
    <xf numFmtId="3" fontId="13" fillId="4" borderId="49" xfId="0" applyNumberFormat="1" applyFont="1" applyFill="1" applyBorder="1" applyAlignment="1">
      <alignment horizontal="center" vertical="center" wrapText="1"/>
    </xf>
    <xf numFmtId="3" fontId="13" fillId="4" borderId="11" xfId="0" applyNumberFormat="1" applyFont="1" applyFill="1" applyBorder="1" applyAlignment="1">
      <alignment horizontal="center" vertical="center" wrapText="1"/>
    </xf>
    <xf numFmtId="3" fontId="13" fillId="4" borderId="51" xfId="0" applyNumberFormat="1" applyFont="1" applyFill="1" applyBorder="1" applyAlignment="1">
      <alignment horizontal="center" vertical="center" wrapText="1"/>
    </xf>
    <xf numFmtId="58" fontId="13" fillId="4" borderId="16" xfId="0" applyNumberFormat="1" applyFont="1" applyFill="1" applyBorder="1" applyAlignment="1">
      <alignment horizontal="center" vertical="center" wrapText="1"/>
    </xf>
    <xf numFmtId="58" fontId="13" fillId="2" borderId="30" xfId="0" applyNumberFormat="1" applyFont="1" applyFill="1" applyBorder="1" applyAlignment="1" applyProtection="1">
      <alignment horizontal="center" vertical="center" wrapText="1"/>
      <protection locked="0"/>
    </xf>
    <xf numFmtId="58" fontId="13" fillId="2" borderId="49" xfId="0" applyNumberFormat="1" applyFont="1" applyFill="1" applyBorder="1" applyAlignment="1" applyProtection="1">
      <alignment horizontal="center" vertical="center" wrapText="1"/>
      <protection locked="0"/>
    </xf>
    <xf numFmtId="58" fontId="13" fillId="2" borderId="11" xfId="0" applyNumberFormat="1" applyFont="1" applyFill="1" applyBorder="1" applyAlignment="1" applyProtection="1">
      <alignment horizontal="center" vertical="center" wrapText="1"/>
      <protection locked="0"/>
    </xf>
    <xf numFmtId="3" fontId="13" fillId="4" borderId="16" xfId="0" applyNumberFormat="1" applyFont="1" applyFill="1" applyBorder="1" applyAlignment="1">
      <alignment horizontal="center" vertical="center" wrapText="1"/>
    </xf>
    <xf numFmtId="3" fontId="13" fillId="4" borderId="48" xfId="0" applyNumberFormat="1" applyFont="1" applyFill="1" applyBorder="1" applyAlignment="1">
      <alignment horizontal="center" vertical="center" wrapText="1"/>
    </xf>
    <xf numFmtId="3" fontId="13" fillId="4" borderId="17" xfId="0" applyNumberFormat="1" applyFont="1" applyFill="1" applyBorder="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left" vertical="center" shrinkToFit="1"/>
    </xf>
    <xf numFmtId="177" fontId="2" fillId="0" borderId="1" xfId="0" applyNumberFormat="1" applyFont="1" applyBorder="1" applyAlignment="1">
      <alignment horizontal="right" vertical="center" shrinkToFit="1"/>
    </xf>
    <xf numFmtId="0" fontId="2" fillId="0" borderId="0" xfId="0" applyFont="1" applyAlignment="1">
      <alignment horizontal="left" vertical="center" shrinkToFit="1"/>
    </xf>
    <xf numFmtId="0" fontId="2" fillId="0" borderId="0" xfId="0" applyFont="1" applyAlignment="1">
      <alignment horizontal="distributed" vertical="center"/>
    </xf>
    <xf numFmtId="58" fontId="2" fillId="0" borderId="0" xfId="0" applyNumberFormat="1"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3" borderId="2" xfId="0" applyFont="1" applyFill="1" applyBorder="1" applyAlignment="1" applyProtection="1">
      <alignment vertical="top" wrapText="1"/>
      <protection locked="0"/>
    </xf>
    <xf numFmtId="0" fontId="3" fillId="0" borderId="0" xfId="0" applyFont="1" applyAlignment="1">
      <alignment horizontal="center" vertical="center" wrapText="1"/>
    </xf>
    <xf numFmtId="0" fontId="2" fillId="0" borderId="2" xfId="0" applyFont="1" applyBorder="1">
      <alignment vertical="center"/>
    </xf>
    <xf numFmtId="0" fontId="6" fillId="0" borderId="2" xfId="0" applyFont="1" applyBorder="1" applyAlignment="1">
      <alignment horizontal="left" vertical="center" wrapText="1"/>
    </xf>
    <xf numFmtId="0" fontId="11" fillId="5" borderId="2" xfId="0" applyFont="1" applyFill="1" applyBorder="1" applyAlignment="1">
      <alignment horizontal="center" vertical="center"/>
    </xf>
    <xf numFmtId="0" fontId="11" fillId="5" borderId="2" xfId="0" applyFont="1" applyFill="1" applyBorder="1" applyAlignment="1">
      <alignment vertical="center" wrapText="1"/>
    </xf>
    <xf numFmtId="3" fontId="7" fillId="3" borderId="24" xfId="0" applyNumberFormat="1" applyFont="1" applyFill="1" applyBorder="1" applyAlignment="1" applyProtection="1">
      <alignment horizontal="right" vertical="center"/>
      <protection locked="0"/>
    </xf>
    <xf numFmtId="3" fontId="7" fillId="3" borderId="6" xfId="0" applyNumberFormat="1" applyFont="1" applyFill="1" applyBorder="1" applyAlignment="1" applyProtection="1">
      <alignment horizontal="right" vertical="center"/>
      <protection locked="0"/>
    </xf>
    <xf numFmtId="3" fontId="7" fillId="3" borderId="1" xfId="0" applyNumberFormat="1" applyFont="1" applyFill="1" applyBorder="1" applyAlignment="1" applyProtection="1">
      <alignment horizontal="right" vertical="center"/>
      <protection locked="0"/>
    </xf>
    <xf numFmtId="3" fontId="7" fillId="3" borderId="8" xfId="0" applyNumberFormat="1" applyFont="1" applyFill="1" applyBorder="1" applyAlignment="1" applyProtection="1">
      <alignment horizontal="right" vertical="center"/>
      <protection locked="0"/>
    </xf>
    <xf numFmtId="0" fontId="2" fillId="0" borderId="2" xfId="0" applyFont="1" applyBorder="1" applyAlignment="1">
      <alignment horizontal="center" vertical="center"/>
    </xf>
    <xf numFmtId="0" fontId="2" fillId="3" borderId="2" xfId="0" applyFont="1" applyFill="1" applyBorder="1" applyAlignment="1" applyProtection="1">
      <alignment vertical="center" wrapText="1"/>
      <protection locked="0"/>
    </xf>
    <xf numFmtId="0" fontId="2" fillId="3" borderId="2"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2" fillId="0" borderId="2" xfId="0" applyFont="1" applyBorder="1" applyAlignment="1">
      <alignment horizontal="center" vertical="center" textRotation="255"/>
    </xf>
    <xf numFmtId="3" fontId="12" fillId="5" borderId="24" xfId="0" applyNumberFormat="1" applyFont="1" applyFill="1" applyBorder="1" applyAlignment="1">
      <alignment horizontal="right" vertical="center"/>
    </xf>
    <xf numFmtId="3" fontId="12" fillId="5" borderId="6" xfId="0" applyNumberFormat="1" applyFont="1" applyFill="1" applyBorder="1" applyAlignment="1">
      <alignment horizontal="right" vertical="center"/>
    </xf>
    <xf numFmtId="3" fontId="12" fillId="5" borderId="1" xfId="0" applyNumberFormat="1" applyFont="1" applyFill="1" applyBorder="1" applyAlignment="1">
      <alignment horizontal="right" vertical="center"/>
    </xf>
    <xf numFmtId="3" fontId="12" fillId="5" borderId="8" xfId="0" applyNumberFormat="1" applyFont="1" applyFill="1" applyBorder="1" applyAlignment="1">
      <alignment horizontal="right" vertical="center"/>
    </xf>
    <xf numFmtId="3" fontId="12" fillId="5" borderId="42" xfId="0" applyNumberFormat="1" applyFont="1" applyFill="1" applyBorder="1" applyAlignment="1">
      <alignment horizontal="right" vertical="center"/>
    </xf>
    <xf numFmtId="3" fontId="12" fillId="5" borderId="43" xfId="0" applyNumberFormat="1" applyFont="1" applyFill="1" applyBorder="1" applyAlignment="1">
      <alignment horizontal="right" vertical="center"/>
    </xf>
    <xf numFmtId="3" fontId="12" fillId="5" borderId="44" xfId="0" applyNumberFormat="1" applyFont="1" applyFill="1" applyBorder="1" applyAlignment="1">
      <alignment horizontal="right" vertical="center"/>
    </xf>
    <xf numFmtId="3" fontId="12" fillId="5" borderId="45"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center" vertical="center"/>
    </xf>
    <xf numFmtId="3" fontId="12" fillId="5" borderId="5" xfId="0" applyNumberFormat="1" applyFont="1" applyFill="1" applyBorder="1" applyAlignment="1">
      <alignment horizontal="right" vertical="center"/>
    </xf>
    <xf numFmtId="3" fontId="12" fillId="5" borderId="7" xfId="0" applyNumberFormat="1" applyFont="1" applyFill="1" applyBorder="1" applyAlignment="1">
      <alignment horizontal="right" vertical="center"/>
    </xf>
    <xf numFmtId="3" fontId="7" fillId="3" borderId="5" xfId="0" applyNumberFormat="1" applyFont="1" applyFill="1" applyBorder="1" applyAlignment="1" applyProtection="1">
      <alignment horizontal="right" vertical="center"/>
      <protection locked="0"/>
    </xf>
    <xf numFmtId="3" fontId="7" fillId="3" borderId="7" xfId="0" applyNumberFormat="1" applyFont="1" applyFill="1" applyBorder="1" applyAlignment="1" applyProtection="1">
      <alignment horizontal="right" vertical="center"/>
      <protection locked="0"/>
    </xf>
    <xf numFmtId="3" fontId="7" fillId="3" borderId="42" xfId="0" applyNumberFormat="1" applyFont="1" applyFill="1" applyBorder="1" applyAlignment="1" applyProtection="1">
      <alignment horizontal="right" vertical="center"/>
      <protection locked="0"/>
    </xf>
    <xf numFmtId="3" fontId="7" fillId="3" borderId="43" xfId="0" applyNumberFormat="1" applyFont="1" applyFill="1" applyBorder="1" applyAlignment="1" applyProtection="1">
      <alignment horizontal="right" vertical="center"/>
      <protection locked="0"/>
    </xf>
    <xf numFmtId="3" fontId="7" fillId="3" borderId="44" xfId="0" applyNumberFormat="1" applyFont="1" applyFill="1" applyBorder="1" applyAlignment="1" applyProtection="1">
      <alignment horizontal="right" vertical="center"/>
      <protection locked="0"/>
    </xf>
    <xf numFmtId="3" fontId="7" fillId="3" borderId="45" xfId="0" applyNumberFormat="1" applyFont="1" applyFill="1" applyBorder="1" applyAlignment="1" applyProtection="1">
      <alignment horizontal="right" vertical="center"/>
      <protection locked="0"/>
    </xf>
    <xf numFmtId="3" fontId="7" fillId="3" borderId="26" xfId="0" applyNumberFormat="1" applyFont="1" applyFill="1" applyBorder="1" applyAlignment="1" applyProtection="1">
      <alignment horizontal="right" vertical="center"/>
      <protection locked="0"/>
    </xf>
    <xf numFmtId="3" fontId="7" fillId="3" borderId="0" xfId="0" applyNumberFormat="1" applyFont="1" applyFill="1" applyAlignment="1" applyProtection="1">
      <alignment horizontal="right" vertical="center"/>
      <protection locked="0"/>
    </xf>
    <xf numFmtId="3" fontId="7" fillId="0" borderId="22" xfId="0" applyNumberFormat="1" applyFont="1" applyBorder="1" applyAlignment="1">
      <alignment horizontal="right" vertical="center"/>
    </xf>
    <xf numFmtId="3" fontId="7" fillId="0" borderId="23" xfId="0" applyNumberFormat="1" applyFont="1" applyBorder="1" applyAlignment="1">
      <alignment horizontal="right" vertical="center"/>
    </xf>
    <xf numFmtId="3" fontId="7" fillId="0" borderId="29" xfId="0" applyNumberFormat="1" applyFont="1" applyBorder="1" applyAlignment="1">
      <alignment horizontal="right" vertical="center"/>
    </xf>
    <xf numFmtId="3" fontId="7" fillId="0" borderId="28" xfId="0" applyNumberFormat="1" applyFont="1" applyBorder="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2" xfId="0" applyFont="1" applyBorder="1" applyAlignment="1">
      <alignment horizontal="center" vertical="center"/>
    </xf>
    <xf numFmtId="3" fontId="7" fillId="3" borderId="46" xfId="0" applyNumberFormat="1" applyFont="1" applyFill="1" applyBorder="1" applyAlignment="1" applyProtection="1">
      <alignment horizontal="right" vertical="center"/>
      <protection locked="0"/>
    </xf>
    <xf numFmtId="3" fontId="7" fillId="3" borderId="47" xfId="0" applyNumberFormat="1" applyFont="1" applyFill="1" applyBorder="1" applyAlignment="1" applyProtection="1">
      <alignment horizontal="right" vertical="center"/>
      <protection locked="0"/>
    </xf>
    <xf numFmtId="3" fontId="7" fillId="3" borderId="25" xfId="0" applyNumberFormat="1" applyFont="1" applyFill="1" applyBorder="1" applyAlignment="1" applyProtection="1">
      <alignment horizontal="right" vertical="center"/>
      <protection locked="0"/>
    </xf>
    <xf numFmtId="0" fontId="14" fillId="0" borderId="12" xfId="0" applyFont="1" applyBorder="1" applyAlignment="1">
      <alignment horizontal="center" vertical="center" wrapText="1"/>
    </xf>
    <xf numFmtId="58" fontId="13" fillId="2" borderId="51" xfId="0" applyNumberFormat="1" applyFont="1" applyFill="1" applyBorder="1" applyAlignment="1" applyProtection="1">
      <alignment horizontal="center" vertical="center" wrapText="1"/>
      <protection locked="0"/>
    </xf>
    <xf numFmtId="0" fontId="14" fillId="7" borderId="50" xfId="0" applyFont="1" applyFill="1" applyBorder="1" applyAlignment="1">
      <alignment horizontal="center" vertical="center"/>
    </xf>
    <xf numFmtId="0" fontId="14" fillId="7" borderId="11" xfId="0" applyFont="1" applyFill="1" applyBorder="1" applyAlignment="1">
      <alignment horizontal="center" vertical="center"/>
    </xf>
    <xf numFmtId="0" fontId="13" fillId="7" borderId="30" xfId="0" applyFont="1" applyFill="1" applyBorder="1" applyAlignment="1">
      <alignment horizontal="center" vertical="center" wrapText="1"/>
    </xf>
    <xf numFmtId="0" fontId="13" fillId="7" borderId="49"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51" xfId="0" applyFont="1" applyFill="1" applyBorder="1" applyAlignment="1">
      <alignment horizontal="center" vertical="center" wrapText="1"/>
    </xf>
    <xf numFmtId="0" fontId="14" fillId="6" borderId="50" xfId="0" applyFont="1" applyFill="1" applyBorder="1" applyAlignment="1">
      <alignment horizontal="center" vertical="center"/>
    </xf>
    <xf numFmtId="0" fontId="14" fillId="6" borderId="11" xfId="0" applyFont="1" applyFill="1" applyBorder="1" applyAlignment="1">
      <alignment horizontal="center" vertical="center"/>
    </xf>
    <xf numFmtId="0" fontId="13" fillId="6" borderId="30"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0" fontId="13" fillId="6" borderId="51" xfId="0" applyFont="1" applyFill="1" applyBorder="1" applyAlignment="1" applyProtection="1">
      <alignment horizontal="center" vertical="center" wrapText="1"/>
      <protection locked="0"/>
    </xf>
    <xf numFmtId="58" fontId="2" fillId="0" borderId="1" xfId="0" applyNumberFormat="1" applyFont="1" applyBorder="1" applyAlignment="1">
      <alignment horizontal="left" vertical="center" shrinkToFit="1"/>
    </xf>
    <xf numFmtId="177" fontId="2" fillId="0" borderId="13" xfId="0" applyNumberFormat="1" applyFont="1" applyBorder="1" applyAlignment="1">
      <alignment horizontal="right" vertical="center" shrinkToFit="1"/>
    </xf>
    <xf numFmtId="0" fontId="6" fillId="0" borderId="2" xfId="0" applyFont="1" applyBorder="1" applyAlignment="1">
      <alignment horizontal="left" vertical="center" shrinkToFit="1"/>
    </xf>
    <xf numFmtId="0" fontId="2" fillId="3" borderId="2" xfId="0" applyFont="1" applyFill="1" applyBorder="1" applyAlignment="1" applyProtection="1">
      <alignment horizontal="left" vertical="center" shrinkToFit="1"/>
      <protection locked="0"/>
    </xf>
    <xf numFmtId="0" fontId="7" fillId="3" borderId="3"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58" fontId="2" fillId="3" borderId="2" xfId="0" applyNumberFormat="1" applyFont="1" applyFill="1" applyBorder="1" applyAlignment="1" applyProtection="1">
      <alignment horizontal="left" vertical="center" shrinkToFit="1"/>
      <protection locked="0"/>
    </xf>
    <xf numFmtId="0" fontId="2" fillId="3" borderId="2" xfId="0" applyFont="1" applyFill="1" applyBorder="1" applyAlignment="1" applyProtection="1">
      <alignment horizontal="center" vertical="center" shrinkToFit="1"/>
      <protection locked="0"/>
    </xf>
    <xf numFmtId="0" fontId="7" fillId="3" borderId="2" xfId="0" applyFont="1" applyFill="1" applyBorder="1" applyAlignment="1" applyProtection="1">
      <alignment vertical="center" wrapText="1"/>
      <protection locked="0"/>
    </xf>
    <xf numFmtId="0" fontId="2" fillId="0" borderId="25" xfId="0" applyFont="1" applyBorder="1" applyAlignment="1">
      <alignment horizontal="center" vertical="center" textRotation="255" shrinkToFi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31" xfId="0" applyFont="1" applyBorder="1" applyAlignment="1">
      <alignment horizontal="center" vertical="center"/>
    </xf>
    <xf numFmtId="178" fontId="2" fillId="0" borderId="0" xfId="0" applyNumberFormat="1" applyFont="1" applyAlignment="1">
      <alignment horizontal="center" vertical="center" shrinkToFit="1"/>
    </xf>
    <xf numFmtId="58" fontId="2" fillId="0" borderId="0" xfId="0" applyNumberFormat="1" applyFont="1" applyAlignment="1">
      <alignment horizontal="center" vertical="center" shrinkToFit="1"/>
    </xf>
    <xf numFmtId="0" fontId="2" fillId="3" borderId="34"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3" borderId="19" xfId="0" applyFont="1" applyFill="1" applyBorder="1" applyAlignment="1" applyProtection="1">
      <alignment horizontal="left" vertical="center" shrinkToFit="1"/>
      <protection locked="0"/>
    </xf>
    <xf numFmtId="0" fontId="2" fillId="3" borderId="20" xfId="0" applyFont="1" applyFill="1" applyBorder="1" applyAlignment="1" applyProtection="1">
      <alignment horizontal="left" vertical="center" shrinkToFit="1"/>
      <protection locked="0"/>
    </xf>
    <xf numFmtId="0" fontId="2" fillId="3" borderId="31" xfId="0" applyFont="1" applyFill="1" applyBorder="1" applyAlignment="1" applyProtection="1">
      <alignment horizontal="left" vertical="center" shrinkToFit="1"/>
      <protection locked="0"/>
    </xf>
    <xf numFmtId="0" fontId="2" fillId="3" borderId="27"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3" borderId="15"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13" fillId="2" borderId="49" xfId="0" applyFont="1" applyFill="1" applyBorder="1" applyAlignment="1" applyProtection="1">
      <alignment horizontal="left" vertical="center" wrapText="1"/>
      <protection locked="0"/>
    </xf>
    <xf numFmtId="0" fontId="13" fillId="2" borderId="51" xfId="0" applyFont="1" applyFill="1" applyBorder="1" applyAlignment="1" applyProtection="1">
      <alignment horizontal="left" vertical="center" wrapText="1"/>
      <protection locked="0"/>
    </xf>
    <xf numFmtId="0" fontId="18" fillId="4" borderId="16" xfId="0" applyFont="1" applyFill="1" applyBorder="1" applyAlignment="1">
      <alignment horizontal="left" vertical="center" wrapText="1"/>
    </xf>
    <xf numFmtId="0" fontId="18" fillId="4" borderId="48"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2" fillId="0" borderId="1" xfId="0" applyFont="1" applyBorder="1" applyAlignment="1">
      <alignment horizontal="left" vertical="center" wrapText="1" shrinkToFit="1"/>
    </xf>
  </cellXfs>
  <cellStyles count="4">
    <cellStyle name="桁区切り 2" xfId="3" xr:uid="{00000000-0005-0000-0000-000000000000}"/>
    <cellStyle name="標準" xfId="0" builtinId="0"/>
    <cellStyle name="標準 2" xfId="2"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66675</xdr:colOff>
      <xdr:row>12</xdr:row>
      <xdr:rowOff>0</xdr:rowOff>
    </xdr:from>
    <xdr:to>
      <xdr:col>40</xdr:col>
      <xdr:colOff>218175</xdr:colOff>
      <xdr:row>17</xdr:row>
      <xdr:rowOff>9000</xdr:rowOff>
    </xdr:to>
    <xdr:sp macro="" textlink="">
      <xdr:nvSpPr>
        <xdr:cNvPr id="2" name="左矢印吹き出し 1">
          <a:extLst>
            <a:ext uri="{FF2B5EF4-FFF2-40B4-BE49-F238E27FC236}">
              <a16:creationId xmlns:a16="http://schemas.microsoft.com/office/drawing/2014/main" id="{00000000-0008-0000-0200-000003000000}"/>
            </a:ext>
          </a:extLst>
        </xdr:cNvPr>
        <xdr:cNvSpPr/>
      </xdr:nvSpPr>
      <xdr:spPr>
        <a:xfrm>
          <a:off x="7115175" y="2743200"/>
          <a:ext cx="7200000" cy="1152000"/>
        </a:xfrm>
        <a:prstGeom prst="leftArrowCallout">
          <a:avLst>
            <a:gd name="adj1" fmla="val 25000"/>
            <a:gd name="adj2" fmla="val 25000"/>
            <a:gd name="adj3" fmla="val 25000"/>
            <a:gd name="adj4" fmla="val 887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購入製品の利用方法等をわかりやすく記載してください。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（例）お散歩などの園外活動時に使用する</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タグとアプリ用のタブレットを購入します。園外活動時は</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タグを名札バッチに入れて園児に装着し、保育士と園児の距離が一定以上離れた場合、スマートフォンにアラートが送られるようにすることで園児の置き去りを防止します。</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66675</xdr:colOff>
      <xdr:row>12</xdr:row>
      <xdr:rowOff>0</xdr:rowOff>
    </xdr:from>
    <xdr:to>
      <xdr:col>42</xdr:col>
      <xdr:colOff>233325</xdr:colOff>
      <xdr:row>18</xdr:row>
      <xdr:rowOff>140400</xdr:rowOff>
    </xdr:to>
    <xdr:sp macro="" textlink="">
      <xdr:nvSpPr>
        <xdr:cNvPr id="2" name="左矢印吹き出し 1">
          <a:extLst>
            <a:ext uri="{FF2B5EF4-FFF2-40B4-BE49-F238E27FC236}">
              <a16:creationId xmlns:a16="http://schemas.microsoft.com/office/drawing/2014/main" id="{00000000-0008-0000-0200-000003000000}"/>
            </a:ext>
          </a:extLst>
        </xdr:cNvPr>
        <xdr:cNvSpPr/>
      </xdr:nvSpPr>
      <xdr:spPr>
        <a:xfrm>
          <a:off x="7115175" y="2743200"/>
          <a:ext cx="7920000" cy="1512000"/>
        </a:xfrm>
        <a:prstGeom prst="leftArrowCallout">
          <a:avLst>
            <a:gd name="adj1" fmla="val 25000"/>
            <a:gd name="adj2" fmla="val 25000"/>
            <a:gd name="adj3" fmla="val 25000"/>
            <a:gd name="adj4" fmla="val 887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購入製品の利用方法等をわかりやすく記載してください。あわせて、計画を変更した理由も記載してください。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（例）お散歩などの園外活動時に使用する</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タグとアプリ用のタブレットを購入します。園外活動時は</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タグを名札バッチに入れて園児に装着し、保育士と園児の距離が一定以上離れた場合、スマートフォンにアラートが送られるようにすることで園児の置き去りを防止します。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当初計画の製品ではアラートが振動のみで音が鳴らなかったため、アラートに確実に気が付くよう音が鳴る製品に変更します。</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AK25"/>
  <sheetViews>
    <sheetView tabSelected="1" zoomScaleNormal="100" workbookViewId="0"/>
  </sheetViews>
  <sheetFormatPr defaultColWidth="5.625" defaultRowHeight="18" customHeight="1"/>
  <cols>
    <col min="1" max="37" width="5.625" style="13" customWidth="1"/>
    <col min="38" max="16384" width="5.625" style="13"/>
  </cols>
  <sheetData>
    <row r="1" spans="1:37" ht="18" customHeight="1">
      <c r="A1" s="14" t="s">
        <v>239</v>
      </c>
    </row>
    <row r="2" spans="1:37" ht="18" customHeight="1">
      <c r="A2" s="13" t="s">
        <v>129</v>
      </c>
    </row>
    <row r="3" spans="1:37" ht="18" customHeight="1">
      <c r="A3" s="13" t="s">
        <v>130</v>
      </c>
    </row>
    <row r="4" spans="1:37" ht="18" customHeight="1">
      <c r="A4" s="13" t="s">
        <v>131</v>
      </c>
    </row>
    <row r="5" spans="1:37" ht="18" customHeight="1">
      <c r="A5" s="13" t="s">
        <v>157</v>
      </c>
    </row>
    <row r="6" spans="1:37" ht="18" customHeight="1">
      <c r="A6" s="13" t="s">
        <v>158</v>
      </c>
    </row>
    <row r="8" spans="1:37" ht="30" customHeight="1">
      <c r="A8" s="37" t="s">
        <v>123</v>
      </c>
      <c r="B8" s="38"/>
      <c r="C8" s="37" t="s">
        <v>6</v>
      </c>
      <c r="D8" s="39"/>
      <c r="E8" s="39"/>
      <c r="F8" s="38"/>
      <c r="G8" s="37" t="s">
        <v>106</v>
      </c>
      <c r="H8" s="39"/>
      <c r="I8" s="38"/>
      <c r="J8" s="37" t="s">
        <v>107</v>
      </c>
      <c r="K8" s="39"/>
      <c r="L8" s="39"/>
      <c r="M8" s="38"/>
      <c r="N8" s="37" t="s">
        <v>113</v>
      </c>
      <c r="O8" s="39"/>
      <c r="P8" s="38"/>
      <c r="Q8" s="37" t="s">
        <v>108</v>
      </c>
      <c r="R8" s="39"/>
      <c r="S8" s="39"/>
      <c r="T8" s="39"/>
      <c r="U8" s="38"/>
      <c r="V8" s="37" t="s">
        <v>103</v>
      </c>
      <c r="W8" s="39"/>
      <c r="X8" s="39"/>
      <c r="Y8" s="38"/>
      <c r="Z8" s="37" t="s">
        <v>104</v>
      </c>
      <c r="AA8" s="39"/>
      <c r="AB8" s="39"/>
      <c r="AC8" s="38"/>
      <c r="AD8" s="37" t="s">
        <v>111</v>
      </c>
      <c r="AE8" s="39"/>
      <c r="AF8" s="38"/>
      <c r="AG8" s="37" t="s">
        <v>105</v>
      </c>
      <c r="AH8" s="39"/>
      <c r="AI8" s="39"/>
      <c r="AJ8" s="39"/>
      <c r="AK8" s="38"/>
    </row>
    <row r="9" spans="1:37" ht="30" customHeight="1">
      <c r="A9" s="37" t="s">
        <v>122</v>
      </c>
      <c r="B9" s="38"/>
      <c r="C9" s="34" t="s">
        <v>124</v>
      </c>
      <c r="D9" s="35"/>
      <c r="E9" s="35"/>
      <c r="F9" s="36"/>
      <c r="G9" s="34" t="s">
        <v>126</v>
      </c>
      <c r="H9" s="35"/>
      <c r="I9" s="36"/>
      <c r="J9" s="34" t="s">
        <v>125</v>
      </c>
      <c r="K9" s="35"/>
      <c r="L9" s="35"/>
      <c r="M9" s="36"/>
      <c r="N9" s="34" t="s">
        <v>125</v>
      </c>
      <c r="O9" s="35"/>
      <c r="P9" s="36"/>
      <c r="Q9" s="34" t="s">
        <v>151</v>
      </c>
      <c r="R9" s="35"/>
      <c r="S9" s="35"/>
      <c r="T9" s="35"/>
      <c r="U9" s="36"/>
      <c r="V9" s="34" t="s">
        <v>125</v>
      </c>
      <c r="W9" s="35"/>
      <c r="X9" s="35"/>
      <c r="Y9" s="36"/>
      <c r="Z9" s="34" t="s">
        <v>115</v>
      </c>
      <c r="AA9" s="35"/>
      <c r="AB9" s="35"/>
      <c r="AC9" s="36"/>
      <c r="AD9" s="34" t="s">
        <v>125</v>
      </c>
      <c r="AE9" s="35"/>
      <c r="AF9" s="36"/>
      <c r="AG9" s="34" t="s">
        <v>150</v>
      </c>
      <c r="AH9" s="35"/>
      <c r="AI9" s="35"/>
      <c r="AJ9" s="35"/>
      <c r="AK9" s="36"/>
    </row>
    <row r="10" spans="1:37" ht="30" customHeight="1" thickBot="1">
      <c r="A10" s="29" t="s">
        <v>102</v>
      </c>
      <c r="B10" s="30"/>
      <c r="C10" s="26" t="s">
        <v>116</v>
      </c>
      <c r="D10" s="27"/>
      <c r="E10" s="27"/>
      <c r="F10" s="28"/>
      <c r="G10" s="26" t="s">
        <v>117</v>
      </c>
      <c r="H10" s="27"/>
      <c r="I10" s="28"/>
      <c r="J10" s="26" t="s">
        <v>2</v>
      </c>
      <c r="K10" s="27"/>
      <c r="L10" s="27"/>
      <c r="M10" s="28"/>
      <c r="N10" s="31" t="s">
        <v>114</v>
      </c>
      <c r="O10" s="32"/>
      <c r="P10" s="33"/>
      <c r="Q10" s="26" t="s">
        <v>112</v>
      </c>
      <c r="R10" s="27"/>
      <c r="S10" s="27"/>
      <c r="T10" s="27"/>
      <c r="U10" s="28"/>
      <c r="V10" s="26" t="s">
        <v>7</v>
      </c>
      <c r="W10" s="27"/>
      <c r="X10" s="27"/>
      <c r="Y10" s="28"/>
      <c r="Z10" s="26" t="s">
        <v>110</v>
      </c>
      <c r="AA10" s="27"/>
      <c r="AB10" s="27"/>
      <c r="AC10" s="28"/>
      <c r="AD10" s="31" t="s">
        <v>118</v>
      </c>
      <c r="AE10" s="32"/>
      <c r="AF10" s="33"/>
      <c r="AG10" s="26" t="s">
        <v>149</v>
      </c>
      <c r="AH10" s="27"/>
      <c r="AI10" s="27"/>
      <c r="AJ10" s="27"/>
      <c r="AK10" s="28"/>
    </row>
    <row r="11" spans="1:37" ht="45" customHeight="1" thickBot="1">
      <c r="A11" s="21" t="s">
        <v>4</v>
      </c>
      <c r="B11" s="22"/>
      <c r="C11" s="18"/>
      <c r="D11" s="19"/>
      <c r="E11" s="19"/>
      <c r="F11" s="40"/>
      <c r="G11" s="18"/>
      <c r="H11" s="19"/>
      <c r="I11" s="40"/>
      <c r="J11" s="18"/>
      <c r="K11" s="19"/>
      <c r="L11" s="19"/>
      <c r="M11" s="40"/>
      <c r="N11" s="23"/>
      <c r="O11" s="24"/>
      <c r="P11" s="25"/>
      <c r="Q11" s="18"/>
      <c r="R11" s="19"/>
      <c r="S11" s="19"/>
      <c r="T11" s="19"/>
      <c r="U11" s="19"/>
      <c r="V11" s="18"/>
      <c r="W11" s="19"/>
      <c r="X11" s="19"/>
      <c r="Y11" s="40"/>
      <c r="Z11" s="18"/>
      <c r="AA11" s="19"/>
      <c r="AB11" s="19"/>
      <c r="AC11" s="40"/>
      <c r="AD11" s="23"/>
      <c r="AE11" s="24"/>
      <c r="AF11" s="25"/>
      <c r="AG11" s="18"/>
      <c r="AH11" s="19"/>
      <c r="AI11" s="19"/>
      <c r="AJ11" s="19"/>
      <c r="AK11" s="20"/>
    </row>
    <row r="13" spans="1:37" ht="30" customHeight="1">
      <c r="A13" s="37" t="s">
        <v>123</v>
      </c>
      <c r="B13" s="38"/>
      <c r="C13" s="37" t="s">
        <v>160</v>
      </c>
      <c r="D13" s="39"/>
      <c r="E13" s="38"/>
      <c r="F13" s="37" t="s">
        <v>9</v>
      </c>
      <c r="G13" s="39"/>
      <c r="H13" s="38"/>
      <c r="I13" s="37" t="s">
        <v>10</v>
      </c>
      <c r="J13" s="39"/>
      <c r="K13" s="38"/>
      <c r="L13" s="37" t="s">
        <v>11</v>
      </c>
      <c r="M13" s="39"/>
      <c r="N13" s="39"/>
      <c r="O13" s="39"/>
      <c r="P13" s="38"/>
      <c r="Q13" s="37" t="s">
        <v>204</v>
      </c>
      <c r="R13" s="39"/>
      <c r="S13" s="38"/>
      <c r="T13" s="37" t="s">
        <v>5</v>
      </c>
      <c r="U13" s="39"/>
      <c r="V13" s="38"/>
      <c r="W13" s="37" t="s">
        <v>203</v>
      </c>
      <c r="X13" s="39"/>
      <c r="Y13" s="38"/>
    </row>
    <row r="14" spans="1:37" ht="45" customHeight="1">
      <c r="A14" s="37" t="s">
        <v>122</v>
      </c>
      <c r="B14" s="38"/>
      <c r="C14" s="34" t="s">
        <v>125</v>
      </c>
      <c r="D14" s="35"/>
      <c r="E14" s="36"/>
      <c r="F14" s="34" t="s">
        <v>125</v>
      </c>
      <c r="G14" s="35"/>
      <c r="H14" s="36"/>
      <c r="I14" s="34" t="s">
        <v>125</v>
      </c>
      <c r="J14" s="35"/>
      <c r="K14" s="36"/>
      <c r="L14" s="34" t="s">
        <v>125</v>
      </c>
      <c r="M14" s="35"/>
      <c r="N14" s="35"/>
      <c r="O14" s="35"/>
      <c r="P14" s="36"/>
      <c r="Q14" s="34" t="s">
        <v>159</v>
      </c>
      <c r="R14" s="35"/>
      <c r="S14" s="36"/>
      <c r="T14" s="34" t="s">
        <v>201</v>
      </c>
      <c r="U14" s="35"/>
      <c r="V14" s="36"/>
      <c r="W14" s="34" t="s">
        <v>202</v>
      </c>
      <c r="X14" s="35"/>
      <c r="Y14" s="36"/>
    </row>
    <row r="15" spans="1:37" ht="30" customHeight="1" thickBot="1">
      <c r="A15" s="29" t="s">
        <v>102</v>
      </c>
      <c r="B15" s="30"/>
      <c r="C15" s="26" t="s">
        <v>161</v>
      </c>
      <c r="D15" s="27"/>
      <c r="E15" s="28"/>
      <c r="F15" s="26" t="s">
        <v>119</v>
      </c>
      <c r="G15" s="27"/>
      <c r="H15" s="28"/>
      <c r="I15" s="26" t="s">
        <v>121</v>
      </c>
      <c r="J15" s="27"/>
      <c r="K15" s="28"/>
      <c r="L15" s="26" t="s">
        <v>120</v>
      </c>
      <c r="M15" s="27"/>
      <c r="N15" s="27"/>
      <c r="O15" s="27"/>
      <c r="P15" s="28"/>
      <c r="Q15" s="45">
        <v>46204</v>
      </c>
      <c r="R15" s="27"/>
      <c r="S15" s="28"/>
      <c r="T15" s="49">
        <v>200000</v>
      </c>
      <c r="U15" s="50"/>
      <c r="V15" s="51"/>
      <c r="W15" s="49">
        <v>160000</v>
      </c>
      <c r="X15" s="50"/>
      <c r="Y15" s="51"/>
    </row>
    <row r="16" spans="1:37" ht="45" customHeight="1" thickBot="1">
      <c r="A16" s="21" t="s">
        <v>4</v>
      </c>
      <c r="B16" s="22"/>
      <c r="C16" s="18"/>
      <c r="D16" s="19"/>
      <c r="E16" s="40"/>
      <c r="F16" s="18"/>
      <c r="G16" s="19"/>
      <c r="H16" s="40"/>
      <c r="I16" s="18"/>
      <c r="J16" s="19"/>
      <c r="K16" s="40"/>
      <c r="L16" s="18"/>
      <c r="M16" s="19"/>
      <c r="N16" s="19"/>
      <c r="O16" s="19"/>
      <c r="P16" s="19"/>
      <c r="Q16" s="46"/>
      <c r="R16" s="47"/>
      <c r="S16" s="48"/>
      <c r="T16" s="41" t="str">
        <f>経費内訳!R38</f>
        <v/>
      </c>
      <c r="U16" s="42"/>
      <c r="V16" s="43"/>
      <c r="W16" s="41" t="str">
        <f>経費内訳!R40</f>
        <v/>
      </c>
      <c r="X16" s="42"/>
      <c r="Y16" s="44"/>
    </row>
    <row r="18" spans="1:14" ht="18" customHeight="1">
      <c r="A18" s="14" t="s">
        <v>230</v>
      </c>
    </row>
    <row r="19" spans="1:14" ht="18" customHeight="1">
      <c r="A19" s="17" t="s">
        <v>42</v>
      </c>
      <c r="B19" s="13" t="s">
        <v>232</v>
      </c>
    </row>
    <row r="20" spans="1:14" ht="18" customHeight="1">
      <c r="A20" s="17" t="s">
        <v>42</v>
      </c>
      <c r="B20" s="13" t="s">
        <v>233</v>
      </c>
    </row>
    <row r="21" spans="1:14" ht="18" customHeight="1">
      <c r="A21" s="17" t="s">
        <v>42</v>
      </c>
      <c r="B21" s="13" t="s">
        <v>231</v>
      </c>
    </row>
    <row r="22" spans="1:14" ht="30" customHeight="1">
      <c r="A22" s="37" t="s">
        <v>123</v>
      </c>
      <c r="B22" s="38"/>
      <c r="C22" s="37" t="s">
        <v>234</v>
      </c>
      <c r="D22" s="39"/>
      <c r="E22" s="38"/>
      <c r="F22" s="37" t="s">
        <v>0</v>
      </c>
      <c r="G22" s="39"/>
      <c r="H22" s="39"/>
      <c r="I22" s="39"/>
      <c r="J22" s="38"/>
      <c r="K22" s="37" t="s">
        <v>238</v>
      </c>
      <c r="L22" s="39"/>
      <c r="M22" s="39"/>
      <c r="N22" s="38"/>
    </row>
    <row r="23" spans="1:14" ht="30" customHeight="1">
      <c r="A23" s="37" t="s">
        <v>122</v>
      </c>
      <c r="B23" s="38"/>
      <c r="C23" s="34" t="s">
        <v>125</v>
      </c>
      <c r="D23" s="35"/>
      <c r="E23" s="36"/>
      <c r="F23" s="34" t="s">
        <v>151</v>
      </c>
      <c r="G23" s="35"/>
      <c r="H23" s="35"/>
      <c r="I23" s="35"/>
      <c r="J23" s="36"/>
      <c r="K23" s="34" t="s">
        <v>125</v>
      </c>
      <c r="L23" s="35"/>
      <c r="M23" s="35"/>
      <c r="N23" s="36"/>
    </row>
    <row r="24" spans="1:14" ht="30" customHeight="1" thickBot="1">
      <c r="A24" s="29" t="s">
        <v>102</v>
      </c>
      <c r="B24" s="30"/>
      <c r="C24" s="31" t="s">
        <v>236</v>
      </c>
      <c r="D24" s="32"/>
      <c r="E24" s="33"/>
      <c r="F24" s="26" t="s">
        <v>235</v>
      </c>
      <c r="G24" s="27"/>
      <c r="H24" s="27"/>
      <c r="I24" s="27"/>
      <c r="J24" s="28"/>
      <c r="K24" s="26" t="s">
        <v>237</v>
      </c>
      <c r="L24" s="27"/>
      <c r="M24" s="27"/>
      <c r="N24" s="28"/>
    </row>
    <row r="25" spans="1:14" ht="45" customHeight="1" thickBot="1">
      <c r="A25" s="21" t="s">
        <v>4</v>
      </c>
      <c r="B25" s="22"/>
      <c r="C25" s="23"/>
      <c r="D25" s="24"/>
      <c r="E25" s="25"/>
      <c r="F25" s="18"/>
      <c r="G25" s="19"/>
      <c r="H25" s="19"/>
      <c r="I25" s="19"/>
      <c r="J25" s="19"/>
      <c r="K25" s="18"/>
      <c r="L25" s="19"/>
      <c r="M25" s="19"/>
      <c r="N25" s="20"/>
    </row>
  </sheetData>
  <mergeCells count="88">
    <mergeCell ref="F15:H15"/>
    <mergeCell ref="I15:K15"/>
    <mergeCell ref="T16:V16"/>
    <mergeCell ref="W14:Y14"/>
    <mergeCell ref="W16:Y16"/>
    <mergeCell ref="Q14:S14"/>
    <mergeCell ref="Q15:S15"/>
    <mergeCell ref="Q16:S16"/>
    <mergeCell ref="T15:V15"/>
    <mergeCell ref="W15:Y15"/>
    <mergeCell ref="W13:Y13"/>
    <mergeCell ref="C13:E13"/>
    <mergeCell ref="T13:V13"/>
    <mergeCell ref="C14:E14"/>
    <mergeCell ref="F14:H14"/>
    <mergeCell ref="I14:K14"/>
    <mergeCell ref="L14:P14"/>
    <mergeCell ref="T14:V14"/>
    <mergeCell ref="Q13:S13"/>
    <mergeCell ref="AG8:AK8"/>
    <mergeCell ref="AG9:AK9"/>
    <mergeCell ref="AG10:AK10"/>
    <mergeCell ref="AG11:AK11"/>
    <mergeCell ref="C8:F8"/>
    <mergeCell ref="C9:F9"/>
    <mergeCell ref="C10:F10"/>
    <mergeCell ref="C11:F11"/>
    <mergeCell ref="J8:M8"/>
    <mergeCell ref="J9:M9"/>
    <mergeCell ref="J10:M10"/>
    <mergeCell ref="J11:M11"/>
    <mergeCell ref="AD8:AF8"/>
    <mergeCell ref="AD9:AF9"/>
    <mergeCell ref="AD10:AF10"/>
    <mergeCell ref="AD11:AF11"/>
    <mergeCell ref="A14:B14"/>
    <mergeCell ref="A15:B15"/>
    <mergeCell ref="A16:B16"/>
    <mergeCell ref="N8:P8"/>
    <mergeCell ref="N9:P9"/>
    <mergeCell ref="N11:P11"/>
    <mergeCell ref="N10:P10"/>
    <mergeCell ref="F13:H13"/>
    <mergeCell ref="I13:K13"/>
    <mergeCell ref="L13:P13"/>
    <mergeCell ref="C16:E16"/>
    <mergeCell ref="F16:H16"/>
    <mergeCell ref="I16:K16"/>
    <mergeCell ref="L16:P16"/>
    <mergeCell ref="L15:P15"/>
    <mergeCell ref="C15:E15"/>
    <mergeCell ref="A13:B13"/>
    <mergeCell ref="Z8:AC8"/>
    <mergeCell ref="Z9:AC9"/>
    <mergeCell ref="Z10:AC10"/>
    <mergeCell ref="Z11:AC11"/>
    <mergeCell ref="V8:Y8"/>
    <mergeCell ref="V9:Y9"/>
    <mergeCell ref="V10:Y10"/>
    <mergeCell ref="V11:Y11"/>
    <mergeCell ref="A8:B8"/>
    <mergeCell ref="A9:B9"/>
    <mergeCell ref="A10:B10"/>
    <mergeCell ref="A11:B11"/>
    <mergeCell ref="Q8:U8"/>
    <mergeCell ref="Q9:U9"/>
    <mergeCell ref="Q10:U10"/>
    <mergeCell ref="Q11:U11"/>
    <mergeCell ref="G8:I8"/>
    <mergeCell ref="G9:I9"/>
    <mergeCell ref="G10:I10"/>
    <mergeCell ref="G11:I11"/>
    <mergeCell ref="F23:J23"/>
    <mergeCell ref="K23:N23"/>
    <mergeCell ref="A23:B23"/>
    <mergeCell ref="C23:E23"/>
    <mergeCell ref="F22:J22"/>
    <mergeCell ref="K22:N22"/>
    <mergeCell ref="A22:B22"/>
    <mergeCell ref="C22:E22"/>
    <mergeCell ref="F25:J25"/>
    <mergeCell ref="K25:N25"/>
    <mergeCell ref="A25:B25"/>
    <mergeCell ref="C25:E25"/>
    <mergeCell ref="F24:J24"/>
    <mergeCell ref="K24:N24"/>
    <mergeCell ref="A24:B24"/>
    <mergeCell ref="C24:E24"/>
  </mergeCells>
  <phoneticPr fontId="1"/>
  <dataValidations count="2">
    <dataValidation type="list" allowBlank="1" showInputMessage="1" showErrorMessage="1" sqref="Z11" xr:uid="{00000000-0002-0000-0000-000000000000}">
      <formula1>"認可保育所,幼保連携型認定こども園,地域型保育事業,横浜保育室,認可外保育施設"</formula1>
    </dataValidation>
    <dataValidation type="list" allowBlank="1" showInputMessage="1" showErrorMessage="1" sqref="A19:A21" xr:uid="{A6BA5DB1-52B6-4131-83EA-DA858CF4AC05}">
      <formula1>"□,■"</formula1>
    </dataValidation>
  </dataValidations>
  <pageMargins left="0.70866141732283472" right="0.70866141732283472" top="0.74803149606299213" bottom="0.74803149606299213" header="0.31496062992125984" footer="0.31496062992125984"/>
  <pageSetup paperSize="9" scale="64" orientation="landscape" horizontalDpi="1200" verticalDpi="12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226</v>
      </c>
    </row>
    <row r="3" spans="1:20" ht="18" customHeight="1">
      <c r="Q3" s="57" t="str">
        <f>IF(入力シート③!K9="","",入力シート③!K9)</f>
        <v/>
      </c>
      <c r="R3" s="57"/>
      <c r="S3" s="57"/>
      <c r="T3" s="57"/>
    </row>
    <row r="5" spans="1:20" ht="18" customHeight="1">
      <c r="A5" s="2" t="s">
        <v>53</v>
      </c>
    </row>
    <row r="6" spans="1:20" ht="18" customHeight="1">
      <c r="A6" s="2" t="s">
        <v>19</v>
      </c>
    </row>
    <row r="7" spans="1:20" ht="18" customHeight="1">
      <c r="J7" s="56" t="s">
        <v>54</v>
      </c>
      <c r="K7" s="56"/>
      <c r="L7" s="56"/>
    </row>
    <row r="8" spans="1:20" ht="18" customHeight="1">
      <c r="J8" s="56" t="s">
        <v>21</v>
      </c>
      <c r="K8" s="56"/>
      <c r="L8" s="56"/>
      <c r="M8" s="58" t="str">
        <f>IF(入力シート①!C11="","",入力シート①!C11)</f>
        <v/>
      </c>
      <c r="N8" s="58"/>
      <c r="O8" s="58"/>
      <c r="P8" s="58"/>
      <c r="Q8" s="58"/>
      <c r="R8" s="58"/>
      <c r="S8" s="58"/>
      <c r="T8" s="58"/>
    </row>
    <row r="9" spans="1:20" ht="18" customHeight="1">
      <c r="M9" s="58"/>
      <c r="N9" s="58"/>
      <c r="O9" s="58"/>
      <c r="P9" s="58"/>
      <c r="Q9" s="58"/>
      <c r="R9" s="58"/>
      <c r="S9" s="58"/>
      <c r="T9" s="58"/>
    </row>
    <row r="10" spans="1:20" ht="18" customHeight="1">
      <c r="J10" s="56" t="s">
        <v>22</v>
      </c>
      <c r="K10" s="56"/>
      <c r="L10" s="56"/>
      <c r="M10" s="59" t="str">
        <f>IF(入力シート①!N11="","","〒"&amp;入力シート①!N11)</f>
        <v/>
      </c>
      <c r="N10" s="59"/>
      <c r="O10" s="59"/>
      <c r="P10" s="59"/>
      <c r="Q10" s="59"/>
      <c r="R10" s="59"/>
      <c r="S10" s="59"/>
      <c r="T10" s="59"/>
    </row>
    <row r="11" spans="1:20" ht="18" customHeight="1">
      <c r="M11" s="58" t="str">
        <f>IF(入力シート①!Q11="","",入力シート①!Q11)</f>
        <v/>
      </c>
      <c r="N11" s="58"/>
      <c r="O11" s="58"/>
      <c r="P11" s="58"/>
      <c r="Q11" s="58"/>
      <c r="R11" s="58"/>
      <c r="S11" s="58"/>
      <c r="T11" s="58"/>
    </row>
    <row r="12" spans="1:20" ht="18" customHeight="1">
      <c r="M12" s="58"/>
      <c r="N12" s="58"/>
      <c r="O12" s="58"/>
      <c r="P12" s="58"/>
      <c r="Q12" s="58"/>
      <c r="R12" s="58"/>
      <c r="S12" s="58"/>
      <c r="T12" s="58"/>
    </row>
    <row r="13" spans="1:20" ht="18" customHeight="1">
      <c r="J13" s="56" t="s">
        <v>23</v>
      </c>
      <c r="K13" s="56"/>
      <c r="L13" s="56"/>
      <c r="M13" s="55" t="str">
        <f>IF(入力シート①!G11="","",入力シート①!G11)</f>
        <v/>
      </c>
      <c r="N13" s="55"/>
      <c r="O13" s="55"/>
      <c r="P13" s="55" t="str">
        <f>IF(入力シート①!J11="","",入力シート①!J11)</f>
        <v/>
      </c>
      <c r="Q13" s="55"/>
      <c r="R13" s="55"/>
      <c r="S13" s="55"/>
      <c r="T13" s="55"/>
    </row>
    <row r="15" spans="1:20" ht="18" customHeight="1">
      <c r="B15" s="61" t="s">
        <v>55</v>
      </c>
      <c r="C15" s="52"/>
      <c r="D15" s="52"/>
      <c r="E15" s="52"/>
      <c r="F15" s="52"/>
      <c r="G15" s="52"/>
      <c r="H15" s="52"/>
      <c r="I15" s="52"/>
      <c r="J15" s="52"/>
      <c r="K15" s="52"/>
      <c r="L15" s="52"/>
      <c r="M15" s="52"/>
      <c r="N15" s="52"/>
      <c r="O15" s="52"/>
      <c r="P15" s="52"/>
      <c r="Q15" s="52"/>
      <c r="R15" s="52"/>
      <c r="S15" s="52"/>
    </row>
    <row r="16" spans="1:20" ht="18" customHeight="1">
      <c r="B16" s="52"/>
      <c r="C16" s="52"/>
      <c r="D16" s="52"/>
      <c r="E16" s="52"/>
      <c r="F16" s="52"/>
      <c r="G16" s="52"/>
      <c r="H16" s="52"/>
      <c r="I16" s="52"/>
      <c r="J16" s="52"/>
      <c r="K16" s="52"/>
      <c r="L16" s="52"/>
      <c r="M16" s="52"/>
      <c r="N16" s="52"/>
      <c r="O16" s="52"/>
      <c r="P16" s="52"/>
      <c r="Q16" s="52"/>
      <c r="R16" s="52"/>
      <c r="S16" s="52"/>
    </row>
    <row r="18" spans="1:18" ht="18" customHeight="1">
      <c r="C18" s="138" t="str">
        <f>IF(入力シート③!C9="","",入力シート③!C9)</f>
        <v/>
      </c>
      <c r="D18" s="138"/>
      <c r="E18" s="138"/>
      <c r="F18" s="137" t="str">
        <f>IF(入力シート③!G9="","",入力シート③!G9)</f>
        <v/>
      </c>
      <c r="G18" s="137"/>
      <c r="H18" s="137"/>
      <c r="I18" s="2" t="s">
        <v>56</v>
      </c>
    </row>
    <row r="19" spans="1:18" ht="18" customHeight="1">
      <c r="B19" s="2" t="s">
        <v>57</v>
      </c>
    </row>
    <row r="21" spans="1:18" ht="18" customHeight="1">
      <c r="A21" s="2" t="s">
        <v>59</v>
      </c>
      <c r="H21" s="54" t="str">
        <f>IF('実績報告書(第5号)'!F30="","",'実績報告書(第5号)'!F30)</f>
        <v/>
      </c>
      <c r="I21" s="54"/>
      <c r="J21" s="54"/>
      <c r="K21" s="54"/>
      <c r="L21" s="2" t="s">
        <v>15</v>
      </c>
    </row>
    <row r="23" spans="1:18" ht="18" customHeight="1">
      <c r="A23" s="2" t="s">
        <v>58</v>
      </c>
      <c r="H23" s="53" t="str">
        <f>IF(入力シート①!V11="","",入力シート①!V11)</f>
        <v/>
      </c>
      <c r="I23" s="53"/>
      <c r="J23" s="53"/>
      <c r="K23" s="53"/>
      <c r="L23" s="53"/>
      <c r="M23" s="53"/>
      <c r="N23" s="53"/>
      <c r="O23" s="53"/>
    </row>
    <row r="25" spans="1:18" ht="18" customHeight="1" thickBot="1">
      <c r="A25" s="2" t="s">
        <v>60</v>
      </c>
    </row>
    <row r="26" spans="1:18" ht="18" customHeight="1">
      <c r="B26" s="142" t="s">
        <v>67</v>
      </c>
      <c r="C26" s="143"/>
      <c r="D26" s="143"/>
      <c r="E26" s="143"/>
      <c r="F26" s="144"/>
      <c r="G26" s="144"/>
      <c r="H26" s="144"/>
      <c r="I26" s="144"/>
      <c r="J26" s="144"/>
      <c r="K26" s="144"/>
      <c r="L26" s="144"/>
      <c r="M26" s="144"/>
      <c r="N26" s="144"/>
      <c r="O26" s="144"/>
      <c r="P26" s="144"/>
      <c r="Q26" s="144"/>
      <c r="R26" s="145"/>
    </row>
    <row r="27" spans="1:18" ht="18" customHeight="1">
      <c r="B27" s="135"/>
      <c r="C27" s="70"/>
      <c r="D27" s="70"/>
      <c r="E27" s="70"/>
      <c r="F27" s="127"/>
      <c r="G27" s="127"/>
      <c r="H27" s="127"/>
      <c r="I27" s="127"/>
      <c r="J27" s="127"/>
      <c r="K27" s="127"/>
      <c r="L27" s="127"/>
      <c r="M27" s="127"/>
      <c r="N27" s="127"/>
      <c r="O27" s="127"/>
      <c r="P27" s="127"/>
      <c r="Q27" s="127"/>
      <c r="R27" s="146"/>
    </row>
    <row r="28" spans="1:18" ht="18" customHeight="1">
      <c r="B28" s="134" t="s">
        <v>68</v>
      </c>
      <c r="C28" s="70"/>
      <c r="D28" s="70"/>
      <c r="E28" s="70"/>
      <c r="F28" s="127"/>
      <c r="G28" s="127"/>
      <c r="H28" s="127"/>
      <c r="I28" s="127"/>
      <c r="J28" s="127"/>
      <c r="K28" s="127"/>
      <c r="L28" s="127"/>
      <c r="M28" s="127"/>
      <c r="N28" s="127"/>
      <c r="O28" s="127"/>
      <c r="P28" s="127"/>
      <c r="Q28" s="127"/>
      <c r="R28" s="146"/>
    </row>
    <row r="29" spans="1:18" ht="18" customHeight="1">
      <c r="B29" s="135"/>
      <c r="C29" s="70"/>
      <c r="D29" s="70"/>
      <c r="E29" s="70"/>
      <c r="F29" s="127"/>
      <c r="G29" s="127"/>
      <c r="H29" s="127"/>
      <c r="I29" s="127"/>
      <c r="J29" s="127"/>
      <c r="K29" s="127"/>
      <c r="L29" s="127"/>
      <c r="M29" s="127"/>
      <c r="N29" s="127"/>
      <c r="O29" s="127"/>
      <c r="P29" s="127"/>
      <c r="Q29" s="127"/>
      <c r="R29" s="146"/>
    </row>
    <row r="30" spans="1:18" ht="18" customHeight="1">
      <c r="B30" s="135" t="s">
        <v>61</v>
      </c>
      <c r="C30" s="70"/>
      <c r="D30" s="70"/>
      <c r="E30" s="70"/>
      <c r="F30" s="70"/>
      <c r="G30" s="70"/>
      <c r="H30" s="70" t="s">
        <v>62</v>
      </c>
      <c r="I30" s="70"/>
      <c r="J30" s="70"/>
      <c r="K30" s="70"/>
      <c r="L30" s="70" t="s">
        <v>64</v>
      </c>
      <c r="M30" s="70"/>
      <c r="N30" s="70"/>
      <c r="O30" s="70"/>
      <c r="P30" s="70" t="s">
        <v>65</v>
      </c>
      <c r="Q30" s="70"/>
      <c r="R30" s="136"/>
    </row>
    <row r="31" spans="1:18" ht="18" customHeight="1">
      <c r="B31" s="147"/>
      <c r="C31" s="131"/>
      <c r="D31" s="131"/>
      <c r="E31" s="131"/>
      <c r="F31" s="131"/>
      <c r="G31" s="131"/>
      <c r="H31" s="141"/>
      <c r="I31" s="140"/>
      <c r="J31" s="140"/>
      <c r="K31" s="148"/>
      <c r="L31" s="131"/>
      <c r="M31" s="131"/>
      <c r="N31" s="131"/>
      <c r="O31" s="131"/>
      <c r="P31" s="141"/>
      <c r="Q31" s="140"/>
      <c r="R31" s="139"/>
    </row>
    <row r="32" spans="1:18" ht="18" customHeight="1">
      <c r="B32" s="147"/>
      <c r="C32" s="131"/>
      <c r="D32" s="131"/>
      <c r="E32" s="131"/>
      <c r="F32" s="131"/>
      <c r="G32" s="131"/>
      <c r="H32" s="141"/>
      <c r="I32" s="140"/>
      <c r="J32" s="140"/>
      <c r="K32" s="148"/>
      <c r="L32" s="131"/>
      <c r="M32" s="131"/>
      <c r="N32" s="131"/>
      <c r="O32" s="131"/>
      <c r="P32" s="141"/>
      <c r="Q32" s="140"/>
      <c r="R32" s="139"/>
    </row>
    <row r="33" spans="1:20" ht="18" customHeight="1">
      <c r="B33" s="135" t="s">
        <v>66</v>
      </c>
      <c r="C33" s="70"/>
      <c r="D33" s="70"/>
      <c r="E33" s="131"/>
      <c r="F33" s="131"/>
      <c r="G33" s="131"/>
      <c r="H33" s="70" t="s">
        <v>63</v>
      </c>
      <c r="I33" s="70"/>
      <c r="J33" s="70"/>
      <c r="K33" s="70"/>
      <c r="L33" s="141"/>
      <c r="M33" s="140"/>
      <c r="N33" s="140"/>
      <c r="O33" s="140"/>
      <c r="P33" s="140"/>
      <c r="Q33" s="140"/>
      <c r="R33" s="139"/>
    </row>
    <row r="34" spans="1:20" ht="18" customHeight="1" thickBot="1">
      <c r="B34" s="151"/>
      <c r="C34" s="152"/>
      <c r="D34" s="152"/>
      <c r="E34" s="153"/>
      <c r="F34" s="153"/>
      <c r="G34" s="153"/>
      <c r="H34" s="152"/>
      <c r="I34" s="152"/>
      <c r="J34" s="152"/>
      <c r="K34" s="152"/>
      <c r="L34" s="156"/>
      <c r="M34" s="155"/>
      <c r="N34" s="155"/>
      <c r="O34" s="155"/>
      <c r="P34" s="155"/>
      <c r="Q34" s="155"/>
      <c r="R34" s="154"/>
    </row>
    <row r="39" spans="1:20" ht="18" customHeight="1">
      <c r="A39" s="3" t="s">
        <v>69</v>
      </c>
      <c r="B39" s="4"/>
      <c r="C39" s="4"/>
      <c r="D39" s="4"/>
      <c r="E39" s="4"/>
      <c r="F39" s="4"/>
      <c r="G39" s="4"/>
      <c r="H39" s="4"/>
      <c r="I39" s="4"/>
      <c r="J39" s="4"/>
      <c r="K39" s="5"/>
      <c r="M39" s="2" t="s">
        <v>73</v>
      </c>
    </row>
    <row r="40" spans="1:20" ht="18" customHeight="1">
      <c r="A40" s="6" t="s">
        <v>70</v>
      </c>
      <c r="K40" s="7"/>
      <c r="N40" s="1" t="s">
        <v>71</v>
      </c>
      <c r="O40" s="55" t="str">
        <f>入力シート③!C17&amp;"　"&amp;入力シート③!F17</f>
        <v>　</v>
      </c>
      <c r="P40" s="55"/>
      <c r="Q40" s="55"/>
      <c r="R40" s="55"/>
      <c r="S40" s="55"/>
      <c r="T40" s="55"/>
    </row>
    <row r="41" spans="1:20" ht="18" customHeight="1">
      <c r="A41" s="6" t="s">
        <v>6</v>
      </c>
      <c r="C41" s="150"/>
      <c r="D41" s="150"/>
      <c r="E41" s="150"/>
      <c r="F41" s="150"/>
      <c r="G41" s="150"/>
      <c r="H41" s="150"/>
      <c r="I41" s="150"/>
      <c r="J41" s="150"/>
      <c r="K41" s="7"/>
      <c r="N41" s="1" t="s">
        <v>14</v>
      </c>
      <c r="O41" s="55" t="str">
        <f>IF(入力シート③!I15="",入力シート③!I14,入力シート③!I15)</f>
        <v/>
      </c>
      <c r="P41" s="55"/>
      <c r="Q41" s="55"/>
      <c r="R41" s="55"/>
      <c r="S41" s="55"/>
      <c r="T41" s="55"/>
    </row>
    <row r="42" spans="1:20" ht="18" customHeight="1">
      <c r="A42" s="6" t="s">
        <v>0</v>
      </c>
      <c r="C42" s="149"/>
      <c r="D42" s="149"/>
      <c r="E42" s="149"/>
      <c r="F42" s="149"/>
      <c r="G42" s="149"/>
      <c r="H42" s="149"/>
      <c r="I42" s="149"/>
      <c r="J42" s="149"/>
      <c r="K42" s="7"/>
      <c r="N42" s="1" t="s">
        <v>72</v>
      </c>
      <c r="O42" s="55" t="str">
        <f>IF(入力シート③!L15="",入力シート③!L14,入力シート③!L15)</f>
        <v/>
      </c>
      <c r="P42" s="55"/>
      <c r="Q42" s="55"/>
      <c r="R42" s="55"/>
      <c r="S42" s="55"/>
      <c r="T42" s="55"/>
    </row>
    <row r="43" spans="1:20" ht="18" customHeight="1">
      <c r="A43" s="6" t="s">
        <v>1</v>
      </c>
      <c r="D43" s="149"/>
      <c r="E43" s="149"/>
      <c r="F43" s="149"/>
      <c r="G43" s="149"/>
      <c r="H43" s="149"/>
      <c r="I43" s="149"/>
      <c r="J43" s="11" t="s">
        <v>13</v>
      </c>
      <c r="K43" s="7"/>
    </row>
    <row r="44" spans="1:20" ht="18" customHeight="1">
      <c r="A44" s="8"/>
      <c r="B44" s="9"/>
      <c r="C44" s="9"/>
      <c r="D44" s="9"/>
      <c r="E44" s="9"/>
      <c r="F44" s="9"/>
      <c r="G44" s="9"/>
      <c r="H44" s="9"/>
      <c r="I44" s="9"/>
      <c r="J44" s="9"/>
      <c r="K44" s="10"/>
    </row>
    <row r="46" spans="1:20" ht="18" customHeight="1">
      <c r="A46" s="2" t="s">
        <v>227</v>
      </c>
    </row>
  </sheetData>
  <sheetProtection sheet="1" objects="1" scenarios="1"/>
  <mergeCells count="48">
    <mergeCell ref="O40:T40"/>
    <mergeCell ref="B33:D34"/>
    <mergeCell ref="E33:G34"/>
    <mergeCell ref="H33:K34"/>
    <mergeCell ref="R33:R34"/>
    <mergeCell ref="Q33:Q34"/>
    <mergeCell ref="P33:P34"/>
    <mergeCell ref="O33:O34"/>
    <mergeCell ref="N33:N34"/>
    <mergeCell ref="M33:M34"/>
    <mergeCell ref="L33:L34"/>
    <mergeCell ref="C42:J42"/>
    <mergeCell ref="C41:J41"/>
    <mergeCell ref="D43:I43"/>
    <mergeCell ref="O42:T42"/>
    <mergeCell ref="O41:T41"/>
    <mergeCell ref="B31:G32"/>
    <mergeCell ref="K31:K32"/>
    <mergeCell ref="J31:J32"/>
    <mergeCell ref="I31:I32"/>
    <mergeCell ref="H31:H32"/>
    <mergeCell ref="L31:O32"/>
    <mergeCell ref="J7:L7"/>
    <mergeCell ref="J8:L8"/>
    <mergeCell ref="J10:L10"/>
    <mergeCell ref="J13:L13"/>
    <mergeCell ref="H21:K21"/>
    <mergeCell ref="B15:S16"/>
    <mergeCell ref="F18:H18"/>
    <mergeCell ref="C18:E18"/>
    <mergeCell ref="H23:O23"/>
    <mergeCell ref="R31:R32"/>
    <mergeCell ref="Q31:Q32"/>
    <mergeCell ref="P31:P32"/>
    <mergeCell ref="B26:E27"/>
    <mergeCell ref="F26:R27"/>
    <mergeCell ref="F28:R29"/>
    <mergeCell ref="B28:E29"/>
    <mergeCell ref="H30:K30"/>
    <mergeCell ref="L30:O30"/>
    <mergeCell ref="B30:G30"/>
    <mergeCell ref="P30:R30"/>
    <mergeCell ref="Q3:T3"/>
    <mergeCell ref="M8:T9"/>
    <mergeCell ref="M10:T10"/>
    <mergeCell ref="M11:T12"/>
    <mergeCell ref="M13:O13"/>
    <mergeCell ref="P13:T13"/>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Z18"/>
  <sheetViews>
    <sheetView zoomScaleNormal="100" workbookViewId="0"/>
  </sheetViews>
  <sheetFormatPr defaultColWidth="5.625" defaultRowHeight="18" customHeight="1"/>
  <cols>
    <col min="1" max="41" width="5.625" style="13" customWidth="1"/>
    <col min="42" max="16384" width="5.625" style="13"/>
  </cols>
  <sheetData>
    <row r="1" spans="1:26" ht="18" customHeight="1">
      <c r="A1" s="14" t="s">
        <v>180</v>
      </c>
    </row>
    <row r="2" spans="1:26" ht="18" customHeight="1">
      <c r="A2" s="13" t="s">
        <v>135</v>
      </c>
    </row>
    <row r="3" spans="1:26" ht="18" customHeight="1">
      <c r="A3" s="13" t="s">
        <v>146</v>
      </c>
    </row>
    <row r="4" spans="1:26" ht="18" customHeight="1">
      <c r="A4" s="13" t="s">
        <v>147</v>
      </c>
    </row>
    <row r="5" spans="1:26" ht="18" customHeight="1">
      <c r="A5" s="13" t="s">
        <v>183</v>
      </c>
    </row>
    <row r="7" spans="1:26" ht="30" customHeight="1">
      <c r="A7" s="37" t="s">
        <v>123</v>
      </c>
      <c r="B7" s="38"/>
      <c r="C7" s="37" t="s">
        <v>181</v>
      </c>
      <c r="D7" s="39"/>
      <c r="E7" s="39"/>
      <c r="F7" s="38"/>
      <c r="G7" s="110" t="s">
        <v>128</v>
      </c>
      <c r="H7" s="39"/>
      <c r="I7" s="39"/>
      <c r="J7" s="38"/>
      <c r="K7" s="110" t="s">
        <v>143</v>
      </c>
      <c r="L7" s="39"/>
      <c r="M7" s="39"/>
      <c r="N7" s="38"/>
      <c r="O7" s="110" t="s">
        <v>144</v>
      </c>
      <c r="P7" s="39"/>
      <c r="Q7" s="39"/>
      <c r="R7" s="38"/>
      <c r="S7" s="110" t="s">
        <v>145</v>
      </c>
      <c r="T7" s="39"/>
      <c r="U7" s="39"/>
      <c r="V7" s="39"/>
      <c r="W7" s="39"/>
      <c r="X7" s="39"/>
      <c r="Y7" s="39"/>
      <c r="Z7" s="38"/>
    </row>
    <row r="8" spans="1:26" ht="30" customHeight="1">
      <c r="A8" s="37" t="s">
        <v>122</v>
      </c>
      <c r="B8" s="38"/>
      <c r="C8" s="34" t="s">
        <v>182</v>
      </c>
      <c r="D8" s="35"/>
      <c r="E8" s="35"/>
      <c r="F8" s="36"/>
      <c r="G8" s="34" t="s">
        <v>154</v>
      </c>
      <c r="H8" s="35"/>
      <c r="I8" s="35"/>
      <c r="J8" s="36"/>
      <c r="K8" s="34" t="s">
        <v>153</v>
      </c>
      <c r="L8" s="35"/>
      <c r="M8" s="35"/>
      <c r="N8" s="36"/>
      <c r="O8" s="34" t="s">
        <v>153</v>
      </c>
      <c r="P8" s="35"/>
      <c r="Q8" s="35"/>
      <c r="R8" s="36"/>
      <c r="S8" s="34" t="s">
        <v>155</v>
      </c>
      <c r="T8" s="35"/>
      <c r="U8" s="35"/>
      <c r="V8" s="35"/>
      <c r="W8" s="35"/>
      <c r="X8" s="35"/>
      <c r="Y8" s="35"/>
      <c r="Z8" s="36"/>
    </row>
    <row r="9" spans="1:26" ht="30" customHeight="1" thickBot="1">
      <c r="A9" s="29" t="s">
        <v>102</v>
      </c>
      <c r="B9" s="30"/>
      <c r="C9" s="45">
        <v>46254</v>
      </c>
      <c r="D9" s="27"/>
      <c r="E9" s="27"/>
      <c r="F9" s="28"/>
      <c r="G9" s="26">
        <v>1234</v>
      </c>
      <c r="H9" s="27"/>
      <c r="I9" s="27"/>
      <c r="J9" s="28"/>
      <c r="K9" s="45">
        <v>46285</v>
      </c>
      <c r="L9" s="27"/>
      <c r="M9" s="27"/>
      <c r="N9" s="28"/>
      <c r="O9" s="45">
        <v>46285</v>
      </c>
      <c r="P9" s="27"/>
      <c r="Q9" s="27"/>
      <c r="R9" s="28"/>
      <c r="S9" s="159" t="s">
        <v>156</v>
      </c>
      <c r="T9" s="160"/>
      <c r="U9" s="160"/>
      <c r="V9" s="160"/>
      <c r="W9" s="160"/>
      <c r="X9" s="160"/>
      <c r="Y9" s="160"/>
      <c r="Z9" s="161"/>
    </row>
    <row r="10" spans="1:26" ht="45" customHeight="1" thickBot="1">
      <c r="A10" s="21" t="s">
        <v>4</v>
      </c>
      <c r="B10" s="22"/>
      <c r="C10" s="46"/>
      <c r="D10" s="47"/>
      <c r="E10" s="47"/>
      <c r="F10" s="48"/>
      <c r="G10" s="18"/>
      <c r="H10" s="19"/>
      <c r="I10" s="19"/>
      <c r="J10" s="40"/>
      <c r="K10" s="46"/>
      <c r="L10" s="47"/>
      <c r="M10" s="47"/>
      <c r="N10" s="48"/>
      <c r="O10" s="46"/>
      <c r="P10" s="47"/>
      <c r="Q10" s="47"/>
      <c r="R10" s="48"/>
      <c r="S10" s="157"/>
      <c r="T10" s="157"/>
      <c r="U10" s="157"/>
      <c r="V10" s="157"/>
      <c r="W10" s="157"/>
      <c r="X10" s="157"/>
      <c r="Y10" s="157"/>
      <c r="Z10" s="158"/>
    </row>
    <row r="12" spans="1:26" ht="30" customHeight="1">
      <c r="A12" s="37" t="s">
        <v>123</v>
      </c>
      <c r="B12" s="38"/>
      <c r="C12" s="37" t="s">
        <v>109</v>
      </c>
      <c r="D12" s="39"/>
      <c r="E12" s="38"/>
      <c r="F12" s="37" t="s">
        <v>9</v>
      </c>
      <c r="G12" s="39"/>
      <c r="H12" s="38"/>
      <c r="I12" s="37" t="s">
        <v>10</v>
      </c>
      <c r="J12" s="39"/>
      <c r="K12" s="38"/>
      <c r="L12" s="37" t="s">
        <v>11</v>
      </c>
      <c r="M12" s="39"/>
      <c r="N12" s="39"/>
      <c r="O12" s="39"/>
      <c r="P12" s="38"/>
    </row>
    <row r="13" spans="1:26" ht="30" customHeight="1">
      <c r="A13" s="37" t="s">
        <v>122</v>
      </c>
      <c r="B13" s="38"/>
      <c r="C13" s="34" t="s">
        <v>125</v>
      </c>
      <c r="D13" s="35"/>
      <c r="E13" s="36"/>
      <c r="F13" s="34" t="s">
        <v>125</v>
      </c>
      <c r="G13" s="35"/>
      <c r="H13" s="36"/>
      <c r="I13" s="34" t="s">
        <v>125</v>
      </c>
      <c r="J13" s="35"/>
      <c r="K13" s="36"/>
      <c r="L13" s="34" t="s">
        <v>125</v>
      </c>
      <c r="M13" s="35"/>
      <c r="N13" s="35"/>
      <c r="O13" s="35"/>
      <c r="P13" s="36"/>
    </row>
    <row r="14" spans="1:26" ht="30" customHeight="1" thickBot="1">
      <c r="A14" s="29" t="s">
        <v>102</v>
      </c>
      <c r="B14" s="30"/>
      <c r="C14" s="26" t="s">
        <v>161</v>
      </c>
      <c r="D14" s="27"/>
      <c r="E14" s="28"/>
      <c r="F14" s="26" t="s">
        <v>119</v>
      </c>
      <c r="G14" s="27"/>
      <c r="H14" s="28"/>
      <c r="I14" s="26" t="s">
        <v>121</v>
      </c>
      <c r="J14" s="27"/>
      <c r="K14" s="28"/>
      <c r="L14" s="26" t="s">
        <v>120</v>
      </c>
      <c r="M14" s="27"/>
      <c r="N14" s="27"/>
      <c r="O14" s="27"/>
      <c r="P14" s="28"/>
    </row>
    <row r="15" spans="1:26" ht="45" customHeight="1" thickBot="1">
      <c r="A15" s="112" t="s">
        <v>132</v>
      </c>
      <c r="B15" s="113"/>
      <c r="C15" s="114" t="str">
        <f>IF(入力シート①!C16="","",入力シート①!C16)</f>
        <v/>
      </c>
      <c r="D15" s="115"/>
      <c r="E15" s="116"/>
      <c r="F15" s="114" t="str">
        <f>IF(入力シート①!F16="","",入力シート①!F16)</f>
        <v/>
      </c>
      <c r="G15" s="115"/>
      <c r="H15" s="116"/>
      <c r="I15" s="114" t="str">
        <f>IF(入力シート①!I16="","",入力シート①!I16)</f>
        <v/>
      </c>
      <c r="J15" s="115"/>
      <c r="K15" s="116"/>
      <c r="L15" s="114" t="str">
        <f>IF(入力シート①!L16="","",入力シート①!L16)</f>
        <v/>
      </c>
      <c r="M15" s="115"/>
      <c r="N15" s="115"/>
      <c r="O15" s="115"/>
      <c r="P15" s="117"/>
    </row>
    <row r="16" spans="1:26" ht="45" customHeight="1" thickBot="1">
      <c r="A16" s="118" t="s">
        <v>133</v>
      </c>
      <c r="B16" s="119"/>
      <c r="C16" s="120"/>
      <c r="D16" s="121"/>
      <c r="E16" s="122"/>
      <c r="F16" s="120"/>
      <c r="G16" s="121"/>
      <c r="H16" s="122"/>
      <c r="I16" s="120"/>
      <c r="J16" s="121"/>
      <c r="K16" s="122"/>
      <c r="L16" s="120"/>
      <c r="M16" s="121"/>
      <c r="N16" s="121"/>
      <c r="O16" s="121"/>
      <c r="P16" s="123"/>
      <c r="Q16" s="13" t="s">
        <v>134</v>
      </c>
    </row>
    <row r="18" spans="3:12" ht="18" customHeight="1">
      <c r="C18" s="15" t="str">
        <f>IF(C16="",C15,C16)</f>
        <v/>
      </c>
      <c r="F18" s="15" t="str">
        <f>IF(F16="",F15,F16)</f>
        <v/>
      </c>
      <c r="I18" s="15" t="str">
        <f>IF(I16="",I15,I16)</f>
        <v/>
      </c>
      <c r="L18" s="15" t="str">
        <f>IF(L16="",L15,L16)</f>
        <v/>
      </c>
    </row>
  </sheetData>
  <sheetProtection sheet="1" objects="1" scenarios="1"/>
  <mergeCells count="49">
    <mergeCell ref="A14:B14"/>
    <mergeCell ref="C14:E14"/>
    <mergeCell ref="F14:H14"/>
    <mergeCell ref="I14:K14"/>
    <mergeCell ref="L14:P14"/>
    <mergeCell ref="A13:B13"/>
    <mergeCell ref="C13:E13"/>
    <mergeCell ref="F13:H13"/>
    <mergeCell ref="I13:K13"/>
    <mergeCell ref="L13:P13"/>
    <mergeCell ref="A15:B15"/>
    <mergeCell ref="C15:E15"/>
    <mergeCell ref="F15:H15"/>
    <mergeCell ref="I15:K15"/>
    <mergeCell ref="L15:P15"/>
    <mergeCell ref="A16:B16"/>
    <mergeCell ref="C16:E16"/>
    <mergeCell ref="F16:H16"/>
    <mergeCell ref="I16:K16"/>
    <mergeCell ref="L16:P16"/>
    <mergeCell ref="A12:B12"/>
    <mergeCell ref="C12:E12"/>
    <mergeCell ref="F12:H12"/>
    <mergeCell ref="I12:K12"/>
    <mergeCell ref="L12:P12"/>
    <mergeCell ref="S10:Z10"/>
    <mergeCell ref="A9:B9"/>
    <mergeCell ref="C9:F9"/>
    <mergeCell ref="G9:J9"/>
    <mergeCell ref="S9:Z9"/>
    <mergeCell ref="K9:N9"/>
    <mergeCell ref="O9:R9"/>
    <mergeCell ref="K10:N10"/>
    <mergeCell ref="O10:R10"/>
    <mergeCell ref="A10:B10"/>
    <mergeCell ref="C10:F10"/>
    <mergeCell ref="G10:J10"/>
    <mergeCell ref="A8:B8"/>
    <mergeCell ref="C8:F8"/>
    <mergeCell ref="G8:J8"/>
    <mergeCell ref="S8:Z8"/>
    <mergeCell ref="A7:B7"/>
    <mergeCell ref="C7:F7"/>
    <mergeCell ref="G7:J7"/>
    <mergeCell ref="K7:N7"/>
    <mergeCell ref="O7:R7"/>
    <mergeCell ref="K8:N8"/>
    <mergeCell ref="O8:R8"/>
    <mergeCell ref="S7:Z7"/>
  </mergeCells>
  <phoneticPr fontId="1"/>
  <dataValidations count="1">
    <dataValidation type="whole" allowBlank="1" showInputMessage="1" showErrorMessage="1" sqref="G10:J10" xr:uid="{00000000-0002-0000-0A00-000000000000}">
      <formula1>1</formula1>
      <formula2>9999</formula2>
    </dataValidation>
  </dataValidations>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185</v>
      </c>
    </row>
    <row r="3" spans="1:20" ht="18" customHeight="1">
      <c r="Q3" s="57" t="str">
        <f>IF(入力シート④!K10="","",入力シート④!K10)</f>
        <v/>
      </c>
      <c r="R3" s="57"/>
      <c r="S3" s="57"/>
      <c r="T3" s="57"/>
    </row>
    <row r="5" spans="1:20" ht="18" customHeight="1">
      <c r="A5" s="2" t="s">
        <v>34</v>
      </c>
    </row>
    <row r="6" spans="1:20" ht="18" customHeight="1">
      <c r="A6" s="2" t="s">
        <v>19</v>
      </c>
    </row>
    <row r="8" spans="1:20" ht="18" customHeight="1">
      <c r="J8" s="56" t="s">
        <v>35</v>
      </c>
      <c r="K8" s="56"/>
      <c r="L8" s="56"/>
    </row>
    <row r="9" spans="1:20" ht="18" customHeight="1">
      <c r="J9" s="56" t="s">
        <v>21</v>
      </c>
      <c r="K9" s="56"/>
      <c r="L9" s="56"/>
      <c r="M9" s="58" t="str">
        <f>IF(入力シート①!C11="","",入力シート①!C11)</f>
        <v/>
      </c>
      <c r="N9" s="58"/>
      <c r="O9" s="58"/>
      <c r="P9" s="58"/>
      <c r="Q9" s="58"/>
      <c r="R9" s="58"/>
      <c r="S9" s="58"/>
      <c r="T9" s="58"/>
    </row>
    <row r="10" spans="1:20" ht="18" customHeight="1">
      <c r="M10" s="58"/>
      <c r="N10" s="58"/>
      <c r="O10" s="58"/>
      <c r="P10" s="58"/>
      <c r="Q10" s="58"/>
      <c r="R10" s="58"/>
      <c r="S10" s="58"/>
      <c r="T10" s="58"/>
    </row>
    <row r="11" spans="1:20" ht="18" customHeight="1">
      <c r="J11" s="56" t="s">
        <v>22</v>
      </c>
      <c r="K11" s="56"/>
      <c r="L11" s="56"/>
      <c r="M11" s="59" t="str">
        <f>IF(入力シート①!N11="","","〒"&amp;入力シート①!N11)</f>
        <v/>
      </c>
      <c r="N11" s="59"/>
      <c r="O11" s="59"/>
      <c r="P11" s="59"/>
      <c r="Q11" s="59"/>
      <c r="R11" s="59"/>
      <c r="S11" s="59"/>
      <c r="T11" s="59"/>
    </row>
    <row r="12" spans="1:20" ht="18" customHeight="1">
      <c r="M12" s="58" t="str">
        <f>IF(入力シート①!Q11="","",入力シート①!Q11)</f>
        <v/>
      </c>
      <c r="N12" s="58"/>
      <c r="O12" s="58"/>
      <c r="P12" s="58"/>
      <c r="Q12" s="58"/>
      <c r="R12" s="58"/>
      <c r="S12" s="58"/>
      <c r="T12" s="58"/>
    </row>
    <row r="13" spans="1:20" ht="18" customHeight="1">
      <c r="M13" s="58"/>
      <c r="N13" s="58"/>
      <c r="O13" s="58"/>
      <c r="P13" s="58"/>
      <c r="Q13" s="58"/>
      <c r="R13" s="58"/>
      <c r="S13" s="58"/>
      <c r="T13" s="58"/>
    </row>
    <row r="14" spans="1:20" ht="18" customHeight="1">
      <c r="J14" s="56" t="s">
        <v>23</v>
      </c>
      <c r="K14" s="56"/>
      <c r="L14" s="56"/>
      <c r="M14" s="55" t="str">
        <f>IF(入力シート①!G11="","",入力シート①!G11)</f>
        <v/>
      </c>
      <c r="N14" s="55"/>
      <c r="O14" s="55"/>
      <c r="P14" s="55" t="str">
        <f>IF(入力シート①!J11="","",入力シート①!J11)</f>
        <v/>
      </c>
      <c r="Q14" s="55"/>
      <c r="R14" s="55"/>
      <c r="S14" s="55"/>
      <c r="T14" s="55"/>
    </row>
    <row r="16" spans="1:20" ht="18" customHeight="1">
      <c r="B16" s="61" t="s">
        <v>192</v>
      </c>
      <c r="C16" s="52"/>
      <c r="D16" s="52"/>
      <c r="E16" s="52"/>
      <c r="F16" s="52"/>
      <c r="G16" s="52"/>
      <c r="H16" s="52"/>
      <c r="I16" s="52"/>
      <c r="J16" s="52"/>
      <c r="K16" s="52"/>
      <c r="L16" s="52"/>
      <c r="M16" s="52"/>
      <c r="N16" s="52"/>
      <c r="O16" s="52"/>
      <c r="P16" s="52"/>
      <c r="Q16" s="52"/>
      <c r="R16" s="52"/>
      <c r="S16" s="52"/>
    </row>
    <row r="17" spans="1:19" ht="18" customHeight="1">
      <c r="B17" s="52"/>
      <c r="C17" s="52"/>
      <c r="D17" s="52"/>
      <c r="E17" s="52"/>
      <c r="F17" s="52"/>
      <c r="G17" s="52"/>
      <c r="H17" s="52"/>
      <c r="I17" s="52"/>
      <c r="J17" s="52"/>
      <c r="K17" s="52"/>
      <c r="L17" s="52"/>
      <c r="M17" s="52"/>
      <c r="N17" s="52"/>
      <c r="O17" s="52"/>
      <c r="P17" s="52"/>
      <c r="Q17" s="52"/>
      <c r="R17" s="52"/>
      <c r="S17" s="52"/>
    </row>
    <row r="19" spans="1:19" ht="18" customHeight="1">
      <c r="A19" s="2" t="s">
        <v>186</v>
      </c>
    </row>
    <row r="20" spans="1:19" ht="18" customHeight="1">
      <c r="A20" s="2" t="s">
        <v>187</v>
      </c>
    </row>
    <row r="21" spans="1:19" ht="18" customHeight="1">
      <c r="A21" s="2" t="s">
        <v>188</v>
      </c>
    </row>
    <row r="23" spans="1:19" ht="18" customHeight="1">
      <c r="A23" s="2" t="s">
        <v>25</v>
      </c>
    </row>
    <row r="24" spans="1:19" ht="18" customHeight="1">
      <c r="B24" s="53" t="str">
        <f>IF(入力シート①!V11="","",入力シート①!V11)</f>
        <v/>
      </c>
      <c r="C24" s="53"/>
      <c r="D24" s="53"/>
      <c r="E24" s="53"/>
      <c r="F24" s="53"/>
      <c r="G24" s="53"/>
      <c r="H24" s="53"/>
      <c r="I24" s="53"/>
    </row>
    <row r="26" spans="1:19" ht="18" customHeight="1">
      <c r="A26" s="2" t="s">
        <v>189</v>
      </c>
    </row>
    <row r="27" spans="1:19" ht="18" customHeight="1">
      <c r="B27" s="124" t="str">
        <f>IF(入力シート④!C10="","",入力シート④!C10)</f>
        <v/>
      </c>
      <c r="C27" s="124"/>
      <c r="D27" s="124"/>
      <c r="E27" s="124"/>
      <c r="F27" s="53" t="str">
        <f>IF(入力シート④!G10="","","こ保運第"&amp;入力シート④!G10&amp;"号")</f>
        <v/>
      </c>
      <c r="G27" s="53"/>
      <c r="H27" s="53"/>
      <c r="I27" s="53"/>
    </row>
    <row r="29" spans="1:19" ht="18" customHeight="1">
      <c r="A29" s="2" t="s">
        <v>190</v>
      </c>
    </row>
    <row r="30" spans="1:19" ht="18" customHeight="1">
      <c r="A30" s="2" t="s">
        <v>26</v>
      </c>
      <c r="F30" s="54" t="str">
        <f>経費内訳!R38</f>
        <v/>
      </c>
      <c r="G30" s="54"/>
      <c r="H30" s="54"/>
      <c r="I30" s="54"/>
      <c r="J30" s="2" t="s">
        <v>15</v>
      </c>
    </row>
    <row r="31" spans="1:19" ht="18" customHeight="1">
      <c r="A31" s="2" t="s">
        <v>166</v>
      </c>
      <c r="F31" s="54" t="str">
        <f>経費内訳!R40</f>
        <v/>
      </c>
      <c r="G31" s="54"/>
      <c r="H31" s="54"/>
      <c r="I31" s="54"/>
      <c r="J31" s="2" t="s">
        <v>15</v>
      </c>
    </row>
    <row r="33" spans="1:20" ht="18" customHeight="1">
      <c r="A33" s="2" t="s">
        <v>191</v>
      </c>
    </row>
    <row r="34" spans="1:20" ht="18" customHeight="1">
      <c r="A34" s="2" t="s">
        <v>26</v>
      </c>
      <c r="F34" s="54" t="str">
        <f>'経費内訳(変更)'!R38</f>
        <v/>
      </c>
      <c r="G34" s="54"/>
      <c r="H34" s="54"/>
      <c r="I34" s="54"/>
      <c r="J34" s="2" t="s">
        <v>15</v>
      </c>
    </row>
    <row r="35" spans="1:20" ht="18" customHeight="1">
      <c r="A35" s="2" t="s">
        <v>166</v>
      </c>
      <c r="F35" s="54" t="str">
        <f>'経費内訳(変更)'!R40</f>
        <v/>
      </c>
      <c r="G35" s="54"/>
      <c r="H35" s="54"/>
      <c r="I35" s="54"/>
      <c r="J35" s="2" t="s">
        <v>15</v>
      </c>
    </row>
    <row r="37" spans="1:20" ht="18" customHeight="1">
      <c r="A37" s="2" t="s">
        <v>16</v>
      </c>
    </row>
    <row r="38" spans="1:20" ht="18" customHeight="1">
      <c r="A38" s="2" t="s">
        <v>33</v>
      </c>
    </row>
    <row r="44" spans="1:20" ht="18" customHeight="1">
      <c r="L44" s="1" t="s">
        <v>27</v>
      </c>
      <c r="M44" s="55" t="str">
        <f>入力シート④!C18&amp;"　"&amp;入力シート④!F18</f>
        <v>　</v>
      </c>
      <c r="N44" s="55"/>
      <c r="O44" s="55"/>
      <c r="P44" s="55"/>
      <c r="Q44" s="55"/>
      <c r="R44" s="55"/>
      <c r="S44" s="55"/>
      <c r="T44" s="55"/>
    </row>
    <row r="45" spans="1:20" ht="18" customHeight="1">
      <c r="L45" s="1" t="s">
        <v>14</v>
      </c>
      <c r="M45" s="55" t="str">
        <f>IF(入力シート④!I16="",入力シート④!I15,入力シート④!I16)</f>
        <v/>
      </c>
      <c r="N45" s="55"/>
      <c r="O45" s="55"/>
      <c r="P45" s="55"/>
      <c r="Q45" s="55"/>
      <c r="R45" s="55"/>
      <c r="S45" s="55"/>
      <c r="T45" s="55"/>
    </row>
    <row r="46" spans="1:20" ht="18" customHeight="1">
      <c r="L46" s="1" t="s">
        <v>8</v>
      </c>
      <c r="M46" s="55" t="str">
        <f>IF(入力シート④!L16="",入力シート④!L15,入力シート④!L16)</f>
        <v/>
      </c>
      <c r="N46" s="55"/>
      <c r="O46" s="55"/>
      <c r="P46" s="55"/>
      <c r="Q46" s="55"/>
      <c r="R46" s="55"/>
      <c r="S46" s="55"/>
      <c r="T46" s="55"/>
    </row>
  </sheetData>
  <sheetProtection sheet="1" objects="1" scenarios="1"/>
  <mergeCells count="21">
    <mergeCell ref="J8:L8"/>
    <mergeCell ref="J9:L9"/>
    <mergeCell ref="J11:L11"/>
    <mergeCell ref="J14:L14"/>
    <mergeCell ref="Q3:T3"/>
    <mergeCell ref="M9:T10"/>
    <mergeCell ref="M11:T11"/>
    <mergeCell ref="M12:T13"/>
    <mergeCell ref="M14:O14"/>
    <mergeCell ref="P14:T14"/>
    <mergeCell ref="B16:S17"/>
    <mergeCell ref="B24:I24"/>
    <mergeCell ref="F30:I30"/>
    <mergeCell ref="F31:I31"/>
    <mergeCell ref="M44:T44"/>
    <mergeCell ref="M46:T46"/>
    <mergeCell ref="B27:E27"/>
    <mergeCell ref="F27:I27"/>
    <mergeCell ref="F34:I34"/>
    <mergeCell ref="F35:I35"/>
    <mergeCell ref="M45:T45"/>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139</v>
      </c>
    </row>
    <row r="4" spans="1:20" ht="18" customHeight="1">
      <c r="B4" s="61" t="s">
        <v>173</v>
      </c>
      <c r="C4" s="52"/>
      <c r="D4" s="52"/>
      <c r="E4" s="52"/>
      <c r="F4" s="52"/>
      <c r="G4" s="52"/>
      <c r="H4" s="52"/>
      <c r="I4" s="52"/>
      <c r="J4" s="52"/>
      <c r="K4" s="52"/>
      <c r="L4" s="52"/>
      <c r="M4" s="52"/>
      <c r="N4" s="52"/>
      <c r="O4" s="52"/>
      <c r="P4" s="52"/>
      <c r="Q4" s="52"/>
      <c r="R4" s="52"/>
      <c r="S4" s="52"/>
    </row>
    <row r="5" spans="1:20" ht="18" customHeight="1">
      <c r="B5" s="52"/>
      <c r="C5" s="52"/>
      <c r="D5" s="52"/>
      <c r="E5" s="52"/>
      <c r="F5" s="52"/>
      <c r="G5" s="52"/>
      <c r="H5" s="52"/>
      <c r="I5" s="52"/>
      <c r="J5" s="52"/>
      <c r="K5" s="52"/>
      <c r="L5" s="52"/>
      <c r="M5" s="52"/>
      <c r="N5" s="52"/>
      <c r="O5" s="52"/>
      <c r="P5" s="52"/>
      <c r="Q5" s="52"/>
      <c r="R5" s="52"/>
      <c r="S5" s="52"/>
    </row>
    <row r="7" spans="1:20" ht="18" customHeight="1">
      <c r="I7" s="62" t="s">
        <v>21</v>
      </c>
      <c r="J7" s="62"/>
      <c r="K7" s="62"/>
      <c r="L7" s="62"/>
      <c r="M7" s="63" t="str">
        <f>IF(入力シート①!C11="","",入力シート①!C11)</f>
        <v/>
      </c>
      <c r="N7" s="63"/>
      <c r="O7" s="63"/>
      <c r="P7" s="63"/>
      <c r="Q7" s="63"/>
      <c r="R7" s="63"/>
      <c r="S7" s="63"/>
      <c r="T7" s="63"/>
    </row>
    <row r="8" spans="1:20" ht="18" customHeight="1">
      <c r="I8" s="62"/>
      <c r="J8" s="62"/>
      <c r="K8" s="62"/>
      <c r="L8" s="62"/>
      <c r="M8" s="63"/>
      <c r="N8" s="63"/>
      <c r="O8" s="63"/>
      <c r="P8" s="63"/>
      <c r="Q8" s="63"/>
      <c r="R8" s="63"/>
      <c r="S8" s="63"/>
      <c r="T8" s="63"/>
    </row>
    <row r="9" spans="1:20" ht="18" customHeight="1">
      <c r="I9" s="62" t="s">
        <v>29</v>
      </c>
      <c r="J9" s="62"/>
      <c r="K9" s="62"/>
      <c r="L9" s="62"/>
      <c r="M9" s="63" t="str">
        <f>IF(入力シート①!V11="","",入力シート①!V11)</f>
        <v/>
      </c>
      <c r="N9" s="63"/>
      <c r="O9" s="63"/>
      <c r="P9" s="63"/>
      <c r="Q9" s="63"/>
      <c r="R9" s="63"/>
      <c r="S9" s="63"/>
      <c r="T9" s="63"/>
    </row>
    <row r="10" spans="1:20" ht="18" customHeight="1">
      <c r="I10" s="62"/>
      <c r="J10" s="62"/>
      <c r="K10" s="62"/>
      <c r="L10" s="62"/>
      <c r="M10" s="63"/>
      <c r="N10" s="63"/>
      <c r="O10" s="63"/>
      <c r="P10" s="63"/>
      <c r="Q10" s="63"/>
      <c r="R10" s="63"/>
      <c r="S10" s="63"/>
      <c r="T10" s="63"/>
    </row>
    <row r="12" spans="1:20" ht="18" customHeight="1">
      <c r="B12" s="2" t="s">
        <v>184</v>
      </c>
    </row>
    <row r="13" spans="1:20" ht="18" customHeight="1">
      <c r="B13" s="60"/>
      <c r="C13" s="60"/>
      <c r="D13" s="60"/>
      <c r="E13" s="60"/>
      <c r="F13" s="60"/>
      <c r="G13" s="60"/>
      <c r="H13" s="60"/>
      <c r="I13" s="60"/>
      <c r="J13" s="60"/>
      <c r="K13" s="60"/>
      <c r="L13" s="60"/>
      <c r="M13" s="60"/>
      <c r="N13" s="60"/>
      <c r="O13" s="60"/>
      <c r="P13" s="60"/>
      <c r="Q13" s="60"/>
      <c r="R13" s="60"/>
      <c r="S13" s="60"/>
    </row>
    <row r="14" spans="1:20" ht="18" customHeight="1">
      <c r="B14" s="60"/>
      <c r="C14" s="60"/>
      <c r="D14" s="60"/>
      <c r="E14" s="60"/>
      <c r="F14" s="60"/>
      <c r="G14" s="60"/>
      <c r="H14" s="60"/>
      <c r="I14" s="60"/>
      <c r="J14" s="60"/>
      <c r="K14" s="60"/>
      <c r="L14" s="60"/>
      <c r="M14" s="60"/>
      <c r="N14" s="60"/>
      <c r="O14" s="60"/>
      <c r="P14" s="60"/>
      <c r="Q14" s="60"/>
      <c r="R14" s="60"/>
      <c r="S14" s="60"/>
    </row>
    <row r="15" spans="1:20" ht="18" customHeight="1">
      <c r="B15" s="60"/>
      <c r="C15" s="60"/>
      <c r="D15" s="60"/>
      <c r="E15" s="60"/>
      <c r="F15" s="60"/>
      <c r="G15" s="60"/>
      <c r="H15" s="60"/>
      <c r="I15" s="60"/>
      <c r="J15" s="60"/>
      <c r="K15" s="60"/>
      <c r="L15" s="60"/>
      <c r="M15" s="60"/>
      <c r="N15" s="60"/>
      <c r="O15" s="60"/>
      <c r="P15" s="60"/>
      <c r="Q15" s="60"/>
      <c r="R15" s="60"/>
      <c r="S15" s="60"/>
    </row>
    <row r="16" spans="1:20" ht="18" customHeight="1">
      <c r="B16" s="60"/>
      <c r="C16" s="60"/>
      <c r="D16" s="60"/>
      <c r="E16" s="60"/>
      <c r="F16" s="60"/>
      <c r="G16" s="60"/>
      <c r="H16" s="60"/>
      <c r="I16" s="60"/>
      <c r="J16" s="60"/>
      <c r="K16" s="60"/>
      <c r="L16" s="60"/>
      <c r="M16" s="60"/>
      <c r="N16" s="60"/>
      <c r="O16" s="60"/>
      <c r="P16" s="60"/>
      <c r="Q16" s="60"/>
      <c r="R16" s="60"/>
      <c r="S16" s="60"/>
    </row>
    <row r="17" spans="2:19" ht="18" customHeight="1">
      <c r="B17" s="60"/>
      <c r="C17" s="60"/>
      <c r="D17" s="60"/>
      <c r="E17" s="60"/>
      <c r="F17" s="60"/>
      <c r="G17" s="60"/>
      <c r="H17" s="60"/>
      <c r="I17" s="60"/>
      <c r="J17" s="60"/>
      <c r="K17" s="60"/>
      <c r="L17" s="60"/>
      <c r="M17" s="60"/>
      <c r="N17" s="60"/>
      <c r="O17" s="60"/>
      <c r="P17" s="60"/>
      <c r="Q17" s="60"/>
      <c r="R17" s="60"/>
      <c r="S17" s="60"/>
    </row>
    <row r="19" spans="2:19" ht="18" customHeight="1">
      <c r="B19" s="2" t="s">
        <v>140</v>
      </c>
    </row>
    <row r="20" spans="2:19" ht="18" customHeight="1">
      <c r="B20" s="76" t="s">
        <v>92</v>
      </c>
      <c r="C20" s="70" t="s">
        <v>88</v>
      </c>
      <c r="D20" s="70"/>
      <c r="E20" s="70"/>
      <c r="F20" s="70"/>
      <c r="G20" s="70"/>
      <c r="H20" s="70" t="s">
        <v>89</v>
      </c>
      <c r="I20" s="70"/>
      <c r="J20" s="70"/>
      <c r="K20" s="70"/>
      <c r="L20" s="70" t="s">
        <v>90</v>
      </c>
      <c r="M20" s="70"/>
      <c r="N20" s="73" t="s">
        <v>91</v>
      </c>
      <c r="O20" s="74"/>
      <c r="P20" s="74"/>
      <c r="Q20" s="74"/>
      <c r="R20" s="74"/>
      <c r="S20" s="75"/>
    </row>
    <row r="21" spans="2:19" ht="18" customHeight="1">
      <c r="B21" s="76"/>
      <c r="C21" s="70"/>
      <c r="D21" s="70"/>
      <c r="E21" s="70"/>
      <c r="F21" s="70"/>
      <c r="G21" s="70"/>
      <c r="H21" s="70"/>
      <c r="I21" s="70"/>
      <c r="J21" s="70"/>
      <c r="K21" s="70"/>
      <c r="L21" s="70"/>
      <c r="M21" s="70"/>
      <c r="N21" s="89" t="s">
        <v>96</v>
      </c>
      <c r="O21" s="85"/>
      <c r="P21" s="87" t="s">
        <v>97</v>
      </c>
      <c r="Q21" s="88"/>
      <c r="R21" s="85" t="s">
        <v>98</v>
      </c>
      <c r="S21" s="86"/>
    </row>
    <row r="22" spans="2:19" ht="18" customHeight="1">
      <c r="B22" s="64" t="s">
        <v>3</v>
      </c>
      <c r="C22" s="65" t="s">
        <v>93</v>
      </c>
      <c r="D22" s="65"/>
      <c r="E22" s="65"/>
      <c r="F22" s="65"/>
      <c r="G22" s="65"/>
      <c r="H22" s="65" t="s">
        <v>95</v>
      </c>
      <c r="I22" s="65"/>
      <c r="J22" s="65"/>
      <c r="K22" s="65"/>
      <c r="L22" s="64">
        <v>20</v>
      </c>
      <c r="M22" s="64"/>
      <c r="N22" s="90">
        <v>5000</v>
      </c>
      <c r="O22" s="77"/>
      <c r="P22" s="81">
        <f>IF(N22="","",L22*N22)</f>
        <v>100000</v>
      </c>
      <c r="Q22" s="82"/>
      <c r="R22" s="77">
        <f>IF(P22="","",P22*1.1)</f>
        <v>110000.00000000001</v>
      </c>
      <c r="S22" s="78"/>
    </row>
    <row r="23" spans="2:19" ht="18" customHeight="1">
      <c r="B23" s="64"/>
      <c r="C23" s="65"/>
      <c r="D23" s="65"/>
      <c r="E23" s="65"/>
      <c r="F23" s="65"/>
      <c r="G23" s="65"/>
      <c r="H23" s="65"/>
      <c r="I23" s="65"/>
      <c r="J23" s="65"/>
      <c r="K23" s="65"/>
      <c r="L23" s="64"/>
      <c r="M23" s="64"/>
      <c r="N23" s="91"/>
      <c r="O23" s="79"/>
      <c r="P23" s="83"/>
      <c r="Q23" s="84"/>
      <c r="R23" s="79"/>
      <c r="S23" s="80"/>
    </row>
    <row r="24" spans="2:19" ht="18" customHeight="1">
      <c r="B24" s="64" t="s">
        <v>3</v>
      </c>
      <c r="C24" s="65" t="s">
        <v>94</v>
      </c>
      <c r="D24" s="65"/>
      <c r="E24" s="65"/>
      <c r="F24" s="65"/>
      <c r="G24" s="65"/>
      <c r="H24" s="65" t="s">
        <v>101</v>
      </c>
      <c r="I24" s="65"/>
      <c r="J24" s="65"/>
      <c r="K24" s="65"/>
      <c r="L24" s="64">
        <v>1</v>
      </c>
      <c r="M24" s="64"/>
      <c r="N24" s="90">
        <v>80000</v>
      </c>
      <c r="O24" s="77"/>
      <c r="P24" s="81">
        <f>IF(N24="","",L24*N24)</f>
        <v>80000</v>
      </c>
      <c r="Q24" s="82"/>
      <c r="R24" s="77">
        <f>IF(P24="","",P24*1.1)</f>
        <v>88000</v>
      </c>
      <c r="S24" s="78"/>
    </row>
    <row r="25" spans="2:19" ht="18" customHeight="1">
      <c r="B25" s="64"/>
      <c r="C25" s="65"/>
      <c r="D25" s="65"/>
      <c r="E25" s="65"/>
      <c r="F25" s="65"/>
      <c r="G25" s="65"/>
      <c r="H25" s="65"/>
      <c r="I25" s="65"/>
      <c r="J25" s="65"/>
      <c r="K25" s="65"/>
      <c r="L25" s="64"/>
      <c r="M25" s="64"/>
      <c r="N25" s="91"/>
      <c r="O25" s="79"/>
      <c r="P25" s="83"/>
      <c r="Q25" s="84"/>
      <c r="R25" s="79"/>
      <c r="S25" s="80"/>
    </row>
    <row r="26" spans="2:19" ht="18" customHeight="1">
      <c r="B26" s="70">
        <v>1</v>
      </c>
      <c r="C26" s="71"/>
      <c r="D26" s="71"/>
      <c r="E26" s="71"/>
      <c r="F26" s="71"/>
      <c r="G26" s="71"/>
      <c r="H26" s="71"/>
      <c r="I26" s="71"/>
      <c r="J26" s="71"/>
      <c r="K26" s="71"/>
      <c r="L26" s="72"/>
      <c r="M26" s="72"/>
      <c r="N26" s="92"/>
      <c r="O26" s="66"/>
      <c r="P26" s="94"/>
      <c r="Q26" s="95"/>
      <c r="R26" s="66"/>
      <c r="S26" s="67"/>
    </row>
    <row r="27" spans="2:19" ht="18" customHeight="1">
      <c r="B27" s="70"/>
      <c r="C27" s="71"/>
      <c r="D27" s="71"/>
      <c r="E27" s="71"/>
      <c r="F27" s="71"/>
      <c r="G27" s="71"/>
      <c r="H27" s="71"/>
      <c r="I27" s="71"/>
      <c r="J27" s="71"/>
      <c r="K27" s="71"/>
      <c r="L27" s="72"/>
      <c r="M27" s="72"/>
      <c r="N27" s="93"/>
      <c r="O27" s="68"/>
      <c r="P27" s="96"/>
      <c r="Q27" s="97"/>
      <c r="R27" s="68"/>
      <c r="S27" s="69"/>
    </row>
    <row r="28" spans="2:19" ht="18" customHeight="1">
      <c r="B28" s="70">
        <v>2</v>
      </c>
      <c r="C28" s="71"/>
      <c r="D28" s="71"/>
      <c r="E28" s="71"/>
      <c r="F28" s="71"/>
      <c r="G28" s="71"/>
      <c r="H28" s="71"/>
      <c r="I28" s="71"/>
      <c r="J28" s="71"/>
      <c r="K28" s="71"/>
      <c r="L28" s="72"/>
      <c r="M28" s="72"/>
      <c r="N28" s="92"/>
      <c r="O28" s="66"/>
      <c r="P28" s="94"/>
      <c r="Q28" s="95"/>
      <c r="R28" s="66"/>
      <c r="S28" s="67"/>
    </row>
    <row r="29" spans="2:19" ht="18" customHeight="1">
      <c r="B29" s="70"/>
      <c r="C29" s="71"/>
      <c r="D29" s="71"/>
      <c r="E29" s="71"/>
      <c r="F29" s="71"/>
      <c r="G29" s="71"/>
      <c r="H29" s="71"/>
      <c r="I29" s="71"/>
      <c r="J29" s="71"/>
      <c r="K29" s="71"/>
      <c r="L29" s="72"/>
      <c r="M29" s="72"/>
      <c r="N29" s="93"/>
      <c r="O29" s="68"/>
      <c r="P29" s="96"/>
      <c r="Q29" s="97"/>
      <c r="R29" s="68"/>
      <c r="S29" s="69"/>
    </row>
    <row r="30" spans="2:19" ht="18" customHeight="1">
      <c r="B30" s="70">
        <v>3</v>
      </c>
      <c r="C30" s="71"/>
      <c r="D30" s="71"/>
      <c r="E30" s="71"/>
      <c r="F30" s="71"/>
      <c r="G30" s="71"/>
      <c r="H30" s="71"/>
      <c r="I30" s="71"/>
      <c r="J30" s="71"/>
      <c r="K30" s="71"/>
      <c r="L30" s="72"/>
      <c r="M30" s="72"/>
      <c r="N30" s="92"/>
      <c r="O30" s="66"/>
      <c r="P30" s="94"/>
      <c r="Q30" s="95"/>
      <c r="R30" s="66"/>
      <c r="S30" s="67"/>
    </row>
    <row r="31" spans="2:19" ht="18" customHeight="1">
      <c r="B31" s="70"/>
      <c r="C31" s="71"/>
      <c r="D31" s="71"/>
      <c r="E31" s="71"/>
      <c r="F31" s="71"/>
      <c r="G31" s="71"/>
      <c r="H31" s="71"/>
      <c r="I31" s="71"/>
      <c r="J31" s="71"/>
      <c r="K31" s="71"/>
      <c r="L31" s="72"/>
      <c r="M31" s="72"/>
      <c r="N31" s="93"/>
      <c r="O31" s="68"/>
      <c r="P31" s="96"/>
      <c r="Q31" s="97"/>
      <c r="R31" s="68"/>
      <c r="S31" s="69"/>
    </row>
    <row r="32" spans="2:19" ht="18" customHeight="1">
      <c r="B32" s="70">
        <v>4</v>
      </c>
      <c r="C32" s="71"/>
      <c r="D32" s="71"/>
      <c r="E32" s="71"/>
      <c r="F32" s="71"/>
      <c r="G32" s="71"/>
      <c r="H32" s="71"/>
      <c r="I32" s="71"/>
      <c r="J32" s="71"/>
      <c r="K32" s="71"/>
      <c r="L32" s="72"/>
      <c r="M32" s="72"/>
      <c r="N32" s="92"/>
      <c r="O32" s="66"/>
      <c r="P32" s="94"/>
      <c r="Q32" s="95"/>
      <c r="R32" s="66"/>
      <c r="S32" s="67"/>
    </row>
    <row r="33" spans="2:20" ht="18" customHeight="1">
      <c r="B33" s="70"/>
      <c r="C33" s="71"/>
      <c r="D33" s="71"/>
      <c r="E33" s="71"/>
      <c r="F33" s="71"/>
      <c r="G33" s="71"/>
      <c r="H33" s="71"/>
      <c r="I33" s="71"/>
      <c r="J33" s="71"/>
      <c r="K33" s="71"/>
      <c r="L33" s="72"/>
      <c r="M33" s="72"/>
      <c r="N33" s="93"/>
      <c r="O33" s="68"/>
      <c r="P33" s="96"/>
      <c r="Q33" s="97"/>
      <c r="R33" s="68"/>
      <c r="S33" s="69"/>
    </row>
    <row r="34" spans="2:20" ht="18" customHeight="1">
      <c r="B34" s="70">
        <v>5</v>
      </c>
      <c r="C34" s="71"/>
      <c r="D34" s="71"/>
      <c r="E34" s="71"/>
      <c r="F34" s="71"/>
      <c r="G34" s="71"/>
      <c r="H34" s="71"/>
      <c r="I34" s="71"/>
      <c r="J34" s="71"/>
      <c r="K34" s="71"/>
      <c r="L34" s="72"/>
      <c r="M34" s="72"/>
      <c r="N34" s="92"/>
      <c r="O34" s="66"/>
      <c r="P34" s="94"/>
      <c r="Q34" s="95"/>
      <c r="R34" s="66"/>
      <c r="S34" s="67"/>
    </row>
    <row r="35" spans="2:20" ht="18" customHeight="1">
      <c r="B35" s="70"/>
      <c r="C35" s="71"/>
      <c r="D35" s="71"/>
      <c r="E35" s="71"/>
      <c r="F35" s="71"/>
      <c r="G35" s="71"/>
      <c r="H35" s="71"/>
      <c r="I35" s="71"/>
      <c r="J35" s="71"/>
      <c r="K35" s="71"/>
      <c r="L35" s="72"/>
      <c r="M35" s="72"/>
      <c r="N35" s="93"/>
      <c r="O35" s="68"/>
      <c r="P35" s="96"/>
      <c r="Q35" s="97"/>
      <c r="R35" s="68"/>
      <c r="S35" s="69"/>
    </row>
    <row r="36" spans="2:20" ht="18" customHeight="1">
      <c r="B36" s="70">
        <v>6</v>
      </c>
      <c r="C36" s="71"/>
      <c r="D36" s="71"/>
      <c r="E36" s="71"/>
      <c r="F36" s="71"/>
      <c r="G36" s="71"/>
      <c r="H36" s="71"/>
      <c r="I36" s="71"/>
      <c r="J36" s="71"/>
      <c r="K36" s="71"/>
      <c r="L36" s="72"/>
      <c r="M36" s="72"/>
      <c r="N36" s="92"/>
      <c r="O36" s="66"/>
      <c r="P36" s="94"/>
      <c r="Q36" s="95"/>
      <c r="R36" s="66"/>
      <c r="S36" s="67"/>
    </row>
    <row r="37" spans="2:20" ht="18" customHeight="1" thickBot="1">
      <c r="B37" s="70"/>
      <c r="C37" s="71"/>
      <c r="D37" s="71"/>
      <c r="E37" s="71"/>
      <c r="F37" s="71"/>
      <c r="G37" s="71"/>
      <c r="H37" s="71"/>
      <c r="I37" s="71"/>
      <c r="J37" s="71"/>
      <c r="K37" s="71"/>
      <c r="L37" s="72"/>
      <c r="M37" s="72"/>
      <c r="N37" s="98"/>
      <c r="O37" s="99"/>
      <c r="P37" s="107"/>
      <c r="Q37" s="108"/>
      <c r="R37" s="99"/>
      <c r="S37" s="109"/>
    </row>
    <row r="38" spans="2:20" ht="18" customHeight="1" thickBot="1">
      <c r="B38" s="2" t="s">
        <v>141</v>
      </c>
      <c r="N38" s="104" t="s">
        <v>99</v>
      </c>
      <c r="O38" s="105"/>
      <c r="P38" s="105"/>
      <c r="Q38" s="106"/>
      <c r="R38" s="100" t="str">
        <f>IF(SUM(R26:S37)=0,"",SUM(R26:S37))</f>
        <v/>
      </c>
      <c r="S38" s="101"/>
    </row>
    <row r="39" spans="2:20" ht="18" customHeight="1" thickBot="1">
      <c r="B39" s="2" t="s">
        <v>142</v>
      </c>
      <c r="N39" s="104"/>
      <c r="O39" s="105"/>
      <c r="P39" s="105"/>
      <c r="Q39" s="106"/>
      <c r="R39" s="102"/>
      <c r="S39" s="103"/>
    </row>
    <row r="40" spans="2:20" ht="18" customHeight="1" thickBot="1">
      <c r="N40" s="104" t="s">
        <v>100</v>
      </c>
      <c r="O40" s="105"/>
      <c r="P40" s="105"/>
      <c r="Q40" s="106"/>
      <c r="R40" s="100" t="str">
        <f>IF(R38="","",IF(R38&gt;200000,160000,ROUNDDOWN(R38*4/5,-3)))</f>
        <v/>
      </c>
      <c r="S40" s="101"/>
    </row>
    <row r="41" spans="2:20" ht="18" customHeight="1" thickBot="1">
      <c r="N41" s="104"/>
      <c r="O41" s="105"/>
      <c r="P41" s="105"/>
      <c r="Q41" s="106"/>
      <c r="R41" s="102"/>
      <c r="S41" s="103"/>
    </row>
    <row r="44" spans="2:20" ht="18" customHeight="1">
      <c r="L44" s="1" t="s">
        <v>27</v>
      </c>
      <c r="M44" s="55" t="str">
        <f>IF(入力シート①!F16="","",入力シート①!C16&amp;"　"&amp;入力シート①!F16)</f>
        <v/>
      </c>
      <c r="N44" s="55"/>
      <c r="O44" s="55"/>
      <c r="P44" s="55"/>
      <c r="Q44" s="55"/>
      <c r="R44" s="55"/>
      <c r="S44" s="55"/>
      <c r="T44" s="55"/>
    </row>
    <row r="45" spans="2:20" ht="18" customHeight="1">
      <c r="L45" s="1" t="s">
        <v>14</v>
      </c>
      <c r="M45" s="55" t="str">
        <f>IF(入力シート①!I16="","",入力シート①!I16)</f>
        <v/>
      </c>
      <c r="N45" s="55"/>
      <c r="O45" s="55"/>
      <c r="P45" s="55"/>
      <c r="Q45" s="55"/>
      <c r="R45" s="55"/>
      <c r="S45" s="55"/>
      <c r="T45" s="55"/>
    </row>
    <row r="46" spans="2:20" ht="18" customHeight="1">
      <c r="L46" s="1" t="s">
        <v>8</v>
      </c>
      <c r="M46" s="55" t="str">
        <f>IF(入力シート①!L16="","",入力シート①!L16)</f>
        <v/>
      </c>
      <c r="N46" s="55"/>
      <c r="O46" s="55"/>
      <c r="P46" s="55"/>
      <c r="Q46" s="55"/>
      <c r="R46" s="55"/>
      <c r="S46" s="55"/>
      <c r="T46" s="55"/>
    </row>
  </sheetData>
  <sheetProtection sheet="1" objects="1" scenarios="1"/>
  <mergeCells count="77">
    <mergeCell ref="M46:T46"/>
    <mergeCell ref="N38:Q39"/>
    <mergeCell ref="R38:S39"/>
    <mergeCell ref="N40:Q41"/>
    <mergeCell ref="R40:S41"/>
    <mergeCell ref="M44:T44"/>
    <mergeCell ref="M45:T45"/>
    <mergeCell ref="R34:S35"/>
    <mergeCell ref="B36:B37"/>
    <mergeCell ref="C36:G37"/>
    <mergeCell ref="H36:K37"/>
    <mergeCell ref="L36:M37"/>
    <mergeCell ref="N36:O37"/>
    <mergeCell ref="P36:Q37"/>
    <mergeCell ref="R36:S37"/>
    <mergeCell ref="B34:B35"/>
    <mergeCell ref="C34:G35"/>
    <mergeCell ref="H34:K35"/>
    <mergeCell ref="L34:M35"/>
    <mergeCell ref="N34:O35"/>
    <mergeCell ref="P34:Q35"/>
    <mergeCell ref="R30:S31"/>
    <mergeCell ref="B32:B33"/>
    <mergeCell ref="C32:G33"/>
    <mergeCell ref="H32:K33"/>
    <mergeCell ref="L32:M33"/>
    <mergeCell ref="N32:O33"/>
    <mergeCell ref="P32:Q33"/>
    <mergeCell ref="R32:S33"/>
    <mergeCell ref="B30:B31"/>
    <mergeCell ref="C30:G31"/>
    <mergeCell ref="H30:K31"/>
    <mergeCell ref="L30:M31"/>
    <mergeCell ref="N30:O31"/>
    <mergeCell ref="P30:Q31"/>
    <mergeCell ref="R26:S27"/>
    <mergeCell ref="B28:B29"/>
    <mergeCell ref="C28:G29"/>
    <mergeCell ref="H28:K29"/>
    <mergeCell ref="L28:M29"/>
    <mergeCell ref="N28:O29"/>
    <mergeCell ref="P28:Q29"/>
    <mergeCell ref="R28:S29"/>
    <mergeCell ref="B26:B27"/>
    <mergeCell ref="C26:G27"/>
    <mergeCell ref="H26:K27"/>
    <mergeCell ref="L26:M27"/>
    <mergeCell ref="N26:O27"/>
    <mergeCell ref="P26:Q27"/>
    <mergeCell ref="R22:S23"/>
    <mergeCell ref="B24:B25"/>
    <mergeCell ref="C24:G25"/>
    <mergeCell ref="H24:K25"/>
    <mergeCell ref="L24:M25"/>
    <mergeCell ref="N24:O25"/>
    <mergeCell ref="P24:Q25"/>
    <mergeCell ref="R24:S25"/>
    <mergeCell ref="B22:B23"/>
    <mergeCell ref="C22:G23"/>
    <mergeCell ref="H22:K23"/>
    <mergeCell ref="L22:M23"/>
    <mergeCell ref="N22:O23"/>
    <mergeCell ref="P22:Q23"/>
    <mergeCell ref="B20:B21"/>
    <mergeCell ref="C20:G21"/>
    <mergeCell ref="H20:K21"/>
    <mergeCell ref="L20:M21"/>
    <mergeCell ref="N20:S20"/>
    <mergeCell ref="N21:O21"/>
    <mergeCell ref="P21:Q21"/>
    <mergeCell ref="R21:S21"/>
    <mergeCell ref="B13:S17"/>
    <mergeCell ref="B4:S5"/>
    <mergeCell ref="I7:L8"/>
    <mergeCell ref="M7:T8"/>
    <mergeCell ref="I9:L10"/>
    <mergeCell ref="M9:T10"/>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193</v>
      </c>
    </row>
    <row r="3" spans="1:20" ht="18" customHeight="1">
      <c r="Q3" s="57" t="str">
        <f>IF(入力シート④!O10="","",入力シート④!O10)</f>
        <v/>
      </c>
      <c r="R3" s="57"/>
      <c r="S3" s="57"/>
      <c r="T3" s="57"/>
    </row>
    <row r="5" spans="1:20" ht="18" customHeight="1">
      <c r="A5" s="2" t="s">
        <v>34</v>
      </c>
    </row>
    <row r="6" spans="1:20" ht="18" customHeight="1">
      <c r="A6" s="2" t="s">
        <v>19</v>
      </c>
    </row>
    <row r="8" spans="1:20" ht="18" customHeight="1">
      <c r="J8" s="56" t="s">
        <v>35</v>
      </c>
      <c r="K8" s="56"/>
      <c r="L8" s="56"/>
    </row>
    <row r="9" spans="1:20" ht="18" customHeight="1">
      <c r="J9" s="56" t="s">
        <v>21</v>
      </c>
      <c r="K9" s="56"/>
      <c r="L9" s="56"/>
      <c r="M9" s="58" t="str">
        <f>IF(入力シート①!C11="","",入力シート①!C11)</f>
        <v/>
      </c>
      <c r="N9" s="58"/>
      <c r="O9" s="58"/>
      <c r="P9" s="58"/>
      <c r="Q9" s="58"/>
      <c r="R9" s="58"/>
      <c r="S9" s="58"/>
      <c r="T9" s="58"/>
    </row>
    <row r="10" spans="1:20" ht="18" customHeight="1">
      <c r="M10" s="58"/>
      <c r="N10" s="58"/>
      <c r="O10" s="58"/>
      <c r="P10" s="58"/>
      <c r="Q10" s="58"/>
      <c r="R10" s="58"/>
      <c r="S10" s="58"/>
      <c r="T10" s="58"/>
    </row>
    <row r="11" spans="1:20" ht="18" customHeight="1">
      <c r="J11" s="56" t="s">
        <v>22</v>
      </c>
      <c r="K11" s="56"/>
      <c r="L11" s="56"/>
      <c r="M11" s="59" t="str">
        <f>IF(入力シート①!N11="","","〒"&amp;入力シート①!N11)</f>
        <v/>
      </c>
      <c r="N11" s="59"/>
      <c r="O11" s="59"/>
      <c r="P11" s="59"/>
      <c r="Q11" s="59"/>
      <c r="R11" s="59"/>
      <c r="S11" s="59"/>
      <c r="T11" s="59"/>
    </row>
    <row r="12" spans="1:20" ht="18" customHeight="1">
      <c r="M12" s="58" t="str">
        <f>IF(入力シート①!Q11="","",入力シート①!Q11)</f>
        <v/>
      </c>
      <c r="N12" s="58"/>
      <c r="O12" s="58"/>
      <c r="P12" s="58"/>
      <c r="Q12" s="58"/>
      <c r="R12" s="58"/>
      <c r="S12" s="58"/>
      <c r="T12" s="58"/>
    </row>
    <row r="13" spans="1:20" ht="18" customHeight="1">
      <c r="M13" s="58"/>
      <c r="N13" s="58"/>
      <c r="O13" s="58"/>
      <c r="P13" s="58"/>
      <c r="Q13" s="58"/>
      <c r="R13" s="58"/>
      <c r="S13" s="58"/>
      <c r="T13" s="58"/>
    </row>
    <row r="14" spans="1:20" ht="18" customHeight="1">
      <c r="J14" s="56" t="s">
        <v>23</v>
      </c>
      <c r="K14" s="56"/>
      <c r="L14" s="56"/>
      <c r="M14" s="55" t="str">
        <f>IF(入力シート①!G11="","",入力シート①!G11)</f>
        <v/>
      </c>
      <c r="N14" s="55"/>
      <c r="O14" s="55"/>
      <c r="P14" s="55" t="str">
        <f>IF(入力シート①!J11="","",入力シート①!J11)</f>
        <v/>
      </c>
      <c r="Q14" s="55"/>
      <c r="R14" s="55"/>
      <c r="S14" s="55"/>
      <c r="T14" s="55"/>
    </row>
    <row r="16" spans="1:20" ht="18" customHeight="1">
      <c r="B16" s="61" t="s">
        <v>194</v>
      </c>
      <c r="C16" s="52"/>
      <c r="D16" s="52"/>
      <c r="E16" s="52"/>
      <c r="F16" s="52"/>
      <c r="G16" s="52"/>
      <c r="H16" s="52"/>
      <c r="I16" s="52"/>
      <c r="J16" s="52"/>
      <c r="K16" s="52"/>
      <c r="L16" s="52"/>
      <c r="M16" s="52"/>
      <c r="N16" s="52"/>
      <c r="O16" s="52"/>
      <c r="P16" s="52"/>
      <c r="Q16" s="52"/>
      <c r="R16" s="52"/>
      <c r="S16" s="52"/>
    </row>
    <row r="17" spans="1:19" ht="18" customHeight="1">
      <c r="B17" s="52"/>
      <c r="C17" s="52"/>
      <c r="D17" s="52"/>
      <c r="E17" s="52"/>
      <c r="F17" s="52"/>
      <c r="G17" s="52"/>
      <c r="H17" s="52"/>
      <c r="I17" s="52"/>
      <c r="J17" s="52"/>
      <c r="K17" s="52"/>
      <c r="L17" s="52"/>
      <c r="M17" s="52"/>
      <c r="N17" s="52"/>
      <c r="O17" s="52"/>
      <c r="P17" s="52"/>
      <c r="Q17" s="52"/>
      <c r="R17" s="52"/>
      <c r="S17" s="52"/>
    </row>
    <row r="19" spans="1:19" ht="18" customHeight="1">
      <c r="A19" s="2" t="s">
        <v>195</v>
      </c>
    </row>
    <row r="20" spans="1:19" ht="18" customHeight="1">
      <c r="A20" s="2" t="s">
        <v>196</v>
      </c>
    </row>
    <row r="22" spans="1:19" ht="18" customHeight="1">
      <c r="A22" s="2" t="s">
        <v>25</v>
      </c>
    </row>
    <row r="23" spans="1:19" ht="18" customHeight="1">
      <c r="B23" s="53" t="str">
        <f>IF(入力シート①!V11="","",入力シート①!V11)</f>
        <v/>
      </c>
      <c r="C23" s="53"/>
      <c r="D23" s="53"/>
      <c r="E23" s="53"/>
      <c r="F23" s="53"/>
      <c r="G23" s="53"/>
      <c r="H23" s="53"/>
      <c r="I23" s="53"/>
    </row>
    <row r="25" spans="1:19" ht="18" customHeight="1">
      <c r="A25" s="2" t="s">
        <v>189</v>
      </c>
    </row>
    <row r="26" spans="1:19" ht="18" customHeight="1">
      <c r="B26" s="124" t="str">
        <f>IF(入力シート④!C10="","",入力シート④!C10)</f>
        <v/>
      </c>
      <c r="C26" s="124"/>
      <c r="D26" s="124"/>
      <c r="E26" s="124"/>
      <c r="F26" s="53" t="str">
        <f>IF(入力シート④!G10="","","こ保運第"&amp;入力シート④!G10&amp;"号")</f>
        <v/>
      </c>
      <c r="G26" s="53"/>
      <c r="H26" s="53"/>
      <c r="I26" s="53"/>
    </row>
    <row r="28" spans="1:19" ht="18" customHeight="1">
      <c r="A28" s="2" t="s">
        <v>36</v>
      </c>
    </row>
    <row r="29" spans="1:19" ht="18" customHeight="1">
      <c r="B29" s="124" t="str">
        <f>IF(入力シート④!O10="","",入力シート④!O10)</f>
        <v/>
      </c>
      <c r="C29" s="124"/>
      <c r="D29" s="124"/>
      <c r="E29" s="124"/>
    </row>
    <row r="31" spans="1:19" ht="18" customHeight="1">
      <c r="A31" s="2" t="s">
        <v>37</v>
      </c>
    </row>
    <row r="32" spans="1:19" ht="18" customHeight="1">
      <c r="B32" s="162" t="str">
        <f>IF(入力シート④!S10="","",入力シート④!S10)</f>
        <v/>
      </c>
      <c r="C32" s="162"/>
      <c r="D32" s="162"/>
      <c r="E32" s="162"/>
      <c r="F32" s="162"/>
      <c r="G32" s="162"/>
      <c r="H32" s="162"/>
      <c r="I32" s="162"/>
      <c r="J32" s="162"/>
      <c r="K32" s="162"/>
      <c r="L32" s="162"/>
      <c r="M32" s="162"/>
      <c r="N32" s="162"/>
      <c r="O32" s="162"/>
      <c r="P32" s="162"/>
      <c r="Q32" s="162"/>
    </row>
    <row r="33" spans="2:20" ht="18" customHeight="1">
      <c r="B33" s="162"/>
      <c r="C33" s="162"/>
      <c r="D33" s="162"/>
      <c r="E33" s="162"/>
      <c r="F33" s="162"/>
      <c r="G33" s="162"/>
      <c r="H33" s="162"/>
      <c r="I33" s="162"/>
      <c r="J33" s="162"/>
      <c r="K33" s="162"/>
      <c r="L33" s="162"/>
      <c r="M33" s="162"/>
      <c r="N33" s="162"/>
      <c r="O33" s="162"/>
      <c r="P33" s="162"/>
      <c r="Q33" s="162"/>
    </row>
    <row r="44" spans="2:20" ht="18" customHeight="1">
      <c r="L44" s="1" t="s">
        <v>27</v>
      </c>
      <c r="M44" s="55"/>
      <c r="N44" s="55"/>
      <c r="O44" s="55"/>
      <c r="P44" s="55"/>
      <c r="Q44" s="55"/>
      <c r="R44" s="55"/>
      <c r="S44" s="55"/>
      <c r="T44" s="55"/>
    </row>
    <row r="45" spans="2:20" ht="18" customHeight="1">
      <c r="L45" s="1" t="s">
        <v>14</v>
      </c>
      <c r="M45" s="55"/>
      <c r="N45" s="55"/>
      <c r="O45" s="55"/>
      <c r="P45" s="55"/>
      <c r="Q45" s="55"/>
      <c r="R45" s="55"/>
      <c r="S45" s="55"/>
      <c r="T45" s="55"/>
    </row>
    <row r="46" spans="2:20" ht="18" customHeight="1">
      <c r="L46" s="1" t="s">
        <v>8</v>
      </c>
      <c r="M46" s="55"/>
      <c r="N46" s="55"/>
      <c r="O46" s="55"/>
      <c r="P46" s="55"/>
      <c r="Q46" s="55"/>
      <c r="R46" s="55"/>
      <c r="S46" s="55"/>
      <c r="T46" s="55"/>
    </row>
  </sheetData>
  <sheetProtection sheet="1" objects="1" scenarios="1"/>
  <mergeCells count="19">
    <mergeCell ref="J8:L8"/>
    <mergeCell ref="J9:L9"/>
    <mergeCell ref="J11:L11"/>
    <mergeCell ref="J14:L14"/>
    <mergeCell ref="M44:T44"/>
    <mergeCell ref="M45:T45"/>
    <mergeCell ref="M46:T46"/>
    <mergeCell ref="B29:E29"/>
    <mergeCell ref="B16:S17"/>
    <mergeCell ref="B23:I23"/>
    <mergeCell ref="B26:E26"/>
    <mergeCell ref="F26:I26"/>
    <mergeCell ref="B32:Q33"/>
    <mergeCell ref="Q3:T3"/>
    <mergeCell ref="M9:T10"/>
    <mergeCell ref="M11:T11"/>
    <mergeCell ref="M12:T13"/>
    <mergeCell ref="M14:O14"/>
    <mergeCell ref="P14:T1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17</v>
      </c>
    </row>
    <row r="3" spans="1:20" ht="18" customHeight="1">
      <c r="Q3" s="57" t="str">
        <f>IF(入力シート①!Q16="","",入力シート①!Q16)</f>
        <v/>
      </c>
      <c r="R3" s="57"/>
      <c r="S3" s="57"/>
      <c r="T3" s="57"/>
    </row>
    <row r="5" spans="1:20" ht="18" customHeight="1">
      <c r="A5" s="2" t="s">
        <v>18</v>
      </c>
    </row>
    <row r="6" spans="1:20" ht="18" customHeight="1">
      <c r="A6" s="2" t="s">
        <v>19</v>
      </c>
    </row>
    <row r="8" spans="1:20" ht="18" customHeight="1">
      <c r="J8" s="56" t="s">
        <v>20</v>
      </c>
      <c r="K8" s="56"/>
      <c r="L8" s="56"/>
    </row>
    <row r="9" spans="1:20" ht="18" customHeight="1">
      <c r="J9" s="56" t="s">
        <v>21</v>
      </c>
      <c r="K9" s="56"/>
      <c r="L9" s="56"/>
      <c r="M9" s="58" t="str">
        <f>IF(入力シート①!C11="","",入力シート①!C11)</f>
        <v/>
      </c>
      <c r="N9" s="58"/>
      <c r="O9" s="58"/>
      <c r="P9" s="58"/>
      <c r="Q9" s="58"/>
      <c r="R9" s="58"/>
      <c r="S9" s="58"/>
      <c r="T9" s="58"/>
    </row>
    <row r="10" spans="1:20" ht="18" customHeight="1">
      <c r="M10" s="58"/>
      <c r="N10" s="58"/>
      <c r="O10" s="58"/>
      <c r="P10" s="58"/>
      <c r="Q10" s="58"/>
      <c r="R10" s="58"/>
      <c r="S10" s="58"/>
      <c r="T10" s="58"/>
    </row>
    <row r="11" spans="1:20" ht="18" customHeight="1">
      <c r="J11" s="56" t="s">
        <v>22</v>
      </c>
      <c r="K11" s="56"/>
      <c r="L11" s="56"/>
      <c r="M11" s="59" t="str">
        <f>IF(入力シート①!N11="","","〒"&amp;入力シート①!N11)</f>
        <v/>
      </c>
      <c r="N11" s="59"/>
      <c r="O11" s="59"/>
      <c r="P11" s="59"/>
      <c r="Q11" s="59"/>
      <c r="R11" s="59"/>
      <c r="S11" s="59"/>
      <c r="T11" s="59"/>
    </row>
    <row r="12" spans="1:20" ht="18" customHeight="1">
      <c r="M12" s="58" t="str">
        <f>IF(入力シート①!Q11="","",入力シート①!Q11)</f>
        <v/>
      </c>
      <c r="N12" s="58"/>
      <c r="O12" s="58"/>
      <c r="P12" s="58"/>
      <c r="Q12" s="58"/>
      <c r="R12" s="58"/>
      <c r="S12" s="58"/>
      <c r="T12" s="58"/>
    </row>
    <row r="13" spans="1:20" ht="18" customHeight="1">
      <c r="M13" s="58"/>
      <c r="N13" s="58"/>
      <c r="O13" s="58"/>
      <c r="P13" s="58"/>
      <c r="Q13" s="58"/>
      <c r="R13" s="58"/>
      <c r="S13" s="58"/>
      <c r="T13" s="58"/>
    </row>
    <row r="14" spans="1:20" ht="18" customHeight="1">
      <c r="J14" s="56" t="s">
        <v>23</v>
      </c>
      <c r="K14" s="56"/>
      <c r="L14" s="56"/>
      <c r="M14" s="55" t="str">
        <f>IF(入力シート①!G11="","",入力シート①!G11)</f>
        <v/>
      </c>
      <c r="N14" s="55"/>
      <c r="O14" s="55"/>
      <c r="P14" s="55" t="str">
        <f>IF(入力シート①!J11="","",入力シート①!J11)</f>
        <v/>
      </c>
      <c r="Q14" s="55"/>
      <c r="R14" s="55"/>
      <c r="S14" s="55"/>
      <c r="T14" s="55"/>
    </row>
    <row r="16" spans="1:20" ht="18" customHeight="1">
      <c r="B16" s="52" t="s">
        <v>162</v>
      </c>
      <c r="C16" s="52"/>
      <c r="D16" s="52"/>
      <c r="E16" s="52"/>
      <c r="F16" s="52"/>
      <c r="G16" s="52"/>
      <c r="H16" s="52"/>
      <c r="I16" s="52"/>
      <c r="J16" s="52"/>
      <c r="K16" s="52"/>
      <c r="L16" s="52"/>
      <c r="M16" s="52"/>
      <c r="N16" s="52"/>
      <c r="O16" s="52"/>
      <c r="P16" s="52"/>
      <c r="Q16" s="52"/>
      <c r="R16" s="52"/>
      <c r="S16" s="52"/>
    </row>
    <row r="17" spans="1:19" ht="18" customHeight="1">
      <c r="B17" s="52"/>
      <c r="C17" s="52"/>
      <c r="D17" s="52"/>
      <c r="E17" s="52"/>
      <c r="F17" s="52"/>
      <c r="G17" s="52"/>
      <c r="H17" s="52"/>
      <c r="I17" s="52"/>
      <c r="J17" s="52"/>
      <c r="K17" s="52"/>
      <c r="L17" s="52"/>
      <c r="M17" s="52"/>
      <c r="N17" s="52"/>
      <c r="O17" s="52"/>
      <c r="P17" s="52"/>
      <c r="Q17" s="52"/>
      <c r="R17" s="52"/>
      <c r="S17" s="52"/>
    </row>
    <row r="19" spans="1:19" ht="18" customHeight="1">
      <c r="A19" s="2" t="s">
        <v>24</v>
      </c>
    </row>
    <row r="20" spans="1:19" ht="18" customHeight="1">
      <c r="A20" s="2" t="s">
        <v>163</v>
      </c>
    </row>
    <row r="21" spans="1:19" ht="18" customHeight="1">
      <c r="A21" s="2" t="s">
        <v>164</v>
      </c>
    </row>
    <row r="22" spans="1:19" ht="18" customHeight="1">
      <c r="A22" s="2" t="s">
        <v>170</v>
      </c>
    </row>
    <row r="23" spans="1:19" ht="18" customHeight="1">
      <c r="A23" s="2" t="s">
        <v>171</v>
      </c>
    </row>
    <row r="24" spans="1:19" ht="18" customHeight="1">
      <c r="A24" s="2" t="s">
        <v>172</v>
      </c>
    </row>
    <row r="26" spans="1:19" ht="18" customHeight="1">
      <c r="A26" s="2" t="s">
        <v>25</v>
      </c>
    </row>
    <row r="27" spans="1:19" ht="18" customHeight="1">
      <c r="B27" s="53" t="str">
        <f>IF(入力シート①!V11="","",入力シート①!V11)</f>
        <v/>
      </c>
      <c r="C27" s="53"/>
      <c r="D27" s="53"/>
      <c r="E27" s="53"/>
      <c r="F27" s="53"/>
      <c r="G27" s="53"/>
      <c r="H27" s="53"/>
      <c r="I27" s="53"/>
    </row>
    <row r="29" spans="1:19" ht="18" customHeight="1">
      <c r="A29" s="2" t="s">
        <v>165</v>
      </c>
    </row>
    <row r="30" spans="1:19" ht="18" customHeight="1">
      <c r="A30" s="2" t="s">
        <v>26</v>
      </c>
      <c r="F30" s="54" t="str">
        <f>経費内訳!R38</f>
        <v/>
      </c>
      <c r="G30" s="54"/>
      <c r="H30" s="54"/>
      <c r="I30" s="54"/>
      <c r="J30" s="2" t="s">
        <v>15</v>
      </c>
    </row>
    <row r="31" spans="1:19" ht="18" customHeight="1">
      <c r="A31" s="2" t="s">
        <v>166</v>
      </c>
      <c r="F31" s="54" t="str">
        <f>経費内訳!R40</f>
        <v/>
      </c>
      <c r="G31" s="54"/>
      <c r="H31" s="54"/>
      <c r="I31" s="54"/>
      <c r="J31" s="2" t="s">
        <v>15</v>
      </c>
    </row>
    <row r="33" spans="1:20" ht="18" customHeight="1">
      <c r="A33" s="2" t="s">
        <v>12</v>
      </c>
    </row>
    <row r="34" spans="1:20" ht="18" customHeight="1">
      <c r="A34" s="2" t="s">
        <v>167</v>
      </c>
    </row>
    <row r="35" spans="1:20" ht="18" customHeight="1">
      <c r="A35" s="2" t="s">
        <v>168</v>
      </c>
    </row>
    <row r="36" spans="1:20" ht="18" customHeight="1">
      <c r="A36" s="2" t="s">
        <v>169</v>
      </c>
    </row>
    <row r="44" spans="1:20" ht="18" customHeight="1">
      <c r="L44" s="1" t="s">
        <v>27</v>
      </c>
      <c r="M44" s="55" t="str">
        <f>IF(入力シート①!F16="","",入力シート①!C16&amp;"　"&amp;入力シート①!F16)</f>
        <v/>
      </c>
      <c r="N44" s="55"/>
      <c r="O44" s="55"/>
      <c r="P44" s="55"/>
      <c r="Q44" s="55"/>
      <c r="R44" s="55"/>
      <c r="S44" s="55"/>
      <c r="T44" s="55"/>
    </row>
    <row r="45" spans="1:20" ht="18" customHeight="1">
      <c r="L45" s="1" t="s">
        <v>14</v>
      </c>
      <c r="M45" s="55" t="str">
        <f>IF(入力シート①!I16="","",入力シート①!I16)</f>
        <v/>
      </c>
      <c r="N45" s="55"/>
      <c r="O45" s="55"/>
      <c r="P45" s="55"/>
      <c r="Q45" s="55"/>
      <c r="R45" s="55"/>
      <c r="S45" s="55"/>
      <c r="T45" s="55"/>
    </row>
    <row r="46" spans="1:20" ht="18" customHeight="1">
      <c r="L46" s="1" t="s">
        <v>8</v>
      </c>
      <c r="M46" s="55" t="str">
        <f>IF(入力シート①!L16="","",入力シート①!L16)</f>
        <v/>
      </c>
      <c r="N46" s="55"/>
      <c r="O46" s="55"/>
      <c r="P46" s="55"/>
      <c r="Q46" s="55"/>
      <c r="R46" s="55"/>
      <c r="S46" s="55"/>
      <c r="T46" s="55"/>
    </row>
  </sheetData>
  <sheetProtection sheet="1" objects="1" scenarios="1"/>
  <mergeCells count="17">
    <mergeCell ref="J14:L14"/>
    <mergeCell ref="J11:L11"/>
    <mergeCell ref="J9:L9"/>
    <mergeCell ref="J8:L8"/>
    <mergeCell ref="Q3:T3"/>
    <mergeCell ref="M9:T10"/>
    <mergeCell ref="M11:T11"/>
    <mergeCell ref="M12:T13"/>
    <mergeCell ref="M14:O14"/>
    <mergeCell ref="P14:T14"/>
    <mergeCell ref="B16:S17"/>
    <mergeCell ref="B27:I27"/>
    <mergeCell ref="F30:I30"/>
    <mergeCell ref="F31:I31"/>
    <mergeCell ref="M46:T46"/>
    <mergeCell ref="M45:T45"/>
    <mergeCell ref="M44:T4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177</v>
      </c>
    </row>
    <row r="4" spans="1:20" ht="18" customHeight="1">
      <c r="B4" s="61" t="s">
        <v>173</v>
      </c>
      <c r="C4" s="52"/>
      <c r="D4" s="52"/>
      <c r="E4" s="52"/>
      <c r="F4" s="52"/>
      <c r="G4" s="52"/>
      <c r="H4" s="52"/>
      <c r="I4" s="52"/>
      <c r="J4" s="52"/>
      <c r="K4" s="52"/>
      <c r="L4" s="52"/>
      <c r="M4" s="52"/>
      <c r="N4" s="52"/>
      <c r="O4" s="52"/>
      <c r="P4" s="52"/>
      <c r="Q4" s="52"/>
      <c r="R4" s="52"/>
      <c r="S4" s="52"/>
    </row>
    <row r="5" spans="1:20" ht="18" customHeight="1">
      <c r="B5" s="52"/>
      <c r="C5" s="52"/>
      <c r="D5" s="52"/>
      <c r="E5" s="52"/>
      <c r="F5" s="52"/>
      <c r="G5" s="52"/>
      <c r="H5" s="52"/>
      <c r="I5" s="52"/>
      <c r="J5" s="52"/>
      <c r="K5" s="52"/>
      <c r="L5" s="52"/>
      <c r="M5" s="52"/>
      <c r="N5" s="52"/>
      <c r="O5" s="52"/>
      <c r="P5" s="52"/>
      <c r="Q5" s="52"/>
      <c r="R5" s="52"/>
      <c r="S5" s="52"/>
    </row>
    <row r="7" spans="1:20" ht="18" customHeight="1">
      <c r="I7" s="62" t="s">
        <v>21</v>
      </c>
      <c r="J7" s="62"/>
      <c r="K7" s="62"/>
      <c r="L7" s="62"/>
      <c r="M7" s="63" t="str">
        <f>IF(入力シート①!C11="","",入力シート①!C11)</f>
        <v/>
      </c>
      <c r="N7" s="63"/>
      <c r="O7" s="63"/>
      <c r="P7" s="63"/>
      <c r="Q7" s="63"/>
      <c r="R7" s="63"/>
      <c r="S7" s="63"/>
      <c r="T7" s="63"/>
    </row>
    <row r="8" spans="1:20" ht="18" customHeight="1">
      <c r="I8" s="62"/>
      <c r="J8" s="62"/>
      <c r="K8" s="62"/>
      <c r="L8" s="62"/>
      <c r="M8" s="63"/>
      <c r="N8" s="63"/>
      <c r="O8" s="63"/>
      <c r="P8" s="63"/>
      <c r="Q8" s="63"/>
      <c r="R8" s="63"/>
      <c r="S8" s="63"/>
      <c r="T8" s="63"/>
    </row>
    <row r="9" spans="1:20" ht="18" customHeight="1">
      <c r="I9" s="62" t="s">
        <v>29</v>
      </c>
      <c r="J9" s="62"/>
      <c r="K9" s="62"/>
      <c r="L9" s="62"/>
      <c r="M9" s="63" t="str">
        <f>IF(入力シート①!V11="","",入力シート①!V11)</f>
        <v/>
      </c>
      <c r="N9" s="63"/>
      <c r="O9" s="63"/>
      <c r="P9" s="63"/>
      <c r="Q9" s="63"/>
      <c r="R9" s="63"/>
      <c r="S9" s="63"/>
      <c r="T9" s="63"/>
    </row>
    <row r="10" spans="1:20" ht="18" customHeight="1">
      <c r="I10" s="62"/>
      <c r="J10" s="62"/>
      <c r="K10" s="62"/>
      <c r="L10" s="62"/>
      <c r="M10" s="63"/>
      <c r="N10" s="63"/>
      <c r="O10" s="63"/>
      <c r="P10" s="63"/>
      <c r="Q10" s="63"/>
      <c r="R10" s="63"/>
      <c r="S10" s="63"/>
      <c r="T10" s="63"/>
    </row>
    <row r="12" spans="1:20" ht="18" customHeight="1">
      <c r="B12" s="2" t="s">
        <v>174</v>
      </c>
    </row>
    <row r="13" spans="1:20" ht="18" customHeight="1">
      <c r="B13" s="60"/>
      <c r="C13" s="60"/>
      <c r="D13" s="60"/>
      <c r="E13" s="60"/>
      <c r="F13" s="60"/>
      <c r="G13" s="60"/>
      <c r="H13" s="60"/>
      <c r="I13" s="60"/>
      <c r="J13" s="60"/>
      <c r="K13" s="60"/>
      <c r="L13" s="60"/>
      <c r="M13" s="60"/>
      <c r="N13" s="60"/>
      <c r="O13" s="60"/>
      <c r="P13" s="60"/>
      <c r="Q13" s="60"/>
      <c r="R13" s="60"/>
      <c r="S13" s="60"/>
    </row>
    <row r="14" spans="1:20" ht="18" customHeight="1">
      <c r="B14" s="60"/>
      <c r="C14" s="60"/>
      <c r="D14" s="60"/>
      <c r="E14" s="60"/>
      <c r="F14" s="60"/>
      <c r="G14" s="60"/>
      <c r="H14" s="60"/>
      <c r="I14" s="60"/>
      <c r="J14" s="60"/>
      <c r="K14" s="60"/>
      <c r="L14" s="60"/>
      <c r="M14" s="60"/>
      <c r="N14" s="60"/>
      <c r="O14" s="60"/>
      <c r="P14" s="60"/>
      <c r="Q14" s="60"/>
      <c r="R14" s="60"/>
      <c r="S14" s="60"/>
    </row>
    <row r="15" spans="1:20" ht="18" customHeight="1">
      <c r="B15" s="60"/>
      <c r="C15" s="60"/>
      <c r="D15" s="60"/>
      <c r="E15" s="60"/>
      <c r="F15" s="60"/>
      <c r="G15" s="60"/>
      <c r="H15" s="60"/>
      <c r="I15" s="60"/>
      <c r="J15" s="60"/>
      <c r="K15" s="60"/>
      <c r="L15" s="60"/>
      <c r="M15" s="60"/>
      <c r="N15" s="60"/>
      <c r="O15" s="60"/>
      <c r="P15" s="60"/>
      <c r="Q15" s="60"/>
      <c r="R15" s="60"/>
      <c r="S15" s="60"/>
    </row>
    <row r="16" spans="1:20" ht="18" customHeight="1">
      <c r="B16" s="60"/>
      <c r="C16" s="60"/>
      <c r="D16" s="60"/>
      <c r="E16" s="60"/>
      <c r="F16" s="60"/>
      <c r="G16" s="60"/>
      <c r="H16" s="60"/>
      <c r="I16" s="60"/>
      <c r="J16" s="60"/>
      <c r="K16" s="60"/>
      <c r="L16" s="60"/>
      <c r="M16" s="60"/>
      <c r="N16" s="60"/>
      <c r="O16" s="60"/>
      <c r="P16" s="60"/>
      <c r="Q16" s="60"/>
      <c r="R16" s="60"/>
      <c r="S16" s="60"/>
    </row>
    <row r="17" spans="2:19" ht="18" customHeight="1">
      <c r="B17" s="60"/>
      <c r="C17" s="60"/>
      <c r="D17" s="60"/>
      <c r="E17" s="60"/>
      <c r="F17" s="60"/>
      <c r="G17" s="60"/>
      <c r="H17" s="60"/>
      <c r="I17" s="60"/>
      <c r="J17" s="60"/>
      <c r="K17" s="60"/>
      <c r="L17" s="60"/>
      <c r="M17" s="60"/>
      <c r="N17" s="60"/>
      <c r="O17" s="60"/>
      <c r="P17" s="60"/>
      <c r="Q17" s="60"/>
      <c r="R17" s="60"/>
      <c r="S17" s="60"/>
    </row>
    <row r="19" spans="2:19" ht="18" customHeight="1">
      <c r="B19" s="2" t="s">
        <v>87</v>
      </c>
    </row>
    <row r="20" spans="2:19" ht="18" customHeight="1">
      <c r="B20" s="76" t="s">
        <v>92</v>
      </c>
      <c r="C20" s="70" t="s">
        <v>88</v>
      </c>
      <c r="D20" s="70"/>
      <c r="E20" s="70"/>
      <c r="F20" s="70"/>
      <c r="G20" s="70"/>
      <c r="H20" s="70" t="s">
        <v>89</v>
      </c>
      <c r="I20" s="70"/>
      <c r="J20" s="70"/>
      <c r="K20" s="70"/>
      <c r="L20" s="70" t="s">
        <v>90</v>
      </c>
      <c r="M20" s="70"/>
      <c r="N20" s="73" t="s">
        <v>91</v>
      </c>
      <c r="O20" s="74"/>
      <c r="P20" s="74"/>
      <c r="Q20" s="74"/>
      <c r="R20" s="74"/>
      <c r="S20" s="75"/>
    </row>
    <row r="21" spans="2:19" ht="18" customHeight="1">
      <c r="B21" s="76"/>
      <c r="C21" s="70"/>
      <c r="D21" s="70"/>
      <c r="E21" s="70"/>
      <c r="F21" s="70"/>
      <c r="G21" s="70"/>
      <c r="H21" s="70"/>
      <c r="I21" s="70"/>
      <c r="J21" s="70"/>
      <c r="K21" s="70"/>
      <c r="L21" s="70"/>
      <c r="M21" s="70"/>
      <c r="N21" s="89" t="s">
        <v>96</v>
      </c>
      <c r="O21" s="85"/>
      <c r="P21" s="87" t="s">
        <v>97</v>
      </c>
      <c r="Q21" s="88"/>
      <c r="R21" s="85" t="s">
        <v>98</v>
      </c>
      <c r="S21" s="86"/>
    </row>
    <row r="22" spans="2:19" ht="18" customHeight="1">
      <c r="B22" s="64" t="s">
        <v>3</v>
      </c>
      <c r="C22" s="65" t="s">
        <v>93</v>
      </c>
      <c r="D22" s="65"/>
      <c r="E22" s="65"/>
      <c r="F22" s="65"/>
      <c r="G22" s="65"/>
      <c r="H22" s="65" t="s">
        <v>95</v>
      </c>
      <c r="I22" s="65"/>
      <c r="J22" s="65"/>
      <c r="K22" s="65"/>
      <c r="L22" s="64">
        <v>20</v>
      </c>
      <c r="M22" s="64"/>
      <c r="N22" s="90">
        <v>5000</v>
      </c>
      <c r="O22" s="77"/>
      <c r="P22" s="81">
        <f>IF(N22="","",L22*N22)</f>
        <v>100000</v>
      </c>
      <c r="Q22" s="82"/>
      <c r="R22" s="77">
        <f>IF(P22="","",P22*1.1)</f>
        <v>110000.00000000001</v>
      </c>
      <c r="S22" s="78"/>
    </row>
    <row r="23" spans="2:19" ht="18" customHeight="1">
      <c r="B23" s="64"/>
      <c r="C23" s="65"/>
      <c r="D23" s="65"/>
      <c r="E23" s="65"/>
      <c r="F23" s="65"/>
      <c r="G23" s="65"/>
      <c r="H23" s="65"/>
      <c r="I23" s="65"/>
      <c r="J23" s="65"/>
      <c r="K23" s="65"/>
      <c r="L23" s="64"/>
      <c r="M23" s="64"/>
      <c r="N23" s="91"/>
      <c r="O23" s="79"/>
      <c r="P23" s="83"/>
      <c r="Q23" s="84"/>
      <c r="R23" s="79"/>
      <c r="S23" s="80"/>
    </row>
    <row r="24" spans="2:19" ht="18" customHeight="1">
      <c r="B24" s="64" t="s">
        <v>3</v>
      </c>
      <c r="C24" s="65" t="s">
        <v>94</v>
      </c>
      <c r="D24" s="65"/>
      <c r="E24" s="65"/>
      <c r="F24" s="65"/>
      <c r="G24" s="65"/>
      <c r="H24" s="65" t="s">
        <v>101</v>
      </c>
      <c r="I24" s="65"/>
      <c r="J24" s="65"/>
      <c r="K24" s="65"/>
      <c r="L24" s="64">
        <v>1</v>
      </c>
      <c r="M24" s="64"/>
      <c r="N24" s="90">
        <v>80000</v>
      </c>
      <c r="O24" s="77"/>
      <c r="P24" s="81">
        <f>IF(N24="","",L24*N24)</f>
        <v>80000</v>
      </c>
      <c r="Q24" s="82"/>
      <c r="R24" s="77">
        <f>IF(P24="","",P24*1.1)</f>
        <v>88000</v>
      </c>
      <c r="S24" s="78"/>
    </row>
    <row r="25" spans="2:19" ht="18" customHeight="1">
      <c r="B25" s="64"/>
      <c r="C25" s="65"/>
      <c r="D25" s="65"/>
      <c r="E25" s="65"/>
      <c r="F25" s="65"/>
      <c r="G25" s="65"/>
      <c r="H25" s="65"/>
      <c r="I25" s="65"/>
      <c r="J25" s="65"/>
      <c r="K25" s="65"/>
      <c r="L25" s="64"/>
      <c r="M25" s="64"/>
      <c r="N25" s="91"/>
      <c r="O25" s="79"/>
      <c r="P25" s="83"/>
      <c r="Q25" s="84"/>
      <c r="R25" s="79"/>
      <c r="S25" s="80"/>
    </row>
    <row r="26" spans="2:19" ht="18" customHeight="1">
      <c r="B26" s="70">
        <v>1</v>
      </c>
      <c r="C26" s="71"/>
      <c r="D26" s="71"/>
      <c r="E26" s="71"/>
      <c r="F26" s="71"/>
      <c r="G26" s="71"/>
      <c r="H26" s="71"/>
      <c r="I26" s="71"/>
      <c r="J26" s="71"/>
      <c r="K26" s="71"/>
      <c r="L26" s="72"/>
      <c r="M26" s="72"/>
      <c r="N26" s="92"/>
      <c r="O26" s="66"/>
      <c r="P26" s="94"/>
      <c r="Q26" s="95"/>
      <c r="R26" s="66"/>
      <c r="S26" s="67"/>
    </row>
    <row r="27" spans="2:19" ht="18" customHeight="1">
      <c r="B27" s="70"/>
      <c r="C27" s="71"/>
      <c r="D27" s="71"/>
      <c r="E27" s="71"/>
      <c r="F27" s="71"/>
      <c r="G27" s="71"/>
      <c r="H27" s="71"/>
      <c r="I27" s="71"/>
      <c r="J27" s="71"/>
      <c r="K27" s="71"/>
      <c r="L27" s="72"/>
      <c r="M27" s="72"/>
      <c r="N27" s="93"/>
      <c r="O27" s="68"/>
      <c r="P27" s="96"/>
      <c r="Q27" s="97"/>
      <c r="R27" s="68"/>
      <c r="S27" s="69"/>
    </row>
    <row r="28" spans="2:19" ht="18" customHeight="1">
      <c r="B28" s="70">
        <v>2</v>
      </c>
      <c r="C28" s="71"/>
      <c r="D28" s="71"/>
      <c r="E28" s="71"/>
      <c r="F28" s="71"/>
      <c r="G28" s="71"/>
      <c r="H28" s="71"/>
      <c r="I28" s="71"/>
      <c r="J28" s="71"/>
      <c r="K28" s="71"/>
      <c r="L28" s="72"/>
      <c r="M28" s="72"/>
      <c r="N28" s="92"/>
      <c r="O28" s="66"/>
      <c r="P28" s="94"/>
      <c r="Q28" s="95"/>
      <c r="R28" s="66"/>
      <c r="S28" s="67"/>
    </row>
    <row r="29" spans="2:19" ht="18" customHeight="1">
      <c r="B29" s="70"/>
      <c r="C29" s="71"/>
      <c r="D29" s="71"/>
      <c r="E29" s="71"/>
      <c r="F29" s="71"/>
      <c r="G29" s="71"/>
      <c r="H29" s="71"/>
      <c r="I29" s="71"/>
      <c r="J29" s="71"/>
      <c r="K29" s="71"/>
      <c r="L29" s="72"/>
      <c r="M29" s="72"/>
      <c r="N29" s="93"/>
      <c r="O29" s="68"/>
      <c r="P29" s="96"/>
      <c r="Q29" s="97"/>
      <c r="R29" s="68"/>
      <c r="S29" s="69"/>
    </row>
    <row r="30" spans="2:19" ht="18" customHeight="1">
      <c r="B30" s="70">
        <v>3</v>
      </c>
      <c r="C30" s="71"/>
      <c r="D30" s="71"/>
      <c r="E30" s="71"/>
      <c r="F30" s="71"/>
      <c r="G30" s="71"/>
      <c r="H30" s="71"/>
      <c r="I30" s="71"/>
      <c r="J30" s="71"/>
      <c r="K30" s="71"/>
      <c r="L30" s="72"/>
      <c r="M30" s="72"/>
      <c r="N30" s="92"/>
      <c r="O30" s="66"/>
      <c r="P30" s="94"/>
      <c r="Q30" s="95"/>
      <c r="R30" s="66"/>
      <c r="S30" s="67"/>
    </row>
    <row r="31" spans="2:19" ht="18" customHeight="1">
      <c r="B31" s="70"/>
      <c r="C31" s="71"/>
      <c r="D31" s="71"/>
      <c r="E31" s="71"/>
      <c r="F31" s="71"/>
      <c r="G31" s="71"/>
      <c r="H31" s="71"/>
      <c r="I31" s="71"/>
      <c r="J31" s="71"/>
      <c r="K31" s="71"/>
      <c r="L31" s="72"/>
      <c r="M31" s="72"/>
      <c r="N31" s="93"/>
      <c r="O31" s="68"/>
      <c r="P31" s="96"/>
      <c r="Q31" s="97"/>
      <c r="R31" s="68"/>
      <c r="S31" s="69"/>
    </row>
    <row r="32" spans="2:19" ht="18" customHeight="1">
      <c r="B32" s="70">
        <v>4</v>
      </c>
      <c r="C32" s="71"/>
      <c r="D32" s="71"/>
      <c r="E32" s="71"/>
      <c r="F32" s="71"/>
      <c r="G32" s="71"/>
      <c r="H32" s="71"/>
      <c r="I32" s="71"/>
      <c r="J32" s="71"/>
      <c r="K32" s="71"/>
      <c r="L32" s="72"/>
      <c r="M32" s="72"/>
      <c r="N32" s="92"/>
      <c r="O32" s="66"/>
      <c r="P32" s="94"/>
      <c r="Q32" s="95"/>
      <c r="R32" s="66"/>
      <c r="S32" s="67"/>
    </row>
    <row r="33" spans="2:20" ht="18" customHeight="1">
      <c r="B33" s="70"/>
      <c r="C33" s="71"/>
      <c r="D33" s="71"/>
      <c r="E33" s="71"/>
      <c r="F33" s="71"/>
      <c r="G33" s="71"/>
      <c r="H33" s="71"/>
      <c r="I33" s="71"/>
      <c r="J33" s="71"/>
      <c r="K33" s="71"/>
      <c r="L33" s="72"/>
      <c r="M33" s="72"/>
      <c r="N33" s="93"/>
      <c r="O33" s="68"/>
      <c r="P33" s="96"/>
      <c r="Q33" s="97"/>
      <c r="R33" s="68"/>
      <c r="S33" s="69"/>
    </row>
    <row r="34" spans="2:20" ht="18" customHeight="1">
      <c r="B34" s="70">
        <v>5</v>
      </c>
      <c r="C34" s="71"/>
      <c r="D34" s="71"/>
      <c r="E34" s="71"/>
      <c r="F34" s="71"/>
      <c r="G34" s="71"/>
      <c r="H34" s="71"/>
      <c r="I34" s="71"/>
      <c r="J34" s="71"/>
      <c r="K34" s="71"/>
      <c r="L34" s="72"/>
      <c r="M34" s="72"/>
      <c r="N34" s="92"/>
      <c r="O34" s="66"/>
      <c r="P34" s="94"/>
      <c r="Q34" s="95"/>
      <c r="R34" s="66"/>
      <c r="S34" s="67"/>
    </row>
    <row r="35" spans="2:20" ht="18" customHeight="1">
      <c r="B35" s="70"/>
      <c r="C35" s="71"/>
      <c r="D35" s="71"/>
      <c r="E35" s="71"/>
      <c r="F35" s="71"/>
      <c r="G35" s="71"/>
      <c r="H35" s="71"/>
      <c r="I35" s="71"/>
      <c r="J35" s="71"/>
      <c r="K35" s="71"/>
      <c r="L35" s="72"/>
      <c r="M35" s="72"/>
      <c r="N35" s="93"/>
      <c r="O35" s="68"/>
      <c r="P35" s="96"/>
      <c r="Q35" s="97"/>
      <c r="R35" s="68"/>
      <c r="S35" s="69"/>
    </row>
    <row r="36" spans="2:20" ht="18" customHeight="1">
      <c r="B36" s="70">
        <v>6</v>
      </c>
      <c r="C36" s="71"/>
      <c r="D36" s="71"/>
      <c r="E36" s="71"/>
      <c r="F36" s="71"/>
      <c r="G36" s="71"/>
      <c r="H36" s="71"/>
      <c r="I36" s="71"/>
      <c r="J36" s="71"/>
      <c r="K36" s="71"/>
      <c r="L36" s="72"/>
      <c r="M36" s="72"/>
      <c r="N36" s="92"/>
      <c r="O36" s="66"/>
      <c r="P36" s="94"/>
      <c r="Q36" s="95"/>
      <c r="R36" s="66"/>
      <c r="S36" s="67"/>
    </row>
    <row r="37" spans="2:20" ht="18" customHeight="1" thickBot="1">
      <c r="B37" s="70"/>
      <c r="C37" s="71"/>
      <c r="D37" s="71"/>
      <c r="E37" s="71"/>
      <c r="F37" s="71"/>
      <c r="G37" s="71"/>
      <c r="H37" s="71"/>
      <c r="I37" s="71"/>
      <c r="J37" s="71"/>
      <c r="K37" s="71"/>
      <c r="L37" s="72"/>
      <c r="M37" s="72"/>
      <c r="N37" s="98"/>
      <c r="O37" s="99"/>
      <c r="P37" s="107"/>
      <c r="Q37" s="108"/>
      <c r="R37" s="99"/>
      <c r="S37" s="109"/>
    </row>
    <row r="38" spans="2:20" ht="18" customHeight="1" thickBot="1">
      <c r="B38" s="2" t="s">
        <v>175</v>
      </c>
      <c r="N38" s="104" t="s">
        <v>99</v>
      </c>
      <c r="O38" s="105"/>
      <c r="P38" s="105"/>
      <c r="Q38" s="106"/>
      <c r="R38" s="100" t="str">
        <f>IF(SUM(R26:S37)=0,"",SUM(R26:S37))</f>
        <v/>
      </c>
      <c r="S38" s="101"/>
    </row>
    <row r="39" spans="2:20" ht="18" customHeight="1" thickBot="1">
      <c r="B39" s="2" t="s">
        <v>176</v>
      </c>
      <c r="N39" s="104"/>
      <c r="O39" s="105"/>
      <c r="P39" s="105"/>
      <c r="Q39" s="106"/>
      <c r="R39" s="102"/>
      <c r="S39" s="103"/>
    </row>
    <row r="40" spans="2:20" ht="18" customHeight="1" thickBot="1">
      <c r="N40" s="104" t="s">
        <v>100</v>
      </c>
      <c r="O40" s="105"/>
      <c r="P40" s="105"/>
      <c r="Q40" s="106"/>
      <c r="R40" s="100" t="str">
        <f>IF(R38="","",IF(R38&gt;200000,160000,ROUNDDOWN(R38*4/5,-3)))</f>
        <v/>
      </c>
      <c r="S40" s="101"/>
    </row>
    <row r="41" spans="2:20" ht="18" customHeight="1" thickBot="1">
      <c r="N41" s="104"/>
      <c r="O41" s="105"/>
      <c r="P41" s="105"/>
      <c r="Q41" s="106"/>
      <c r="R41" s="102"/>
      <c r="S41" s="103"/>
    </row>
    <row r="44" spans="2:20" ht="18" customHeight="1">
      <c r="L44" s="1" t="s">
        <v>27</v>
      </c>
      <c r="M44" s="55" t="str">
        <f>IF(入力シート①!F16="","",入力シート①!C16&amp;"　"&amp;入力シート①!F16)</f>
        <v/>
      </c>
      <c r="N44" s="55"/>
      <c r="O44" s="55"/>
      <c r="P44" s="55"/>
      <c r="Q44" s="55"/>
      <c r="R44" s="55"/>
      <c r="S44" s="55"/>
      <c r="T44" s="55"/>
    </row>
    <row r="45" spans="2:20" ht="18" customHeight="1">
      <c r="L45" s="1" t="s">
        <v>14</v>
      </c>
      <c r="M45" s="55" t="str">
        <f>IF(入力シート①!I16="","",入力シート①!I16)</f>
        <v/>
      </c>
      <c r="N45" s="55"/>
      <c r="O45" s="55"/>
      <c r="P45" s="55"/>
      <c r="Q45" s="55"/>
      <c r="R45" s="55"/>
      <c r="S45" s="55"/>
      <c r="T45" s="55"/>
    </row>
    <row r="46" spans="2:20" ht="18" customHeight="1">
      <c r="L46" s="1" t="s">
        <v>8</v>
      </c>
      <c r="M46" s="55" t="str">
        <f>IF(入力シート①!L16="","",入力シート①!L16)</f>
        <v/>
      </c>
      <c r="N46" s="55"/>
      <c r="O46" s="55"/>
      <c r="P46" s="55"/>
      <c r="Q46" s="55"/>
      <c r="R46" s="55"/>
      <c r="S46" s="55"/>
      <c r="T46" s="55"/>
    </row>
  </sheetData>
  <sheetProtection sheet="1" objects="1" scenarios="1"/>
  <mergeCells count="77">
    <mergeCell ref="P24:Q25"/>
    <mergeCell ref="R24:S25"/>
    <mergeCell ref="N26:O27"/>
    <mergeCell ref="P26:Q27"/>
    <mergeCell ref="R26:S27"/>
    <mergeCell ref="R40:S41"/>
    <mergeCell ref="N40:Q41"/>
    <mergeCell ref="R38:S39"/>
    <mergeCell ref="N38:Q39"/>
    <mergeCell ref="P36:Q37"/>
    <mergeCell ref="R36:S37"/>
    <mergeCell ref="P34:Q35"/>
    <mergeCell ref="R34:S35"/>
    <mergeCell ref="P32:Q33"/>
    <mergeCell ref="R32:S33"/>
    <mergeCell ref="P30:Q31"/>
    <mergeCell ref="R30:S31"/>
    <mergeCell ref="P28:Q29"/>
    <mergeCell ref="B36:B37"/>
    <mergeCell ref="C36:G37"/>
    <mergeCell ref="H36:K37"/>
    <mergeCell ref="L36:M37"/>
    <mergeCell ref="N36:O37"/>
    <mergeCell ref="B34:B35"/>
    <mergeCell ref="C34:G35"/>
    <mergeCell ref="H34:K35"/>
    <mergeCell ref="L34:M35"/>
    <mergeCell ref="N34:O35"/>
    <mergeCell ref="B32:B33"/>
    <mergeCell ref="C32:G33"/>
    <mergeCell ref="H32:K33"/>
    <mergeCell ref="L32:M33"/>
    <mergeCell ref="N32:O33"/>
    <mergeCell ref="N28:O29"/>
    <mergeCell ref="B30:B31"/>
    <mergeCell ref="C30:G31"/>
    <mergeCell ref="H30:K31"/>
    <mergeCell ref="L30:M31"/>
    <mergeCell ref="N30:O31"/>
    <mergeCell ref="N20:S20"/>
    <mergeCell ref="B20:B21"/>
    <mergeCell ref="B24:B25"/>
    <mergeCell ref="C24:G25"/>
    <mergeCell ref="H24:K25"/>
    <mergeCell ref="L24:M25"/>
    <mergeCell ref="L20:M21"/>
    <mergeCell ref="H20:K21"/>
    <mergeCell ref="C20:G21"/>
    <mergeCell ref="R22:S23"/>
    <mergeCell ref="P22:Q23"/>
    <mergeCell ref="R21:S21"/>
    <mergeCell ref="P21:Q21"/>
    <mergeCell ref="N21:O21"/>
    <mergeCell ref="N22:O23"/>
    <mergeCell ref="N24:O25"/>
    <mergeCell ref="M44:T44"/>
    <mergeCell ref="M45:T45"/>
    <mergeCell ref="M46:T46"/>
    <mergeCell ref="B22:B23"/>
    <mergeCell ref="C22:G23"/>
    <mergeCell ref="H22:K23"/>
    <mergeCell ref="L22:M23"/>
    <mergeCell ref="R28:S29"/>
    <mergeCell ref="B26:B27"/>
    <mergeCell ref="C26:G27"/>
    <mergeCell ref="H26:K27"/>
    <mergeCell ref="L26:M27"/>
    <mergeCell ref="B28:B29"/>
    <mergeCell ref="C28:G29"/>
    <mergeCell ref="H28:K29"/>
    <mergeCell ref="L28:M29"/>
    <mergeCell ref="B13:S17"/>
    <mergeCell ref="B4:S5"/>
    <mergeCell ref="I7:L8"/>
    <mergeCell ref="M7:T8"/>
    <mergeCell ref="I9:L10"/>
    <mergeCell ref="M9:T10"/>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28</v>
      </c>
    </row>
    <row r="4" spans="1:20" ht="18" customHeight="1">
      <c r="B4" s="61" t="s">
        <v>178</v>
      </c>
      <c r="C4" s="52"/>
      <c r="D4" s="52"/>
      <c r="E4" s="52"/>
      <c r="F4" s="52"/>
      <c r="G4" s="52"/>
      <c r="H4" s="52"/>
      <c r="I4" s="52"/>
      <c r="J4" s="52"/>
      <c r="K4" s="52"/>
      <c r="L4" s="52"/>
      <c r="M4" s="52"/>
      <c r="N4" s="52"/>
      <c r="O4" s="52"/>
      <c r="P4" s="52"/>
      <c r="Q4" s="52"/>
      <c r="R4" s="52"/>
      <c r="S4" s="52"/>
    </row>
    <row r="5" spans="1:20" ht="18" customHeight="1">
      <c r="B5" s="52"/>
      <c r="C5" s="52"/>
      <c r="D5" s="52"/>
      <c r="E5" s="52"/>
      <c r="F5" s="52"/>
      <c r="G5" s="52"/>
      <c r="H5" s="52"/>
      <c r="I5" s="52"/>
      <c r="J5" s="52"/>
      <c r="K5" s="52"/>
      <c r="L5" s="52"/>
      <c r="M5" s="52"/>
      <c r="N5" s="52"/>
      <c r="O5" s="52"/>
      <c r="P5" s="52"/>
      <c r="Q5" s="52"/>
      <c r="R5" s="52"/>
      <c r="S5" s="52"/>
    </row>
    <row r="7" spans="1:20" ht="18" customHeight="1">
      <c r="I7" s="62" t="s">
        <v>21</v>
      </c>
      <c r="J7" s="62"/>
      <c r="K7" s="62"/>
      <c r="L7" s="62"/>
      <c r="M7" s="63" t="str">
        <f>IF(入力シート①!C11="","",入力シート①!C11)</f>
        <v/>
      </c>
      <c r="N7" s="63"/>
      <c r="O7" s="63"/>
      <c r="P7" s="63"/>
      <c r="Q7" s="63"/>
      <c r="R7" s="63"/>
      <c r="S7" s="63"/>
      <c r="T7" s="63"/>
    </row>
    <row r="8" spans="1:20" ht="18" customHeight="1">
      <c r="I8" s="62"/>
      <c r="J8" s="62"/>
      <c r="K8" s="62"/>
      <c r="L8" s="62"/>
      <c r="M8" s="63"/>
      <c r="N8" s="63"/>
      <c r="O8" s="63"/>
      <c r="P8" s="63"/>
      <c r="Q8" s="63"/>
      <c r="R8" s="63"/>
      <c r="S8" s="63"/>
      <c r="T8" s="63"/>
    </row>
    <row r="9" spans="1:20" ht="18" customHeight="1">
      <c r="I9" s="62" t="s">
        <v>29</v>
      </c>
      <c r="J9" s="62"/>
      <c r="K9" s="62"/>
      <c r="L9" s="62"/>
      <c r="M9" s="63" t="str">
        <f>IF(入力シート①!V11="","",入力シート①!V11)</f>
        <v/>
      </c>
      <c r="N9" s="63"/>
      <c r="O9" s="63"/>
      <c r="P9" s="63"/>
      <c r="Q9" s="63"/>
      <c r="R9" s="63"/>
      <c r="S9" s="63"/>
      <c r="T9" s="63"/>
    </row>
    <row r="10" spans="1:20" ht="18" customHeight="1">
      <c r="I10" s="62"/>
      <c r="J10" s="62"/>
      <c r="K10" s="62"/>
      <c r="L10" s="62"/>
      <c r="M10" s="63"/>
      <c r="N10" s="63"/>
      <c r="O10" s="63"/>
      <c r="P10" s="63"/>
      <c r="Q10" s="63"/>
      <c r="R10" s="63"/>
      <c r="S10" s="63"/>
      <c r="T10" s="63"/>
    </row>
    <row r="13" spans="1:20" ht="18" customHeight="1">
      <c r="B13" s="2" t="s">
        <v>30</v>
      </c>
    </row>
    <row r="14" spans="1:20" ht="18" customHeight="1">
      <c r="B14" s="60"/>
      <c r="C14" s="60"/>
      <c r="D14" s="60"/>
      <c r="E14" s="60"/>
      <c r="F14" s="60"/>
      <c r="G14" s="60"/>
      <c r="H14" s="60"/>
      <c r="I14" s="60"/>
      <c r="J14" s="60"/>
      <c r="K14" s="60"/>
      <c r="L14" s="60"/>
      <c r="M14" s="60"/>
      <c r="N14" s="60"/>
      <c r="O14" s="60"/>
      <c r="P14" s="60"/>
      <c r="Q14" s="60"/>
      <c r="R14" s="60"/>
      <c r="S14" s="60"/>
    </row>
    <row r="15" spans="1:20" ht="18" customHeight="1">
      <c r="B15" s="60"/>
      <c r="C15" s="60"/>
      <c r="D15" s="60"/>
      <c r="E15" s="60"/>
      <c r="F15" s="60"/>
      <c r="G15" s="60"/>
      <c r="H15" s="60"/>
      <c r="I15" s="60"/>
      <c r="J15" s="60"/>
      <c r="K15" s="60"/>
      <c r="L15" s="60"/>
      <c r="M15" s="60"/>
      <c r="N15" s="60"/>
      <c r="O15" s="60"/>
      <c r="P15" s="60"/>
      <c r="Q15" s="60"/>
      <c r="R15" s="60"/>
      <c r="S15" s="60"/>
    </row>
    <row r="16" spans="1:20" ht="18" customHeight="1">
      <c r="B16" s="60"/>
      <c r="C16" s="60"/>
      <c r="D16" s="60"/>
      <c r="E16" s="60"/>
      <c r="F16" s="60"/>
      <c r="G16" s="60"/>
      <c r="H16" s="60"/>
      <c r="I16" s="60"/>
      <c r="J16" s="60"/>
      <c r="K16" s="60"/>
      <c r="L16" s="60"/>
      <c r="M16" s="60"/>
      <c r="N16" s="60"/>
      <c r="O16" s="60"/>
      <c r="P16" s="60"/>
      <c r="Q16" s="60"/>
      <c r="R16" s="60"/>
      <c r="S16" s="60"/>
    </row>
    <row r="17" spans="2:19" ht="18" customHeight="1">
      <c r="B17" s="60"/>
      <c r="C17" s="60"/>
      <c r="D17" s="60"/>
      <c r="E17" s="60"/>
      <c r="F17" s="60"/>
      <c r="G17" s="60"/>
      <c r="H17" s="60"/>
      <c r="I17" s="60"/>
      <c r="J17" s="60"/>
      <c r="K17" s="60"/>
      <c r="L17" s="60"/>
      <c r="M17" s="60"/>
      <c r="N17" s="60"/>
      <c r="O17" s="60"/>
      <c r="P17" s="60"/>
      <c r="Q17" s="60"/>
      <c r="R17" s="60"/>
      <c r="S17" s="60"/>
    </row>
    <row r="18" spans="2:19" ht="18" customHeight="1">
      <c r="B18" s="60"/>
      <c r="C18" s="60"/>
      <c r="D18" s="60"/>
      <c r="E18" s="60"/>
      <c r="F18" s="60"/>
      <c r="G18" s="60"/>
      <c r="H18" s="60"/>
      <c r="I18" s="60"/>
      <c r="J18" s="60"/>
      <c r="K18" s="60"/>
      <c r="L18" s="60"/>
      <c r="M18" s="60"/>
      <c r="N18" s="60"/>
      <c r="O18" s="60"/>
      <c r="P18" s="60"/>
      <c r="Q18" s="60"/>
      <c r="R18" s="60"/>
      <c r="S18" s="60"/>
    </row>
    <row r="21" spans="2:19" ht="18" customHeight="1">
      <c r="B21" s="2" t="s">
        <v>31</v>
      </c>
    </row>
    <row r="22" spans="2:19" ht="18" customHeight="1">
      <c r="B22" s="60"/>
      <c r="C22" s="60"/>
      <c r="D22" s="60"/>
      <c r="E22" s="60"/>
      <c r="F22" s="60"/>
      <c r="G22" s="60"/>
      <c r="H22" s="60"/>
      <c r="I22" s="60"/>
      <c r="J22" s="60"/>
      <c r="K22" s="60"/>
      <c r="L22" s="60"/>
      <c r="M22" s="60"/>
      <c r="N22" s="60"/>
      <c r="O22" s="60"/>
      <c r="P22" s="60"/>
      <c r="Q22" s="60"/>
      <c r="R22" s="60"/>
      <c r="S22" s="60"/>
    </row>
    <row r="23" spans="2:19" ht="18" customHeight="1">
      <c r="B23" s="60"/>
      <c r="C23" s="60"/>
      <c r="D23" s="60"/>
      <c r="E23" s="60"/>
      <c r="F23" s="60"/>
      <c r="G23" s="60"/>
      <c r="H23" s="60"/>
      <c r="I23" s="60"/>
      <c r="J23" s="60"/>
      <c r="K23" s="60"/>
      <c r="L23" s="60"/>
      <c r="M23" s="60"/>
      <c r="N23" s="60"/>
      <c r="O23" s="60"/>
      <c r="P23" s="60"/>
      <c r="Q23" s="60"/>
      <c r="R23" s="60"/>
      <c r="S23" s="60"/>
    </row>
    <row r="24" spans="2:19" ht="18" customHeight="1">
      <c r="B24" s="60"/>
      <c r="C24" s="60"/>
      <c r="D24" s="60"/>
      <c r="E24" s="60"/>
      <c r="F24" s="60"/>
      <c r="G24" s="60"/>
      <c r="H24" s="60"/>
      <c r="I24" s="60"/>
      <c r="J24" s="60"/>
      <c r="K24" s="60"/>
      <c r="L24" s="60"/>
      <c r="M24" s="60"/>
      <c r="N24" s="60"/>
      <c r="O24" s="60"/>
      <c r="P24" s="60"/>
      <c r="Q24" s="60"/>
      <c r="R24" s="60"/>
      <c r="S24" s="60"/>
    </row>
    <row r="25" spans="2:19" ht="18" customHeight="1">
      <c r="B25" s="60"/>
      <c r="C25" s="60"/>
      <c r="D25" s="60"/>
      <c r="E25" s="60"/>
      <c r="F25" s="60"/>
      <c r="G25" s="60"/>
      <c r="H25" s="60"/>
      <c r="I25" s="60"/>
      <c r="J25" s="60"/>
      <c r="K25" s="60"/>
      <c r="L25" s="60"/>
      <c r="M25" s="60"/>
      <c r="N25" s="60"/>
      <c r="O25" s="60"/>
      <c r="P25" s="60"/>
      <c r="Q25" s="60"/>
      <c r="R25" s="60"/>
      <c r="S25" s="60"/>
    </row>
    <row r="26" spans="2:19" ht="18" customHeight="1">
      <c r="B26" s="60"/>
      <c r="C26" s="60"/>
      <c r="D26" s="60"/>
      <c r="E26" s="60"/>
      <c r="F26" s="60"/>
      <c r="G26" s="60"/>
      <c r="H26" s="60"/>
      <c r="I26" s="60"/>
      <c r="J26" s="60"/>
      <c r="K26" s="60"/>
      <c r="L26" s="60"/>
      <c r="M26" s="60"/>
      <c r="N26" s="60"/>
      <c r="O26" s="60"/>
      <c r="P26" s="60"/>
      <c r="Q26" s="60"/>
      <c r="R26" s="60"/>
      <c r="S26" s="60"/>
    </row>
    <row r="29" spans="2:19" ht="18" customHeight="1">
      <c r="B29" s="2" t="s">
        <v>32</v>
      </c>
    </row>
    <row r="30" spans="2:19" ht="18" customHeight="1">
      <c r="B30" s="60"/>
      <c r="C30" s="60"/>
      <c r="D30" s="60"/>
      <c r="E30" s="60"/>
      <c r="F30" s="60"/>
      <c r="G30" s="60"/>
      <c r="H30" s="60"/>
      <c r="I30" s="60"/>
      <c r="J30" s="60"/>
      <c r="K30" s="60"/>
      <c r="L30" s="60"/>
      <c r="M30" s="60"/>
      <c r="N30" s="60"/>
      <c r="O30" s="60"/>
      <c r="P30" s="60"/>
      <c r="Q30" s="60"/>
      <c r="R30" s="60"/>
      <c r="S30" s="60"/>
    </row>
    <row r="31" spans="2:19" ht="18" customHeight="1">
      <c r="B31" s="60"/>
      <c r="C31" s="60"/>
      <c r="D31" s="60"/>
      <c r="E31" s="60"/>
      <c r="F31" s="60"/>
      <c r="G31" s="60"/>
      <c r="H31" s="60"/>
      <c r="I31" s="60"/>
      <c r="J31" s="60"/>
      <c r="K31" s="60"/>
      <c r="L31" s="60"/>
      <c r="M31" s="60"/>
      <c r="N31" s="60"/>
      <c r="O31" s="60"/>
      <c r="P31" s="60"/>
      <c r="Q31" s="60"/>
      <c r="R31" s="60"/>
      <c r="S31" s="60"/>
    </row>
    <row r="32" spans="2:19" ht="18" customHeight="1">
      <c r="B32" s="60"/>
      <c r="C32" s="60"/>
      <c r="D32" s="60"/>
      <c r="E32" s="60"/>
      <c r="F32" s="60"/>
      <c r="G32" s="60"/>
      <c r="H32" s="60"/>
      <c r="I32" s="60"/>
      <c r="J32" s="60"/>
      <c r="K32" s="60"/>
      <c r="L32" s="60"/>
      <c r="M32" s="60"/>
      <c r="N32" s="60"/>
      <c r="O32" s="60"/>
      <c r="P32" s="60"/>
      <c r="Q32" s="60"/>
      <c r="R32" s="60"/>
      <c r="S32" s="60"/>
    </row>
    <row r="33" spans="2:20" ht="18" customHeight="1">
      <c r="B33" s="60"/>
      <c r="C33" s="60"/>
      <c r="D33" s="60"/>
      <c r="E33" s="60"/>
      <c r="F33" s="60"/>
      <c r="G33" s="60"/>
      <c r="H33" s="60"/>
      <c r="I33" s="60"/>
      <c r="J33" s="60"/>
      <c r="K33" s="60"/>
      <c r="L33" s="60"/>
      <c r="M33" s="60"/>
      <c r="N33" s="60"/>
      <c r="O33" s="60"/>
      <c r="P33" s="60"/>
      <c r="Q33" s="60"/>
      <c r="R33" s="60"/>
      <c r="S33" s="60"/>
    </row>
    <row r="34" spans="2:20" ht="18" customHeight="1">
      <c r="B34" s="60"/>
      <c r="C34" s="60"/>
      <c r="D34" s="60"/>
      <c r="E34" s="60"/>
      <c r="F34" s="60"/>
      <c r="G34" s="60"/>
      <c r="H34" s="60"/>
      <c r="I34" s="60"/>
      <c r="J34" s="60"/>
      <c r="K34" s="60"/>
      <c r="L34" s="60"/>
      <c r="M34" s="60"/>
      <c r="N34" s="60"/>
      <c r="O34" s="60"/>
      <c r="P34" s="60"/>
      <c r="Q34" s="60"/>
      <c r="R34" s="60"/>
      <c r="S34" s="60"/>
    </row>
    <row r="44" spans="2:20" ht="18" customHeight="1">
      <c r="L44" s="1" t="s">
        <v>27</v>
      </c>
      <c r="M44" s="55" t="str">
        <f>IF(入力シート①!F16="","",入力シート①!C16&amp;"　"&amp;入力シート①!F16)</f>
        <v/>
      </c>
      <c r="N44" s="55"/>
      <c r="O44" s="55"/>
      <c r="P44" s="55"/>
      <c r="Q44" s="55"/>
      <c r="R44" s="55"/>
      <c r="S44" s="55"/>
      <c r="T44" s="55"/>
    </row>
    <row r="45" spans="2:20" ht="18" customHeight="1">
      <c r="L45" s="1" t="s">
        <v>14</v>
      </c>
      <c r="M45" s="55" t="str">
        <f>IF(入力シート①!I16="","",入力シート①!I16)</f>
        <v/>
      </c>
      <c r="N45" s="55"/>
      <c r="O45" s="55"/>
      <c r="P45" s="55"/>
      <c r="Q45" s="55"/>
      <c r="R45" s="55"/>
      <c r="S45" s="55"/>
      <c r="T45" s="55"/>
    </row>
    <row r="46" spans="2:20" ht="18" customHeight="1">
      <c r="L46" s="1" t="s">
        <v>8</v>
      </c>
      <c r="M46" s="55" t="str">
        <f>IF(入力シート①!L16="","",入力シート①!L16)</f>
        <v/>
      </c>
      <c r="N46" s="55"/>
      <c r="O46" s="55"/>
      <c r="P46" s="55"/>
      <c r="Q46" s="55"/>
      <c r="R46" s="55"/>
      <c r="S46" s="55"/>
      <c r="T46" s="55"/>
    </row>
  </sheetData>
  <sheetProtection sheet="1" objects="1" scenarios="1"/>
  <mergeCells count="11">
    <mergeCell ref="B4:S5"/>
    <mergeCell ref="M44:T44"/>
    <mergeCell ref="M45:T45"/>
    <mergeCell ref="I7:L8"/>
    <mergeCell ref="I9:L10"/>
    <mergeCell ref="M46:T46"/>
    <mergeCell ref="M7:T8"/>
    <mergeCell ref="M9:T10"/>
    <mergeCell ref="B14:S18"/>
    <mergeCell ref="B22:S26"/>
    <mergeCell ref="B30:S3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R19"/>
  <sheetViews>
    <sheetView zoomScaleNormal="100" workbookViewId="0"/>
  </sheetViews>
  <sheetFormatPr defaultColWidth="5.625" defaultRowHeight="18" customHeight="1"/>
  <cols>
    <col min="1" max="18" width="5.625" style="13" customWidth="1"/>
    <col min="19" max="16384" width="5.625" style="13"/>
  </cols>
  <sheetData>
    <row r="1" spans="1:18" ht="18" customHeight="1">
      <c r="A1" s="14" t="s">
        <v>179</v>
      </c>
    </row>
    <row r="2" spans="1:18" ht="18" customHeight="1">
      <c r="A2" s="13" t="s">
        <v>135</v>
      </c>
    </row>
    <row r="3" spans="1:18" ht="18" customHeight="1">
      <c r="A3" s="13" t="s">
        <v>229</v>
      </c>
    </row>
    <row r="4" spans="1:18" ht="18" customHeight="1">
      <c r="A4" s="13" t="s">
        <v>152</v>
      </c>
    </row>
    <row r="5" spans="1:18" ht="18" customHeight="1">
      <c r="A5" s="13" t="s">
        <v>136</v>
      </c>
    </row>
    <row r="6" spans="1:18" ht="18" customHeight="1">
      <c r="A6" s="13" t="s">
        <v>197</v>
      </c>
    </row>
    <row r="8" spans="1:18" ht="30" customHeight="1">
      <c r="A8" s="37" t="s">
        <v>123</v>
      </c>
      <c r="B8" s="38"/>
      <c r="C8" s="37" t="s">
        <v>181</v>
      </c>
      <c r="D8" s="39"/>
      <c r="E8" s="39"/>
      <c r="F8" s="38"/>
      <c r="G8" s="110" t="s">
        <v>128</v>
      </c>
      <c r="H8" s="39"/>
      <c r="I8" s="39"/>
      <c r="J8" s="38"/>
      <c r="K8" s="37" t="s">
        <v>127</v>
      </c>
      <c r="L8" s="39"/>
      <c r="M8" s="39"/>
      <c r="N8" s="38"/>
      <c r="O8" s="37" t="s">
        <v>200</v>
      </c>
      <c r="P8" s="39"/>
      <c r="Q8" s="39"/>
      <c r="R8" s="38"/>
    </row>
    <row r="9" spans="1:18" ht="30" customHeight="1">
      <c r="A9" s="37" t="s">
        <v>122</v>
      </c>
      <c r="B9" s="38"/>
      <c r="C9" s="34" t="s">
        <v>198</v>
      </c>
      <c r="D9" s="35"/>
      <c r="E9" s="35"/>
      <c r="F9" s="36"/>
      <c r="G9" s="34" t="s">
        <v>199</v>
      </c>
      <c r="H9" s="35"/>
      <c r="I9" s="35"/>
      <c r="J9" s="36"/>
      <c r="K9" s="34" t="s">
        <v>205</v>
      </c>
      <c r="L9" s="35"/>
      <c r="M9" s="35"/>
      <c r="N9" s="36"/>
      <c r="O9" s="34" t="s">
        <v>153</v>
      </c>
      <c r="P9" s="35"/>
      <c r="Q9" s="35"/>
      <c r="R9" s="36"/>
    </row>
    <row r="10" spans="1:18" ht="30" customHeight="1" thickBot="1">
      <c r="A10" s="29" t="s">
        <v>102</v>
      </c>
      <c r="B10" s="30"/>
      <c r="C10" s="45">
        <v>46254</v>
      </c>
      <c r="D10" s="27"/>
      <c r="E10" s="27"/>
      <c r="F10" s="28"/>
      <c r="G10" s="26">
        <v>1234</v>
      </c>
      <c r="H10" s="27"/>
      <c r="I10" s="27"/>
      <c r="J10" s="28"/>
      <c r="K10" s="45">
        <v>46310</v>
      </c>
      <c r="L10" s="27"/>
      <c r="M10" s="27"/>
      <c r="N10" s="28"/>
      <c r="O10" s="45">
        <v>46320</v>
      </c>
      <c r="P10" s="27"/>
      <c r="Q10" s="27"/>
      <c r="R10" s="28"/>
    </row>
    <row r="11" spans="1:18" ht="45" customHeight="1" thickBot="1">
      <c r="A11" s="21" t="s">
        <v>4</v>
      </c>
      <c r="B11" s="22"/>
      <c r="C11" s="46"/>
      <c r="D11" s="47"/>
      <c r="E11" s="47"/>
      <c r="F11" s="48"/>
      <c r="G11" s="18"/>
      <c r="H11" s="19"/>
      <c r="I11" s="19"/>
      <c r="J11" s="40"/>
      <c r="K11" s="46"/>
      <c r="L11" s="47"/>
      <c r="M11" s="47"/>
      <c r="N11" s="48"/>
      <c r="O11" s="46"/>
      <c r="P11" s="47"/>
      <c r="Q11" s="47"/>
      <c r="R11" s="111"/>
    </row>
    <row r="13" spans="1:18" ht="30" customHeight="1">
      <c r="A13" s="37" t="s">
        <v>123</v>
      </c>
      <c r="B13" s="38"/>
      <c r="C13" s="37" t="s">
        <v>109</v>
      </c>
      <c r="D13" s="39"/>
      <c r="E13" s="38"/>
      <c r="F13" s="37" t="s">
        <v>9</v>
      </c>
      <c r="G13" s="39"/>
      <c r="H13" s="38"/>
      <c r="I13" s="37" t="s">
        <v>10</v>
      </c>
      <c r="J13" s="39"/>
      <c r="K13" s="38"/>
      <c r="L13" s="37" t="s">
        <v>11</v>
      </c>
      <c r="M13" s="39"/>
      <c r="N13" s="39"/>
      <c r="O13" s="39"/>
      <c r="P13" s="38"/>
    </row>
    <row r="14" spans="1:18" ht="30" customHeight="1">
      <c r="A14" s="37" t="s">
        <v>122</v>
      </c>
      <c r="B14" s="38"/>
      <c r="C14" s="34" t="s">
        <v>125</v>
      </c>
      <c r="D14" s="35"/>
      <c r="E14" s="36"/>
      <c r="F14" s="34" t="s">
        <v>125</v>
      </c>
      <c r="G14" s="35"/>
      <c r="H14" s="36"/>
      <c r="I14" s="34" t="s">
        <v>125</v>
      </c>
      <c r="J14" s="35"/>
      <c r="K14" s="36"/>
      <c r="L14" s="34" t="s">
        <v>125</v>
      </c>
      <c r="M14" s="35"/>
      <c r="N14" s="35"/>
      <c r="O14" s="35"/>
      <c r="P14" s="36"/>
    </row>
    <row r="15" spans="1:18" ht="30" customHeight="1" thickBot="1">
      <c r="A15" s="29" t="s">
        <v>102</v>
      </c>
      <c r="B15" s="30"/>
      <c r="C15" s="26" t="s">
        <v>161</v>
      </c>
      <c r="D15" s="27"/>
      <c r="E15" s="28"/>
      <c r="F15" s="26" t="s">
        <v>119</v>
      </c>
      <c r="G15" s="27"/>
      <c r="H15" s="28"/>
      <c r="I15" s="26" t="s">
        <v>121</v>
      </c>
      <c r="J15" s="27"/>
      <c r="K15" s="28"/>
      <c r="L15" s="26" t="s">
        <v>120</v>
      </c>
      <c r="M15" s="27"/>
      <c r="N15" s="27"/>
      <c r="O15" s="27"/>
      <c r="P15" s="28"/>
    </row>
    <row r="16" spans="1:18" ht="45" customHeight="1" thickBot="1">
      <c r="A16" s="112" t="s">
        <v>132</v>
      </c>
      <c r="B16" s="113"/>
      <c r="C16" s="114" t="str">
        <f>IF(入力シート①!C16="","",入力シート①!C16)</f>
        <v/>
      </c>
      <c r="D16" s="115"/>
      <c r="E16" s="116"/>
      <c r="F16" s="114" t="str">
        <f>IF(入力シート①!F16="","",入力シート①!F16)</f>
        <v/>
      </c>
      <c r="G16" s="115"/>
      <c r="H16" s="116"/>
      <c r="I16" s="114" t="str">
        <f>IF(入力シート①!I16="","",入力シート①!I16)</f>
        <v/>
      </c>
      <c r="J16" s="115"/>
      <c r="K16" s="116"/>
      <c r="L16" s="114" t="str">
        <f>IF(入力シート①!L16="","",入力シート①!L16)</f>
        <v/>
      </c>
      <c r="M16" s="115"/>
      <c r="N16" s="115"/>
      <c r="O16" s="115"/>
      <c r="P16" s="117"/>
    </row>
    <row r="17" spans="1:17" ht="45" customHeight="1" thickBot="1">
      <c r="A17" s="118" t="s">
        <v>133</v>
      </c>
      <c r="B17" s="119"/>
      <c r="C17" s="120"/>
      <c r="D17" s="121"/>
      <c r="E17" s="122"/>
      <c r="F17" s="120"/>
      <c r="G17" s="121"/>
      <c r="H17" s="122"/>
      <c r="I17" s="120"/>
      <c r="J17" s="121"/>
      <c r="K17" s="122"/>
      <c r="L17" s="120"/>
      <c r="M17" s="121"/>
      <c r="N17" s="121"/>
      <c r="O17" s="121"/>
      <c r="P17" s="123"/>
      <c r="Q17" s="13" t="s">
        <v>134</v>
      </c>
    </row>
    <row r="19" spans="1:17" ht="18" customHeight="1">
      <c r="C19" s="15" t="str">
        <f>IF(C17="",C16,C17)</f>
        <v/>
      </c>
      <c r="F19" s="15" t="str">
        <f>IF(F17="",F16,F17)</f>
        <v/>
      </c>
      <c r="I19" s="15" t="str">
        <f>IF(I17="",I16,I17)</f>
        <v/>
      </c>
      <c r="L19" s="15" t="str">
        <f>IF(L17="",L16,L17)</f>
        <v/>
      </c>
    </row>
  </sheetData>
  <sheetProtection sheet="1" objects="1" scenarios="1"/>
  <mergeCells count="45">
    <mergeCell ref="A17:B17"/>
    <mergeCell ref="C17:E17"/>
    <mergeCell ref="F17:H17"/>
    <mergeCell ref="I17:K17"/>
    <mergeCell ref="L17:P17"/>
    <mergeCell ref="A16:B16"/>
    <mergeCell ref="C16:E16"/>
    <mergeCell ref="F16:H16"/>
    <mergeCell ref="I16:K16"/>
    <mergeCell ref="L16:P16"/>
    <mergeCell ref="A15:B15"/>
    <mergeCell ref="C15:E15"/>
    <mergeCell ref="F15:H15"/>
    <mergeCell ref="I15:K15"/>
    <mergeCell ref="L15:P15"/>
    <mergeCell ref="A14:B14"/>
    <mergeCell ref="C14:E14"/>
    <mergeCell ref="F14:H14"/>
    <mergeCell ref="I14:K14"/>
    <mergeCell ref="L14:P14"/>
    <mergeCell ref="A13:B13"/>
    <mergeCell ref="C13:E13"/>
    <mergeCell ref="F13:H13"/>
    <mergeCell ref="I13:K13"/>
    <mergeCell ref="L13:P13"/>
    <mergeCell ref="A11:B11"/>
    <mergeCell ref="C11:F11"/>
    <mergeCell ref="G11:J11"/>
    <mergeCell ref="K11:N11"/>
    <mergeCell ref="O11:R11"/>
    <mergeCell ref="A10:B10"/>
    <mergeCell ref="C10:F10"/>
    <mergeCell ref="G10:J10"/>
    <mergeCell ref="K10:N10"/>
    <mergeCell ref="O10:R10"/>
    <mergeCell ref="A9:B9"/>
    <mergeCell ref="C9:F9"/>
    <mergeCell ref="G9:J9"/>
    <mergeCell ref="K9:N9"/>
    <mergeCell ref="O9:R9"/>
    <mergeCell ref="A8:B8"/>
    <mergeCell ref="C8:F8"/>
    <mergeCell ref="G8:J8"/>
    <mergeCell ref="K8:N8"/>
    <mergeCell ref="O8:R8"/>
  </mergeCells>
  <phoneticPr fontId="1"/>
  <dataValidations count="1">
    <dataValidation type="whole" allowBlank="1" showInputMessage="1" showErrorMessage="1" sqref="G11:J11" xr:uid="{00000000-0002-0000-0400-000000000000}">
      <formula1>1</formula1>
      <formula2>9999</formula2>
    </dataValidation>
  </dataValidation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206</v>
      </c>
    </row>
    <row r="3" spans="1:20" ht="18" customHeight="1">
      <c r="Q3" s="57" t="str">
        <f>IF(入力シート②!O11="","",入力シート②!O11)</f>
        <v/>
      </c>
      <c r="R3" s="57"/>
      <c r="S3" s="57"/>
      <c r="T3" s="57"/>
    </row>
    <row r="5" spans="1:20" ht="18" customHeight="1">
      <c r="A5" s="2" t="s">
        <v>38</v>
      </c>
    </row>
    <row r="6" spans="1:20" ht="18" customHeight="1">
      <c r="A6" s="2" t="s">
        <v>19</v>
      </c>
    </row>
    <row r="8" spans="1:20" ht="18" customHeight="1">
      <c r="J8" s="56" t="s">
        <v>39</v>
      </c>
      <c r="K8" s="56"/>
      <c r="L8" s="56"/>
    </row>
    <row r="9" spans="1:20" ht="18" customHeight="1">
      <c r="J9" s="56" t="s">
        <v>21</v>
      </c>
      <c r="K9" s="56"/>
      <c r="L9" s="56"/>
      <c r="M9" s="58" t="str">
        <f>IF(入力シート①!C11="","",入力シート①!C11)</f>
        <v/>
      </c>
      <c r="N9" s="58"/>
      <c r="O9" s="58"/>
      <c r="P9" s="58"/>
      <c r="Q9" s="58"/>
      <c r="R9" s="58"/>
      <c r="S9" s="58"/>
      <c r="T9" s="58"/>
    </row>
    <row r="10" spans="1:20" ht="18" customHeight="1">
      <c r="M10" s="58"/>
      <c r="N10" s="58"/>
      <c r="O10" s="58"/>
      <c r="P10" s="58"/>
      <c r="Q10" s="58"/>
      <c r="R10" s="58"/>
      <c r="S10" s="58"/>
      <c r="T10" s="58"/>
    </row>
    <row r="11" spans="1:20" ht="18" customHeight="1">
      <c r="J11" s="56" t="s">
        <v>22</v>
      </c>
      <c r="K11" s="56"/>
      <c r="L11" s="56"/>
      <c r="M11" s="59" t="str">
        <f>IF(入力シート①!N11="","","〒"&amp;入力シート①!N11)</f>
        <v/>
      </c>
      <c r="N11" s="59"/>
      <c r="O11" s="59"/>
      <c r="P11" s="59"/>
      <c r="Q11" s="59"/>
      <c r="R11" s="59"/>
      <c r="S11" s="59"/>
      <c r="T11" s="59"/>
    </row>
    <row r="12" spans="1:20" ht="18" customHeight="1">
      <c r="M12" s="58" t="str">
        <f>IF(入力シート①!Q11="","",入力シート①!Q11)</f>
        <v/>
      </c>
      <c r="N12" s="58"/>
      <c r="O12" s="58"/>
      <c r="P12" s="58"/>
      <c r="Q12" s="58"/>
      <c r="R12" s="58"/>
      <c r="S12" s="58"/>
      <c r="T12" s="58"/>
    </row>
    <row r="13" spans="1:20" ht="18" customHeight="1">
      <c r="M13" s="58"/>
      <c r="N13" s="58"/>
      <c r="O13" s="58"/>
      <c r="P13" s="58"/>
      <c r="Q13" s="58"/>
      <c r="R13" s="58"/>
      <c r="S13" s="58"/>
      <c r="T13" s="58"/>
    </row>
    <row r="14" spans="1:20" ht="18" customHeight="1">
      <c r="J14" s="56" t="s">
        <v>23</v>
      </c>
      <c r="K14" s="56"/>
      <c r="L14" s="56"/>
      <c r="M14" s="55" t="str">
        <f>IF(入力シート①!G11="","",入力シート①!G11)</f>
        <v/>
      </c>
      <c r="N14" s="55"/>
      <c r="O14" s="55"/>
      <c r="P14" s="55" t="str">
        <f>IF(入力シート①!J11="","",入力シート①!J11)</f>
        <v/>
      </c>
      <c r="Q14" s="55"/>
      <c r="R14" s="55"/>
      <c r="S14" s="55"/>
      <c r="T14" s="55"/>
    </row>
    <row r="16" spans="1:20" ht="18" customHeight="1">
      <c r="B16" s="61" t="s">
        <v>207</v>
      </c>
      <c r="C16" s="52"/>
      <c r="D16" s="52"/>
      <c r="E16" s="52"/>
      <c r="F16" s="52"/>
      <c r="G16" s="52"/>
      <c r="H16" s="52"/>
      <c r="I16" s="52"/>
      <c r="J16" s="52"/>
      <c r="K16" s="52"/>
      <c r="L16" s="52"/>
      <c r="M16" s="52"/>
      <c r="N16" s="52"/>
      <c r="O16" s="52"/>
      <c r="P16" s="52"/>
      <c r="Q16" s="52"/>
      <c r="R16" s="52"/>
      <c r="S16" s="52"/>
    </row>
    <row r="17" spans="1:19" ht="18" customHeight="1">
      <c r="B17" s="52"/>
      <c r="C17" s="52"/>
      <c r="D17" s="52"/>
      <c r="E17" s="52"/>
      <c r="F17" s="52"/>
      <c r="G17" s="52"/>
      <c r="H17" s="52"/>
      <c r="I17" s="52"/>
      <c r="J17" s="52"/>
      <c r="K17" s="52"/>
      <c r="L17" s="52"/>
      <c r="M17" s="52"/>
      <c r="N17" s="52"/>
      <c r="O17" s="52"/>
      <c r="P17" s="52"/>
      <c r="Q17" s="52"/>
      <c r="R17" s="52"/>
      <c r="S17" s="52"/>
    </row>
    <row r="19" spans="1:19" ht="18" customHeight="1">
      <c r="A19" s="2" t="s">
        <v>209</v>
      </c>
    </row>
    <row r="20" spans="1:19" ht="18" customHeight="1">
      <c r="A20" s="2" t="s">
        <v>208</v>
      </c>
    </row>
    <row r="22" spans="1:19" ht="18" customHeight="1">
      <c r="A22" s="2" t="s">
        <v>25</v>
      </c>
    </row>
    <row r="23" spans="1:19" ht="18" customHeight="1">
      <c r="B23" s="53" t="str">
        <f>IF(入力シート①!V11="","",入力シート①!V11)</f>
        <v/>
      </c>
      <c r="C23" s="53"/>
      <c r="D23" s="53"/>
      <c r="E23" s="53"/>
      <c r="F23" s="53"/>
      <c r="G23" s="53"/>
      <c r="H23" s="53"/>
      <c r="I23" s="53"/>
    </row>
    <row r="25" spans="1:19" ht="18" customHeight="1">
      <c r="A25" s="2" t="s">
        <v>189</v>
      </c>
    </row>
    <row r="26" spans="1:19" ht="18" customHeight="1">
      <c r="B26" s="124" t="str">
        <f>IF(入力シート②!C11="","",入力シート②!C11)</f>
        <v/>
      </c>
      <c r="C26" s="124"/>
      <c r="D26" s="124"/>
      <c r="E26" s="124"/>
      <c r="F26" s="53" t="str">
        <f>IF(入力シート②!G11="","","こ保運第"&amp;入力シート②!G11&amp;"号")</f>
        <v/>
      </c>
      <c r="G26" s="53"/>
      <c r="H26" s="53"/>
      <c r="I26" s="53"/>
    </row>
    <row r="28" spans="1:19" ht="18" customHeight="1">
      <c r="A28" s="2" t="s">
        <v>210</v>
      </c>
    </row>
    <row r="29" spans="1:19" ht="18" customHeight="1">
      <c r="A29" s="2" t="s">
        <v>26</v>
      </c>
      <c r="F29" s="54" t="str">
        <f>経費内訳!R38</f>
        <v/>
      </c>
      <c r="G29" s="54"/>
      <c r="H29" s="54"/>
      <c r="I29" s="54"/>
      <c r="J29" s="2" t="s">
        <v>15</v>
      </c>
    </row>
    <row r="30" spans="1:19" ht="18" customHeight="1">
      <c r="A30" s="2" t="s">
        <v>211</v>
      </c>
      <c r="F30" s="125" t="str">
        <f>経費内訳!R40</f>
        <v/>
      </c>
      <c r="G30" s="125"/>
      <c r="H30" s="125"/>
      <c r="I30" s="125"/>
      <c r="J30" s="2" t="s">
        <v>15</v>
      </c>
    </row>
    <row r="32" spans="1:19" ht="18" customHeight="1">
      <c r="A32" s="2" t="s">
        <v>212</v>
      </c>
    </row>
    <row r="33" spans="1:20" ht="18" customHeight="1">
      <c r="B33" s="124" t="str">
        <f>IF(入力シート②!K11="","",入力シート②!K11)</f>
        <v/>
      </c>
      <c r="C33" s="124"/>
      <c r="D33" s="124"/>
      <c r="E33" s="124"/>
    </row>
    <row r="35" spans="1:20" ht="18" customHeight="1">
      <c r="A35" s="2" t="s">
        <v>16</v>
      </c>
    </row>
    <row r="36" spans="1:20" ht="18" customHeight="1">
      <c r="A36" s="2" t="s">
        <v>213</v>
      </c>
    </row>
    <row r="38" spans="1:20" ht="18" customHeight="1">
      <c r="A38" s="2" t="s">
        <v>214</v>
      </c>
    </row>
    <row r="39" spans="1:20" ht="18" customHeight="1">
      <c r="A39" s="2" t="s">
        <v>215</v>
      </c>
    </row>
    <row r="40" spans="1:20" ht="18" customHeight="1">
      <c r="A40" s="2" t="s">
        <v>216</v>
      </c>
    </row>
    <row r="41" spans="1:20" ht="18" customHeight="1">
      <c r="A41" s="2" t="s">
        <v>217</v>
      </c>
    </row>
    <row r="42" spans="1:20" ht="18" customHeight="1">
      <c r="A42" s="2" t="s">
        <v>218</v>
      </c>
    </row>
    <row r="44" spans="1:20" ht="18" customHeight="1">
      <c r="L44" s="1" t="s">
        <v>27</v>
      </c>
      <c r="M44" s="55" t="str">
        <f>入力シート②!C19&amp;"　"&amp;入力シート②!F19</f>
        <v>　</v>
      </c>
      <c r="N44" s="55"/>
      <c r="O44" s="55"/>
      <c r="P44" s="55"/>
      <c r="Q44" s="55"/>
      <c r="R44" s="55"/>
      <c r="S44" s="55"/>
      <c r="T44" s="55"/>
    </row>
    <row r="45" spans="1:20" ht="18" customHeight="1">
      <c r="L45" s="1" t="s">
        <v>14</v>
      </c>
      <c r="M45" s="55" t="str">
        <f>IF(入力シート②!I17="",入力シート②!I16,入力シート②!I17)</f>
        <v/>
      </c>
      <c r="N45" s="55"/>
      <c r="O45" s="55"/>
      <c r="P45" s="55"/>
      <c r="Q45" s="55"/>
      <c r="R45" s="55"/>
      <c r="S45" s="55"/>
      <c r="T45" s="55"/>
    </row>
    <row r="46" spans="1:20" ht="18" customHeight="1">
      <c r="L46" s="1" t="s">
        <v>8</v>
      </c>
      <c r="M46" s="55" t="str">
        <f>IF(入力シート②!L17="",入力シート②!L16,入力シート②!L17)</f>
        <v/>
      </c>
      <c r="N46" s="55"/>
      <c r="O46" s="55"/>
      <c r="P46" s="55"/>
      <c r="Q46" s="55"/>
      <c r="R46" s="55"/>
      <c r="S46" s="55"/>
      <c r="T46" s="55"/>
    </row>
  </sheetData>
  <sheetProtection sheet="1" objects="1" scenarios="1"/>
  <mergeCells count="20">
    <mergeCell ref="M46:T46"/>
    <mergeCell ref="B33:E33"/>
    <mergeCell ref="J8:L8"/>
    <mergeCell ref="J9:L9"/>
    <mergeCell ref="J11:L11"/>
    <mergeCell ref="J14:L14"/>
    <mergeCell ref="B16:S17"/>
    <mergeCell ref="B23:I23"/>
    <mergeCell ref="F29:I29"/>
    <mergeCell ref="F30:I30"/>
    <mergeCell ref="M44:T44"/>
    <mergeCell ref="M45:T45"/>
    <mergeCell ref="B26:E26"/>
    <mergeCell ref="F26:I26"/>
    <mergeCell ref="Q3:T3"/>
    <mergeCell ref="M9:T10"/>
    <mergeCell ref="M11:T11"/>
    <mergeCell ref="M12:T13"/>
    <mergeCell ref="M14:O14"/>
    <mergeCell ref="P14:T1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219</v>
      </c>
    </row>
    <row r="3" spans="1:20" ht="18" customHeight="1">
      <c r="B3" s="52" t="s">
        <v>74</v>
      </c>
      <c r="C3" s="52"/>
      <c r="D3" s="52"/>
      <c r="E3" s="52"/>
      <c r="F3" s="52"/>
      <c r="G3" s="52"/>
      <c r="H3" s="52"/>
      <c r="I3" s="52"/>
      <c r="J3" s="52"/>
      <c r="K3" s="52"/>
      <c r="L3" s="52"/>
      <c r="M3" s="52"/>
      <c r="N3" s="52"/>
      <c r="O3" s="52"/>
      <c r="P3" s="52"/>
      <c r="Q3" s="52"/>
      <c r="R3" s="52"/>
      <c r="S3" s="52"/>
    </row>
    <row r="5" spans="1:20" ht="18" customHeight="1">
      <c r="I5" s="62" t="s">
        <v>21</v>
      </c>
      <c r="J5" s="62"/>
      <c r="K5" s="62"/>
      <c r="L5" s="62"/>
      <c r="M5" s="126" t="str">
        <f>IF(入力シート①!C11="","",入力シート①!C11)</f>
        <v/>
      </c>
      <c r="N5" s="126"/>
      <c r="O5" s="126"/>
      <c r="P5" s="126"/>
      <c r="Q5" s="126"/>
      <c r="R5" s="126"/>
      <c r="S5" s="126"/>
      <c r="T5" s="126"/>
    </row>
    <row r="6" spans="1:20" ht="18" customHeight="1">
      <c r="I6" s="62" t="s">
        <v>75</v>
      </c>
      <c r="J6" s="62"/>
      <c r="K6" s="62"/>
      <c r="L6" s="62"/>
      <c r="M6" s="126" t="str">
        <f>IF(入力シート①!J11="","",入力シート①!G11&amp;"　"&amp;入力シート①!J11)</f>
        <v/>
      </c>
      <c r="N6" s="126"/>
      <c r="O6" s="126"/>
      <c r="P6" s="126"/>
      <c r="Q6" s="126"/>
      <c r="R6" s="126"/>
      <c r="S6" s="126"/>
      <c r="T6" s="126"/>
    </row>
    <row r="7" spans="1:20" ht="18" customHeight="1">
      <c r="I7" s="62" t="s">
        <v>29</v>
      </c>
      <c r="J7" s="62"/>
      <c r="K7" s="62"/>
      <c r="L7" s="62"/>
      <c r="M7" s="126" t="str">
        <f>IF(入力シート①!V11="","",入力シート①!V11)</f>
        <v/>
      </c>
      <c r="N7" s="126"/>
      <c r="O7" s="126"/>
      <c r="P7" s="126"/>
      <c r="Q7" s="126"/>
      <c r="R7" s="126"/>
      <c r="S7" s="126"/>
      <c r="T7" s="126"/>
    </row>
    <row r="9" spans="1:20" ht="18" customHeight="1">
      <c r="B9" s="2" t="s">
        <v>76</v>
      </c>
    </row>
    <row r="10" spans="1:20" ht="18" customHeight="1">
      <c r="B10" s="2" t="s">
        <v>77</v>
      </c>
    </row>
    <row r="11" spans="1:20" ht="18" customHeight="1">
      <c r="B11" s="2" t="s">
        <v>78</v>
      </c>
    </row>
    <row r="13" spans="1:20" ht="18" customHeight="1">
      <c r="B13" s="12" t="s">
        <v>79</v>
      </c>
    </row>
    <row r="14" spans="1:20" ht="18" customHeight="1">
      <c r="B14" s="12" t="s">
        <v>80</v>
      </c>
    </row>
    <row r="16" spans="1:20" ht="18" customHeight="1">
      <c r="B16" s="70" t="s">
        <v>81</v>
      </c>
      <c r="C16" s="70"/>
      <c r="D16" s="70"/>
      <c r="E16" s="70" t="s">
        <v>85</v>
      </c>
      <c r="F16" s="70"/>
      <c r="G16" s="70"/>
      <c r="H16" s="70"/>
      <c r="I16" s="70"/>
      <c r="J16" s="70" t="s">
        <v>82</v>
      </c>
      <c r="K16" s="70"/>
      <c r="L16" s="70"/>
      <c r="M16" s="70" t="s">
        <v>83</v>
      </c>
      <c r="N16" s="70"/>
      <c r="O16" s="70" t="s">
        <v>84</v>
      </c>
      <c r="P16" s="70"/>
      <c r="Q16" s="70"/>
      <c r="R16" s="70"/>
      <c r="S16" s="70"/>
    </row>
    <row r="17" spans="1:19" ht="18" customHeight="1">
      <c r="A17" s="133" t="s">
        <v>86</v>
      </c>
      <c r="B17" s="127"/>
      <c r="C17" s="127"/>
      <c r="D17" s="127"/>
      <c r="E17" s="128"/>
      <c r="F17" s="128"/>
      <c r="G17" s="128"/>
      <c r="H17" s="128"/>
      <c r="I17" s="128"/>
      <c r="J17" s="130"/>
      <c r="K17" s="130"/>
      <c r="L17" s="130"/>
      <c r="M17" s="131"/>
      <c r="N17" s="131"/>
      <c r="O17" s="132"/>
      <c r="P17" s="132"/>
      <c r="Q17" s="132"/>
      <c r="R17" s="132"/>
      <c r="S17" s="132"/>
    </row>
    <row r="18" spans="1:19" ht="18" customHeight="1">
      <c r="A18" s="133"/>
      <c r="B18" s="127"/>
      <c r="C18" s="127"/>
      <c r="D18" s="127"/>
      <c r="E18" s="129"/>
      <c r="F18" s="129"/>
      <c r="G18" s="129"/>
      <c r="H18" s="129"/>
      <c r="I18" s="129"/>
      <c r="J18" s="130"/>
      <c r="K18" s="130"/>
      <c r="L18" s="130"/>
      <c r="M18" s="131"/>
      <c r="N18" s="131"/>
      <c r="O18" s="132"/>
      <c r="P18" s="132"/>
      <c r="Q18" s="132"/>
      <c r="R18" s="132"/>
      <c r="S18" s="132"/>
    </row>
    <row r="19" spans="1:19" ht="18" customHeight="1">
      <c r="B19" s="127"/>
      <c r="C19" s="127"/>
      <c r="D19" s="127"/>
      <c r="E19" s="128"/>
      <c r="F19" s="128"/>
      <c r="G19" s="128"/>
      <c r="H19" s="128"/>
      <c r="I19" s="128"/>
      <c r="J19" s="130"/>
      <c r="K19" s="130"/>
      <c r="L19" s="130"/>
      <c r="M19" s="131"/>
      <c r="N19" s="131"/>
      <c r="O19" s="132"/>
      <c r="P19" s="132"/>
      <c r="Q19" s="132"/>
      <c r="R19" s="132"/>
      <c r="S19" s="132"/>
    </row>
    <row r="20" spans="1:19" ht="18" customHeight="1">
      <c r="B20" s="127"/>
      <c r="C20" s="127"/>
      <c r="D20" s="127"/>
      <c r="E20" s="129"/>
      <c r="F20" s="129"/>
      <c r="G20" s="129"/>
      <c r="H20" s="129"/>
      <c r="I20" s="129"/>
      <c r="J20" s="130"/>
      <c r="K20" s="130"/>
      <c r="L20" s="130"/>
      <c r="M20" s="131"/>
      <c r="N20" s="131"/>
      <c r="O20" s="132"/>
      <c r="P20" s="132"/>
      <c r="Q20" s="132"/>
      <c r="R20" s="132"/>
      <c r="S20" s="132"/>
    </row>
    <row r="21" spans="1:19" ht="18" customHeight="1">
      <c r="B21" s="127"/>
      <c r="C21" s="127"/>
      <c r="D21" s="127"/>
      <c r="E21" s="128"/>
      <c r="F21" s="128"/>
      <c r="G21" s="128"/>
      <c r="H21" s="128"/>
      <c r="I21" s="128"/>
      <c r="J21" s="130"/>
      <c r="K21" s="130"/>
      <c r="L21" s="130"/>
      <c r="M21" s="131"/>
      <c r="N21" s="131"/>
      <c r="O21" s="132"/>
      <c r="P21" s="132"/>
      <c r="Q21" s="132"/>
      <c r="R21" s="132"/>
      <c r="S21" s="132"/>
    </row>
    <row r="22" spans="1:19" ht="18" customHeight="1">
      <c r="B22" s="127"/>
      <c r="C22" s="127"/>
      <c r="D22" s="127"/>
      <c r="E22" s="129"/>
      <c r="F22" s="129"/>
      <c r="G22" s="129"/>
      <c r="H22" s="129"/>
      <c r="I22" s="129"/>
      <c r="J22" s="130"/>
      <c r="K22" s="130"/>
      <c r="L22" s="130"/>
      <c r="M22" s="131"/>
      <c r="N22" s="131"/>
      <c r="O22" s="132"/>
      <c r="P22" s="132"/>
      <c r="Q22" s="132"/>
      <c r="R22" s="132"/>
      <c r="S22" s="132"/>
    </row>
    <row r="23" spans="1:19" ht="18" customHeight="1">
      <c r="B23" s="127"/>
      <c r="C23" s="127"/>
      <c r="D23" s="127"/>
      <c r="E23" s="128"/>
      <c r="F23" s="128"/>
      <c r="G23" s="128"/>
      <c r="H23" s="128"/>
      <c r="I23" s="128"/>
      <c r="J23" s="130"/>
      <c r="K23" s="130"/>
      <c r="L23" s="130"/>
      <c r="M23" s="131"/>
      <c r="N23" s="131"/>
      <c r="O23" s="132"/>
      <c r="P23" s="132"/>
      <c r="Q23" s="132"/>
      <c r="R23" s="132"/>
      <c r="S23" s="132"/>
    </row>
    <row r="24" spans="1:19" ht="18" customHeight="1">
      <c r="B24" s="127"/>
      <c r="C24" s="127"/>
      <c r="D24" s="127"/>
      <c r="E24" s="129"/>
      <c r="F24" s="129"/>
      <c r="G24" s="129"/>
      <c r="H24" s="129"/>
      <c r="I24" s="129"/>
      <c r="J24" s="130"/>
      <c r="K24" s="130"/>
      <c r="L24" s="130"/>
      <c r="M24" s="131"/>
      <c r="N24" s="131"/>
      <c r="O24" s="132"/>
      <c r="P24" s="132"/>
      <c r="Q24" s="132"/>
      <c r="R24" s="132"/>
      <c r="S24" s="132"/>
    </row>
    <row r="25" spans="1:19" ht="18" customHeight="1">
      <c r="B25" s="127"/>
      <c r="C25" s="127"/>
      <c r="D25" s="127"/>
      <c r="E25" s="128"/>
      <c r="F25" s="128"/>
      <c r="G25" s="128"/>
      <c r="H25" s="128"/>
      <c r="I25" s="128"/>
      <c r="J25" s="130"/>
      <c r="K25" s="130"/>
      <c r="L25" s="130"/>
      <c r="M25" s="131"/>
      <c r="N25" s="131"/>
      <c r="O25" s="132"/>
      <c r="P25" s="132"/>
      <c r="Q25" s="132"/>
      <c r="R25" s="132"/>
      <c r="S25" s="132"/>
    </row>
    <row r="26" spans="1:19" ht="18" customHeight="1">
      <c r="B26" s="127"/>
      <c r="C26" s="127"/>
      <c r="D26" s="127"/>
      <c r="E26" s="129"/>
      <c r="F26" s="129"/>
      <c r="G26" s="129"/>
      <c r="H26" s="129"/>
      <c r="I26" s="129"/>
      <c r="J26" s="130"/>
      <c r="K26" s="130"/>
      <c r="L26" s="130"/>
      <c r="M26" s="131"/>
      <c r="N26" s="131"/>
      <c r="O26" s="132"/>
      <c r="P26" s="132"/>
      <c r="Q26" s="132"/>
      <c r="R26" s="132"/>
      <c r="S26" s="132"/>
    </row>
    <row r="27" spans="1:19" ht="18" customHeight="1">
      <c r="B27" s="127"/>
      <c r="C27" s="127"/>
      <c r="D27" s="127"/>
      <c r="E27" s="128"/>
      <c r="F27" s="128"/>
      <c r="G27" s="128"/>
      <c r="H27" s="128"/>
      <c r="I27" s="128"/>
      <c r="J27" s="130"/>
      <c r="K27" s="130"/>
      <c r="L27" s="130"/>
      <c r="M27" s="131"/>
      <c r="N27" s="131"/>
      <c r="O27" s="132"/>
      <c r="P27" s="132"/>
      <c r="Q27" s="132"/>
      <c r="R27" s="132"/>
      <c r="S27" s="132"/>
    </row>
    <row r="28" spans="1:19" ht="18" customHeight="1">
      <c r="B28" s="127"/>
      <c r="C28" s="127"/>
      <c r="D28" s="127"/>
      <c r="E28" s="129"/>
      <c r="F28" s="129"/>
      <c r="G28" s="129"/>
      <c r="H28" s="129"/>
      <c r="I28" s="129"/>
      <c r="J28" s="130"/>
      <c r="K28" s="130"/>
      <c r="L28" s="130"/>
      <c r="M28" s="131"/>
      <c r="N28" s="131"/>
      <c r="O28" s="132"/>
      <c r="P28" s="132"/>
      <c r="Q28" s="132"/>
      <c r="R28" s="132"/>
      <c r="S28" s="132"/>
    </row>
    <row r="29" spans="1:19" ht="18" customHeight="1">
      <c r="B29" s="127"/>
      <c r="C29" s="127"/>
      <c r="D29" s="127"/>
      <c r="E29" s="128"/>
      <c r="F29" s="128"/>
      <c r="G29" s="128"/>
      <c r="H29" s="128"/>
      <c r="I29" s="128"/>
      <c r="J29" s="130"/>
      <c r="K29" s="130"/>
      <c r="L29" s="130"/>
      <c r="M29" s="131"/>
      <c r="N29" s="131"/>
      <c r="O29" s="132"/>
      <c r="P29" s="132"/>
      <c r="Q29" s="132"/>
      <c r="R29" s="132"/>
      <c r="S29" s="132"/>
    </row>
    <row r="30" spans="1:19" ht="18" customHeight="1">
      <c r="B30" s="127"/>
      <c r="C30" s="127"/>
      <c r="D30" s="127"/>
      <c r="E30" s="129"/>
      <c r="F30" s="129"/>
      <c r="G30" s="129"/>
      <c r="H30" s="129"/>
      <c r="I30" s="129"/>
      <c r="J30" s="130"/>
      <c r="K30" s="130"/>
      <c r="L30" s="130"/>
      <c r="M30" s="131"/>
      <c r="N30" s="131"/>
      <c r="O30" s="132"/>
      <c r="P30" s="132"/>
      <c r="Q30" s="132"/>
      <c r="R30" s="132"/>
      <c r="S30" s="132"/>
    </row>
    <row r="31" spans="1:19" ht="18" customHeight="1">
      <c r="B31" s="127"/>
      <c r="C31" s="127"/>
      <c r="D31" s="127"/>
      <c r="E31" s="128"/>
      <c r="F31" s="128"/>
      <c r="G31" s="128"/>
      <c r="H31" s="128"/>
      <c r="I31" s="128"/>
      <c r="J31" s="130"/>
      <c r="K31" s="130"/>
      <c r="L31" s="130"/>
      <c r="M31" s="131"/>
      <c r="N31" s="131"/>
      <c r="O31" s="132"/>
      <c r="P31" s="132"/>
      <c r="Q31" s="132"/>
      <c r="R31" s="132"/>
      <c r="S31" s="132"/>
    </row>
    <row r="32" spans="1:19" ht="18" customHeight="1">
      <c r="B32" s="127"/>
      <c r="C32" s="127"/>
      <c r="D32" s="127"/>
      <c r="E32" s="129"/>
      <c r="F32" s="129"/>
      <c r="G32" s="129"/>
      <c r="H32" s="129"/>
      <c r="I32" s="129"/>
      <c r="J32" s="130"/>
      <c r="K32" s="130"/>
      <c r="L32" s="130"/>
      <c r="M32" s="131"/>
      <c r="N32" s="131"/>
      <c r="O32" s="132"/>
      <c r="P32" s="132"/>
      <c r="Q32" s="132"/>
      <c r="R32" s="132"/>
      <c r="S32" s="132"/>
    </row>
    <row r="33" spans="2:19" ht="18" customHeight="1">
      <c r="B33" s="127"/>
      <c r="C33" s="127"/>
      <c r="D33" s="127"/>
      <c r="E33" s="128"/>
      <c r="F33" s="128"/>
      <c r="G33" s="128"/>
      <c r="H33" s="128"/>
      <c r="I33" s="128"/>
      <c r="J33" s="130"/>
      <c r="K33" s="130"/>
      <c r="L33" s="130"/>
      <c r="M33" s="131"/>
      <c r="N33" s="131"/>
      <c r="O33" s="132"/>
      <c r="P33" s="132"/>
      <c r="Q33" s="132"/>
      <c r="R33" s="132"/>
      <c r="S33" s="132"/>
    </row>
    <row r="34" spans="2:19" ht="18" customHeight="1">
      <c r="B34" s="127"/>
      <c r="C34" s="127"/>
      <c r="D34" s="127"/>
      <c r="E34" s="129"/>
      <c r="F34" s="129"/>
      <c r="G34" s="129"/>
      <c r="H34" s="129"/>
      <c r="I34" s="129"/>
      <c r="J34" s="130"/>
      <c r="K34" s="130"/>
      <c r="L34" s="130"/>
      <c r="M34" s="131"/>
      <c r="N34" s="131"/>
      <c r="O34" s="132"/>
      <c r="P34" s="132"/>
      <c r="Q34" s="132"/>
      <c r="R34" s="132"/>
      <c r="S34" s="132"/>
    </row>
    <row r="35" spans="2:19" ht="18" customHeight="1">
      <c r="B35" s="127"/>
      <c r="C35" s="127"/>
      <c r="D35" s="127"/>
      <c r="E35" s="128"/>
      <c r="F35" s="128"/>
      <c r="G35" s="128"/>
      <c r="H35" s="128"/>
      <c r="I35" s="128"/>
      <c r="J35" s="130"/>
      <c r="K35" s="130"/>
      <c r="L35" s="130"/>
      <c r="M35" s="131"/>
      <c r="N35" s="131"/>
      <c r="O35" s="132"/>
      <c r="P35" s="132"/>
      <c r="Q35" s="132"/>
      <c r="R35" s="132"/>
      <c r="S35" s="132"/>
    </row>
    <row r="36" spans="2:19" ht="18" customHeight="1">
      <c r="B36" s="127"/>
      <c r="C36" s="127"/>
      <c r="D36" s="127"/>
      <c r="E36" s="129"/>
      <c r="F36" s="129"/>
      <c r="G36" s="129"/>
      <c r="H36" s="129"/>
      <c r="I36" s="129"/>
      <c r="J36" s="130"/>
      <c r="K36" s="130"/>
      <c r="L36" s="130"/>
      <c r="M36" s="131"/>
      <c r="N36" s="131"/>
      <c r="O36" s="132"/>
      <c r="P36" s="132"/>
      <c r="Q36" s="132"/>
      <c r="R36" s="132"/>
      <c r="S36" s="132"/>
    </row>
    <row r="37" spans="2:19" ht="18" customHeight="1">
      <c r="B37" s="127"/>
      <c r="C37" s="127"/>
      <c r="D37" s="127"/>
      <c r="E37" s="128"/>
      <c r="F37" s="128"/>
      <c r="G37" s="128"/>
      <c r="H37" s="128"/>
      <c r="I37" s="128"/>
      <c r="J37" s="130"/>
      <c r="K37" s="130"/>
      <c r="L37" s="130"/>
      <c r="M37" s="131"/>
      <c r="N37" s="131"/>
      <c r="O37" s="132"/>
      <c r="P37" s="132"/>
      <c r="Q37" s="132"/>
      <c r="R37" s="132"/>
      <c r="S37" s="132"/>
    </row>
    <row r="38" spans="2:19" ht="18" customHeight="1">
      <c r="B38" s="127"/>
      <c r="C38" s="127"/>
      <c r="D38" s="127"/>
      <c r="E38" s="129"/>
      <c r="F38" s="129"/>
      <c r="G38" s="129"/>
      <c r="H38" s="129"/>
      <c r="I38" s="129"/>
      <c r="J38" s="130"/>
      <c r="K38" s="130"/>
      <c r="L38" s="130"/>
      <c r="M38" s="131"/>
      <c r="N38" s="131"/>
      <c r="O38" s="132"/>
      <c r="P38" s="132"/>
      <c r="Q38" s="132"/>
      <c r="R38" s="132"/>
      <c r="S38" s="132"/>
    </row>
    <row r="39" spans="2:19" ht="18" customHeight="1">
      <c r="B39" s="127"/>
      <c r="C39" s="127"/>
      <c r="D39" s="127"/>
      <c r="E39" s="128"/>
      <c r="F39" s="128"/>
      <c r="G39" s="128"/>
      <c r="H39" s="128"/>
      <c r="I39" s="128"/>
      <c r="J39" s="130"/>
      <c r="K39" s="130"/>
      <c r="L39" s="130"/>
      <c r="M39" s="131"/>
      <c r="N39" s="131"/>
      <c r="O39" s="132"/>
      <c r="P39" s="132"/>
      <c r="Q39" s="132"/>
      <c r="R39" s="132"/>
      <c r="S39" s="132"/>
    </row>
    <row r="40" spans="2:19" ht="18" customHeight="1">
      <c r="B40" s="127"/>
      <c r="C40" s="127"/>
      <c r="D40" s="127"/>
      <c r="E40" s="129"/>
      <c r="F40" s="129"/>
      <c r="G40" s="129"/>
      <c r="H40" s="129"/>
      <c r="I40" s="129"/>
      <c r="J40" s="130"/>
      <c r="K40" s="130"/>
      <c r="L40" s="130"/>
      <c r="M40" s="131"/>
      <c r="N40" s="131"/>
      <c r="O40" s="132"/>
      <c r="P40" s="132"/>
      <c r="Q40" s="132"/>
      <c r="R40" s="132"/>
      <c r="S40" s="132"/>
    </row>
    <row r="41" spans="2:19" ht="18" customHeight="1">
      <c r="B41" s="127"/>
      <c r="C41" s="127"/>
      <c r="D41" s="127"/>
      <c r="E41" s="128"/>
      <c r="F41" s="128"/>
      <c r="G41" s="128"/>
      <c r="H41" s="128"/>
      <c r="I41" s="128"/>
      <c r="J41" s="130"/>
      <c r="K41" s="130"/>
      <c r="L41" s="130"/>
      <c r="M41" s="131"/>
      <c r="N41" s="131"/>
      <c r="O41" s="132"/>
      <c r="P41" s="132"/>
      <c r="Q41" s="132"/>
      <c r="R41" s="132"/>
      <c r="S41" s="132"/>
    </row>
    <row r="42" spans="2:19" ht="18" customHeight="1">
      <c r="B42" s="127"/>
      <c r="C42" s="127"/>
      <c r="D42" s="127"/>
      <c r="E42" s="129"/>
      <c r="F42" s="129"/>
      <c r="G42" s="129"/>
      <c r="H42" s="129"/>
      <c r="I42" s="129"/>
      <c r="J42" s="130"/>
      <c r="K42" s="130"/>
      <c r="L42" s="130"/>
      <c r="M42" s="131"/>
      <c r="N42" s="131"/>
      <c r="O42" s="132"/>
      <c r="P42" s="132"/>
      <c r="Q42" s="132"/>
      <c r="R42" s="132"/>
      <c r="S42" s="132"/>
    </row>
    <row r="43" spans="2:19" ht="18" customHeight="1">
      <c r="B43" s="127"/>
      <c r="C43" s="127"/>
      <c r="D43" s="127"/>
      <c r="E43" s="128"/>
      <c r="F43" s="128"/>
      <c r="G43" s="128"/>
      <c r="H43" s="128"/>
      <c r="I43" s="128"/>
      <c r="J43" s="130"/>
      <c r="K43" s="130"/>
      <c r="L43" s="130"/>
      <c r="M43" s="131"/>
      <c r="N43" s="131"/>
      <c r="O43" s="132"/>
      <c r="P43" s="132"/>
      <c r="Q43" s="132"/>
      <c r="R43" s="132"/>
      <c r="S43" s="132"/>
    </row>
    <row r="44" spans="2:19" ht="18" customHeight="1">
      <c r="B44" s="127"/>
      <c r="C44" s="127"/>
      <c r="D44" s="127"/>
      <c r="E44" s="129"/>
      <c r="F44" s="129"/>
      <c r="G44" s="129"/>
      <c r="H44" s="129"/>
      <c r="I44" s="129"/>
      <c r="J44" s="130"/>
      <c r="K44" s="130"/>
      <c r="L44" s="130"/>
      <c r="M44" s="131"/>
      <c r="N44" s="131"/>
      <c r="O44" s="132"/>
      <c r="P44" s="132"/>
      <c r="Q44" s="132"/>
      <c r="R44" s="132"/>
      <c r="S44" s="132"/>
    </row>
    <row r="45" spans="2:19" ht="18" customHeight="1">
      <c r="B45" s="127"/>
      <c r="C45" s="127"/>
      <c r="D45" s="127"/>
      <c r="E45" s="128"/>
      <c r="F45" s="128"/>
      <c r="G45" s="128"/>
      <c r="H45" s="128"/>
      <c r="I45" s="128"/>
      <c r="J45" s="130"/>
      <c r="K45" s="130"/>
      <c r="L45" s="130"/>
      <c r="M45" s="131"/>
      <c r="N45" s="131"/>
      <c r="O45" s="132"/>
      <c r="P45" s="132"/>
      <c r="Q45" s="132"/>
      <c r="R45" s="132"/>
      <c r="S45" s="132"/>
    </row>
    <row r="46" spans="2:19" ht="18" customHeight="1">
      <c r="B46" s="127"/>
      <c r="C46" s="127"/>
      <c r="D46" s="127"/>
      <c r="E46" s="129"/>
      <c r="F46" s="129"/>
      <c r="G46" s="129"/>
      <c r="H46" s="129"/>
      <c r="I46" s="129"/>
      <c r="J46" s="130"/>
      <c r="K46" s="130"/>
      <c r="L46" s="130"/>
      <c r="M46" s="131"/>
      <c r="N46" s="131"/>
      <c r="O46" s="132"/>
      <c r="P46" s="132"/>
      <c r="Q46" s="132"/>
      <c r="R46" s="132"/>
      <c r="S46" s="132"/>
    </row>
  </sheetData>
  <sheetProtection sheet="1" objects="1" scenarios="1"/>
  <mergeCells count="103">
    <mergeCell ref="A17:A18"/>
    <mergeCell ref="B27:D28"/>
    <mergeCell ref="E27:I27"/>
    <mergeCell ref="J27:L28"/>
    <mergeCell ref="M27:N28"/>
    <mergeCell ref="O27:S28"/>
    <mergeCell ref="E28:I28"/>
    <mergeCell ref="B25:D26"/>
    <mergeCell ref="E25:I25"/>
    <mergeCell ref="J25:L26"/>
    <mergeCell ref="M25:N26"/>
    <mergeCell ref="O25:S26"/>
    <mergeCell ref="E26:I26"/>
    <mergeCell ref="B23:D24"/>
    <mergeCell ref="E23:I23"/>
    <mergeCell ref="J23:L24"/>
    <mergeCell ref="M23:N24"/>
    <mergeCell ref="O23:S24"/>
    <mergeCell ref="E24:I24"/>
    <mergeCell ref="B21:D22"/>
    <mergeCell ref="E21:I21"/>
    <mergeCell ref="J21:L22"/>
    <mergeCell ref="M21:N22"/>
    <mergeCell ref="O21:S22"/>
    <mergeCell ref="E22:I22"/>
    <mergeCell ref="B19:D20"/>
    <mergeCell ref="E19:I19"/>
    <mergeCell ref="J19:L20"/>
    <mergeCell ref="M19:N20"/>
    <mergeCell ref="O19:S20"/>
    <mergeCell ref="E20:I20"/>
    <mergeCell ref="B17:D18"/>
    <mergeCell ref="E17:I17"/>
    <mergeCell ref="J17:L18"/>
    <mergeCell ref="M17:N18"/>
    <mergeCell ref="O17:S18"/>
    <mergeCell ref="E18:I18"/>
    <mergeCell ref="B31:D32"/>
    <mergeCell ref="E31:I31"/>
    <mergeCell ref="J31:L32"/>
    <mergeCell ref="M31:N32"/>
    <mergeCell ref="O31:S32"/>
    <mergeCell ref="E32:I32"/>
    <mergeCell ref="B29:D30"/>
    <mergeCell ref="E29:I29"/>
    <mergeCell ref="J29:L30"/>
    <mergeCell ref="M29:N30"/>
    <mergeCell ref="O29:S30"/>
    <mergeCell ref="E30:I30"/>
    <mergeCell ref="B39:D40"/>
    <mergeCell ref="E39:I39"/>
    <mergeCell ref="J39:L40"/>
    <mergeCell ref="M39:N40"/>
    <mergeCell ref="O39:S40"/>
    <mergeCell ref="E40:I40"/>
    <mergeCell ref="B37:D38"/>
    <mergeCell ref="E37:I37"/>
    <mergeCell ref="J37:L38"/>
    <mergeCell ref="M37:N38"/>
    <mergeCell ref="O37:S38"/>
    <mergeCell ref="E38:I38"/>
    <mergeCell ref="B35:D36"/>
    <mergeCell ref="E35:I35"/>
    <mergeCell ref="J35:L36"/>
    <mergeCell ref="M35:N36"/>
    <mergeCell ref="O35:S36"/>
    <mergeCell ref="E36:I36"/>
    <mergeCell ref="B33:D34"/>
    <mergeCell ref="E33:I33"/>
    <mergeCell ref="J33:L34"/>
    <mergeCell ref="M33:N34"/>
    <mergeCell ref="O33:S34"/>
    <mergeCell ref="E34:I34"/>
    <mergeCell ref="B45:D46"/>
    <mergeCell ref="E45:I45"/>
    <mergeCell ref="E46:I46"/>
    <mergeCell ref="J45:L46"/>
    <mergeCell ref="M45:N46"/>
    <mergeCell ref="O45:S46"/>
    <mergeCell ref="B41:D42"/>
    <mergeCell ref="E41:I41"/>
    <mergeCell ref="J41:L42"/>
    <mergeCell ref="M41:N42"/>
    <mergeCell ref="O41:S42"/>
    <mergeCell ref="E42:I42"/>
    <mergeCell ref="B43:D44"/>
    <mergeCell ref="E43:I43"/>
    <mergeCell ref="J43:L44"/>
    <mergeCell ref="M43:N44"/>
    <mergeCell ref="O43:S44"/>
    <mergeCell ref="E44:I44"/>
    <mergeCell ref="I6:L6"/>
    <mergeCell ref="M6:T6"/>
    <mergeCell ref="B16:D16"/>
    <mergeCell ref="E16:I16"/>
    <mergeCell ref="J16:L16"/>
    <mergeCell ref="B3:S3"/>
    <mergeCell ref="I5:L5"/>
    <mergeCell ref="M5:T5"/>
    <mergeCell ref="I7:L7"/>
    <mergeCell ref="M7:T7"/>
    <mergeCell ref="M16:N16"/>
    <mergeCell ref="O16:S16"/>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T46"/>
  <sheetViews>
    <sheetView view="pageBreakPreview" zoomScaleNormal="100" zoomScaleSheetLayoutView="100" workbookViewId="0"/>
  </sheetViews>
  <sheetFormatPr defaultColWidth="4.625" defaultRowHeight="18" customHeight="1"/>
  <cols>
    <col min="1" max="16384" width="4.625" style="2"/>
  </cols>
  <sheetData>
    <row r="1" spans="1:20" ht="18" customHeight="1">
      <c r="A1" s="2" t="s">
        <v>220</v>
      </c>
    </row>
    <row r="3" spans="1:20" ht="18" customHeight="1">
      <c r="L3" s="1" t="s">
        <v>21</v>
      </c>
      <c r="M3" s="58" t="str">
        <f>IF(入力シート①!C11="","",入力シート①!C11)</f>
        <v/>
      </c>
      <c r="N3" s="58"/>
      <c r="O3" s="58"/>
      <c r="P3" s="58"/>
      <c r="Q3" s="58"/>
      <c r="R3" s="58"/>
      <c r="S3" s="58"/>
      <c r="T3" s="58"/>
    </row>
    <row r="4" spans="1:20" ht="18" customHeight="1">
      <c r="M4" s="58"/>
      <c r="N4" s="58"/>
      <c r="O4" s="58"/>
      <c r="P4" s="58"/>
      <c r="Q4" s="58"/>
      <c r="R4" s="58"/>
      <c r="S4" s="58"/>
      <c r="T4" s="58"/>
    </row>
    <row r="5" spans="1:20" ht="18" customHeight="1">
      <c r="L5" s="1" t="s">
        <v>22</v>
      </c>
      <c r="M5" s="59" t="str">
        <f>IF(入力シート①!N11="","","〒"&amp;入力シート①!N11)</f>
        <v/>
      </c>
      <c r="N5" s="59"/>
      <c r="O5" s="59"/>
      <c r="P5" s="59"/>
      <c r="Q5" s="59"/>
      <c r="R5" s="59"/>
      <c r="S5" s="59"/>
      <c r="T5" s="59"/>
    </row>
    <row r="6" spans="1:20" ht="18" customHeight="1">
      <c r="M6" s="58" t="str">
        <f>IF(入力シート①!Q11="","",入力シート①!Q11)</f>
        <v/>
      </c>
      <c r="N6" s="58"/>
      <c r="O6" s="58"/>
      <c r="P6" s="58"/>
      <c r="Q6" s="58"/>
      <c r="R6" s="58"/>
      <c r="S6" s="58"/>
      <c r="T6" s="58"/>
    </row>
    <row r="7" spans="1:20" ht="18" customHeight="1">
      <c r="M7" s="58"/>
      <c r="N7" s="58"/>
      <c r="O7" s="58"/>
      <c r="P7" s="58"/>
      <c r="Q7" s="58"/>
      <c r="R7" s="58"/>
      <c r="S7" s="58"/>
      <c r="T7" s="58"/>
    </row>
    <row r="8" spans="1:20" ht="18" customHeight="1">
      <c r="L8" s="1" t="s">
        <v>23</v>
      </c>
      <c r="M8" s="55" t="str">
        <f>IF(入力シート①!G11="","",入力シート①!G11)</f>
        <v/>
      </c>
      <c r="N8" s="55"/>
      <c r="O8" s="55"/>
      <c r="P8" s="55" t="str">
        <f>IF(入力シート①!J11="","",入力シート①!J11)</f>
        <v/>
      </c>
      <c r="Q8" s="55"/>
      <c r="R8" s="55"/>
      <c r="S8" s="55"/>
      <c r="T8" s="55"/>
    </row>
    <row r="10" spans="1:20" ht="18" customHeight="1">
      <c r="B10" s="61" t="s">
        <v>40</v>
      </c>
      <c r="C10" s="52"/>
      <c r="D10" s="52"/>
      <c r="E10" s="52"/>
      <c r="F10" s="52"/>
      <c r="G10" s="52"/>
      <c r="H10" s="52"/>
      <c r="I10" s="52"/>
      <c r="J10" s="52"/>
      <c r="K10" s="52"/>
      <c r="L10" s="52"/>
      <c r="M10" s="52"/>
      <c r="N10" s="52"/>
      <c r="O10" s="52"/>
      <c r="P10" s="52"/>
      <c r="Q10" s="52"/>
      <c r="R10" s="52"/>
      <c r="S10" s="52"/>
    </row>
    <row r="11" spans="1:20" ht="18" customHeight="1">
      <c r="B11" s="52"/>
      <c r="C11" s="52"/>
      <c r="D11" s="52"/>
      <c r="E11" s="52"/>
      <c r="F11" s="52"/>
      <c r="G11" s="52"/>
      <c r="H11" s="52"/>
      <c r="I11" s="52"/>
      <c r="J11" s="52"/>
      <c r="K11" s="52"/>
      <c r="L11" s="52"/>
      <c r="M11" s="52"/>
      <c r="N11" s="52"/>
      <c r="O11" s="52"/>
      <c r="P11" s="52"/>
      <c r="Q11" s="52"/>
      <c r="R11" s="52"/>
      <c r="S11" s="52"/>
    </row>
    <row r="13" spans="1:20" ht="18" customHeight="1">
      <c r="A13" s="2" t="s">
        <v>25</v>
      </c>
    </row>
    <row r="14" spans="1:20" ht="18" customHeight="1">
      <c r="B14" s="53" t="str">
        <f>IF(入力シート①!V11="","",入力シート①!V11)</f>
        <v/>
      </c>
      <c r="C14" s="53"/>
      <c r="D14" s="53"/>
      <c r="E14" s="53"/>
      <c r="F14" s="53"/>
      <c r="G14" s="53"/>
      <c r="H14" s="53"/>
      <c r="I14" s="53"/>
    </row>
    <row r="16" spans="1:20" ht="18" customHeight="1">
      <c r="A16" s="2" t="s">
        <v>41</v>
      </c>
    </row>
    <row r="17" spans="1:19" ht="18" customHeight="1">
      <c r="B17" s="16" t="s">
        <v>42</v>
      </c>
      <c r="C17" s="2" t="s">
        <v>44</v>
      </c>
    </row>
    <row r="18" spans="1:19" ht="18" customHeight="1">
      <c r="B18" s="16" t="s">
        <v>42</v>
      </c>
      <c r="C18" s="2" t="s">
        <v>43</v>
      </c>
    </row>
    <row r="19" spans="1:19" ht="18" customHeight="1">
      <c r="B19" s="16" t="s">
        <v>42</v>
      </c>
      <c r="C19" s="2" t="s">
        <v>45</v>
      </c>
    </row>
    <row r="20" spans="1:19" ht="18" customHeight="1">
      <c r="C20" s="2" t="s">
        <v>46</v>
      </c>
    </row>
    <row r="22" spans="1:19" ht="18" customHeight="1">
      <c r="A22" s="2" t="s">
        <v>47</v>
      </c>
    </row>
    <row r="23" spans="1:19" ht="18" customHeight="1">
      <c r="B23" s="60"/>
      <c r="C23" s="60"/>
      <c r="D23" s="60"/>
      <c r="E23" s="60"/>
      <c r="F23" s="60"/>
      <c r="G23" s="60"/>
      <c r="H23" s="60"/>
      <c r="I23" s="60"/>
      <c r="J23" s="60"/>
      <c r="K23" s="60"/>
      <c r="L23" s="60"/>
      <c r="M23" s="60"/>
      <c r="N23" s="60"/>
      <c r="O23" s="60"/>
      <c r="P23" s="60"/>
      <c r="Q23" s="60"/>
      <c r="R23" s="60"/>
      <c r="S23" s="60"/>
    </row>
    <row r="24" spans="1:19" ht="18" customHeight="1">
      <c r="B24" s="60"/>
      <c r="C24" s="60"/>
      <c r="D24" s="60"/>
      <c r="E24" s="60"/>
      <c r="F24" s="60"/>
      <c r="G24" s="60"/>
      <c r="H24" s="60"/>
      <c r="I24" s="60"/>
      <c r="J24" s="60"/>
      <c r="K24" s="60"/>
      <c r="L24" s="60"/>
      <c r="M24" s="60"/>
      <c r="N24" s="60"/>
      <c r="O24" s="60"/>
      <c r="P24" s="60"/>
      <c r="Q24" s="60"/>
      <c r="R24" s="60"/>
      <c r="S24" s="60"/>
    </row>
    <row r="25" spans="1:19" ht="18" customHeight="1">
      <c r="B25" s="60"/>
      <c r="C25" s="60"/>
      <c r="D25" s="60"/>
      <c r="E25" s="60"/>
      <c r="F25" s="60"/>
      <c r="G25" s="60"/>
      <c r="H25" s="60"/>
      <c r="I25" s="60"/>
      <c r="J25" s="60"/>
      <c r="K25" s="60"/>
      <c r="L25" s="60"/>
      <c r="M25" s="60"/>
      <c r="N25" s="60"/>
      <c r="O25" s="60"/>
      <c r="P25" s="60"/>
      <c r="Q25" s="60"/>
      <c r="R25" s="60"/>
      <c r="S25" s="60"/>
    </row>
    <row r="26" spans="1:19" ht="18" customHeight="1">
      <c r="B26" s="60"/>
      <c r="C26" s="60"/>
      <c r="D26" s="60"/>
      <c r="E26" s="60"/>
      <c r="F26" s="60"/>
      <c r="G26" s="60"/>
      <c r="H26" s="60"/>
      <c r="I26" s="60"/>
      <c r="J26" s="60"/>
      <c r="K26" s="60"/>
      <c r="L26" s="60"/>
      <c r="M26" s="60"/>
      <c r="N26" s="60"/>
      <c r="O26" s="60"/>
      <c r="P26" s="60"/>
      <c r="Q26" s="60"/>
      <c r="R26" s="60"/>
      <c r="S26" s="60"/>
    </row>
    <row r="27" spans="1:19" ht="18" customHeight="1">
      <c r="B27" s="60"/>
      <c r="C27" s="60"/>
      <c r="D27" s="60"/>
      <c r="E27" s="60"/>
      <c r="F27" s="60"/>
      <c r="G27" s="60"/>
      <c r="H27" s="60"/>
      <c r="I27" s="60"/>
      <c r="J27" s="60"/>
      <c r="K27" s="60"/>
      <c r="L27" s="60"/>
      <c r="M27" s="60"/>
      <c r="N27" s="60"/>
      <c r="O27" s="60"/>
      <c r="P27" s="60"/>
      <c r="Q27" s="60"/>
      <c r="R27" s="60"/>
      <c r="S27" s="60"/>
    </row>
    <row r="30" spans="1:19" ht="18" customHeight="1">
      <c r="A30" s="2" t="s">
        <v>48</v>
      </c>
    </row>
    <row r="31" spans="1:19" ht="18" customHeight="1">
      <c r="A31" s="2" t="s">
        <v>49</v>
      </c>
    </row>
    <row r="32" spans="1:19" ht="18" customHeight="1">
      <c r="A32" s="2" t="s">
        <v>50</v>
      </c>
    </row>
    <row r="33" spans="1:20" ht="18" customHeight="1">
      <c r="A33" s="2" t="s">
        <v>51</v>
      </c>
    </row>
    <row r="34" spans="1:20" ht="18" customHeight="1">
      <c r="A34" s="2" t="s">
        <v>52</v>
      </c>
    </row>
    <row r="44" spans="1:20" ht="18" customHeight="1">
      <c r="L44" s="1" t="s">
        <v>27</v>
      </c>
      <c r="M44" s="55" t="str">
        <f>入力シート②!C19&amp;"　"&amp;入力シート②!F19</f>
        <v>　</v>
      </c>
      <c r="N44" s="55"/>
      <c r="O44" s="55"/>
      <c r="P44" s="55"/>
      <c r="Q44" s="55"/>
      <c r="R44" s="55"/>
      <c r="S44" s="55"/>
      <c r="T44" s="55"/>
    </row>
    <row r="45" spans="1:20" ht="18" customHeight="1">
      <c r="L45" s="1" t="s">
        <v>14</v>
      </c>
      <c r="M45" s="55" t="str">
        <f>IF(入力シート②!I17="",入力シート②!I16,入力シート②!I17)</f>
        <v/>
      </c>
      <c r="N45" s="55"/>
      <c r="O45" s="55"/>
      <c r="P45" s="55"/>
      <c r="Q45" s="55"/>
      <c r="R45" s="55"/>
      <c r="S45" s="55"/>
      <c r="T45" s="55"/>
    </row>
    <row r="46" spans="1:20" ht="18" customHeight="1">
      <c r="L46" s="1" t="s">
        <v>8</v>
      </c>
      <c r="M46" s="55" t="str">
        <f>IF(入力シート②!L17="",入力シート②!L16,入力シート②!L17)</f>
        <v/>
      </c>
      <c r="N46" s="55"/>
      <c r="O46" s="55"/>
      <c r="P46" s="55"/>
      <c r="Q46" s="55"/>
      <c r="R46" s="55"/>
      <c r="S46" s="55"/>
      <c r="T46" s="55"/>
    </row>
  </sheetData>
  <sheetProtection sheet="1" objects="1" scenarios="1"/>
  <mergeCells count="11">
    <mergeCell ref="M44:T44"/>
    <mergeCell ref="M45:T45"/>
    <mergeCell ref="M46:T46"/>
    <mergeCell ref="B23:S27"/>
    <mergeCell ref="B10:S11"/>
    <mergeCell ref="B14:I14"/>
    <mergeCell ref="M3:T4"/>
    <mergeCell ref="M5:T5"/>
    <mergeCell ref="M6:T7"/>
    <mergeCell ref="M8:O8"/>
    <mergeCell ref="P8:T8"/>
  </mergeCells>
  <phoneticPr fontId="1"/>
  <dataValidations count="1">
    <dataValidation type="list" allowBlank="1" showInputMessage="1" showErrorMessage="1" sqref="B17:B19" xr:uid="{00000000-0002-0000-0700-000000000000}">
      <formula1>"□,☑"</formula1>
    </dataValidation>
  </dataValidations>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Q17"/>
  <sheetViews>
    <sheetView zoomScaleNormal="100" workbookViewId="0"/>
  </sheetViews>
  <sheetFormatPr defaultColWidth="5.625" defaultRowHeight="18" customHeight="1"/>
  <cols>
    <col min="1" max="10" width="5.625" style="13" customWidth="1"/>
    <col min="11" max="16384" width="5.625" style="13"/>
  </cols>
  <sheetData>
    <row r="1" spans="1:17" ht="18" customHeight="1">
      <c r="A1" s="14" t="s">
        <v>221</v>
      </c>
    </row>
    <row r="2" spans="1:17" ht="18" customHeight="1">
      <c r="A2" s="13" t="s">
        <v>138</v>
      </c>
    </row>
    <row r="3" spans="1:17" ht="18" customHeight="1">
      <c r="A3" s="13" t="s">
        <v>148</v>
      </c>
    </row>
    <row r="4" spans="1:17" ht="18" customHeight="1">
      <c r="A4" s="13" t="s">
        <v>228</v>
      </c>
    </row>
    <row r="6" spans="1:17" ht="30" customHeight="1">
      <c r="A6" s="37" t="s">
        <v>123</v>
      </c>
      <c r="B6" s="38"/>
      <c r="C6" s="37" t="s">
        <v>224</v>
      </c>
      <c r="D6" s="39"/>
      <c r="E6" s="39"/>
      <c r="F6" s="38"/>
      <c r="G6" s="110" t="s">
        <v>225</v>
      </c>
      <c r="H6" s="39"/>
      <c r="I6" s="39"/>
      <c r="J6" s="38"/>
      <c r="K6" s="37" t="s">
        <v>137</v>
      </c>
      <c r="L6" s="39"/>
      <c r="M6" s="39"/>
      <c r="N6" s="38"/>
    </row>
    <row r="7" spans="1:17" ht="30" customHeight="1">
      <c r="A7" s="37" t="s">
        <v>122</v>
      </c>
      <c r="B7" s="38"/>
      <c r="C7" s="34" t="s">
        <v>222</v>
      </c>
      <c r="D7" s="35"/>
      <c r="E7" s="35"/>
      <c r="F7" s="36"/>
      <c r="G7" s="34" t="s">
        <v>223</v>
      </c>
      <c r="H7" s="35"/>
      <c r="I7" s="35"/>
      <c r="J7" s="36"/>
      <c r="K7" s="34" t="s">
        <v>153</v>
      </c>
      <c r="L7" s="35"/>
      <c r="M7" s="35"/>
      <c r="N7" s="36"/>
    </row>
    <row r="8" spans="1:17" ht="30" customHeight="1" thickBot="1">
      <c r="A8" s="29" t="s">
        <v>102</v>
      </c>
      <c r="B8" s="30"/>
      <c r="C8" s="45">
        <v>46366</v>
      </c>
      <c r="D8" s="27"/>
      <c r="E8" s="27"/>
      <c r="F8" s="28"/>
      <c r="G8" s="26">
        <v>2345</v>
      </c>
      <c r="H8" s="27"/>
      <c r="I8" s="27"/>
      <c r="J8" s="28"/>
      <c r="K8" s="45">
        <v>46376</v>
      </c>
      <c r="L8" s="27"/>
      <c r="M8" s="27"/>
      <c r="N8" s="28"/>
    </row>
    <row r="9" spans="1:17" ht="45" customHeight="1" thickBot="1">
      <c r="A9" s="21" t="s">
        <v>4</v>
      </c>
      <c r="B9" s="22"/>
      <c r="C9" s="46"/>
      <c r="D9" s="47"/>
      <c r="E9" s="47"/>
      <c r="F9" s="48"/>
      <c r="G9" s="18"/>
      <c r="H9" s="19"/>
      <c r="I9" s="19"/>
      <c r="J9" s="40"/>
      <c r="K9" s="47"/>
      <c r="L9" s="47"/>
      <c r="M9" s="47"/>
      <c r="N9" s="111"/>
    </row>
    <row r="11" spans="1:17" ht="30" customHeight="1">
      <c r="A11" s="37" t="s">
        <v>123</v>
      </c>
      <c r="B11" s="38"/>
      <c r="C11" s="37" t="s">
        <v>109</v>
      </c>
      <c r="D11" s="39"/>
      <c r="E11" s="38"/>
      <c r="F11" s="37" t="s">
        <v>9</v>
      </c>
      <c r="G11" s="39"/>
      <c r="H11" s="38"/>
      <c r="I11" s="37" t="s">
        <v>10</v>
      </c>
      <c r="J11" s="39"/>
      <c r="K11" s="38"/>
      <c r="L11" s="37" t="s">
        <v>11</v>
      </c>
      <c r="M11" s="39"/>
      <c r="N11" s="39"/>
      <c r="O11" s="39"/>
      <c r="P11" s="38"/>
    </row>
    <row r="12" spans="1:17" ht="30" customHeight="1">
      <c r="A12" s="37" t="s">
        <v>122</v>
      </c>
      <c r="B12" s="38"/>
      <c r="C12" s="34" t="s">
        <v>125</v>
      </c>
      <c r="D12" s="35"/>
      <c r="E12" s="36"/>
      <c r="F12" s="34" t="s">
        <v>125</v>
      </c>
      <c r="G12" s="35"/>
      <c r="H12" s="36"/>
      <c r="I12" s="34" t="s">
        <v>125</v>
      </c>
      <c r="J12" s="35"/>
      <c r="K12" s="36"/>
      <c r="L12" s="34" t="s">
        <v>125</v>
      </c>
      <c r="M12" s="35"/>
      <c r="N12" s="35"/>
      <c r="O12" s="35"/>
      <c r="P12" s="36"/>
    </row>
    <row r="13" spans="1:17" ht="30" customHeight="1" thickBot="1">
      <c r="A13" s="29" t="s">
        <v>102</v>
      </c>
      <c r="B13" s="30"/>
      <c r="C13" s="26" t="s">
        <v>161</v>
      </c>
      <c r="D13" s="27"/>
      <c r="E13" s="28"/>
      <c r="F13" s="26" t="s">
        <v>119</v>
      </c>
      <c r="G13" s="27"/>
      <c r="H13" s="28"/>
      <c r="I13" s="26" t="s">
        <v>121</v>
      </c>
      <c r="J13" s="27"/>
      <c r="K13" s="28"/>
      <c r="L13" s="26" t="s">
        <v>120</v>
      </c>
      <c r="M13" s="27"/>
      <c r="N13" s="27"/>
      <c r="O13" s="27"/>
      <c r="P13" s="28"/>
    </row>
    <row r="14" spans="1:17" ht="45" customHeight="1" thickBot="1">
      <c r="A14" s="112" t="s">
        <v>132</v>
      </c>
      <c r="B14" s="113"/>
      <c r="C14" s="114" t="str">
        <f>IF(入力シート②!C19="","",入力シート②!C19)</f>
        <v/>
      </c>
      <c r="D14" s="115"/>
      <c r="E14" s="116"/>
      <c r="F14" s="114" t="str">
        <f>IF(入力シート②!F19="","",入力シート②!F19)</f>
        <v/>
      </c>
      <c r="G14" s="115"/>
      <c r="H14" s="116"/>
      <c r="I14" s="114" t="str">
        <f>IF(入力シート②!I19="","",入力シート②!I19)</f>
        <v/>
      </c>
      <c r="J14" s="115"/>
      <c r="K14" s="116"/>
      <c r="L14" s="114" t="str">
        <f>IF(入力シート②!L19="","",入力シート②!L19)</f>
        <v/>
      </c>
      <c r="M14" s="115"/>
      <c r="N14" s="115"/>
      <c r="O14" s="115"/>
      <c r="P14" s="117"/>
    </row>
    <row r="15" spans="1:17" ht="45" customHeight="1" thickBot="1">
      <c r="A15" s="118" t="s">
        <v>133</v>
      </c>
      <c r="B15" s="119"/>
      <c r="C15" s="120"/>
      <c r="D15" s="121"/>
      <c r="E15" s="122"/>
      <c r="F15" s="120"/>
      <c r="G15" s="121"/>
      <c r="H15" s="122"/>
      <c r="I15" s="120"/>
      <c r="J15" s="121"/>
      <c r="K15" s="122"/>
      <c r="L15" s="120"/>
      <c r="M15" s="121"/>
      <c r="N15" s="121"/>
      <c r="O15" s="121"/>
      <c r="P15" s="123"/>
      <c r="Q15" s="13" t="s">
        <v>134</v>
      </c>
    </row>
    <row r="17" spans="3:12" ht="18" customHeight="1">
      <c r="C17" s="15" t="str">
        <f>IF(C15="",C14,C15)</f>
        <v/>
      </c>
      <c r="F17" s="15" t="str">
        <f>IF(F15="",F14,F15)</f>
        <v/>
      </c>
      <c r="I17" s="15" t="str">
        <f>IF(I15="",I14,I15)</f>
        <v/>
      </c>
      <c r="L17" s="15" t="str">
        <f>IF(L15="",L14,L15)</f>
        <v/>
      </c>
    </row>
  </sheetData>
  <sheetProtection sheet="1" objects="1" scenarios="1"/>
  <mergeCells count="41">
    <mergeCell ref="A15:B15"/>
    <mergeCell ref="C15:E15"/>
    <mergeCell ref="F15:H15"/>
    <mergeCell ref="I15:K15"/>
    <mergeCell ref="L15:P15"/>
    <mergeCell ref="A14:B14"/>
    <mergeCell ref="C14:E14"/>
    <mergeCell ref="F14:H14"/>
    <mergeCell ref="I14:K14"/>
    <mergeCell ref="L14:P14"/>
    <mergeCell ref="A13:B13"/>
    <mergeCell ref="C13:E13"/>
    <mergeCell ref="F13:H13"/>
    <mergeCell ref="I13:K13"/>
    <mergeCell ref="L13:P13"/>
    <mergeCell ref="A12:B12"/>
    <mergeCell ref="C12:E12"/>
    <mergeCell ref="F12:H12"/>
    <mergeCell ref="I12:K12"/>
    <mergeCell ref="L12:P12"/>
    <mergeCell ref="K6:N6"/>
    <mergeCell ref="K7:N7"/>
    <mergeCell ref="K8:N8"/>
    <mergeCell ref="K9:N9"/>
    <mergeCell ref="A11:B11"/>
    <mergeCell ref="C11:E11"/>
    <mergeCell ref="F11:H11"/>
    <mergeCell ref="I11:K11"/>
    <mergeCell ref="L11:P11"/>
    <mergeCell ref="A6:B6"/>
    <mergeCell ref="C6:F6"/>
    <mergeCell ref="G6:J6"/>
    <mergeCell ref="A7:B7"/>
    <mergeCell ref="C7:F7"/>
    <mergeCell ref="G7:J7"/>
    <mergeCell ref="A8:B8"/>
    <mergeCell ref="C8:F8"/>
    <mergeCell ref="G8:J8"/>
    <mergeCell ref="A9:B9"/>
    <mergeCell ref="C9:F9"/>
    <mergeCell ref="G9:J9"/>
  </mergeCells>
  <phoneticPr fontId="1"/>
  <dataValidations count="1">
    <dataValidation type="whole" allowBlank="1" showInputMessage="1" showErrorMessage="1" sqref="G9:J9" xr:uid="{00000000-0002-0000-0800-000000000000}">
      <formula1>1</formula1>
      <formula2>9999</formula2>
    </dataValidation>
  </dataValidations>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入力シート①</vt:lpstr>
      <vt:lpstr>交付申請書(第1号)</vt:lpstr>
      <vt:lpstr>経費内訳</vt:lpstr>
      <vt:lpstr>安全対策(第1号の2)</vt:lpstr>
      <vt:lpstr>入力シート②</vt:lpstr>
      <vt:lpstr>実績報告書(第5号)</vt:lpstr>
      <vt:lpstr>氏名一覧表</vt:lpstr>
      <vt:lpstr>理由書(第6号)</vt:lpstr>
      <vt:lpstr>入力シート③</vt:lpstr>
      <vt:lpstr>請求書(第9号)</vt:lpstr>
      <vt:lpstr>入力シート④</vt:lpstr>
      <vt:lpstr>変更承認申請書(第3号)</vt:lpstr>
      <vt:lpstr>経費内訳(変更)</vt:lpstr>
      <vt:lpstr>中止・廃止承認申請書(第4号)</vt:lpstr>
      <vt:lpstr>'安全対策(第1号の2)'!Print_Area</vt:lpstr>
      <vt:lpstr>経費内訳!Print_Area</vt:lpstr>
      <vt:lpstr>'経費内訳(変更)'!Print_Area</vt:lpstr>
      <vt:lpstr>'交付申請書(第1号)'!Print_Area</vt:lpstr>
      <vt:lpstr>氏名一覧表!Print_Area</vt:lpstr>
      <vt:lpstr>'実績報告書(第5号)'!Print_Area</vt:lpstr>
      <vt:lpstr>'請求書(第9号)'!Print_Area</vt:lpstr>
      <vt:lpstr>'中止・廃止承認申請書(第4号)'!Print_Area</vt:lpstr>
      <vt:lpstr>'変更承認申請書(第3号)'!Print_Area</vt:lpstr>
      <vt:lpstr>'理由書(第6号)'!Print_Area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2025-06-04T06:02:44Z</cp:lastPrinted>
  <dcterms:created xsi:type="dcterms:W3CDTF">2021-05-27T03:05:58Z</dcterms:created>
  <dcterms:modified xsi:type="dcterms:W3CDTF">2026-06-30T03:33:33Z</dcterms:modified>
</cp:coreProperties>
</file>