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こども青少年局\03放課後児童育成課\public\300_放課後児童クラブ事業\020_要綱\02_補助金交付要綱\2023(R5).2.27改正（定期改正）\04_HP用\"/>
    </mc:Choice>
  </mc:AlternateContent>
  <bookViews>
    <workbookView xWindow="0" yWindow="0" windowWidth="28800" windowHeight="12795" tabRatio="783"/>
  </bookViews>
  <sheets>
    <sheet name="放課後児童クラブ月別状況報告書" sheetId="1" r:id="rId1"/>
    <sheet name="（参考様式）職員配置状況" sheetId="4" r:id="rId2"/>
    <sheet name="放課後児童クラブ月別状況報告書（記載例）" sheetId="2" r:id="rId3"/>
    <sheet name="月別状況報告書（解説）" sheetId="3" r:id="rId4"/>
  </sheets>
  <externalReferences>
    <externalReference r:id="rId5"/>
    <externalReference r:id="rId6"/>
    <externalReference r:id="rId7"/>
    <externalReference r:id="rId8"/>
  </externalReferences>
  <definedNames>
    <definedName name="×" localSheetId="2">#REF!</definedName>
    <definedName name="×">#REF!</definedName>
    <definedName name="○" localSheetId="1">#REF!</definedName>
    <definedName name="○" localSheetId="2">#REF!</definedName>
    <definedName name="○">#REF!</definedName>
    <definedName name="aaaa" localSheetId="1">#REF!</definedName>
    <definedName name="aaaa" localSheetId="2">#REF!</definedName>
    <definedName name="aaaa">#REF!</definedName>
    <definedName name="bbbb" localSheetId="1">#REF!</definedName>
    <definedName name="bbbb">#REF!</definedName>
    <definedName name="ccc">#REF!</definedName>
    <definedName name="list" localSheetId="3">#REF!</definedName>
    <definedName name="list" localSheetId="2">#REF!</definedName>
    <definedName name="list">#REF!</definedName>
    <definedName name="_xlnm.Print_Area" localSheetId="1">'（参考様式）職員配置状況'!$A$1:$AD$52</definedName>
    <definedName name="_xlnm.Print_Area" localSheetId="0">放課後児童クラブ月別状況報告書!$A$1:$DT$49</definedName>
    <definedName name="_xlnm.Print_Area" localSheetId="2">'放課後児童クラブ月別状況報告書（記載例）'!$A$1:$DT$51</definedName>
    <definedName name="ss" localSheetId="1">#REF!</definedName>
    <definedName name="ss" localSheetId="3">#REF!</definedName>
    <definedName name="ss" localSheetId="2">#REF!</definedName>
    <definedName name="ss">#REF!</definedName>
    <definedName name="キャリアアップ該当要件" localSheetId="1">#REF!</definedName>
    <definedName name="キャリアアップ該当要件" localSheetId="3">#REF!</definedName>
    <definedName name="キャリアアップ該当要件" localSheetId="2">#REF!</definedName>
    <definedName name="キャリアアップ該当要件">#REF!</definedName>
    <definedName name="キャリアアップ該当要件２" localSheetId="1">#REF!</definedName>
    <definedName name="キャリアアップ該当要件２" localSheetId="3">#REF!</definedName>
    <definedName name="キャリアアップ該当要件２" localSheetId="2">#REF!</definedName>
    <definedName name="キャリアアップ該当要件２">#REF!</definedName>
    <definedName name="キャリアアップ該当要件３" localSheetId="1">#REF!</definedName>
    <definedName name="キャリアアップ該当要件３">#REF!</definedName>
    <definedName name="該当事由" localSheetId="1">#REF!</definedName>
    <definedName name="該当事由">#REF!</definedName>
    <definedName name="該当事由２" localSheetId="1">#REF!</definedName>
    <definedName name="該当事由２">#REF!</definedName>
    <definedName name="該当事由３" localSheetId="1">#REF!</definedName>
    <definedName name="該当事由３">#REF!</definedName>
    <definedName name="区分">'[1]９障害児（記載例１月）'!$V$8:$W$8</definedName>
    <definedName name="事由" localSheetId="1">#REF!</definedName>
    <definedName name="事由" localSheetId="3">#REF!</definedName>
    <definedName name="事由" localSheetId="2">#REF!</definedName>
    <definedName name="事由">#REF!</definedName>
    <definedName name="事由２" localSheetId="1">#REF!</definedName>
    <definedName name="事由２" localSheetId="3">#REF!</definedName>
    <definedName name="事由２" localSheetId="2">#REF!</definedName>
    <definedName name="事由２">#REF!</definedName>
    <definedName name="事由２・３" localSheetId="1">#REF!</definedName>
    <definedName name="事由２・３" localSheetId="3">#REF!</definedName>
    <definedName name="事由２・３" localSheetId="2">#REF!</definedName>
    <definedName name="事由２・３">#REF!</definedName>
    <definedName name="事由３" localSheetId="1">#REF!</definedName>
    <definedName name="事由３">#REF!</definedName>
    <definedName name="追加配置">#REF!</definedName>
    <definedName name="保育所別民改費担当者一覧" localSheetId="1">#REF!</definedName>
    <definedName name="保育所別民改費担当者一覧">#REF!</definedName>
    <definedName name="利用区分">'[2]（別紙３）障害児名簿'!$W$7:$X$7</definedName>
    <definedName name="利用区分１" localSheetId="3">#REF!</definedName>
    <definedName name="利用区分１" localSheetId="2">#REF!</definedName>
    <definedName name="利用区分１">#REF!</definedName>
    <definedName name="利用区分２" localSheetId="3">#REF!</definedName>
    <definedName name="利用区分２" localSheetId="2">#REF!</definedName>
    <definedName name="利用区分２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" i="4" l="1"/>
  <c r="S2" i="4"/>
  <c r="G49" i="4"/>
  <c r="G48" i="4"/>
  <c r="F51" i="4"/>
  <c r="F50" i="4"/>
  <c r="F49" i="4"/>
  <c r="F48" i="4"/>
  <c r="Y43" i="4"/>
  <c r="Y42" i="4"/>
  <c r="Y41" i="4"/>
  <c r="Y40" i="4"/>
  <c r="Y39" i="4"/>
  <c r="Y38" i="4"/>
  <c r="Y37" i="4"/>
  <c r="Y36" i="4"/>
  <c r="Y35" i="4"/>
  <c r="Y34" i="4"/>
  <c r="Y33" i="4"/>
  <c r="Y32" i="4"/>
  <c r="Y31" i="4"/>
  <c r="Y30" i="4"/>
  <c r="Y29" i="4"/>
  <c r="Y28" i="4"/>
  <c r="Y27" i="4"/>
  <c r="Y26" i="4"/>
  <c r="Y25" i="4"/>
  <c r="Y24" i="4"/>
  <c r="Y23" i="4"/>
  <c r="Y22" i="4"/>
  <c r="Y21" i="4"/>
  <c r="Y20" i="4"/>
  <c r="Y19" i="4"/>
  <c r="Y18" i="4"/>
  <c r="Y17" i="4"/>
  <c r="Y16" i="4"/>
  <c r="Y15" i="4"/>
  <c r="Y1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AO49" i="2" l="1"/>
  <c r="AO48" i="2"/>
  <c r="AO47" i="2"/>
  <c r="AO46" i="2"/>
  <c r="AO45" i="2"/>
  <c r="DN41" i="2"/>
  <c r="CT41" i="2"/>
  <c r="BZ41" i="2"/>
  <c r="BF41" i="2"/>
  <c r="AL41" i="2"/>
  <c r="FW40" i="2"/>
  <c r="FU40" i="2"/>
  <c r="DW40" i="2"/>
  <c r="BB40" i="2"/>
  <c r="AH40" i="2"/>
  <c r="CP40" i="2" s="1"/>
  <c r="U40" i="2"/>
  <c r="FX39" i="2"/>
  <c r="FY39" i="2" s="1"/>
  <c r="FW39" i="2"/>
  <c r="FU39" i="2"/>
  <c r="DW39" i="2"/>
  <c r="BB39" i="2"/>
  <c r="AH39" i="2"/>
  <c r="CP39" i="2" s="1"/>
  <c r="U39" i="2"/>
  <c r="Q39" i="2"/>
  <c r="FX38" i="2"/>
  <c r="FY38" i="2" s="1"/>
  <c r="FW38" i="2"/>
  <c r="FU38" i="2"/>
  <c r="DW38" i="2"/>
  <c r="BB38" i="2"/>
  <c r="AH38" i="2"/>
  <c r="CP38" i="2" s="1"/>
  <c r="U38" i="2"/>
  <c r="Q38" i="2"/>
  <c r="FX37" i="2"/>
  <c r="FY37" i="2" s="1"/>
  <c r="FW37" i="2"/>
  <c r="FU37" i="2"/>
  <c r="DW37" i="2"/>
  <c r="BB37" i="2"/>
  <c r="AH37" i="2"/>
  <c r="CP37" i="2" s="1"/>
  <c r="U37" i="2"/>
  <c r="FX36" i="2"/>
  <c r="FY36" i="2" s="1"/>
  <c r="FW36" i="2"/>
  <c r="FU36" i="2"/>
  <c r="DW36" i="2"/>
  <c r="AH36" i="2"/>
  <c r="U36" i="2"/>
  <c r="FX35" i="2"/>
  <c r="FY35" i="2" s="1"/>
  <c r="FW35" i="2"/>
  <c r="FU35" i="2"/>
  <c r="DW35" i="2"/>
  <c r="DJ35" i="2"/>
  <c r="AH35" i="2"/>
  <c r="U35" i="2"/>
  <c r="FX34" i="2"/>
  <c r="FY34" i="2" s="1"/>
  <c r="FW34" i="2"/>
  <c r="FV34" i="2"/>
  <c r="FU34" i="2"/>
  <c r="DW34" i="2"/>
  <c r="DJ34" i="2"/>
  <c r="FP34" i="2" s="1"/>
  <c r="BB34" i="2"/>
  <c r="AH34" i="2"/>
  <c r="U34" i="2"/>
  <c r="FX33" i="2"/>
  <c r="FY33" i="2" s="1"/>
  <c r="FW33" i="2"/>
  <c r="FU33" i="2"/>
  <c r="AH33" i="2"/>
  <c r="U33" i="2"/>
  <c r="FW32" i="2"/>
  <c r="FU32" i="2"/>
  <c r="DW32" i="2"/>
  <c r="DJ32" i="2"/>
  <c r="AH32" i="2"/>
  <c r="U32" i="2"/>
  <c r="Q32" i="2"/>
  <c r="FW31" i="2"/>
  <c r="FV31" i="2"/>
  <c r="FU31" i="2"/>
  <c r="DW31" i="2"/>
  <c r="DJ31" i="2"/>
  <c r="FP31" i="2" s="1"/>
  <c r="BB31" i="2"/>
  <c r="AH31" i="2"/>
  <c r="U31" i="2"/>
  <c r="FX30" i="2"/>
  <c r="FY30" i="2" s="1"/>
  <c r="FW30" i="2"/>
  <c r="FU30" i="2"/>
  <c r="AH30" i="2"/>
  <c r="U30" i="2"/>
  <c r="FX29" i="2"/>
  <c r="FY29" i="2" s="1"/>
  <c r="FW29" i="2"/>
  <c r="FU29" i="2"/>
  <c r="DW29" i="2"/>
  <c r="AH29" i="2"/>
  <c r="U29" i="2"/>
  <c r="FX28" i="2"/>
  <c r="FY28" i="2" s="1"/>
  <c r="FW28" i="2"/>
  <c r="FU28" i="2"/>
  <c r="DW28" i="2"/>
  <c r="DJ28" i="2"/>
  <c r="AH28" i="2"/>
  <c r="U28" i="2"/>
  <c r="FX27" i="2"/>
  <c r="FY27" i="2" s="1"/>
  <c r="FW27" i="2"/>
  <c r="FV27" i="2"/>
  <c r="FU27" i="2"/>
  <c r="DW27" i="2"/>
  <c r="DJ27" i="2"/>
  <c r="FP27" i="2" s="1"/>
  <c r="BB27" i="2"/>
  <c r="AH27" i="2"/>
  <c r="U27" i="2"/>
  <c r="FX26" i="2"/>
  <c r="FY26" i="2" s="1"/>
  <c r="FW26" i="2"/>
  <c r="FU26" i="2"/>
  <c r="AH26" i="2"/>
  <c r="U26" i="2"/>
  <c r="FX25" i="2"/>
  <c r="FY25" i="2" s="1"/>
  <c r="FW25" i="2"/>
  <c r="FU25" i="2"/>
  <c r="AH25" i="2"/>
  <c r="U25" i="2"/>
  <c r="Q25" i="2"/>
  <c r="FW24" i="2"/>
  <c r="FU24" i="2"/>
  <c r="AH24" i="2"/>
  <c r="U24" i="2"/>
  <c r="FX23" i="2"/>
  <c r="FY23" i="2" s="1"/>
  <c r="FW23" i="2"/>
  <c r="FU23" i="2"/>
  <c r="EB23" i="2"/>
  <c r="DW23" i="2"/>
  <c r="AH23" i="2"/>
  <c r="U23" i="2"/>
  <c r="FX22" i="2"/>
  <c r="FY22" i="2" s="1"/>
  <c r="FW22" i="2"/>
  <c r="FV22" i="2"/>
  <c r="FU22" i="2"/>
  <c r="EB22" i="2"/>
  <c r="AH22" i="2"/>
  <c r="U22" i="2"/>
  <c r="FX21" i="2"/>
  <c r="FY21" i="2" s="1"/>
  <c r="FW21" i="2"/>
  <c r="FV21" i="2"/>
  <c r="FU21" i="2"/>
  <c r="FF21" i="2"/>
  <c r="EB21" i="2"/>
  <c r="DW21" i="2"/>
  <c r="CP21" i="2"/>
  <c r="FA21" i="2" s="1"/>
  <c r="BV21" i="2"/>
  <c r="EQ21" i="2" s="1"/>
  <c r="BB21" i="2"/>
  <c r="AH21" i="2"/>
  <c r="DJ21" i="2" s="1"/>
  <c r="U21" i="2"/>
  <c r="FX20" i="2"/>
  <c r="FY20" i="2" s="1"/>
  <c r="FW20" i="2"/>
  <c r="FU20" i="2"/>
  <c r="EB20" i="2"/>
  <c r="DW20" i="2"/>
  <c r="CP20" i="2"/>
  <c r="FF20" i="2" s="1"/>
  <c r="BV20" i="2"/>
  <c r="EQ20" i="2" s="1"/>
  <c r="BB20" i="2"/>
  <c r="AH20" i="2"/>
  <c r="FV20" i="2" s="1"/>
  <c r="U20" i="2"/>
  <c r="FX19" i="2"/>
  <c r="FY19" i="2" s="1"/>
  <c r="FW19" i="2"/>
  <c r="FU19" i="2"/>
  <c r="EB19" i="2"/>
  <c r="DW19" i="2"/>
  <c r="CP19" i="2"/>
  <c r="FF19" i="2" s="1"/>
  <c r="BV19" i="2"/>
  <c r="EV19" i="2" s="1"/>
  <c r="BB19" i="2"/>
  <c r="AH19" i="2"/>
  <c r="FV19" i="2" s="1"/>
  <c r="U19" i="2"/>
  <c r="FX18" i="2"/>
  <c r="FY18" i="2" s="1"/>
  <c r="FW18" i="2"/>
  <c r="FU18" i="2"/>
  <c r="EB18" i="2"/>
  <c r="DW18" i="2"/>
  <c r="CP18" i="2"/>
  <c r="FF18" i="2" s="1"/>
  <c r="BV18" i="2"/>
  <c r="EV18" i="2" s="1"/>
  <c r="BB18" i="2"/>
  <c r="AH18" i="2"/>
  <c r="FV18" i="2" s="1"/>
  <c r="U18" i="2"/>
  <c r="Q18" i="2"/>
  <c r="FW17" i="2"/>
  <c r="FU17" i="2"/>
  <c r="EB17" i="2"/>
  <c r="DW17" i="2"/>
  <c r="CP17" i="2"/>
  <c r="FF17" i="2" s="1"/>
  <c r="BV17" i="2"/>
  <c r="EQ17" i="2" s="1"/>
  <c r="BB17" i="2"/>
  <c r="AH17" i="2"/>
  <c r="FV17" i="2" s="1"/>
  <c r="U17" i="2"/>
  <c r="FX16" i="2"/>
  <c r="FY16" i="2" s="1"/>
  <c r="FW16" i="2"/>
  <c r="FU16" i="2"/>
  <c r="EB16" i="2"/>
  <c r="DW16" i="2"/>
  <c r="CP16" i="2"/>
  <c r="FF16" i="2" s="1"/>
  <c r="BV16" i="2"/>
  <c r="EQ16" i="2" s="1"/>
  <c r="BB16" i="2"/>
  <c r="AH16" i="2"/>
  <c r="FV16" i="2" s="1"/>
  <c r="U16" i="2"/>
  <c r="FW15" i="2"/>
  <c r="FU15" i="2"/>
  <c r="EB15" i="2"/>
  <c r="DW15" i="2"/>
  <c r="CP15" i="2"/>
  <c r="FF15" i="2" s="1"/>
  <c r="BV15" i="2"/>
  <c r="EQ15" i="2" s="1"/>
  <c r="BB15" i="2"/>
  <c r="AH15" i="2"/>
  <c r="FV15" i="2" s="1"/>
  <c r="U15" i="2"/>
  <c r="FW14" i="2"/>
  <c r="FU14" i="2"/>
  <c r="EB14" i="2"/>
  <c r="DW14" i="2"/>
  <c r="CP14" i="2"/>
  <c r="FF14" i="2" s="1"/>
  <c r="BV14" i="2"/>
  <c r="EQ14" i="2" s="1"/>
  <c r="BB14" i="2"/>
  <c r="AH14" i="2"/>
  <c r="FV14" i="2" s="1"/>
  <c r="U14" i="2"/>
  <c r="FW13" i="2"/>
  <c r="FU13" i="2"/>
  <c r="EB13" i="2"/>
  <c r="DW13" i="2"/>
  <c r="CP13" i="2"/>
  <c r="FF13" i="2" s="1"/>
  <c r="BV13" i="2"/>
  <c r="EQ13" i="2" s="1"/>
  <c r="BB13" i="2"/>
  <c r="AH13" i="2"/>
  <c r="FV13" i="2" s="1"/>
  <c r="U13" i="2"/>
  <c r="FW12" i="2"/>
  <c r="FU12" i="2"/>
  <c r="EB12" i="2"/>
  <c r="DW12" i="2"/>
  <c r="CP12" i="2"/>
  <c r="FF12" i="2" s="1"/>
  <c r="BV12" i="2"/>
  <c r="EQ12" i="2" s="1"/>
  <c r="BB12" i="2"/>
  <c r="AH12" i="2"/>
  <c r="FV12" i="2" s="1"/>
  <c r="U12" i="2"/>
  <c r="FX11" i="2"/>
  <c r="FY11" i="2" s="1"/>
  <c r="FW11" i="2"/>
  <c r="FU11" i="2"/>
  <c r="EB11" i="2"/>
  <c r="DW11" i="2"/>
  <c r="CP11" i="2"/>
  <c r="FF11" i="2" s="1"/>
  <c r="BV11" i="2"/>
  <c r="EQ11" i="2" s="1"/>
  <c r="BB11" i="2"/>
  <c r="AH11" i="2"/>
  <c r="FV11" i="2" s="1"/>
  <c r="U11" i="2"/>
  <c r="Q11" i="2"/>
  <c r="FW10" i="2"/>
  <c r="FU10" i="2"/>
  <c r="EB10" i="2"/>
  <c r="DW10" i="2"/>
  <c r="CP10" i="2"/>
  <c r="BV10" i="2"/>
  <c r="BB10" i="2"/>
  <c r="AH10" i="2"/>
  <c r="U10" i="2"/>
  <c r="EQ10" i="2" l="1"/>
  <c r="EQ18" i="2"/>
  <c r="EQ19" i="2"/>
  <c r="EV21" i="2"/>
  <c r="FP32" i="2"/>
  <c r="FK32" i="2"/>
  <c r="EV10" i="2"/>
  <c r="EV11" i="2"/>
  <c r="EV12" i="2"/>
  <c r="EV13" i="2"/>
  <c r="EV14" i="2"/>
  <c r="EV15" i="2"/>
  <c r="EV16" i="2"/>
  <c r="EV17" i="2"/>
  <c r="EV20" i="2"/>
  <c r="CP22" i="2"/>
  <c r="DJ22" i="2"/>
  <c r="BV22" i="2"/>
  <c r="CP24" i="2"/>
  <c r="DJ24" i="2"/>
  <c r="BV24" i="2"/>
  <c r="FV24" i="2"/>
  <c r="EB24" i="2"/>
  <c r="BB24" i="2"/>
  <c r="CP25" i="2"/>
  <c r="DJ25" i="2"/>
  <c r="BV25" i="2"/>
  <c r="BB25" i="2"/>
  <c r="FV25" i="2"/>
  <c r="EB25" i="2"/>
  <c r="CP26" i="2"/>
  <c r="EB26" i="2"/>
  <c r="BV26" i="2"/>
  <c r="DW26" i="2"/>
  <c r="DJ26" i="2"/>
  <c r="FV26" i="2"/>
  <c r="BB26" i="2"/>
  <c r="EG27" i="2"/>
  <c r="EL27" i="2"/>
  <c r="FP35" i="2"/>
  <c r="FK35" i="2"/>
  <c r="FP28" i="2"/>
  <c r="FK28" i="2"/>
  <c r="FA40" i="2"/>
  <c r="FF40" i="2"/>
  <c r="FP21" i="2"/>
  <c r="FK21" i="2"/>
  <c r="BB22" i="2"/>
  <c r="CP23" i="2"/>
  <c r="DJ23" i="2"/>
  <c r="BV23" i="2"/>
  <c r="FV23" i="2"/>
  <c r="DW24" i="2"/>
  <c r="DW25" i="2"/>
  <c r="CP30" i="2"/>
  <c r="EB30" i="2"/>
  <c r="BV30" i="2"/>
  <c r="DW30" i="2"/>
  <c r="DJ30" i="2"/>
  <c r="FV30" i="2"/>
  <c r="BB30" i="2"/>
  <c r="EG31" i="2"/>
  <c r="EL31" i="2"/>
  <c r="CP33" i="2"/>
  <c r="EB33" i="2"/>
  <c r="BV33" i="2"/>
  <c r="DW33" i="2"/>
  <c r="DJ33" i="2"/>
  <c r="FV33" i="2"/>
  <c r="BB33" i="2"/>
  <c r="EG34" i="2"/>
  <c r="EL34" i="2"/>
  <c r="EG38" i="2"/>
  <c r="EL38" i="2"/>
  <c r="EL10" i="2"/>
  <c r="EG10" i="2"/>
  <c r="EL11" i="2"/>
  <c r="EG11" i="2"/>
  <c r="EL12" i="2"/>
  <c r="EG12" i="2"/>
  <c r="EL13" i="2"/>
  <c r="EG13" i="2"/>
  <c r="EL14" i="2"/>
  <c r="EG14" i="2"/>
  <c r="EL15" i="2"/>
  <c r="EG15" i="2"/>
  <c r="EL16" i="2"/>
  <c r="EG16" i="2"/>
  <c r="EL17" i="2"/>
  <c r="EG17" i="2"/>
  <c r="EL18" i="2"/>
  <c r="EG18" i="2"/>
  <c r="EL19" i="2"/>
  <c r="EG19" i="2"/>
  <c r="EL20" i="2"/>
  <c r="EG20" i="2"/>
  <c r="EG21" i="2"/>
  <c r="I21" i="2" s="1"/>
  <c r="EL21" i="2"/>
  <c r="M21" i="2" s="1"/>
  <c r="DW22" i="2"/>
  <c r="BB23" i="2"/>
  <c r="FA37" i="2"/>
  <c r="FF37" i="2"/>
  <c r="AO50" i="2"/>
  <c r="CP29" i="2"/>
  <c r="EB29" i="2"/>
  <c r="BV29" i="2"/>
  <c r="CP36" i="2"/>
  <c r="EB36" i="2"/>
  <c r="BV36" i="2"/>
  <c r="EG37" i="2"/>
  <c r="EL37" i="2"/>
  <c r="EG40" i="2"/>
  <c r="EL40" i="2"/>
  <c r="U41" i="2"/>
  <c r="BV45" i="2" s="1"/>
  <c r="FA10" i="2"/>
  <c r="FA11" i="2"/>
  <c r="FA15" i="2"/>
  <c r="FA16" i="2"/>
  <c r="FA17" i="2"/>
  <c r="FA18" i="2"/>
  <c r="FA19" i="2"/>
  <c r="FA20" i="2"/>
  <c r="FK27" i="2"/>
  <c r="CP28" i="2"/>
  <c r="EB28" i="2"/>
  <c r="BV28" i="2"/>
  <c r="BB29" i="2"/>
  <c r="FV29" i="2"/>
  <c r="FK31" i="2"/>
  <c r="CP32" i="2"/>
  <c r="EB32" i="2"/>
  <c r="BV32" i="2"/>
  <c r="FK34" i="2"/>
  <c r="CP35" i="2"/>
  <c r="EB35" i="2"/>
  <c r="BV35" i="2"/>
  <c r="BB36" i="2"/>
  <c r="FV36" i="2"/>
  <c r="FA39" i="2"/>
  <c r="FF39" i="2"/>
  <c r="FA12" i="2"/>
  <c r="FA13" i="2"/>
  <c r="FA14" i="2"/>
  <c r="CH46" i="2"/>
  <c r="CH47" i="2" s="1"/>
  <c r="DJ10" i="2"/>
  <c r="FF10" i="2"/>
  <c r="FV10" i="2"/>
  <c r="DJ11" i="2"/>
  <c r="DJ12" i="2"/>
  <c r="DJ13" i="2"/>
  <c r="DJ14" i="2"/>
  <c r="DJ15" i="2"/>
  <c r="DJ16" i="2"/>
  <c r="DJ17" i="2"/>
  <c r="DJ18" i="2"/>
  <c r="DJ19" i="2"/>
  <c r="DJ20" i="2"/>
  <c r="CP27" i="2"/>
  <c r="EB27" i="2"/>
  <c r="BV27" i="2"/>
  <c r="BB28" i="2"/>
  <c r="FV28" i="2"/>
  <c r="BB47" i="2" s="1"/>
  <c r="DJ29" i="2"/>
  <c r="CP31" i="2"/>
  <c r="EB31" i="2"/>
  <c r="BV31" i="2"/>
  <c r="BB32" i="2"/>
  <c r="FV32" i="2"/>
  <c r="CP34" i="2"/>
  <c r="EB34" i="2"/>
  <c r="BV34" i="2"/>
  <c r="BB35" i="2"/>
  <c r="FV35" i="2"/>
  <c r="DJ36" i="2"/>
  <c r="FA38" i="2"/>
  <c r="FF38" i="2"/>
  <c r="EG39" i="2"/>
  <c r="EL39" i="2"/>
  <c r="DJ37" i="2"/>
  <c r="FV37" i="2"/>
  <c r="DJ38" i="2"/>
  <c r="FV38" i="2"/>
  <c r="DJ39" i="2"/>
  <c r="FV39" i="2"/>
  <c r="DJ40" i="2"/>
  <c r="FV40" i="2"/>
  <c r="BH47" i="2" s="1"/>
  <c r="BV37" i="2"/>
  <c r="EB37" i="2"/>
  <c r="BV38" i="2"/>
  <c r="EB38" i="2"/>
  <c r="BV39" i="2"/>
  <c r="EB39" i="2"/>
  <c r="BV40" i="2"/>
  <c r="EB40" i="2"/>
  <c r="EV39" i="2" l="1"/>
  <c r="EQ39" i="2"/>
  <c r="I39" i="2" s="1"/>
  <c r="EV37" i="2"/>
  <c r="EQ37" i="2"/>
  <c r="FP39" i="2"/>
  <c r="FK39" i="2"/>
  <c r="FP37" i="2"/>
  <c r="FK37" i="2"/>
  <c r="EG32" i="2"/>
  <c r="EL32" i="2"/>
  <c r="EV27" i="2"/>
  <c r="EQ27" i="2"/>
  <c r="FP36" i="2"/>
  <c r="FK36" i="2"/>
  <c r="EV31" i="2"/>
  <c r="EQ31" i="2"/>
  <c r="FP29" i="2"/>
  <c r="FK29" i="2"/>
  <c r="FP18" i="2"/>
  <c r="FK18" i="2"/>
  <c r="I18" i="2" s="1"/>
  <c r="FP14" i="2"/>
  <c r="FK14" i="2"/>
  <c r="I14" i="2" s="1"/>
  <c r="EV35" i="2"/>
  <c r="EQ35" i="2"/>
  <c r="EV32" i="2"/>
  <c r="EQ32" i="2"/>
  <c r="Q21" i="2"/>
  <c r="FP33" i="2"/>
  <c r="FK33" i="2"/>
  <c r="FA33" i="2"/>
  <c r="FF33" i="2"/>
  <c r="EG22" i="2"/>
  <c r="EL22" i="2"/>
  <c r="EG25" i="2"/>
  <c r="EL25" i="2"/>
  <c r="EG24" i="2"/>
  <c r="EL24" i="2"/>
  <c r="FP24" i="2"/>
  <c r="FK24" i="2"/>
  <c r="FP22" i="2"/>
  <c r="FK22" i="2"/>
  <c r="FP40" i="2"/>
  <c r="FK40" i="2"/>
  <c r="FP38" i="2"/>
  <c r="FK38" i="2"/>
  <c r="FA34" i="2"/>
  <c r="FF34" i="2"/>
  <c r="FA27" i="2"/>
  <c r="FF27" i="2"/>
  <c r="M27" i="2" s="1"/>
  <c r="Q27" i="2" s="1"/>
  <c r="FP17" i="2"/>
  <c r="M17" i="2" s="1"/>
  <c r="FK17" i="2"/>
  <c r="I17" i="2" s="1"/>
  <c r="FP13" i="2"/>
  <c r="FK13" i="2"/>
  <c r="I13" i="2" s="1"/>
  <c r="FA28" i="2"/>
  <c r="FF28" i="2"/>
  <c r="CT46" i="2"/>
  <c r="CT47" i="2" s="1"/>
  <c r="FA36" i="2"/>
  <c r="FF36" i="2"/>
  <c r="FA29" i="2"/>
  <c r="FF29" i="2"/>
  <c r="M19" i="2"/>
  <c r="M13" i="2"/>
  <c r="M11" i="2"/>
  <c r="FP30" i="2"/>
  <c r="FK30" i="2"/>
  <c r="FA30" i="2"/>
  <c r="FF30" i="2"/>
  <c r="EQ23" i="2"/>
  <c r="EV23" i="2"/>
  <c r="FP26" i="2"/>
  <c r="FK26" i="2"/>
  <c r="FA26" i="2"/>
  <c r="FF26" i="2"/>
  <c r="EQ25" i="2"/>
  <c r="EV25" i="2"/>
  <c r="FA22" i="2"/>
  <c r="FF22" i="2"/>
  <c r="CP46" i="2"/>
  <c r="CP47" i="2" s="1"/>
  <c r="EV40" i="2"/>
  <c r="M40" i="2" s="1"/>
  <c r="EQ40" i="2"/>
  <c r="I40" i="2" s="1"/>
  <c r="EV38" i="2"/>
  <c r="M38" i="2" s="1"/>
  <c r="EQ38" i="2"/>
  <c r="I38" i="2" s="1"/>
  <c r="M39" i="2"/>
  <c r="M37" i="2"/>
  <c r="EG35" i="2"/>
  <c r="EL35" i="2"/>
  <c r="M35" i="2" s="1"/>
  <c r="EG28" i="2"/>
  <c r="EL28" i="2"/>
  <c r="M28" i="2" s="1"/>
  <c r="FP20" i="2"/>
  <c r="FK20" i="2"/>
  <c r="I20" i="2" s="1"/>
  <c r="FP16" i="2"/>
  <c r="FK16" i="2"/>
  <c r="I16" i="2" s="1"/>
  <c r="FP12" i="2"/>
  <c r="FK12" i="2"/>
  <c r="I12" i="2" s="1"/>
  <c r="CX46" i="2"/>
  <c r="CX47" i="2" s="1"/>
  <c r="FP10" i="2"/>
  <c r="M10" i="2" s="1"/>
  <c r="FK10" i="2"/>
  <c r="I10" i="2" s="1"/>
  <c r="FA35" i="2"/>
  <c r="FF35" i="2"/>
  <c r="EG29" i="2"/>
  <c r="EL29" i="2"/>
  <c r="M29" i="2" s="1"/>
  <c r="I37" i="2"/>
  <c r="EG23" i="2"/>
  <c r="I23" i="2" s="1"/>
  <c r="EL23" i="2"/>
  <c r="M23" i="2" s="1"/>
  <c r="Q23" i="2" s="1"/>
  <c r="EG33" i="2"/>
  <c r="I33" i="2" s="1"/>
  <c r="EL33" i="2"/>
  <c r="EV33" i="2"/>
  <c r="EQ33" i="2"/>
  <c r="FP23" i="2"/>
  <c r="FK23" i="2"/>
  <c r="I27" i="2"/>
  <c r="M25" i="2"/>
  <c r="FP25" i="2"/>
  <c r="FK25" i="2"/>
  <c r="FA24" i="2"/>
  <c r="FF24" i="2"/>
  <c r="EV34" i="2"/>
  <c r="M34" i="2" s="1"/>
  <c r="Q34" i="2" s="1"/>
  <c r="EQ34" i="2"/>
  <c r="I34" i="2" s="1"/>
  <c r="FA31" i="2"/>
  <c r="I31" i="2" s="1"/>
  <c r="FF31" i="2"/>
  <c r="M31" i="2" s="1"/>
  <c r="FP19" i="2"/>
  <c r="FK19" i="2"/>
  <c r="I19" i="2" s="1"/>
  <c r="FP15" i="2"/>
  <c r="M15" i="2" s="1"/>
  <c r="FK15" i="2"/>
  <c r="I15" i="2" s="1"/>
  <c r="FP11" i="2"/>
  <c r="FK11" i="2"/>
  <c r="I11" i="2" s="1"/>
  <c r="EG36" i="2"/>
  <c r="I36" i="2" s="1"/>
  <c r="EL36" i="2"/>
  <c r="M36" i="2" s="1"/>
  <c r="Q36" i="2" s="1"/>
  <c r="FA32" i="2"/>
  <c r="FF32" i="2"/>
  <c r="M32" i="2" s="1"/>
  <c r="EV28" i="2"/>
  <c r="EQ28" i="2"/>
  <c r="EV36" i="2"/>
  <c r="EQ36" i="2"/>
  <c r="EV29" i="2"/>
  <c r="EQ29" i="2"/>
  <c r="M20" i="2"/>
  <c r="M18" i="2"/>
  <c r="M16" i="2"/>
  <c r="M14" i="2"/>
  <c r="M12" i="2"/>
  <c r="CL46" i="2"/>
  <c r="CL47" i="2" s="1"/>
  <c r="M33" i="2"/>
  <c r="EG30" i="2"/>
  <c r="EL30" i="2"/>
  <c r="M30" i="2" s="1"/>
  <c r="Q30" i="2" s="1"/>
  <c r="EV30" i="2"/>
  <c r="EQ30" i="2"/>
  <c r="I30" i="2" s="1"/>
  <c r="FA23" i="2"/>
  <c r="FF23" i="2"/>
  <c r="EG26" i="2"/>
  <c r="I26" i="2" s="1"/>
  <c r="EL26" i="2"/>
  <c r="M26" i="2" s="1"/>
  <c r="Q26" i="2" s="1"/>
  <c r="EV26" i="2"/>
  <c r="EQ26" i="2"/>
  <c r="FA25" i="2"/>
  <c r="I25" i="2" s="1"/>
  <c r="FF25" i="2"/>
  <c r="EQ24" i="2"/>
  <c r="I24" i="2" s="1"/>
  <c r="EV24" i="2"/>
  <c r="M24" i="2" s="1"/>
  <c r="EQ22" i="2"/>
  <c r="I22" i="2" s="1"/>
  <c r="EV22" i="2"/>
  <c r="FX15" i="2" l="1"/>
  <c r="FY15" i="2" s="1"/>
  <c r="Q15" i="2"/>
  <c r="Q40" i="2"/>
  <c r="FX40" i="2"/>
  <c r="FY40" i="2" s="1"/>
  <c r="Q31" i="2"/>
  <c r="FX31" i="2"/>
  <c r="FY31" i="2" s="1"/>
  <c r="FX10" i="2"/>
  <c r="FY10" i="2" s="1"/>
  <c r="Q10" i="2"/>
  <c r="BH46" i="2" s="1"/>
  <c r="BH48" i="2" s="1"/>
  <c r="Q17" i="2"/>
  <c r="FX17" i="2"/>
  <c r="FY17" i="2" s="1"/>
  <c r="Q24" i="2"/>
  <c r="FX24" i="2"/>
  <c r="FY24" i="2" s="1"/>
  <c r="Q33" i="2"/>
  <c r="Q20" i="2"/>
  <c r="FX12" i="2"/>
  <c r="FY12" i="2" s="1"/>
  <c r="Q12" i="2"/>
  <c r="Q14" i="2"/>
  <c r="FX14" i="2"/>
  <c r="FY14" i="2" s="1"/>
  <c r="I35" i="2"/>
  <c r="Q35" i="2" s="1"/>
  <c r="Q16" i="2"/>
  <c r="I29" i="2"/>
  <c r="Q29" i="2" s="1"/>
  <c r="Q37" i="2"/>
  <c r="Q19" i="2"/>
  <c r="M22" i="2"/>
  <c r="Q22" i="2" s="1"/>
  <c r="I28" i="2"/>
  <c r="Q28" i="2" s="1"/>
  <c r="FX13" i="2"/>
  <c r="FY13" i="2" s="1"/>
  <c r="Q13" i="2"/>
  <c r="I32" i="2"/>
  <c r="FX32" i="2" s="1"/>
  <c r="FY32" i="2" s="1"/>
  <c r="BB46" i="2" l="1"/>
  <c r="BB48" i="2" s="1"/>
  <c r="DK45" i="2"/>
  <c r="DK46" i="2"/>
  <c r="DK47" i="2" l="1"/>
  <c r="AH10" i="1" l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9" i="1"/>
  <c r="E13" i="4" s="1"/>
  <c r="DJ39" i="1" l="1"/>
  <c r="CP13" i="1"/>
  <c r="CP25" i="1"/>
  <c r="DJ21" i="1"/>
  <c r="CP33" i="1"/>
  <c r="CP37" i="1"/>
  <c r="CP14" i="1"/>
  <c r="CP18" i="1"/>
  <c r="CP26" i="1"/>
  <c r="DJ34" i="1"/>
  <c r="DJ11" i="1"/>
  <c r="DJ15" i="1"/>
  <c r="DJ19" i="1"/>
  <c r="DJ27" i="1"/>
  <c r="DJ31" i="1"/>
  <c r="BB35" i="1"/>
  <c r="BB17" i="1"/>
  <c r="DJ29" i="1"/>
  <c r="BV22" i="1"/>
  <c r="BB38" i="1"/>
  <c r="CP12" i="1"/>
  <c r="CP16" i="1"/>
  <c r="BB20" i="1"/>
  <c r="BV24" i="1"/>
  <c r="BV28" i="1"/>
  <c r="DJ32" i="1"/>
  <c r="CP36" i="1"/>
  <c r="DJ10" i="1"/>
  <c r="DJ23" i="1"/>
  <c r="DJ30" i="1"/>
  <c r="BB32" i="1"/>
  <c r="BV32" i="1"/>
  <c r="CP32" i="1"/>
  <c r="DJ25" i="1"/>
  <c r="CP19" i="1"/>
  <c r="BV18" i="1"/>
  <c r="BV34" i="1"/>
  <c r="CP34" i="1"/>
  <c r="BB34" i="1"/>
  <c r="BB27" i="1"/>
  <c r="BV27" i="1"/>
  <c r="CP27" i="1"/>
  <c r="DJ38" i="1"/>
  <c r="BB37" i="1"/>
  <c r="BV37" i="1"/>
  <c r="DJ37" i="1"/>
  <c r="DJ35" i="1"/>
  <c r="BV35" i="1"/>
  <c r="CP31" i="1"/>
  <c r="BV31" i="1"/>
  <c r="BB31" i="1"/>
  <c r="BV30" i="1"/>
  <c r="BB30" i="1"/>
  <c r="CP30" i="1"/>
  <c r="CP24" i="1"/>
  <c r="DJ24" i="1"/>
  <c r="BB24" i="1"/>
  <c r="BB23" i="1"/>
  <c r="BV23" i="1"/>
  <c r="CP23" i="1"/>
  <c r="BV19" i="1"/>
  <c r="CP20" i="1"/>
  <c r="DJ20" i="1"/>
  <c r="DJ12" i="1"/>
  <c r="BB12" i="1"/>
  <c r="BV12" i="1"/>
  <c r="DJ36" i="1"/>
  <c r="BB36" i="1"/>
  <c r="BV36" i="1"/>
  <c r="CP35" i="1"/>
  <c r="CP38" i="1"/>
  <c r="BV38" i="1"/>
  <c r="CP39" i="1"/>
  <c r="BV39" i="1"/>
  <c r="BB39" i="1"/>
  <c r="DJ33" i="1"/>
  <c r="BB33" i="1"/>
  <c r="BV33" i="1"/>
  <c r="BB29" i="1"/>
  <c r="BV29" i="1"/>
  <c r="CP29" i="1"/>
  <c r="CP28" i="1"/>
  <c r="BB28" i="1"/>
  <c r="DJ28" i="1"/>
  <c r="BB25" i="1"/>
  <c r="BV25" i="1"/>
  <c r="DJ26" i="1"/>
  <c r="BB26" i="1"/>
  <c r="BV26" i="1"/>
  <c r="BB21" i="1"/>
  <c r="BV21" i="1"/>
  <c r="CP21" i="1"/>
  <c r="BB22" i="1"/>
  <c r="CP22" i="1"/>
  <c r="DJ22" i="1"/>
  <c r="BB18" i="1"/>
  <c r="BB19" i="1"/>
  <c r="BV20" i="1"/>
  <c r="DJ18" i="1"/>
  <c r="BV17" i="1"/>
  <c r="CP17" i="1"/>
  <c r="DJ17" i="1"/>
  <c r="BB16" i="1"/>
  <c r="DJ16" i="1"/>
  <c r="BV16" i="1"/>
  <c r="BV15" i="1"/>
  <c r="BB15" i="1"/>
  <c r="CP15" i="1"/>
  <c r="BB14" i="1"/>
  <c r="DJ14" i="1"/>
  <c r="BV14" i="1"/>
  <c r="BB13" i="1"/>
  <c r="DJ13" i="1"/>
  <c r="BV13" i="1"/>
  <c r="BB11" i="1"/>
  <c r="CP11" i="1"/>
  <c r="BV11" i="1"/>
  <c r="CP10" i="1"/>
  <c r="BB10" i="1"/>
  <c r="CH45" i="1"/>
  <c r="CH46" i="1" s="1"/>
  <c r="BV10" i="1"/>
  <c r="CP9" i="1"/>
  <c r="T13" i="4" s="1"/>
  <c r="DJ9" i="1"/>
  <c r="Y13" i="4" s="1"/>
  <c r="BV9" i="1"/>
  <c r="O13" i="4" s="1"/>
  <c r="BB9" i="1"/>
  <c r="J13" i="4" s="1"/>
  <c r="AO48" i="1"/>
  <c r="AO47" i="1"/>
  <c r="AO46" i="1"/>
  <c r="AO45" i="1"/>
  <c r="AO44" i="1"/>
  <c r="FV9" i="1"/>
  <c r="FU9" i="1"/>
  <c r="H50" i="4" l="1"/>
  <c r="H49" i="4"/>
  <c r="H51" i="4"/>
  <c r="H48" i="4"/>
  <c r="J51" i="4"/>
  <c r="J48" i="4"/>
  <c r="J50" i="4"/>
  <c r="J49" i="4"/>
  <c r="I48" i="4"/>
  <c r="I49" i="4"/>
  <c r="I51" i="4"/>
  <c r="I50" i="4"/>
  <c r="G50" i="4"/>
  <c r="G51" i="4"/>
  <c r="CL45" i="1"/>
  <c r="CL46" i="1" s="1"/>
  <c r="CT45" i="1"/>
  <c r="CT46" i="1" s="1"/>
  <c r="CX45" i="1"/>
  <c r="CX46" i="1" s="1"/>
  <c r="CP45" i="1"/>
  <c r="CP46" i="1" s="1"/>
  <c r="AO49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FW39" i="1"/>
  <c r="FW38" i="1"/>
  <c r="FW37" i="1"/>
  <c r="FW36" i="1"/>
  <c r="FW35" i="1"/>
  <c r="FW34" i="1"/>
  <c r="FW33" i="1"/>
  <c r="FW32" i="1"/>
  <c r="FW31" i="1"/>
  <c r="FW30" i="1"/>
  <c r="FW29" i="1"/>
  <c r="FW28" i="1"/>
  <c r="FW27" i="1"/>
  <c r="FW26" i="1"/>
  <c r="FW25" i="1"/>
  <c r="FW24" i="1"/>
  <c r="FW23" i="1"/>
  <c r="FW22" i="1"/>
  <c r="FW21" i="1"/>
  <c r="FW20" i="1"/>
  <c r="FW19" i="1"/>
  <c r="FW18" i="1"/>
  <c r="FW17" i="1"/>
  <c r="FW16" i="1"/>
  <c r="FW15" i="1"/>
  <c r="FW14" i="1"/>
  <c r="FW13" i="1"/>
  <c r="FW12" i="1"/>
  <c r="FW11" i="1"/>
  <c r="FW10" i="1"/>
  <c r="FW9" i="1"/>
  <c r="FV39" i="1"/>
  <c r="FV38" i="1"/>
  <c r="FV37" i="1"/>
  <c r="FV36" i="1"/>
  <c r="FV35" i="1"/>
  <c r="FV34" i="1"/>
  <c r="FV33" i="1"/>
  <c r="FV32" i="1"/>
  <c r="FV31" i="1"/>
  <c r="FV30" i="1"/>
  <c r="FV29" i="1"/>
  <c r="FV28" i="1"/>
  <c r="FV27" i="1"/>
  <c r="FV26" i="1"/>
  <c r="FV25" i="1"/>
  <c r="FV24" i="1"/>
  <c r="FV23" i="1"/>
  <c r="FV22" i="1"/>
  <c r="FV21" i="1"/>
  <c r="FV20" i="1"/>
  <c r="FV19" i="1"/>
  <c r="FV18" i="1"/>
  <c r="FV17" i="1"/>
  <c r="FV16" i="1"/>
  <c r="FV15" i="1"/>
  <c r="FV14" i="1"/>
  <c r="FV13" i="1"/>
  <c r="FV12" i="1"/>
  <c r="FV11" i="1"/>
  <c r="FV10" i="1"/>
  <c r="FU39" i="1"/>
  <c r="FU38" i="1"/>
  <c r="FU37" i="1"/>
  <c r="FU36" i="1"/>
  <c r="FU35" i="1"/>
  <c r="FU34" i="1"/>
  <c r="FU33" i="1"/>
  <c r="FU32" i="1"/>
  <c r="FU31" i="1"/>
  <c r="FU30" i="1"/>
  <c r="FU29" i="1"/>
  <c r="FU28" i="1"/>
  <c r="FU27" i="1"/>
  <c r="FU26" i="1"/>
  <c r="FU25" i="1"/>
  <c r="FU24" i="1"/>
  <c r="FU23" i="1"/>
  <c r="FU22" i="1"/>
  <c r="FU21" i="1"/>
  <c r="FU20" i="1"/>
  <c r="FU19" i="1"/>
  <c r="FU18" i="1"/>
  <c r="FU17" i="1"/>
  <c r="FU16" i="1"/>
  <c r="FU15" i="1"/>
  <c r="FU14" i="1"/>
  <c r="FU13" i="1"/>
  <c r="FU12" i="1"/>
  <c r="FU11" i="1"/>
  <c r="FU10" i="1"/>
  <c r="FP10" i="1"/>
  <c r="FP39" i="1"/>
  <c r="FP38" i="1"/>
  <c r="FP37" i="1"/>
  <c r="FP36" i="1"/>
  <c r="FP35" i="1"/>
  <c r="FP34" i="1"/>
  <c r="FP33" i="1"/>
  <c r="FP32" i="1"/>
  <c r="FP31" i="1"/>
  <c r="FP30" i="1"/>
  <c r="FP29" i="1"/>
  <c r="FP28" i="1"/>
  <c r="FP27" i="1"/>
  <c r="FP26" i="1"/>
  <c r="FP25" i="1"/>
  <c r="FP24" i="1"/>
  <c r="FP23" i="1"/>
  <c r="FP22" i="1"/>
  <c r="FP21" i="1"/>
  <c r="FP20" i="1"/>
  <c r="FP19" i="1"/>
  <c r="FP18" i="1"/>
  <c r="FP17" i="1"/>
  <c r="FP16" i="1"/>
  <c r="FP15" i="1"/>
  <c r="FP14" i="1"/>
  <c r="FP13" i="1"/>
  <c r="FP12" i="1"/>
  <c r="FP11" i="1"/>
  <c r="FP9" i="1"/>
  <c r="FK39" i="1"/>
  <c r="FK38" i="1"/>
  <c r="FK37" i="1"/>
  <c r="FK36" i="1"/>
  <c r="FK35" i="1"/>
  <c r="FK34" i="1"/>
  <c r="FK33" i="1"/>
  <c r="FK32" i="1"/>
  <c r="FK31" i="1"/>
  <c r="FK30" i="1"/>
  <c r="FK29" i="1"/>
  <c r="FK28" i="1"/>
  <c r="FK27" i="1"/>
  <c r="FK26" i="1"/>
  <c r="FK25" i="1"/>
  <c r="FK24" i="1"/>
  <c r="FK23" i="1"/>
  <c r="FK22" i="1"/>
  <c r="FK21" i="1"/>
  <c r="FK20" i="1"/>
  <c r="FK19" i="1"/>
  <c r="FK18" i="1"/>
  <c r="FK17" i="1"/>
  <c r="FK16" i="1"/>
  <c r="FK15" i="1"/>
  <c r="FK14" i="1"/>
  <c r="FK13" i="1"/>
  <c r="FK12" i="1"/>
  <c r="FK11" i="1"/>
  <c r="FK10" i="1"/>
  <c r="FK9" i="1"/>
  <c r="FF39" i="1"/>
  <c r="FF38" i="1"/>
  <c r="FF37" i="1"/>
  <c r="FF36" i="1"/>
  <c r="FF35" i="1"/>
  <c r="FF34" i="1"/>
  <c r="FF33" i="1"/>
  <c r="FF32" i="1"/>
  <c r="FF31" i="1"/>
  <c r="FF30" i="1"/>
  <c r="FF29" i="1"/>
  <c r="FF28" i="1"/>
  <c r="FF27" i="1"/>
  <c r="FF26" i="1"/>
  <c r="FF25" i="1"/>
  <c r="FF24" i="1"/>
  <c r="FF23" i="1"/>
  <c r="FF22" i="1"/>
  <c r="FF21" i="1"/>
  <c r="FF20" i="1"/>
  <c r="FF19" i="1"/>
  <c r="FF18" i="1"/>
  <c r="FF17" i="1"/>
  <c r="FF16" i="1"/>
  <c r="FF15" i="1"/>
  <c r="FF14" i="1"/>
  <c r="FF13" i="1"/>
  <c r="FF12" i="1"/>
  <c r="FF11" i="1"/>
  <c r="FF10" i="1"/>
  <c r="FF9" i="1"/>
  <c r="FA10" i="1"/>
  <c r="FA9" i="1"/>
  <c r="EV10" i="1"/>
  <c r="EV9" i="1"/>
  <c r="FA39" i="1"/>
  <c r="FA38" i="1"/>
  <c r="FA37" i="1"/>
  <c r="FA36" i="1"/>
  <c r="FA35" i="1"/>
  <c r="FA34" i="1"/>
  <c r="FA33" i="1"/>
  <c r="FA32" i="1"/>
  <c r="FA31" i="1"/>
  <c r="FA30" i="1"/>
  <c r="FA29" i="1"/>
  <c r="FA28" i="1"/>
  <c r="FA27" i="1"/>
  <c r="FA26" i="1"/>
  <c r="FA25" i="1"/>
  <c r="FA24" i="1"/>
  <c r="FA23" i="1"/>
  <c r="FA22" i="1"/>
  <c r="FA21" i="1"/>
  <c r="FA20" i="1"/>
  <c r="FA19" i="1"/>
  <c r="FA18" i="1"/>
  <c r="FA17" i="1"/>
  <c r="FA16" i="1"/>
  <c r="FA15" i="1"/>
  <c r="FA14" i="1"/>
  <c r="FA13" i="1"/>
  <c r="FA12" i="1"/>
  <c r="FA11" i="1"/>
  <c r="EV39" i="1"/>
  <c r="EV38" i="1"/>
  <c r="EV37" i="1"/>
  <c r="EV36" i="1"/>
  <c r="EV35" i="1"/>
  <c r="EV34" i="1"/>
  <c r="EV33" i="1"/>
  <c r="EV32" i="1"/>
  <c r="EV31" i="1"/>
  <c r="EV30" i="1"/>
  <c r="EV29" i="1"/>
  <c r="EV28" i="1"/>
  <c r="EV27" i="1"/>
  <c r="EV26" i="1"/>
  <c r="EV25" i="1"/>
  <c r="EV24" i="1"/>
  <c r="EV23" i="1"/>
  <c r="EV22" i="1"/>
  <c r="EV21" i="1"/>
  <c r="EV20" i="1"/>
  <c r="EV19" i="1"/>
  <c r="EV18" i="1"/>
  <c r="EV17" i="1"/>
  <c r="EV16" i="1"/>
  <c r="EV15" i="1"/>
  <c r="EV14" i="1"/>
  <c r="EV13" i="1"/>
  <c r="EV12" i="1"/>
  <c r="EV11" i="1"/>
  <c r="EQ39" i="1"/>
  <c r="EQ38" i="1"/>
  <c r="EQ37" i="1"/>
  <c r="EQ36" i="1"/>
  <c r="EQ35" i="1"/>
  <c r="EQ34" i="1"/>
  <c r="EQ33" i="1"/>
  <c r="EQ32" i="1"/>
  <c r="EQ31" i="1"/>
  <c r="EQ30" i="1"/>
  <c r="EQ29" i="1"/>
  <c r="EQ28" i="1"/>
  <c r="EQ27" i="1"/>
  <c r="EQ26" i="1"/>
  <c r="EQ25" i="1"/>
  <c r="EQ24" i="1"/>
  <c r="EQ23" i="1"/>
  <c r="EQ22" i="1"/>
  <c r="EQ21" i="1"/>
  <c r="EQ20" i="1"/>
  <c r="EQ19" i="1"/>
  <c r="EQ18" i="1"/>
  <c r="EQ17" i="1"/>
  <c r="EQ16" i="1"/>
  <c r="EQ15" i="1"/>
  <c r="EQ14" i="1"/>
  <c r="EQ13" i="1"/>
  <c r="EQ12" i="1"/>
  <c r="EQ11" i="1"/>
  <c r="EQ10" i="1"/>
  <c r="EQ9" i="1"/>
  <c r="EL39" i="1"/>
  <c r="EL38" i="1"/>
  <c r="EL37" i="1"/>
  <c r="EL36" i="1"/>
  <c r="EL35" i="1"/>
  <c r="EL34" i="1"/>
  <c r="EL33" i="1"/>
  <c r="EL32" i="1"/>
  <c r="EL31" i="1"/>
  <c r="EL30" i="1"/>
  <c r="EL29" i="1"/>
  <c r="EL28" i="1"/>
  <c r="EL27" i="1"/>
  <c r="EL26" i="1"/>
  <c r="EL25" i="1"/>
  <c r="EL24" i="1"/>
  <c r="EL23" i="1"/>
  <c r="EL22" i="1"/>
  <c r="EL21" i="1"/>
  <c r="EL20" i="1"/>
  <c r="EL19" i="1"/>
  <c r="EL18" i="1"/>
  <c r="EL17" i="1"/>
  <c r="EL16" i="1"/>
  <c r="EL15" i="1"/>
  <c r="EL14" i="1"/>
  <c r="EL13" i="1"/>
  <c r="EL12" i="1"/>
  <c r="EL11" i="1"/>
  <c r="EL10" i="1"/>
  <c r="EL9" i="1"/>
  <c r="EG39" i="1"/>
  <c r="EG38" i="1"/>
  <c r="EG37" i="1"/>
  <c r="EG36" i="1"/>
  <c r="EG35" i="1"/>
  <c r="EG34" i="1"/>
  <c r="EG33" i="1"/>
  <c r="EG32" i="1"/>
  <c r="EG31" i="1"/>
  <c r="EG30" i="1"/>
  <c r="EG29" i="1"/>
  <c r="EG28" i="1"/>
  <c r="EG27" i="1"/>
  <c r="EG26" i="1"/>
  <c r="EG25" i="1"/>
  <c r="EG24" i="1"/>
  <c r="EG23" i="1"/>
  <c r="EG22" i="1"/>
  <c r="EG21" i="1"/>
  <c r="EG20" i="1"/>
  <c r="EG19" i="1"/>
  <c r="EG18" i="1"/>
  <c r="EG17" i="1"/>
  <c r="EG16" i="1"/>
  <c r="EG15" i="1"/>
  <c r="EG14" i="1"/>
  <c r="EG13" i="1"/>
  <c r="EG12" i="1"/>
  <c r="EG11" i="1"/>
  <c r="EG10" i="1"/>
  <c r="EG9" i="1"/>
  <c r="EB39" i="1"/>
  <c r="EB38" i="1"/>
  <c r="EB37" i="1"/>
  <c r="EB36" i="1"/>
  <c r="EB35" i="1"/>
  <c r="EB34" i="1"/>
  <c r="EB33" i="1"/>
  <c r="EB32" i="1"/>
  <c r="EB31" i="1"/>
  <c r="EB30" i="1"/>
  <c r="EB29" i="1"/>
  <c r="EB28" i="1"/>
  <c r="EB27" i="1"/>
  <c r="EB26" i="1"/>
  <c r="EB25" i="1"/>
  <c r="EB24" i="1"/>
  <c r="EB23" i="1"/>
  <c r="EB22" i="1"/>
  <c r="EB21" i="1"/>
  <c r="EB20" i="1"/>
  <c r="EB19" i="1"/>
  <c r="EB18" i="1"/>
  <c r="EB17" i="1"/>
  <c r="EB16" i="1"/>
  <c r="EB15" i="1"/>
  <c r="EB14" i="1"/>
  <c r="EB13" i="1"/>
  <c r="EB12" i="1"/>
  <c r="EB11" i="1"/>
  <c r="EB10" i="1"/>
  <c r="EB9" i="1"/>
  <c r="DW10" i="1"/>
  <c r="DW39" i="1"/>
  <c r="DW38" i="1"/>
  <c r="DW37" i="1"/>
  <c r="DW36" i="1"/>
  <c r="DW35" i="1"/>
  <c r="DW34" i="1"/>
  <c r="DW33" i="1"/>
  <c r="DW32" i="1"/>
  <c r="DW31" i="1"/>
  <c r="DW30" i="1"/>
  <c r="DW29" i="1"/>
  <c r="DW28" i="1"/>
  <c r="DW27" i="1"/>
  <c r="DW26" i="1"/>
  <c r="DW25" i="1"/>
  <c r="DW24" i="1"/>
  <c r="DW23" i="1"/>
  <c r="DW22" i="1"/>
  <c r="DW21" i="1"/>
  <c r="DW20" i="1"/>
  <c r="DW19" i="1"/>
  <c r="DW18" i="1"/>
  <c r="DW17" i="1"/>
  <c r="DW16" i="1"/>
  <c r="DW15" i="1"/>
  <c r="DW14" i="1"/>
  <c r="DW13" i="1"/>
  <c r="DW12" i="1"/>
  <c r="DW11" i="1"/>
  <c r="DW9" i="1"/>
  <c r="DN40" i="1"/>
  <c r="CT40" i="1"/>
  <c r="BZ40" i="1"/>
  <c r="BF40" i="1"/>
  <c r="AL40" i="1"/>
  <c r="M29" i="1" l="1"/>
  <c r="BH46" i="1"/>
  <c r="BB46" i="1"/>
  <c r="M15" i="1"/>
  <c r="I15" i="1"/>
  <c r="I11" i="1"/>
  <c r="M11" i="1"/>
  <c r="I35" i="1"/>
  <c r="M35" i="1"/>
  <c r="I39" i="1"/>
  <c r="M39" i="1"/>
  <c r="I31" i="1"/>
  <c r="M31" i="1"/>
  <c r="I23" i="1"/>
  <c r="I27" i="1"/>
  <c r="M23" i="1"/>
  <c r="M27" i="1"/>
  <c r="I19" i="1"/>
  <c r="M19" i="1"/>
  <c r="M12" i="1"/>
  <c r="M20" i="1"/>
  <c r="M24" i="1"/>
  <c r="M32" i="1"/>
  <c r="M16" i="1"/>
  <c r="M28" i="1"/>
  <c r="M36" i="1"/>
  <c r="I10" i="1"/>
  <c r="I14" i="1"/>
  <c r="I18" i="1"/>
  <c r="I22" i="1"/>
  <c r="I26" i="1"/>
  <c r="I30" i="1"/>
  <c r="I34" i="1"/>
  <c r="I38" i="1"/>
  <c r="I12" i="1"/>
  <c r="I16" i="1"/>
  <c r="I24" i="1"/>
  <c r="I32" i="1"/>
  <c r="I13" i="1"/>
  <c r="I17" i="1"/>
  <c r="I21" i="1"/>
  <c r="I25" i="1"/>
  <c r="I29" i="1"/>
  <c r="FX29" i="1" s="1"/>
  <c r="FY29" i="1" s="1"/>
  <c r="I33" i="1"/>
  <c r="I37" i="1"/>
  <c r="M13" i="1"/>
  <c r="M17" i="1"/>
  <c r="M21" i="1"/>
  <c r="FX21" i="1" s="1"/>
  <c r="FY21" i="1" s="1"/>
  <c r="M25" i="1"/>
  <c r="M33" i="1"/>
  <c r="M37" i="1"/>
  <c r="FX37" i="1" s="1"/>
  <c r="FY37" i="1" s="1"/>
  <c r="I20" i="1"/>
  <c r="I28" i="1"/>
  <c r="I36" i="1"/>
  <c r="M10" i="1"/>
  <c r="FX10" i="1" s="1"/>
  <c r="FY10" i="1" s="1"/>
  <c r="M14" i="1"/>
  <c r="FX14" i="1" s="1"/>
  <c r="FY14" i="1" s="1"/>
  <c r="M18" i="1"/>
  <c r="FX18" i="1" s="1"/>
  <c r="FY18" i="1" s="1"/>
  <c r="M22" i="1"/>
  <c r="FX22" i="1" s="1"/>
  <c r="FY22" i="1" s="1"/>
  <c r="M26" i="1"/>
  <c r="FX26" i="1" s="1"/>
  <c r="FY26" i="1" s="1"/>
  <c r="M30" i="1"/>
  <c r="FX30" i="1" s="1"/>
  <c r="FY30" i="1" s="1"/>
  <c r="M34" i="1"/>
  <c r="FX34" i="1" s="1"/>
  <c r="FY34" i="1" s="1"/>
  <c r="M38" i="1"/>
  <c r="M9" i="1"/>
  <c r="I9" i="1"/>
  <c r="U40" i="1"/>
  <c r="BV44" i="1" s="1"/>
  <c r="FX24" i="1" l="1"/>
  <c r="FY24" i="1" s="1"/>
  <c r="FX32" i="1"/>
  <c r="FY32" i="1" s="1"/>
  <c r="FX19" i="1"/>
  <c r="FY19" i="1" s="1"/>
  <c r="FX12" i="1"/>
  <c r="FY12" i="1" s="1"/>
  <c r="FX15" i="1"/>
  <c r="FY15" i="1" s="1"/>
  <c r="Q39" i="1"/>
  <c r="FX39" i="1"/>
  <c r="FY39" i="1" s="1"/>
  <c r="FX11" i="1"/>
  <c r="FY11" i="1" s="1"/>
  <c r="FX16" i="1"/>
  <c r="FY16" i="1" s="1"/>
  <c r="FX9" i="1"/>
  <c r="FY9" i="1" s="1"/>
  <c r="FX17" i="1"/>
  <c r="FY17" i="1" s="1"/>
  <c r="Q38" i="1"/>
  <c r="FX38" i="1"/>
  <c r="FY38" i="1" s="1"/>
  <c r="FX33" i="1"/>
  <c r="FY33" i="1" s="1"/>
  <c r="FX13" i="1"/>
  <c r="FY13" i="1" s="1"/>
  <c r="FX36" i="1"/>
  <c r="FY36" i="1" s="1"/>
  <c r="FX25" i="1"/>
  <c r="FY25" i="1" s="1"/>
  <c r="FX28" i="1"/>
  <c r="FY28" i="1" s="1"/>
  <c r="FX20" i="1"/>
  <c r="FY20" i="1" s="1"/>
  <c r="FX27" i="1"/>
  <c r="FY27" i="1" s="1"/>
  <c r="Q31" i="1"/>
  <c r="FX31" i="1"/>
  <c r="FY31" i="1" s="1"/>
  <c r="FX35" i="1"/>
  <c r="FY35" i="1" s="1"/>
  <c r="FX23" i="1"/>
  <c r="FY23" i="1" s="1"/>
  <c r="Q11" i="1"/>
  <c r="Q26" i="1"/>
  <c r="Q23" i="1"/>
  <c r="Q15" i="1"/>
  <c r="Q29" i="1"/>
  <c r="Q25" i="1"/>
  <c r="Q28" i="1"/>
  <c r="Q27" i="1"/>
  <c r="Q33" i="1"/>
  <c r="Q32" i="1"/>
  <c r="Q34" i="1"/>
  <c r="Q36" i="1"/>
  <c r="Q35" i="1"/>
  <c r="Q30" i="1"/>
  <c r="Q22" i="1"/>
  <c r="Q21" i="1"/>
  <c r="Q18" i="1"/>
  <c r="Q14" i="1"/>
  <c r="Q13" i="1"/>
  <c r="Q37" i="1"/>
  <c r="Q24" i="1"/>
  <c r="Q20" i="1"/>
  <c r="Q17" i="1"/>
  <c r="Q19" i="1"/>
  <c r="Q16" i="1"/>
  <c r="Q12" i="1"/>
  <c r="Q9" i="1"/>
  <c r="Q10" i="1"/>
  <c r="DK45" i="1" l="1"/>
  <c r="DK44" i="1"/>
  <c r="BB45" i="1"/>
  <c r="BB47" i="1" s="1"/>
  <c r="BH45" i="1"/>
  <c r="BH47" i="1" s="1"/>
  <c r="DK46" i="1" l="1"/>
</calcChain>
</file>

<file path=xl/sharedStrings.xml><?xml version="1.0" encoding="utf-8"?>
<sst xmlns="http://schemas.openxmlformats.org/spreadsheetml/2006/main" count="1460" uniqueCount="103">
  <si>
    <t>第８号様式（第９条第２項）</t>
    <rPh sb="0" eb="1">
      <t>ダイ</t>
    </rPh>
    <rPh sb="2" eb="5">
      <t>ゴウヨウシキ</t>
    </rPh>
    <rPh sb="6" eb="7">
      <t>ダイ</t>
    </rPh>
    <rPh sb="8" eb="9">
      <t>ジョウ</t>
    </rPh>
    <rPh sb="9" eb="10">
      <t>ダイ</t>
    </rPh>
    <rPh sb="11" eb="12">
      <t>コウ</t>
    </rPh>
    <phoneticPr fontId="2"/>
  </si>
  <si>
    <t>放課後児童クラブ月別状況報告書（</t>
    <rPh sb="0" eb="1">
      <t>ホウ</t>
    </rPh>
    <rPh sb="1" eb="2">
      <t>カ</t>
    </rPh>
    <rPh sb="2" eb="3">
      <t>アト</t>
    </rPh>
    <rPh sb="3" eb="4">
      <t>ジ</t>
    </rPh>
    <rPh sb="4" eb="5">
      <t>ワラベ</t>
    </rPh>
    <rPh sb="8" eb="9">
      <t>ガツ</t>
    </rPh>
    <rPh sb="9" eb="10">
      <t>ベツ</t>
    </rPh>
    <rPh sb="10" eb="11">
      <t>ジョウ</t>
    </rPh>
    <rPh sb="11" eb="12">
      <t>キョウ</t>
    </rPh>
    <rPh sb="12" eb="15">
      <t>ホウコクショ</t>
    </rPh>
    <phoneticPr fontId="2"/>
  </si>
  <si>
    <t>年</t>
    <rPh sb="0" eb="1">
      <t>ネン</t>
    </rPh>
    <phoneticPr fontId="2"/>
  </si>
  <si>
    <t>月分）</t>
    <rPh sb="0" eb="1">
      <t>ガツ</t>
    </rPh>
    <rPh sb="1" eb="2">
      <t>ブン</t>
    </rPh>
    <phoneticPr fontId="2"/>
  </si>
  <si>
    <t>クラブ名：</t>
    <rPh sb="3" eb="4">
      <t>メイ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</si>
  <si>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</si>
  <si>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</si>
  <si>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開所日等の区分</t>
    <rPh sb="0" eb="3">
      <t>カイショビ</t>
    </rPh>
    <rPh sb="3" eb="4">
      <t>トウ</t>
    </rPh>
    <rPh sb="5" eb="7">
      <t>クブン</t>
    </rPh>
    <phoneticPr fontId="2"/>
  </si>
  <si>
    <t>クラブ全体</t>
    <rPh sb="3" eb="5">
      <t>ゼンタイ</t>
    </rPh>
    <phoneticPr fontId="2"/>
  </si>
  <si>
    <t>支援の単位１</t>
    <rPh sb="0" eb="2">
      <t>シエン</t>
    </rPh>
    <rPh sb="3" eb="5">
      <t>タンイ</t>
    </rPh>
    <phoneticPr fontId="2"/>
  </si>
  <si>
    <t>支援の単位２</t>
    <rPh sb="0" eb="2">
      <t>シエン</t>
    </rPh>
    <rPh sb="3" eb="5">
      <t>タンイ</t>
    </rPh>
    <phoneticPr fontId="2"/>
  </si>
  <si>
    <t>支援の単位３</t>
    <rPh sb="0" eb="2">
      <t>シエン</t>
    </rPh>
    <rPh sb="3" eb="5">
      <t>タンイ</t>
    </rPh>
    <phoneticPr fontId="2"/>
  </si>
  <si>
    <t>支援の単位４</t>
    <rPh sb="0" eb="2">
      <t>シエン</t>
    </rPh>
    <rPh sb="3" eb="5">
      <t>タンイ</t>
    </rPh>
    <phoneticPr fontId="2"/>
  </si>
  <si>
    <t>支援の単位５</t>
    <rPh sb="0" eb="2">
      <t>シエン</t>
    </rPh>
    <rPh sb="3" eb="5">
      <t>タンイ</t>
    </rPh>
    <phoneticPr fontId="2"/>
  </si>
  <si>
    <t>長時間開所加算対象</t>
    <rPh sb="0" eb="9">
      <t>チョウジカンカイショカサンタイショウ</t>
    </rPh>
    <phoneticPr fontId="2"/>
  </si>
  <si>
    <t>利用
児童数</t>
    <rPh sb="0" eb="2">
      <t>リヨウ</t>
    </rPh>
    <rPh sb="3" eb="6">
      <t>ジドウスウ</t>
    </rPh>
    <phoneticPr fontId="2"/>
  </si>
  <si>
    <t>開所時間</t>
    <rPh sb="0" eb="4">
      <t>カイショジカン</t>
    </rPh>
    <phoneticPr fontId="2"/>
  </si>
  <si>
    <t>確認欄</t>
    <rPh sb="0" eb="3">
      <t>カクニンラン</t>
    </rPh>
    <phoneticPr fontId="2"/>
  </si>
  <si>
    <t>やむを得ない閉所</t>
    <phoneticPr fontId="2"/>
  </si>
  <si>
    <t>時間数</t>
    <rPh sb="0" eb="3">
      <t>ジカンスウ</t>
    </rPh>
    <phoneticPr fontId="2"/>
  </si>
  <si>
    <t>職員配置</t>
    <rPh sb="0" eb="2">
      <t>ショクイン</t>
    </rPh>
    <rPh sb="2" eb="4">
      <t>ハイチ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</si>
  <si>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</si>
  <si>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</si>
  <si>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人</t>
    <rPh sb="0" eb="1">
      <t>ニン</t>
    </rPh>
    <phoneticPr fontId="2"/>
  </si>
  <si>
    <t>：</t>
    <phoneticPr fontId="2"/>
  </si>
  <si>
    <t>合計</t>
    <phoneticPr fontId="2"/>
  </si>
  <si>
    <t>【特記事項記入欄】</t>
    <rPh sb="1" eb="5">
      <t>トッキジコウ</t>
    </rPh>
    <rPh sb="5" eb="8">
      <t>キニュウラン</t>
    </rPh>
    <phoneticPr fontId="2"/>
  </si>
  <si>
    <t>【集計欄】</t>
    <rPh sb="1" eb="4">
      <t>シュウケイラン</t>
    </rPh>
    <phoneticPr fontId="2"/>
  </si>
  <si>
    <t>◆区分ごとの日数</t>
    <rPh sb="1" eb="3">
      <t>クブン</t>
    </rPh>
    <rPh sb="6" eb="8">
      <t>ニッスウ</t>
    </rPh>
    <phoneticPr fontId="2"/>
  </si>
  <si>
    <t>◆長時間開所加算月平均時間数</t>
    <rPh sb="1" eb="6">
      <t>チョウジカンカイショ</t>
    </rPh>
    <rPh sb="6" eb="8">
      <t>カサン</t>
    </rPh>
    <rPh sb="8" eb="9">
      <t>ガツ</t>
    </rPh>
    <rPh sb="9" eb="11">
      <t>ヘイキン</t>
    </rPh>
    <rPh sb="11" eb="14">
      <t>ジカンスウ</t>
    </rPh>
    <phoneticPr fontId="2"/>
  </si>
  <si>
    <t>◆延べ利用児童数</t>
    <rPh sb="1" eb="2">
      <t>ノ</t>
    </rPh>
    <rPh sb="3" eb="8">
      <t>リヨウジドウスウ</t>
    </rPh>
    <phoneticPr fontId="2"/>
  </si>
  <si>
    <t>◆開所日数、閉所日数</t>
    <rPh sb="1" eb="3">
      <t>カイショ</t>
    </rPh>
    <rPh sb="3" eb="5">
      <t>ニッスウ</t>
    </rPh>
    <rPh sb="6" eb="8">
      <t>ヘイショ</t>
    </rPh>
    <rPh sb="8" eb="10">
      <t>ニッスウ</t>
    </rPh>
    <phoneticPr fontId="2"/>
  </si>
  <si>
    <t>◆土曜日等開所時間短縮平均時間数</t>
    <rPh sb="1" eb="4">
      <t>ドヨウビ</t>
    </rPh>
    <rPh sb="4" eb="5">
      <t>トウ</t>
    </rPh>
    <rPh sb="5" eb="7">
      <t>カイショ</t>
    </rPh>
    <rPh sb="7" eb="9">
      <t>ジカン</t>
    </rPh>
    <rPh sb="9" eb="11">
      <t>タンシュク</t>
    </rPh>
    <rPh sb="11" eb="13">
      <t>ヘイキン</t>
    </rPh>
    <rPh sb="13" eb="16">
      <t>ジカンスウ</t>
    </rPh>
    <phoneticPr fontId="2"/>
  </si>
  <si>
    <t>平日</t>
    <rPh sb="0" eb="2">
      <t>ヘイジツ</t>
    </rPh>
    <phoneticPr fontId="2"/>
  </si>
  <si>
    <t>平日分</t>
    <rPh sb="0" eb="3">
      <t>ヘイジツブン</t>
    </rPh>
    <phoneticPr fontId="2"/>
  </si>
  <si>
    <t>学校休業日等分</t>
    <rPh sb="0" eb="5">
      <t>ガッコウキュウギョウビ</t>
    </rPh>
    <rPh sb="5" eb="6">
      <t>トウ</t>
    </rPh>
    <rPh sb="6" eb="7">
      <t>ブン</t>
    </rPh>
    <phoneticPr fontId="2"/>
  </si>
  <si>
    <t>延べ利用児童数</t>
    <rPh sb="0" eb="1">
      <t>ノ</t>
    </rPh>
    <rPh sb="2" eb="7">
      <t>リヨウジドウスウ</t>
    </rPh>
    <phoneticPr fontId="2"/>
  </si>
  <si>
    <t>単位１</t>
    <rPh sb="0" eb="2">
      <t>タンイ</t>
    </rPh>
    <phoneticPr fontId="2"/>
  </si>
  <si>
    <t>単位２</t>
    <rPh sb="0" eb="2">
      <t>タンイ</t>
    </rPh>
    <phoneticPr fontId="2"/>
  </si>
  <si>
    <t>単位３</t>
    <rPh sb="0" eb="2">
      <t>タンイ</t>
    </rPh>
    <phoneticPr fontId="2"/>
  </si>
  <si>
    <t>単位４</t>
    <rPh sb="0" eb="2">
      <t>タンイ</t>
    </rPh>
    <phoneticPr fontId="2"/>
  </si>
  <si>
    <t>単位５</t>
    <rPh sb="0" eb="2">
      <t>タンイ</t>
    </rPh>
    <phoneticPr fontId="2"/>
  </si>
  <si>
    <t>対象時間数合計</t>
    <rPh sb="0" eb="5">
      <t>タイショウジカンスウ</t>
    </rPh>
    <rPh sb="5" eb="7">
      <t>ゴウケイ</t>
    </rPh>
    <phoneticPr fontId="2"/>
  </si>
  <si>
    <t>時間</t>
    <rPh sb="0" eb="2">
      <t>ジカン</t>
    </rPh>
    <phoneticPr fontId="2"/>
  </si>
  <si>
    <t>土曜日</t>
    <rPh sb="0" eb="3">
      <t>ドヨウビ</t>
    </rPh>
    <phoneticPr fontId="2"/>
  </si>
  <si>
    <t>開所日数</t>
    <rPh sb="0" eb="2">
      <t>カイショ</t>
    </rPh>
    <rPh sb="2" eb="3">
      <t>ビ</t>
    </rPh>
    <rPh sb="3" eb="4">
      <t>スウ</t>
    </rPh>
    <phoneticPr fontId="2"/>
  </si>
  <si>
    <t>日数</t>
    <rPh sb="0" eb="2">
      <t>ニッスウ</t>
    </rPh>
    <phoneticPr fontId="2"/>
  </si>
  <si>
    <t>学校休業日</t>
    <rPh sb="0" eb="5">
      <t>ガッコウキュウギョウビ</t>
    </rPh>
    <phoneticPr fontId="2"/>
  </si>
  <si>
    <t>閉所日数</t>
    <rPh sb="0" eb="4">
      <t>ヘイショニッスウ</t>
    </rPh>
    <phoneticPr fontId="2"/>
  </si>
  <si>
    <t>月平均時間数</t>
    <rPh sb="0" eb="3">
      <t>ツキヘイキン</t>
    </rPh>
    <rPh sb="3" eb="6">
      <t>ジカンスウ</t>
    </rPh>
    <phoneticPr fontId="2"/>
  </si>
  <si>
    <t>日曜日・祝日等</t>
    <rPh sb="0" eb="3">
      <t>ニチヨウビ</t>
    </rPh>
    <rPh sb="4" eb="6">
      <t>シュクジツ</t>
    </rPh>
    <rPh sb="6" eb="7">
      <t>トウ</t>
    </rPh>
    <phoneticPr fontId="2"/>
  </si>
  <si>
    <t>閉所日</t>
    <rPh sb="0" eb="3">
      <t>ヘイショビ</t>
    </rPh>
    <phoneticPr fontId="2"/>
  </si>
  <si>
    <t>合計</t>
    <rPh sb="0" eb="2">
      <t>ゴウケイ</t>
    </rPh>
    <phoneticPr fontId="2"/>
  </si>
  <si>
    <t>★長時間加算計算用★※消さないでください</t>
    <rPh sb="1" eb="4">
      <t>チョウジカン</t>
    </rPh>
    <rPh sb="4" eb="6">
      <t>カサン</t>
    </rPh>
    <rPh sb="6" eb="8">
      <t>ケイサン</t>
    </rPh>
    <rPh sb="8" eb="9">
      <t>ヨウ</t>
    </rPh>
    <rPh sb="11" eb="12">
      <t>ケ</t>
    </rPh>
    <phoneticPr fontId="2"/>
  </si>
  <si>
    <t>◆放課後児童クラブ月別状況報告書【補助金交付要綱第８号様式】</t>
    <rPh sb="9" eb="11">
      <t>ツキベツ</t>
    </rPh>
    <rPh sb="11" eb="13">
      <t>ジョウキョウ</t>
    </rPh>
    <rPh sb="13" eb="16">
      <t>ホウコクショ</t>
    </rPh>
    <phoneticPr fontId="2"/>
  </si>
  <si>
    <t>令和５</t>
    <rPh sb="0" eb="2">
      <t>レイワ</t>
    </rPh>
    <phoneticPr fontId="2"/>
  </si>
  <si>
    <t>ヨコハマ放課後児童クラブ</t>
    <phoneticPr fontId="2"/>
  </si>
  <si>
    <t>土</t>
  </si>
  <si>
    <t>土曜日</t>
  </si>
  <si>
    <t>○</t>
  </si>
  <si>
    <t>日</t>
  </si>
  <si>
    <t>閉所日</t>
  </si>
  <si>
    <t>月</t>
  </si>
  <si>
    <t>学校休業日</t>
  </si>
  <si>
    <t>火</t>
  </si>
  <si>
    <t>水</t>
  </si>
  <si>
    <t>木</t>
  </si>
  <si>
    <t>金</t>
  </si>
  <si>
    <t>平日</t>
  </si>
  <si>
    <t>×</t>
  </si>
  <si>
    <t>日曜日・祝日等</t>
  </si>
  <si>
    <t>&lt;&lt; 入力する際の注意点（共通）＞＞</t>
    <phoneticPr fontId="10"/>
  </si>
  <si>
    <r>
      <t>・各月ごとに作成してください</t>
    </r>
    <r>
      <rPr>
        <sz val="12"/>
        <color indexed="8"/>
        <rFont val="ＭＳ 明朝"/>
        <family val="1"/>
        <charset val="128"/>
      </rPr>
      <t>。</t>
    </r>
    <rPh sb="1" eb="2">
      <t>カク</t>
    </rPh>
    <rPh sb="6" eb="8">
      <t>サクセイ</t>
    </rPh>
    <phoneticPr fontId="10"/>
  </si>
  <si>
    <r>
      <t>・</t>
    </r>
    <r>
      <rPr>
        <u/>
        <sz val="12"/>
        <color theme="1"/>
        <rFont val="ＭＳ 明朝"/>
        <family val="1"/>
        <charset val="128"/>
      </rPr>
      <t>書式に影響するため、セルをコピーして他のセルへ貼り付けることはご遠慮ください。</t>
    </r>
    <rPh sb="1" eb="3">
      <t>ショシキ</t>
    </rPh>
    <rPh sb="4" eb="6">
      <t>エイキョウ</t>
    </rPh>
    <rPh sb="19" eb="20">
      <t>ホカ</t>
    </rPh>
    <rPh sb="24" eb="25">
      <t>ハ</t>
    </rPh>
    <rPh sb="26" eb="27">
      <t>ツ</t>
    </rPh>
    <rPh sb="33" eb="35">
      <t>エンリョ</t>
    </rPh>
    <phoneticPr fontId="10"/>
  </si>
  <si>
    <r>
      <t>・</t>
    </r>
    <r>
      <rPr>
        <b/>
        <u/>
        <sz val="12"/>
        <color indexed="8"/>
        <rFont val="ＭＳ ゴシック"/>
        <family val="3"/>
        <charset val="128"/>
      </rPr>
      <t>緑色のセルを入力</t>
    </r>
    <r>
      <rPr>
        <sz val="12"/>
        <color indexed="8"/>
        <rFont val="ＭＳ 明朝"/>
        <family val="1"/>
        <charset val="128"/>
      </rPr>
      <t>してください（それ以外は自動計算となります）。</t>
    </r>
    <phoneticPr fontId="10"/>
  </si>
  <si>
    <r>
      <t>　緑色枠以外は「保護」をかけています。</t>
    </r>
    <r>
      <rPr>
        <b/>
        <u/>
        <sz val="12"/>
        <color indexed="8"/>
        <rFont val="ＭＳ ゴシック"/>
        <family val="3"/>
        <charset val="128"/>
      </rPr>
      <t>絶対に保護を外さない</t>
    </r>
    <r>
      <rPr>
        <sz val="12"/>
        <color indexed="8"/>
        <rFont val="ＭＳ 明朝"/>
        <family val="1"/>
        <charset val="128"/>
      </rPr>
      <t>でください。</t>
    </r>
    <phoneticPr fontId="10"/>
  </si>
  <si>
    <r>
      <t>・各欄に入力する際は、</t>
    </r>
    <r>
      <rPr>
        <b/>
        <u/>
        <sz val="12"/>
        <color indexed="8"/>
        <rFont val="ＭＳ ゴシック"/>
        <family val="3"/>
        <charset val="128"/>
      </rPr>
      <t>数値のみ入力</t>
    </r>
    <r>
      <rPr>
        <sz val="12"/>
        <color indexed="8"/>
        <rFont val="ＭＳ 明朝"/>
        <family val="1"/>
        <charset val="128"/>
      </rPr>
      <t>します（単位の入力は不要です。
　単位を入力すると自動計算ができなくなります）。</t>
    </r>
    <phoneticPr fontId="10"/>
  </si>
  <si>
    <r>
      <t xml:space="preserve">
※１　　年月を記入します。 
※２　　以下の区分から該当するものをプルダウンで選択します。</t>
    </r>
    <r>
      <rPr>
        <u/>
        <sz val="12"/>
        <color theme="1"/>
        <rFont val="ＭＳ 明朝"/>
        <family val="1"/>
        <charset val="128"/>
      </rPr>
      <t xml:space="preserve">
</t>
    </r>
    <r>
      <rPr>
        <sz val="12"/>
        <color theme="1"/>
        <rFont val="ＭＳ 明朝"/>
        <family val="1"/>
        <charset val="128"/>
      </rPr>
      <t>　　　　平日：平日に開所している場合
　　　　土曜日：土曜日に開所している場合（土曜日が祝日等の場合は「日曜日・祝日等」を記入しま
　　　　す。）
　　　　学校休業日：夏休み等の学校休業日に開所している場合（学校休業日が土曜日の場合は「土曜
　　　　日」を記入します。日曜日・祝日等の場合は「日曜日・祝日等」を記入します。）
　　　　日曜日・祝日等：日曜日・祝日・年末年始に開所している場合
　　　　閉所日：閉所している場合
※３　　自動計算です。長時間開所加算の対象時間数や、クラブ全体の利用児童数を算出します。
※４　　・各支援の単位の利用状況（開始時刻、終了時刻、職員配置、利用児童数）を記入します。
　　　　・開始時刻とは、その支援の単位の職員体制を整えた時間を指します。（準備時間除く）
　　　　・終了時刻とは、支援の単位の児童がいなくなった、又はまとめたことで、その支援の単位の
　　　　　職員体制を解消した時間を指します。
　　　　・確認欄の開所時間は自動計算です。開所時間及び職員配置を満たしている場合は「○」になり
　　　　　ます。
　　　　・利用児童数の欄には、その日に来所した児童数を単位ごとに入力します。
　　　　　なお、当該支援の単位が開所日数の算定とならない場合や、支援の単位まとめた場合でも
　　　　　利用児童数は支援の単位ごとに入力してください。
※５　　やむを得ない理由（特別警報等）で閉所した場合は単位ごとに「○」を記入します。
※６　　区に報告すべき事由があれば、必要に応じて記載します。
※７　　自動計算です。
　　　　「横浜市放課後児童クラブ事業費補助金執行状況報告書」等を作成する際には、当該各欄の
　　　　数字を記載します。</t>
    </r>
    <rPh sb="5" eb="6">
      <t>ネン</t>
    </rPh>
    <rPh sb="6" eb="7">
      <t>ゲツ</t>
    </rPh>
    <rPh sb="8" eb="10">
      <t>キニュウ</t>
    </rPh>
    <rPh sb="21" eb="23">
      <t>イカ</t>
    </rPh>
    <rPh sb="24" eb="26">
      <t>クブン</t>
    </rPh>
    <rPh sb="28" eb="30">
      <t>ガイトウ</t>
    </rPh>
    <rPh sb="41" eb="43">
      <t>センタク</t>
    </rPh>
    <rPh sb="52" eb="54">
      <t>ヘイジツ</t>
    </rPh>
    <rPh sb="55" eb="57">
      <t>ヘイジツ</t>
    </rPh>
    <rPh sb="58" eb="60">
      <t>カイショ</t>
    </rPh>
    <rPh sb="64" eb="66">
      <t>バアイ</t>
    </rPh>
    <rPh sb="71" eb="74">
      <t>ドヨウビ</t>
    </rPh>
    <rPh sb="75" eb="78">
      <t>ドヨウビ</t>
    </rPh>
    <rPh sb="79" eb="81">
      <t>カイショ</t>
    </rPh>
    <rPh sb="85" eb="87">
      <t>バアイ</t>
    </rPh>
    <rPh sb="88" eb="91">
      <t>ドヨウビ</t>
    </rPh>
    <rPh sb="126" eb="131">
      <t>ガッコウキュウギョウビ</t>
    </rPh>
    <rPh sb="173" eb="174">
      <t>ヒ</t>
    </rPh>
    <rPh sb="176" eb="178">
      <t>キニュウ</t>
    </rPh>
    <rPh sb="182" eb="185">
      <t>ニチヨウビ</t>
    </rPh>
    <rPh sb="186" eb="189">
      <t>シュクジツトウ</t>
    </rPh>
    <rPh sb="190" eb="192">
      <t>バアイ</t>
    </rPh>
    <rPh sb="194" eb="197">
      <t>ニチヨウビ</t>
    </rPh>
    <rPh sb="198" eb="201">
      <t>シュクジツトウ</t>
    </rPh>
    <rPh sb="203" eb="205">
      <t>キニュウ</t>
    </rPh>
    <rPh sb="215" eb="218">
      <t>ニチヨウビ</t>
    </rPh>
    <rPh sb="219" eb="222">
      <t>シュクジツトウ</t>
    </rPh>
    <rPh sb="223" eb="226">
      <t>ニチヨウビ</t>
    </rPh>
    <rPh sb="266" eb="268">
      <t>ジドウ</t>
    </rPh>
    <rPh sb="268" eb="270">
      <t>ケイサン</t>
    </rPh>
    <rPh sb="313" eb="314">
      <t>カク</t>
    </rPh>
    <rPh sb="314" eb="316">
      <t>シエン</t>
    </rPh>
    <rPh sb="317" eb="319">
      <t>タンイ</t>
    </rPh>
    <rPh sb="320" eb="324">
      <t>リヨウジョウキョウ</t>
    </rPh>
    <rPh sb="325" eb="327">
      <t>カイシ</t>
    </rPh>
    <rPh sb="327" eb="329">
      <t>ジコク</t>
    </rPh>
    <rPh sb="330" eb="332">
      <t>シュウリョウ</t>
    </rPh>
    <rPh sb="332" eb="334">
      <t>ジコク</t>
    </rPh>
    <rPh sb="335" eb="337">
      <t>ショクイン</t>
    </rPh>
    <rPh sb="337" eb="339">
      <t>ハイチ</t>
    </rPh>
    <rPh sb="340" eb="345">
      <t>リヨウジドウスウ</t>
    </rPh>
    <rPh sb="347" eb="349">
      <t>キニュウ</t>
    </rPh>
    <rPh sb="391" eb="395">
      <t>ジュンビジカン</t>
    </rPh>
    <rPh sb="395" eb="396">
      <t>ノゾ</t>
    </rPh>
    <rPh sb="474" eb="476">
      <t>カクニン</t>
    </rPh>
    <rPh sb="476" eb="477">
      <t>ラン</t>
    </rPh>
    <rPh sb="478" eb="480">
      <t>カイショ</t>
    </rPh>
    <rPh sb="480" eb="482">
      <t>ジカン</t>
    </rPh>
    <rPh sb="483" eb="485">
      <t>ジドウ</t>
    </rPh>
    <rPh sb="485" eb="487">
      <t>ケイサン</t>
    </rPh>
    <rPh sb="490" eb="492">
      <t>カイショ</t>
    </rPh>
    <rPh sb="492" eb="494">
      <t>ジカン</t>
    </rPh>
    <rPh sb="494" eb="495">
      <t>オヨ</t>
    </rPh>
    <rPh sb="496" eb="498">
      <t>ショクイン</t>
    </rPh>
    <rPh sb="498" eb="500">
      <t>ハイチ</t>
    </rPh>
    <rPh sb="501" eb="502">
      <t>ミ</t>
    </rPh>
    <rPh sb="507" eb="509">
      <t>バアイ</t>
    </rPh>
    <rPh sb="668" eb="670">
      <t>タンイ</t>
    </rPh>
    <rPh sb="721" eb="723">
      <t>ジドウ</t>
    </rPh>
    <rPh sb="723" eb="725">
      <t>ケイサン</t>
    </rPh>
    <rPh sb="759" eb="760">
      <t>トウ</t>
    </rPh>
    <rPh sb="761" eb="763">
      <t>サクセイ</t>
    </rPh>
    <rPh sb="765" eb="766">
      <t>サイ</t>
    </rPh>
    <rPh sb="769" eb="771">
      <t>トウガイ</t>
    </rPh>
    <rPh sb="771" eb="772">
      <t>カク</t>
    </rPh>
    <rPh sb="772" eb="773">
      <t>ラン</t>
    </rPh>
    <rPh sb="779" eb="781">
      <t>スウジ</t>
    </rPh>
    <rPh sb="782" eb="784">
      <t>キサイ</t>
    </rPh>
    <phoneticPr fontId="10"/>
  </si>
  <si>
    <t>放課後児童クラブ　月別開所状況及び職員配置状況表（</t>
    <rPh sb="0" eb="5">
      <t>ホウカゴジドウ</t>
    </rPh>
    <rPh sb="9" eb="11">
      <t>ツキベツ</t>
    </rPh>
    <rPh sb="11" eb="13">
      <t>カイショ</t>
    </rPh>
    <rPh sb="13" eb="15">
      <t>ジョウキョウ</t>
    </rPh>
    <rPh sb="15" eb="16">
      <t>オヨ</t>
    </rPh>
    <rPh sb="17" eb="19">
      <t>ショクイン</t>
    </rPh>
    <rPh sb="19" eb="21">
      <t>ハイチ</t>
    </rPh>
    <rPh sb="21" eb="23">
      <t>ジョウキョウ</t>
    </rPh>
    <rPh sb="23" eb="24">
      <t>ヒョウ</t>
    </rPh>
    <phoneticPr fontId="10"/>
  </si>
  <si>
    <t>月分）</t>
    <rPh sb="0" eb="2">
      <t>ガツブン</t>
    </rPh>
    <phoneticPr fontId="10"/>
  </si>
  <si>
    <t>クラブ名：</t>
    <rPh sb="3" eb="4">
      <t>メイ</t>
    </rPh>
    <phoneticPr fontId="10"/>
  </si>
  <si>
    <t>◆職員追加配置の有無</t>
    <rPh sb="1" eb="3">
      <t>ショクイン</t>
    </rPh>
    <rPh sb="3" eb="5">
      <t>ツイカ</t>
    </rPh>
    <rPh sb="5" eb="7">
      <t>ハイチ</t>
    </rPh>
    <rPh sb="8" eb="10">
      <t>ウム</t>
    </rPh>
    <phoneticPr fontId="10"/>
  </si>
  <si>
    <t>以下の項目について、支援の単位ごとに、職員の追加配置ができていた場合は「〇」、できていない場合には「×」を入力してください。</t>
    <rPh sb="0" eb="2">
      <t>イカ</t>
    </rPh>
    <rPh sb="3" eb="5">
      <t>コウモク</t>
    </rPh>
    <rPh sb="10" eb="12">
      <t>シエン</t>
    </rPh>
    <rPh sb="13" eb="15">
      <t>タンイ</t>
    </rPh>
    <rPh sb="19" eb="21">
      <t>ショクイン</t>
    </rPh>
    <rPh sb="22" eb="24">
      <t>ツイカ</t>
    </rPh>
    <rPh sb="24" eb="26">
      <t>ハイチ</t>
    </rPh>
    <rPh sb="32" eb="34">
      <t>バアイ</t>
    </rPh>
    <rPh sb="45" eb="47">
      <t>バアイ</t>
    </rPh>
    <rPh sb="53" eb="55">
      <t>ニュウリョク</t>
    </rPh>
    <phoneticPr fontId="10"/>
  </si>
  <si>
    <t>推　進：条例第10条第２項で定める職員の最低配置基準に加えて、１名以上職員を追加配置した場合。（＝障害児受入推進加算補助による追加配置）</t>
    <rPh sb="0" eb="1">
      <t>スイ</t>
    </rPh>
    <rPh sb="2" eb="3">
      <t>ススム</t>
    </rPh>
    <rPh sb="4" eb="6">
      <t>ジョウレイ</t>
    </rPh>
    <rPh sb="6" eb="7">
      <t>ダイ</t>
    </rPh>
    <rPh sb="9" eb="10">
      <t>ジョウ</t>
    </rPh>
    <rPh sb="10" eb="11">
      <t>ダイ</t>
    </rPh>
    <rPh sb="12" eb="13">
      <t>コウ</t>
    </rPh>
    <rPh sb="14" eb="15">
      <t>サダ</t>
    </rPh>
    <rPh sb="17" eb="19">
      <t>ショクイン</t>
    </rPh>
    <rPh sb="20" eb="22">
      <t>サイテイ</t>
    </rPh>
    <rPh sb="22" eb="24">
      <t>ハイチ</t>
    </rPh>
    <rPh sb="24" eb="26">
      <t>キジュン</t>
    </rPh>
    <rPh sb="27" eb="28">
      <t>クワ</t>
    </rPh>
    <rPh sb="32" eb="35">
      <t>メイイジョウ</t>
    </rPh>
    <rPh sb="35" eb="37">
      <t>ショクイン</t>
    </rPh>
    <rPh sb="38" eb="40">
      <t>ツイカ</t>
    </rPh>
    <rPh sb="40" eb="42">
      <t>ハイチ</t>
    </rPh>
    <rPh sb="44" eb="46">
      <t>バアイ</t>
    </rPh>
    <phoneticPr fontId="10"/>
  </si>
  <si>
    <t>強化①：障害児受入推進加算補助による追加配置に加えて、１名以上職員を追加配置した場合。</t>
    <rPh sb="0" eb="2">
      <t>キョウカ</t>
    </rPh>
    <rPh sb="4" eb="7">
      <t>ショウガイジ</t>
    </rPh>
    <rPh sb="7" eb="9">
      <t>ウケイレ</t>
    </rPh>
    <rPh sb="9" eb="11">
      <t>スイシン</t>
    </rPh>
    <rPh sb="11" eb="13">
      <t>カサン</t>
    </rPh>
    <rPh sb="13" eb="15">
      <t>ホジョ</t>
    </rPh>
    <rPh sb="18" eb="20">
      <t>ツイカ</t>
    </rPh>
    <rPh sb="20" eb="22">
      <t>ハイチ</t>
    </rPh>
    <rPh sb="23" eb="24">
      <t>クワ</t>
    </rPh>
    <rPh sb="28" eb="29">
      <t>メイ</t>
    </rPh>
    <rPh sb="29" eb="31">
      <t>イジョウ</t>
    </rPh>
    <rPh sb="31" eb="33">
      <t>ショクイン</t>
    </rPh>
    <rPh sb="34" eb="36">
      <t>ツイカ</t>
    </rPh>
    <rPh sb="36" eb="38">
      <t>ハイチ</t>
    </rPh>
    <rPh sb="40" eb="42">
      <t>バアイ</t>
    </rPh>
    <phoneticPr fontId="10"/>
  </si>
  <si>
    <t>強化②：強化①による追加配置に加えて、１名以上職員を追加配置した場合。</t>
    <rPh sb="0" eb="2">
      <t>キョウカ</t>
    </rPh>
    <rPh sb="4" eb="6">
      <t>キョウカ</t>
    </rPh>
    <rPh sb="10" eb="12">
      <t>ツイカ</t>
    </rPh>
    <rPh sb="12" eb="14">
      <t>ハイチ</t>
    </rPh>
    <rPh sb="15" eb="16">
      <t>クワ</t>
    </rPh>
    <rPh sb="20" eb="21">
      <t>メイ</t>
    </rPh>
    <rPh sb="21" eb="23">
      <t>イジョウ</t>
    </rPh>
    <rPh sb="23" eb="25">
      <t>ショクイン</t>
    </rPh>
    <rPh sb="26" eb="28">
      <t>ツイカ</t>
    </rPh>
    <rPh sb="28" eb="30">
      <t>ハイチ</t>
    </rPh>
    <rPh sb="32" eb="34">
      <t>バアイ</t>
    </rPh>
    <phoneticPr fontId="10"/>
  </si>
  <si>
    <t>強化③：強化②による追加配置に加えて、１名以上職員を追加配置した場合。</t>
    <rPh sb="0" eb="2">
      <t>キョウカ</t>
    </rPh>
    <rPh sb="4" eb="6">
      <t>キョウカ</t>
    </rPh>
    <rPh sb="10" eb="12">
      <t>ツイカ</t>
    </rPh>
    <rPh sb="12" eb="14">
      <t>ハイチ</t>
    </rPh>
    <rPh sb="15" eb="16">
      <t>クワ</t>
    </rPh>
    <rPh sb="20" eb="21">
      <t>メイ</t>
    </rPh>
    <rPh sb="21" eb="23">
      <t>イジョウ</t>
    </rPh>
    <rPh sb="23" eb="25">
      <t>ショクイン</t>
    </rPh>
    <rPh sb="26" eb="28">
      <t>ツイカ</t>
    </rPh>
    <rPh sb="28" eb="30">
      <t>ハイチ</t>
    </rPh>
    <rPh sb="32" eb="34">
      <t>バアイ</t>
    </rPh>
    <phoneticPr fontId="10"/>
  </si>
  <si>
    <t>日</t>
    <rPh sb="0" eb="1">
      <t>ニチ</t>
    </rPh>
    <phoneticPr fontId="10"/>
  </si>
  <si>
    <t>曜日</t>
    <rPh sb="0" eb="2">
      <t>ヨウビ</t>
    </rPh>
    <phoneticPr fontId="10"/>
  </si>
  <si>
    <t>開所日等の区分</t>
    <rPh sb="0" eb="2">
      <t>カイショ</t>
    </rPh>
    <rPh sb="2" eb="3">
      <t>ビ</t>
    </rPh>
    <rPh sb="3" eb="4">
      <t>トウ</t>
    </rPh>
    <rPh sb="5" eb="7">
      <t>クブン</t>
    </rPh>
    <phoneticPr fontId="10"/>
  </si>
  <si>
    <t>単位１</t>
    <rPh sb="0" eb="2">
      <t>タンイ</t>
    </rPh>
    <phoneticPr fontId="10"/>
  </si>
  <si>
    <t>単位２</t>
    <rPh sb="0" eb="2">
      <t>タンイ</t>
    </rPh>
    <phoneticPr fontId="10"/>
  </si>
  <si>
    <t>単位３</t>
    <rPh sb="0" eb="2">
      <t>タンイ</t>
    </rPh>
    <phoneticPr fontId="10"/>
  </si>
  <si>
    <t>単位４</t>
    <rPh sb="0" eb="2">
      <t>タンイ</t>
    </rPh>
    <phoneticPr fontId="10"/>
  </si>
  <si>
    <t>単位５</t>
    <rPh sb="0" eb="2">
      <t>タンイ</t>
    </rPh>
    <phoneticPr fontId="10"/>
  </si>
  <si>
    <t>開所日
の算定</t>
    <rPh sb="0" eb="3">
      <t>カイショビ</t>
    </rPh>
    <rPh sb="5" eb="7">
      <t>サンテイ</t>
    </rPh>
    <phoneticPr fontId="10"/>
  </si>
  <si>
    <t>推進</t>
    <rPh sb="0" eb="2">
      <t>スイシン</t>
    </rPh>
    <phoneticPr fontId="10"/>
  </si>
  <si>
    <t>強化①</t>
    <rPh sb="0" eb="2">
      <t>キョウカ</t>
    </rPh>
    <phoneticPr fontId="10"/>
  </si>
  <si>
    <t>強化②</t>
    <rPh sb="0" eb="2">
      <t>キョウカ</t>
    </rPh>
    <phoneticPr fontId="10"/>
  </si>
  <si>
    <t>強化③</t>
    <rPh sb="0" eb="2">
      <t>キョウカ</t>
    </rPh>
    <phoneticPr fontId="10"/>
  </si>
  <si>
    <t>◆障害児受入推進加算補助・障害児受入強化推進加算補助の算定対象となる日数</t>
    <rPh sb="1" eb="4">
      <t>ショウガイジ</t>
    </rPh>
    <rPh sb="4" eb="6">
      <t>ウケイレ</t>
    </rPh>
    <rPh sb="6" eb="8">
      <t>スイシン</t>
    </rPh>
    <rPh sb="8" eb="10">
      <t>カサン</t>
    </rPh>
    <rPh sb="10" eb="12">
      <t>ホジョ</t>
    </rPh>
    <rPh sb="13" eb="15">
      <t>ショウガイ</t>
    </rPh>
    <rPh sb="15" eb="16">
      <t>ジ</t>
    </rPh>
    <rPh sb="16" eb="18">
      <t>ウケイレ</t>
    </rPh>
    <rPh sb="18" eb="20">
      <t>キョウカ</t>
    </rPh>
    <rPh sb="20" eb="22">
      <t>スイシン</t>
    </rPh>
    <rPh sb="22" eb="24">
      <t>カサン</t>
    </rPh>
    <rPh sb="24" eb="26">
      <t>ホジョ</t>
    </rPh>
    <rPh sb="27" eb="29">
      <t>サンテイ</t>
    </rPh>
    <rPh sb="29" eb="31">
      <t>タイショウ</t>
    </rPh>
    <rPh sb="34" eb="36">
      <t>ニッスウ</t>
    </rPh>
    <phoneticPr fontId="10"/>
  </si>
  <si>
    <t>障害児受入推進加算補助</t>
    <phoneticPr fontId="10"/>
  </si>
  <si>
    <t>障害児受入強化
推進加算補助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</si>
</sst>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h:mm;@"/>
    <numFmt numFmtId="177" formatCode="#,##0;\-#,##0;00#"/>
    <numFmt numFmtId="178" formatCode="0.0"/>
    <numFmt numFmtId="179" formatCode="#,##0.0;&quot;▲ &quot;#,##0.0;&quot;-&quot;"/>
    <numFmt numFmtId="180" formatCode="0&quot;日&quot;"/>
  </numFmts>
  <fonts count="17" x14ac:knownFonts="1"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6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BIZ UDPゴシック"/>
      <family val="3"/>
      <charset val="128"/>
    </font>
    <font>
      <b/>
      <sz val="1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u/>
      <sz val="12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8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176" fontId="1" fillId="0" borderId="0" xfId="0" applyNumberFormat="1" applyFont="1" applyAlignment="1" applyProtection="1">
      <alignment vertical="center"/>
    </xf>
    <xf numFmtId="0" fontId="3" fillId="0" borderId="0" xfId="0" applyFont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178" fontId="1" fillId="0" borderId="19" xfId="0" applyNumberFormat="1" applyFont="1" applyBorder="1" applyAlignment="1">
      <alignment horizontal="center" vertical="center"/>
    </xf>
    <xf numFmtId="178" fontId="1" fillId="0" borderId="18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38" fontId="1" fillId="0" borderId="18" xfId="1" applyFont="1" applyBorder="1" applyAlignment="1">
      <alignment horizontal="center" vertical="center"/>
    </xf>
    <xf numFmtId="38" fontId="1" fillId="0" borderId="6" xfId="1" applyFont="1" applyBorder="1" applyAlignment="1">
      <alignment horizontal="center" vertical="center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177" fontId="1" fillId="2" borderId="6" xfId="0" applyNumberFormat="1" applyFont="1" applyFill="1" applyBorder="1" applyAlignment="1" applyProtection="1">
      <alignment horizontal="center" vertical="center"/>
      <protection locked="0"/>
    </xf>
    <xf numFmtId="177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76" fontId="1" fillId="0" borderId="19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 applyProtection="1">
      <alignment horizontal="center" vertical="center" shrinkToFit="1"/>
      <protection locked="0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11" xfId="0" applyNumberFormat="1" applyFont="1" applyFill="1" applyBorder="1" applyAlignment="1">
      <alignment horizontal="center" vertical="center"/>
    </xf>
    <xf numFmtId="176" fontId="1" fillId="0" borderId="18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9" fontId="7" fillId="0" borderId="0" xfId="3" applyNumberFormat="1" applyFont="1" applyFill="1" applyProtection="1">
      <alignment vertical="center"/>
      <protection hidden="1"/>
    </xf>
    <xf numFmtId="179" fontId="1" fillId="0" borderId="0" xfId="3" applyNumberFormat="1" applyFont="1" applyFill="1" applyProtection="1">
      <alignment vertical="center"/>
      <protection hidden="1"/>
    </xf>
    <xf numFmtId="179" fontId="8" fillId="0" borderId="0" xfId="3" applyNumberFormat="1" applyFont="1" applyFill="1" applyProtection="1">
      <alignment vertical="center"/>
      <protection hidden="1"/>
    </xf>
    <xf numFmtId="179" fontId="1" fillId="0" borderId="0" xfId="3" applyNumberFormat="1" applyFont="1" applyFill="1" applyBorder="1" applyProtection="1">
      <alignment vertical="center"/>
      <protection hidden="1"/>
    </xf>
    <xf numFmtId="0" fontId="1" fillId="0" borderId="2" xfId="0" applyFont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38" fontId="1" fillId="0" borderId="6" xfId="1" applyFont="1" applyBorder="1" applyAlignment="1">
      <alignment horizontal="center" vertical="center" shrinkToFit="1"/>
    </xf>
    <xf numFmtId="0" fontId="9" fillId="0" borderId="0" xfId="2" applyFont="1">
      <alignment vertical="center"/>
    </xf>
    <xf numFmtId="0" fontId="4" fillId="0" borderId="0" xfId="2" applyFont="1">
      <alignment vertical="center"/>
    </xf>
    <xf numFmtId="0" fontId="11" fillId="0" borderId="0" xfId="2" applyFont="1">
      <alignment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vertical="center" wrapText="1"/>
    </xf>
    <xf numFmtId="0" fontId="11" fillId="0" borderId="0" xfId="2" applyFont="1" applyFill="1" applyAlignment="1">
      <alignment horizontal="left" vertical="top" wrapText="1"/>
    </xf>
    <xf numFmtId="0" fontId="4" fillId="0" borderId="0" xfId="2" applyFont="1" applyAlignment="1">
      <alignment vertical="center" wrapText="1"/>
    </xf>
    <xf numFmtId="0" fontId="1" fillId="0" borderId="2" xfId="2" applyFont="1" applyBorder="1">
      <alignment vertical="center"/>
    </xf>
    <xf numFmtId="0" fontId="1" fillId="0" borderId="12" xfId="2" applyFont="1" applyBorder="1">
      <alignment vertical="center"/>
    </xf>
    <xf numFmtId="0" fontId="1" fillId="0" borderId="3" xfId="2" applyFont="1" applyBorder="1">
      <alignment vertical="center"/>
    </xf>
    <xf numFmtId="0" fontId="1" fillId="0" borderId="0" xfId="2" applyFont="1">
      <alignment vertical="center"/>
    </xf>
    <xf numFmtId="0" fontId="1" fillId="0" borderId="8" xfId="2" applyFont="1" applyBorder="1">
      <alignment vertical="center"/>
    </xf>
    <xf numFmtId="0" fontId="15" fillId="0" borderId="0" xfId="2" applyFont="1" applyBorder="1" applyAlignment="1">
      <alignment horizontal="right" vertical="center"/>
    </xf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Border="1">
      <alignment vertical="center"/>
    </xf>
    <xf numFmtId="0" fontId="1" fillId="0" borderId="0" xfId="2" applyFont="1" applyBorder="1">
      <alignment vertical="center"/>
    </xf>
    <xf numFmtId="0" fontId="1" fillId="0" borderId="9" xfId="2" applyFont="1" applyBorder="1">
      <alignment vertical="center"/>
    </xf>
    <xf numFmtId="0" fontId="1" fillId="0" borderId="0" xfId="2" applyFont="1" applyBorder="1" applyAlignment="1">
      <alignment horizontal="right" vertical="center"/>
    </xf>
    <xf numFmtId="0" fontId="1" fillId="0" borderId="1" xfId="2" applyFont="1" applyFill="1" applyBorder="1" applyAlignment="1">
      <alignment horizontal="center" vertical="center"/>
    </xf>
    <xf numFmtId="0" fontId="16" fillId="0" borderId="0" xfId="2" applyFont="1" applyBorder="1" applyAlignment="1">
      <alignment vertical="center"/>
    </xf>
    <xf numFmtId="0" fontId="1" fillId="0" borderId="19" xfId="2" applyFont="1" applyBorder="1" applyAlignment="1">
      <alignment horizontal="center" vertical="center"/>
    </xf>
    <xf numFmtId="0" fontId="1" fillId="0" borderId="18" xfId="2" applyFont="1" applyBorder="1" applyAlignment="1">
      <alignment horizontal="center" vertical="center" wrapText="1"/>
    </xf>
    <xf numFmtId="0" fontId="1" fillId="0" borderId="31" xfId="2" applyFont="1" applyBorder="1" applyAlignment="1">
      <alignment horizontal="center" vertical="center"/>
    </xf>
    <xf numFmtId="0" fontId="1" fillId="0" borderId="24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8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 wrapText="1"/>
    </xf>
    <xf numFmtId="0" fontId="1" fillId="0" borderId="19" xfId="2" applyFont="1" applyBorder="1" applyAlignment="1">
      <alignment horizontal="center" vertical="center"/>
    </xf>
    <xf numFmtId="0" fontId="1" fillId="0" borderId="24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/>
    </xf>
    <xf numFmtId="0" fontId="1" fillId="0" borderId="19" xfId="2" applyFont="1" applyBorder="1">
      <alignment vertical="center"/>
    </xf>
    <xf numFmtId="0" fontId="1" fillId="0" borderId="18" xfId="2" applyFont="1" applyBorder="1" applyAlignment="1">
      <alignment horizontal="center" vertical="center" shrinkToFit="1"/>
    </xf>
    <xf numFmtId="0" fontId="1" fillId="0" borderId="31" xfId="2" applyFont="1" applyBorder="1" applyAlignment="1">
      <alignment horizontal="center" vertical="center"/>
    </xf>
    <xf numFmtId="0" fontId="1" fillId="0" borderId="19" xfId="2" applyFont="1" applyBorder="1" applyAlignment="1" applyProtection="1">
      <alignment horizontal="center" vertical="center"/>
      <protection locked="0"/>
    </xf>
    <xf numFmtId="0" fontId="1" fillId="0" borderId="24" xfId="2" applyFont="1" applyBorder="1" applyAlignment="1" applyProtection="1">
      <alignment horizontal="center" vertical="center"/>
      <protection locked="0"/>
    </xf>
    <xf numFmtId="0" fontId="1" fillId="0" borderId="11" xfId="2" applyFont="1" applyBorder="1" applyAlignment="1">
      <alignment horizontal="center" vertical="center"/>
    </xf>
    <xf numFmtId="0" fontId="1" fillId="0" borderId="18" xfId="2" applyFont="1" applyBorder="1" applyAlignment="1" applyProtection="1">
      <alignment horizontal="center" vertical="center"/>
      <protection locked="0"/>
    </xf>
    <xf numFmtId="0" fontId="16" fillId="0" borderId="0" xfId="2" applyFont="1" applyBorder="1">
      <alignment vertical="center"/>
    </xf>
    <xf numFmtId="180" fontId="1" fillId="0" borderId="19" xfId="2" applyNumberFormat="1" applyFont="1" applyBorder="1">
      <alignment vertical="center"/>
    </xf>
    <xf numFmtId="0" fontId="1" fillId="0" borderId="19" xfId="2" applyFont="1" applyBorder="1" applyAlignment="1">
      <alignment horizontal="center" vertical="center" wrapText="1"/>
    </xf>
    <xf numFmtId="0" fontId="1" fillId="0" borderId="32" xfId="2" applyFont="1" applyBorder="1" applyAlignment="1">
      <alignment horizontal="center" vertical="center"/>
    </xf>
    <xf numFmtId="180" fontId="1" fillId="0" borderId="32" xfId="2" applyNumberFormat="1" applyFont="1" applyBorder="1">
      <alignment vertical="center"/>
    </xf>
    <xf numFmtId="0" fontId="1" fillId="0" borderId="33" xfId="2" applyFont="1" applyBorder="1" applyAlignment="1">
      <alignment horizontal="center" vertical="center"/>
    </xf>
    <xf numFmtId="180" fontId="1" fillId="0" borderId="33" xfId="2" applyNumberFormat="1" applyFont="1" applyBorder="1">
      <alignment vertical="center"/>
    </xf>
    <xf numFmtId="0" fontId="1" fillId="0" borderId="34" xfId="2" applyFont="1" applyBorder="1" applyAlignment="1">
      <alignment horizontal="center" vertical="center"/>
    </xf>
    <xf numFmtId="180" fontId="1" fillId="0" borderId="34" xfId="2" applyNumberFormat="1" applyFont="1" applyBorder="1">
      <alignment vertical="center"/>
    </xf>
    <xf numFmtId="0" fontId="1" fillId="0" borderId="15" xfId="2" applyFont="1" applyBorder="1">
      <alignment vertical="center"/>
    </xf>
    <xf numFmtId="0" fontId="1" fillId="0" borderId="1" xfId="2" applyFont="1" applyBorder="1">
      <alignment vertical="center"/>
    </xf>
    <xf numFmtId="0" fontId="1" fillId="0" borderId="21" xfId="2" applyFont="1" applyBorder="1">
      <alignment vertical="center"/>
    </xf>
  </cellXfs>
  <cellStyles count="4">
    <cellStyle name="桁区切り" xfId="1" builtinId="6"/>
    <cellStyle name="標準" xfId="0" builtinId="0"/>
    <cellStyle name="標準 2 2" xfId="2"/>
    <cellStyle name="標準 3" xfId="3"/>
  </cellStyles>
  <dxfs count="18">
    <dxf>
      <fill>
        <patternFill>
          <bgColor theme="0" tint="-0.24994659260841701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149678</xdr:colOff>
      <xdr:row>2</xdr:row>
      <xdr:rowOff>10112</xdr:rowOff>
    </xdr:from>
    <xdr:to>
      <xdr:col>74</xdr:col>
      <xdr:colOff>27213</xdr:colOff>
      <xdr:row>3</xdr:row>
      <xdr:rowOff>18029</xdr:rowOff>
    </xdr:to>
    <xdr:sp macro="" textlink="">
      <xdr:nvSpPr>
        <xdr:cNvPr id="2" name="角丸四角形 1"/>
        <xdr:cNvSpPr/>
      </xdr:nvSpPr>
      <xdr:spPr>
        <a:xfrm>
          <a:off x="11008178" y="819737"/>
          <a:ext cx="3116035" cy="341292"/>
        </a:xfrm>
        <a:prstGeom prst="roundRect">
          <a:avLst>
            <a:gd name="adj" fmla="val 3968"/>
          </a:avLst>
        </a:prstGeom>
        <a:noFill/>
        <a:ln w="317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41842</xdr:colOff>
      <xdr:row>1</xdr:row>
      <xdr:rowOff>81642</xdr:rowOff>
    </xdr:from>
    <xdr:to>
      <xdr:col>79</xdr:col>
      <xdr:colOff>51367</xdr:colOff>
      <xdr:row>3</xdr:row>
      <xdr:rowOff>77560</xdr:rowOff>
    </xdr:to>
    <xdr:sp macro="" textlink="">
      <xdr:nvSpPr>
        <xdr:cNvPr id="3" name="テキスト ボックス 2"/>
        <xdr:cNvSpPr txBox="1"/>
      </xdr:nvSpPr>
      <xdr:spPr>
        <a:xfrm>
          <a:off x="14138842" y="653142"/>
          <a:ext cx="962025" cy="5674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</a:t>
          </a:r>
          <a:endParaRPr kumimoji="1" lang="en-US" altLang="ja-JP" sz="16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40</xdr:col>
      <xdr:colOff>13607</xdr:colOff>
      <xdr:row>5</xdr:row>
      <xdr:rowOff>217713</xdr:rowOff>
    </xdr:from>
    <xdr:to>
      <xdr:col>42</xdr:col>
      <xdr:colOff>148997</xdr:colOff>
      <xdr:row>40</xdr:row>
      <xdr:rowOff>13606</xdr:rowOff>
    </xdr:to>
    <xdr:sp macro="" textlink="">
      <xdr:nvSpPr>
        <xdr:cNvPr id="4" name="角丸四角形 3"/>
        <xdr:cNvSpPr/>
      </xdr:nvSpPr>
      <xdr:spPr>
        <a:xfrm>
          <a:off x="7633607" y="1979838"/>
          <a:ext cx="516390" cy="11083018"/>
        </a:xfrm>
        <a:prstGeom prst="roundRect">
          <a:avLst>
            <a:gd name="adj" fmla="val 3968"/>
          </a:avLst>
        </a:prstGeom>
        <a:noFill/>
        <a:ln w="317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104774</xdr:colOff>
      <xdr:row>3</xdr:row>
      <xdr:rowOff>132577</xdr:rowOff>
    </xdr:from>
    <xdr:to>
      <xdr:col>9</xdr:col>
      <xdr:colOff>114299</xdr:colOff>
      <xdr:row>5</xdr:row>
      <xdr:rowOff>109905</xdr:rowOff>
    </xdr:to>
    <xdr:sp macro="" textlink="">
      <xdr:nvSpPr>
        <xdr:cNvPr id="5" name="テキスト ボックス 4"/>
        <xdr:cNvSpPr txBox="1"/>
      </xdr:nvSpPr>
      <xdr:spPr>
        <a:xfrm>
          <a:off x="866774" y="1275577"/>
          <a:ext cx="962025" cy="596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※2</a:t>
          </a:r>
        </a:p>
      </xdr:txBody>
    </xdr:sp>
    <xdr:clientData/>
  </xdr:twoCellAnchor>
  <xdr:twoCellAnchor>
    <xdr:from>
      <xdr:col>8</xdr:col>
      <xdr:colOff>27214</xdr:colOff>
      <xdr:row>4</xdr:row>
      <xdr:rowOff>310304</xdr:rowOff>
    </xdr:from>
    <xdr:to>
      <xdr:col>23</xdr:col>
      <xdr:colOff>0</xdr:colOff>
      <xdr:row>40</xdr:row>
      <xdr:rowOff>13607</xdr:rowOff>
    </xdr:to>
    <xdr:sp macro="" textlink="">
      <xdr:nvSpPr>
        <xdr:cNvPr id="6" name="角丸四角形 5"/>
        <xdr:cNvSpPr/>
      </xdr:nvSpPr>
      <xdr:spPr>
        <a:xfrm>
          <a:off x="1551214" y="1739054"/>
          <a:ext cx="2830286" cy="11323803"/>
        </a:xfrm>
        <a:prstGeom prst="roundRect">
          <a:avLst>
            <a:gd name="adj" fmla="val 3968"/>
          </a:avLst>
        </a:prstGeom>
        <a:noFill/>
        <a:ln w="317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131989</xdr:colOff>
      <xdr:row>3</xdr:row>
      <xdr:rowOff>132577</xdr:rowOff>
    </xdr:from>
    <xdr:to>
      <xdr:col>13</xdr:col>
      <xdr:colOff>141514</xdr:colOff>
      <xdr:row>5</xdr:row>
      <xdr:rowOff>109905</xdr:rowOff>
    </xdr:to>
    <xdr:sp macro="" textlink="">
      <xdr:nvSpPr>
        <xdr:cNvPr id="7" name="テキスト ボックス 6"/>
        <xdr:cNvSpPr txBox="1"/>
      </xdr:nvSpPr>
      <xdr:spPr>
        <a:xfrm>
          <a:off x="1655989" y="1275577"/>
          <a:ext cx="962025" cy="596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※3</a:t>
          </a:r>
        </a:p>
      </xdr:txBody>
    </xdr:sp>
    <xdr:clientData/>
  </xdr:twoCellAnchor>
  <xdr:twoCellAnchor>
    <xdr:from>
      <xdr:col>23</xdr:col>
      <xdr:colOff>68036</xdr:colOff>
      <xdr:row>4</xdr:row>
      <xdr:rowOff>310304</xdr:rowOff>
    </xdr:from>
    <xdr:to>
      <xdr:col>42</xdr:col>
      <xdr:colOff>163286</xdr:colOff>
      <xdr:row>40</xdr:row>
      <xdr:rowOff>13607</xdr:rowOff>
    </xdr:to>
    <xdr:sp macro="" textlink="">
      <xdr:nvSpPr>
        <xdr:cNvPr id="8" name="角丸四角形 7"/>
        <xdr:cNvSpPr/>
      </xdr:nvSpPr>
      <xdr:spPr>
        <a:xfrm>
          <a:off x="4449536" y="1739054"/>
          <a:ext cx="3714750" cy="11323803"/>
        </a:xfrm>
        <a:prstGeom prst="roundRect">
          <a:avLst>
            <a:gd name="adj" fmla="val 3968"/>
          </a:avLst>
        </a:prstGeom>
        <a:noFill/>
        <a:ln w="317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40821</xdr:colOff>
      <xdr:row>4</xdr:row>
      <xdr:rowOff>310304</xdr:rowOff>
    </xdr:from>
    <xdr:to>
      <xdr:col>62</xdr:col>
      <xdr:colOff>149678</xdr:colOff>
      <xdr:row>40</xdr:row>
      <xdr:rowOff>13607</xdr:rowOff>
    </xdr:to>
    <xdr:sp macro="" textlink="">
      <xdr:nvSpPr>
        <xdr:cNvPr id="9" name="角丸四角形 8"/>
        <xdr:cNvSpPr/>
      </xdr:nvSpPr>
      <xdr:spPr>
        <a:xfrm>
          <a:off x="8232321" y="1739054"/>
          <a:ext cx="3728357" cy="11323803"/>
        </a:xfrm>
        <a:prstGeom prst="roundRect">
          <a:avLst>
            <a:gd name="adj" fmla="val 3968"/>
          </a:avLst>
        </a:prstGeom>
        <a:noFill/>
        <a:ln w="317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145597</xdr:colOff>
      <xdr:row>3</xdr:row>
      <xdr:rowOff>132577</xdr:rowOff>
    </xdr:from>
    <xdr:to>
      <xdr:col>31</xdr:col>
      <xdr:colOff>155122</xdr:colOff>
      <xdr:row>5</xdr:row>
      <xdr:rowOff>109905</xdr:rowOff>
    </xdr:to>
    <xdr:sp macro="" textlink="">
      <xdr:nvSpPr>
        <xdr:cNvPr id="10" name="テキスト ボックス 9"/>
        <xdr:cNvSpPr txBox="1"/>
      </xdr:nvSpPr>
      <xdr:spPr>
        <a:xfrm>
          <a:off x="5098597" y="1275577"/>
          <a:ext cx="962025" cy="596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※4</a:t>
          </a:r>
        </a:p>
      </xdr:txBody>
    </xdr:sp>
    <xdr:clientData/>
  </xdr:twoCellAnchor>
  <xdr:twoCellAnchor>
    <xdr:from>
      <xdr:col>46</xdr:col>
      <xdr:colOff>91168</xdr:colOff>
      <xdr:row>3</xdr:row>
      <xdr:rowOff>132577</xdr:rowOff>
    </xdr:from>
    <xdr:to>
      <xdr:col>51</xdr:col>
      <xdr:colOff>100693</xdr:colOff>
      <xdr:row>5</xdr:row>
      <xdr:rowOff>109905</xdr:rowOff>
    </xdr:to>
    <xdr:sp macro="" textlink="">
      <xdr:nvSpPr>
        <xdr:cNvPr id="11" name="テキスト ボックス 10"/>
        <xdr:cNvSpPr txBox="1"/>
      </xdr:nvSpPr>
      <xdr:spPr>
        <a:xfrm>
          <a:off x="8854168" y="1275577"/>
          <a:ext cx="962025" cy="596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※4</a:t>
          </a:r>
        </a:p>
      </xdr:txBody>
    </xdr:sp>
    <xdr:clientData/>
  </xdr:twoCellAnchor>
  <xdr:twoCellAnchor>
    <xdr:from>
      <xdr:col>37</xdr:col>
      <xdr:colOff>9525</xdr:colOff>
      <xdr:row>5</xdr:row>
      <xdr:rowOff>37327</xdr:rowOff>
    </xdr:from>
    <xdr:to>
      <xdr:col>42</xdr:col>
      <xdr:colOff>19050</xdr:colOff>
      <xdr:row>7</xdr:row>
      <xdr:rowOff>150727</xdr:rowOff>
    </xdr:to>
    <xdr:sp macro="" textlink="">
      <xdr:nvSpPr>
        <xdr:cNvPr id="12" name="テキスト ボックス 11"/>
        <xdr:cNvSpPr txBox="1"/>
      </xdr:nvSpPr>
      <xdr:spPr>
        <a:xfrm>
          <a:off x="7058025" y="1799452"/>
          <a:ext cx="962025" cy="58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※5</a:t>
          </a:r>
        </a:p>
      </xdr:txBody>
    </xdr:sp>
    <xdr:clientData/>
  </xdr:twoCellAnchor>
  <xdr:twoCellAnchor>
    <xdr:from>
      <xdr:col>59</xdr:col>
      <xdr:colOff>176893</xdr:colOff>
      <xdr:row>5</xdr:row>
      <xdr:rowOff>217713</xdr:rowOff>
    </xdr:from>
    <xdr:to>
      <xdr:col>62</xdr:col>
      <xdr:colOff>121783</xdr:colOff>
      <xdr:row>40</xdr:row>
      <xdr:rowOff>13606</xdr:rowOff>
    </xdr:to>
    <xdr:sp macro="" textlink="">
      <xdr:nvSpPr>
        <xdr:cNvPr id="13" name="角丸四角形 12"/>
        <xdr:cNvSpPr/>
      </xdr:nvSpPr>
      <xdr:spPr>
        <a:xfrm>
          <a:off x="11416393" y="1979838"/>
          <a:ext cx="516390" cy="11083018"/>
        </a:xfrm>
        <a:prstGeom prst="roundRect">
          <a:avLst>
            <a:gd name="adj" fmla="val 3968"/>
          </a:avLst>
        </a:prstGeom>
        <a:noFill/>
        <a:ln w="317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172811</xdr:colOff>
      <xdr:row>5</xdr:row>
      <xdr:rowOff>37327</xdr:rowOff>
    </xdr:from>
    <xdr:to>
      <xdr:col>61</xdr:col>
      <xdr:colOff>182336</xdr:colOff>
      <xdr:row>7</xdr:row>
      <xdr:rowOff>150727</xdr:rowOff>
    </xdr:to>
    <xdr:sp macro="" textlink="">
      <xdr:nvSpPr>
        <xdr:cNvPr id="14" name="テキスト ボックス 13"/>
        <xdr:cNvSpPr txBox="1"/>
      </xdr:nvSpPr>
      <xdr:spPr>
        <a:xfrm>
          <a:off x="10840811" y="1799452"/>
          <a:ext cx="962025" cy="58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※5</a:t>
          </a:r>
        </a:p>
      </xdr:txBody>
    </xdr:sp>
    <xdr:clientData/>
  </xdr:twoCellAnchor>
  <xdr:twoCellAnchor>
    <xdr:from>
      <xdr:col>0</xdr:col>
      <xdr:colOff>121443</xdr:colOff>
      <xdr:row>42</xdr:row>
      <xdr:rowOff>18462</xdr:rowOff>
    </xdr:from>
    <xdr:to>
      <xdr:col>30</xdr:col>
      <xdr:colOff>176893</xdr:colOff>
      <xdr:row>50</xdr:row>
      <xdr:rowOff>136071</xdr:rowOff>
    </xdr:to>
    <xdr:sp macro="" textlink="">
      <xdr:nvSpPr>
        <xdr:cNvPr id="15" name="角丸四角形 14"/>
        <xdr:cNvSpPr/>
      </xdr:nvSpPr>
      <xdr:spPr>
        <a:xfrm>
          <a:off x="121443" y="13582062"/>
          <a:ext cx="5770450" cy="2594109"/>
        </a:xfrm>
        <a:prstGeom prst="roundRect">
          <a:avLst>
            <a:gd name="adj" fmla="val 3968"/>
          </a:avLst>
        </a:prstGeom>
        <a:noFill/>
        <a:ln w="317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136071</xdr:colOff>
      <xdr:row>40</xdr:row>
      <xdr:rowOff>108856</xdr:rowOff>
    </xdr:from>
    <xdr:to>
      <xdr:col>5</xdr:col>
      <xdr:colOff>145596</xdr:colOff>
      <xdr:row>42</xdr:row>
      <xdr:rowOff>164151</xdr:rowOff>
    </xdr:to>
    <xdr:sp macro="" textlink="">
      <xdr:nvSpPr>
        <xdr:cNvPr id="16" name="テキスト ボックス 15"/>
        <xdr:cNvSpPr txBox="1"/>
      </xdr:nvSpPr>
      <xdr:spPr>
        <a:xfrm>
          <a:off x="136071" y="13158106"/>
          <a:ext cx="962025" cy="569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※6</a:t>
          </a:r>
        </a:p>
      </xdr:txBody>
    </xdr:sp>
    <xdr:clientData/>
  </xdr:twoCellAnchor>
  <xdr:twoCellAnchor>
    <xdr:from>
      <xdr:col>32</xdr:col>
      <xdr:colOff>122464</xdr:colOff>
      <xdr:row>41</xdr:row>
      <xdr:rowOff>137526</xdr:rowOff>
    </xdr:from>
    <xdr:to>
      <xdr:col>121</xdr:col>
      <xdr:colOff>81643</xdr:colOff>
      <xdr:row>50</xdr:row>
      <xdr:rowOff>190500</xdr:rowOff>
    </xdr:to>
    <xdr:sp macro="" textlink="">
      <xdr:nvSpPr>
        <xdr:cNvPr id="17" name="角丸四角形 16"/>
        <xdr:cNvSpPr/>
      </xdr:nvSpPr>
      <xdr:spPr>
        <a:xfrm>
          <a:off x="6218464" y="13520151"/>
          <a:ext cx="16913679" cy="2710449"/>
        </a:xfrm>
        <a:prstGeom prst="roundRect">
          <a:avLst>
            <a:gd name="adj" fmla="val 3968"/>
          </a:avLst>
        </a:prstGeom>
        <a:noFill/>
        <a:ln w="317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60552</xdr:colOff>
      <xdr:row>41</xdr:row>
      <xdr:rowOff>68036</xdr:rowOff>
    </xdr:from>
    <xdr:to>
      <xdr:col>44</xdr:col>
      <xdr:colOff>70077</xdr:colOff>
      <xdr:row>43</xdr:row>
      <xdr:rowOff>231568</xdr:rowOff>
    </xdr:to>
    <xdr:sp macro="" textlink="">
      <xdr:nvSpPr>
        <xdr:cNvPr id="18" name="テキスト ボックス 17"/>
        <xdr:cNvSpPr txBox="1"/>
      </xdr:nvSpPr>
      <xdr:spPr>
        <a:xfrm>
          <a:off x="7490052" y="13450661"/>
          <a:ext cx="962025" cy="582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※7</a:t>
          </a:r>
        </a:p>
      </xdr:txBody>
    </xdr:sp>
    <xdr:clientData/>
  </xdr:twoCellAnchor>
  <xdr:twoCellAnchor>
    <xdr:from>
      <xdr:col>9</xdr:col>
      <xdr:colOff>0</xdr:colOff>
      <xdr:row>19</xdr:row>
      <xdr:rowOff>217715</xdr:rowOff>
    </xdr:from>
    <xdr:to>
      <xdr:col>21</xdr:col>
      <xdr:colOff>130969</xdr:colOff>
      <xdr:row>22</xdr:row>
      <xdr:rowOff>214160</xdr:rowOff>
    </xdr:to>
    <xdr:sp macro="" textlink="">
      <xdr:nvSpPr>
        <xdr:cNvPr id="19" name="四角形吹き出し 18"/>
        <xdr:cNvSpPr/>
      </xdr:nvSpPr>
      <xdr:spPr>
        <a:xfrm>
          <a:off x="1714500" y="6266090"/>
          <a:ext cx="2416969" cy="996570"/>
        </a:xfrm>
        <a:prstGeom prst="wedgeRectCallout">
          <a:avLst>
            <a:gd name="adj1" fmla="val -65273"/>
            <a:gd name="adj2" fmla="val 108238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閉所日はセルの色が自動でグレーに変わります。（グレーの部分は入力しないでください）</a:t>
          </a:r>
        </a:p>
      </xdr:txBody>
    </xdr:sp>
    <xdr:clientData/>
  </xdr:twoCellAnchor>
  <xdr:twoCellAnchor>
    <xdr:from>
      <xdr:col>65</xdr:col>
      <xdr:colOff>27215</xdr:colOff>
      <xdr:row>20</xdr:row>
      <xdr:rowOff>0</xdr:rowOff>
    </xdr:from>
    <xdr:to>
      <xdr:col>75</xdr:col>
      <xdr:colOff>15309</xdr:colOff>
      <xdr:row>22</xdr:row>
      <xdr:rowOff>132516</xdr:rowOff>
    </xdr:to>
    <xdr:sp macro="" textlink="">
      <xdr:nvSpPr>
        <xdr:cNvPr id="20" name="四角形吹き出し 19"/>
        <xdr:cNvSpPr/>
      </xdr:nvSpPr>
      <xdr:spPr>
        <a:xfrm>
          <a:off x="12409715" y="6381750"/>
          <a:ext cx="1893094" cy="799266"/>
        </a:xfrm>
        <a:prstGeom prst="wedgeRectCallout">
          <a:avLst>
            <a:gd name="adj1" fmla="val -153896"/>
            <a:gd name="adj2" fmla="val 88508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開所時間を満たしていないため「</a:t>
          </a:r>
          <a:r>
            <a:rPr kumimoji="1" lang="en-US" altLang="ja-JP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</a:t>
          </a:r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」になります。</a:t>
          </a:r>
        </a:p>
      </xdr:txBody>
    </xdr:sp>
    <xdr:clientData/>
  </xdr:twoCellAnchor>
  <xdr:twoCellAnchor>
    <xdr:from>
      <xdr:col>64</xdr:col>
      <xdr:colOff>163286</xdr:colOff>
      <xdr:row>24</xdr:row>
      <xdr:rowOff>81642</xdr:rowOff>
    </xdr:from>
    <xdr:to>
      <xdr:col>77</xdr:col>
      <xdr:colOff>103755</xdr:colOff>
      <xdr:row>27</xdr:row>
      <xdr:rowOff>167306</xdr:rowOff>
    </xdr:to>
    <xdr:sp macro="" textlink="">
      <xdr:nvSpPr>
        <xdr:cNvPr id="21" name="四角形吹き出し 20"/>
        <xdr:cNvSpPr/>
      </xdr:nvSpPr>
      <xdr:spPr>
        <a:xfrm>
          <a:off x="12355286" y="7796892"/>
          <a:ext cx="2416969" cy="1085789"/>
        </a:xfrm>
        <a:prstGeom prst="wedgeRectCallout">
          <a:avLst>
            <a:gd name="adj1" fmla="val -116223"/>
            <a:gd name="adj2" fmla="val 4280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職員の最低配置基準を満たしていない場合は、開所時間を満たしていても「</a:t>
          </a:r>
          <a:r>
            <a:rPr kumimoji="1" lang="en-US" altLang="ja-JP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</a:t>
          </a:r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」になります。</a:t>
          </a:r>
        </a:p>
      </xdr:txBody>
    </xdr:sp>
    <xdr:clientData/>
  </xdr:twoCellAnchor>
  <xdr:twoCellAnchor>
    <xdr:from>
      <xdr:col>26</xdr:col>
      <xdr:colOff>40822</xdr:colOff>
      <xdr:row>27</xdr:row>
      <xdr:rowOff>285750</xdr:rowOff>
    </xdr:from>
    <xdr:to>
      <xdr:col>38</xdr:col>
      <xdr:colOff>171791</xdr:colOff>
      <xdr:row>30</xdr:row>
      <xdr:rowOff>169008</xdr:rowOff>
    </xdr:to>
    <xdr:sp macro="" textlink="">
      <xdr:nvSpPr>
        <xdr:cNvPr id="22" name="四角形吹き出し 21"/>
        <xdr:cNvSpPr/>
      </xdr:nvSpPr>
      <xdr:spPr>
        <a:xfrm>
          <a:off x="4993822" y="9001125"/>
          <a:ext cx="2416969" cy="883383"/>
        </a:xfrm>
        <a:prstGeom prst="wedgeRectCallout">
          <a:avLst>
            <a:gd name="adj1" fmla="val 9815"/>
            <a:gd name="adj2" fmla="val 116029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１単位目が開所時間を満たしていない場合、２単位目以降も「</a:t>
          </a:r>
          <a:r>
            <a:rPr kumimoji="1" lang="en-US" altLang="ja-JP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</a:t>
          </a:r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」になります。</a:t>
          </a:r>
        </a:p>
      </xdr:txBody>
    </xdr:sp>
    <xdr:clientData/>
  </xdr:twoCellAnchor>
  <xdr:twoCellAnchor>
    <xdr:from>
      <xdr:col>66</xdr:col>
      <xdr:colOff>81643</xdr:colOff>
      <xdr:row>30</xdr:row>
      <xdr:rowOff>244929</xdr:rowOff>
    </xdr:from>
    <xdr:to>
      <xdr:col>78</xdr:col>
      <xdr:colOff>54429</xdr:colOff>
      <xdr:row>34</xdr:row>
      <xdr:rowOff>40822</xdr:rowOff>
    </xdr:to>
    <xdr:sp macro="" textlink="">
      <xdr:nvSpPr>
        <xdr:cNvPr id="23" name="四角形吹き出し 22"/>
        <xdr:cNvSpPr/>
      </xdr:nvSpPr>
      <xdr:spPr>
        <a:xfrm>
          <a:off x="12654643" y="9960429"/>
          <a:ext cx="2258786" cy="1129393"/>
        </a:xfrm>
        <a:prstGeom prst="wedgeRectCallout">
          <a:avLst>
            <a:gd name="adj1" fmla="val -84502"/>
            <a:gd name="adj2" fmla="val -73993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やむを得ない閉所の場合は「○」を入力してください。（グレーの部分は入力しないでください）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0_&#25918;&#35506;&#24460;&#12461;&#12483;&#12474;&#12463;&#12521;&#12502;&#20107;&#26989;\020_&#35201;&#32177;\&#36942;&#21435;\3103&#35036;&#21161;&#37329;&#35201;&#32177;&#25913;&#27491;\&#32032;&#26448;\H31&#35352;&#36617;&#20363;\&#12304;&#35352;&#36617;&#20363;&#12305;&#12304;&#27096;&#24335;&#12305;&#35036;&#21161;&#35201;&#32177;&#27096;&#24335;&#19968;&#24335;%20(&#22238;&#24489;&#28168;&#12415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H-14-00000101\public\05&#9733;&#24179;&#25104;30&#24180;&#24230;\04&#25918;&#35506;&#24460;&#20816;&#31461;&#12463;&#12521;&#12502;\19%20&#12463;&#12521;&#12502;&#36000;&#25285;&#36605;&#28187;&#12395;&#20418;&#12427;&#26908;&#35342;\&#38556;&#23475;&#20816;&#21463;&#20837;&#65288;&#24375;&#21270;&#65289;&#25512;&#36914;&#21152;&#31639;&#12398;&#35211;&#30452;&#12375;\19012x_&#21306;&#12395;&#25237;&#12370;&#12427;\&#21029;&#32025;&#12288;&#38556;&#23475;&#20816;&#12497;&#12527;&#12509;&#28155;&#20184;&#36039;&#2600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25918;&#35506;&#24460;&#20816;&#31461;&#32946;&#25104;&#35506;/public/300_&#25918;&#35506;&#24460;&#20816;&#31461;&#12463;&#12521;&#12502;&#20107;&#26989;/010_&#12510;&#12491;&#12517;&#12450;&#12523;/03_R5(2023)&#24180;&#24230;&#12510;&#12491;&#12517;&#12450;&#12523;/10%20&#26412;&#32232;&#12539;&#35352;&#36617;&#20363;&#32232;/&#35352;&#36617;&#20363;/&#35036;&#21161;&#37329;/&#27096;&#24335;&#65288;&#35352;&#36617;&#20363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1101335\Desktop\&#12304;&#20462;&#27491;&#29256;&#12305;&#25918;&#35506;&#24460;&#20816;&#31461;&#12463;&#12521;&#12502;&#26376;&#21029;&#29366;&#27841;&#22577;&#21578;&#26360;&#65288;&#9675;&#26376;&#2099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状況報告書（様式） (赤字)"/>
      <sheetName val="記載例表紙"/>
      <sheetName val="00申請書・届出書類一覧"/>
      <sheetName val="01 支援や配慮申立"/>
      <sheetName val="01-2児童状況書"/>
      <sheetName val="2-1交付申請（記載例）"/>
      <sheetName val="2-2交付申請 (記載例)"/>
      <sheetName val="2-3交付申請 (記載例)"/>
      <sheetName val="03運営概況（記載例）"/>
      <sheetName val="04活動計画 (記載例)"/>
      <sheetName val="05収支予算 (記載例)"/>
      <sheetName val="06資金計画（記載例）"/>
      <sheetName val="08状況報告書（７月）（様式）"/>
      <sheetName val="08状況報告書（１月）（様式）"/>
      <sheetName val="９障害児（記載例７月）"/>
      <sheetName val="９障害児（記載例１月）"/>
      <sheetName val="（参考）月別開所状況及び職員配置確認表"/>
      <sheetName val="（参考）研修受講状況報告書"/>
      <sheetName val="10保護者減免 (記載例７月)"/>
      <sheetName val="10保護者減免 (記載例１月)"/>
      <sheetName val="11キャリアアップ対象者一覧 (記載例７月)"/>
      <sheetName val="11キャリアアップ対象者一覧（記載例１月）"/>
      <sheetName val="11キャリアアップ対象者一覧（要件確認表）"/>
      <sheetName val="【参考】様式実務証明書 (記載例)"/>
      <sheetName val="12変更交付申請（様式）"/>
      <sheetName val="14-1実績報告書(頭紙)（様式）"/>
      <sheetName val="14-1実績報告書(収入)（様式）"/>
      <sheetName val="14-1実績報告書 (支出)（様式）"/>
      <sheetName val="14-2実績報告書（様式）"/>
      <sheetName val="14-3実績報告書（様式）"/>
      <sheetName val="15障害児報告書（様式）"/>
      <sheetName val="16キャリア対象経費積算書（様式）"/>
      <sheetName val="届出04職員名簿（記載例）"/>
      <sheetName val="届出05事業者の役員名簿（記載例）"/>
      <sheetName val="届出08　事故報告書"/>
      <sheetName val="実務証明書（９号）"/>
      <sheetName val="実務証明書（10号）"/>
      <sheetName val="実務証明書 (記載例)"/>
      <sheetName val="（参考）指定者口座振替払様式"/>
      <sheetName val="（参考）請求書"/>
      <sheetName val="（参考）定期支出申込書様式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V8" t="str">
            <v>利用区分１</v>
          </cell>
          <cell r="W8" t="str">
            <v>利用区分２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別紙１）月報"/>
      <sheetName val="（別紙２）研修受講状況報告書"/>
      <sheetName val="（別紙３）障害児名簿"/>
      <sheetName val="（別紙４）実績報告名簿"/>
    </sheetNames>
    <sheetDataSet>
      <sheetData sheetId="0"/>
      <sheetData sheetId="1"/>
      <sheetData sheetId="2">
        <row r="7">
          <cell r="W7" t="str">
            <v>利用区分１</v>
          </cell>
          <cell r="X7" t="str">
            <v>利用区分２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号"/>
      <sheetName val="２号"/>
      <sheetName val="３号"/>
      <sheetName val="４号"/>
      <sheetName val="６号（７月分）"/>
      <sheetName val="６号（１月分）"/>
      <sheetName val="７号"/>
      <sheetName val="８号"/>
      <sheetName val="月別状況報告書（解説）"/>
      <sheetName val="職員配置状況"/>
      <sheetName val="９号"/>
      <sheetName val="10号"/>
      <sheetName val="10の２号"/>
      <sheetName val="11号（7月分）"/>
      <sheetName val="11号（1月分）"/>
      <sheetName val="12号"/>
      <sheetName val="13号"/>
      <sheetName val="14号"/>
      <sheetName val="15号（7月）"/>
      <sheetName val="15号（１月）"/>
      <sheetName val="16号人材育成加算補助実施報告書"/>
      <sheetName val="17号"/>
      <sheetName val="18号"/>
      <sheetName val="30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放課後児童クラブ月別状況報告書"/>
      <sheetName val="月別状況報告書（解説）"/>
      <sheetName val="（参考様式）職員配置状況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Y50"/>
  <sheetViews>
    <sheetView showGridLines="0" tabSelected="1" view="pageBreakPreview" zoomScale="70" zoomScaleNormal="80" zoomScaleSheetLayoutView="70" workbookViewId="0">
      <selection activeCell="AM3" sqref="AM3"/>
    </sheetView>
  </sheetViews>
  <sheetFormatPr defaultColWidth="2.5" defaultRowHeight="18.75" customHeight="1" x14ac:dyDescent="0.4"/>
  <cols>
    <col min="1" max="30" width="2.5" style="1"/>
    <col min="31" max="32" width="2.5" style="1" customWidth="1"/>
    <col min="33" max="40" width="2.5" style="1"/>
    <col min="41" max="43" width="2.5" style="2"/>
    <col min="44" max="60" width="2.5" style="1"/>
    <col min="61" max="63" width="2.5" style="2"/>
    <col min="64" max="79" width="2.5" style="1"/>
    <col min="80" max="80" width="2.5" style="1" customWidth="1"/>
    <col min="81" max="83" width="2.5" style="2"/>
    <col min="84" max="100" width="2.5" style="1"/>
    <col min="101" max="103" width="2.5" style="2"/>
    <col min="104" max="120" width="2.5" style="1"/>
    <col min="121" max="123" width="2.5" style="2"/>
    <col min="124" max="177" width="2.5" style="1"/>
    <col min="178" max="178" width="3" style="1" bestFit="1" customWidth="1"/>
    <col min="179" max="179" width="2.5" style="1"/>
    <col min="180" max="180" width="9.5" style="1" bestFit="1" customWidth="1"/>
    <col min="181" max="181" width="8.5" style="1" bestFit="1" customWidth="1"/>
    <col min="182" max="16384" width="2.5" style="1"/>
  </cols>
  <sheetData>
    <row r="1" spans="1:181" ht="18.75" customHeight="1" x14ac:dyDescent="0.4">
      <c r="I1" s="2"/>
      <c r="DS1" s="3" t="s">
        <v>0</v>
      </c>
    </row>
    <row r="2" spans="1:181" ht="26.25" customHeight="1" x14ac:dyDescent="0.4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6"/>
      <c r="BH2" s="96"/>
      <c r="BI2" s="96"/>
      <c r="BJ2" s="96"/>
      <c r="BK2" s="96"/>
      <c r="BL2" s="96"/>
      <c r="BM2" s="96"/>
      <c r="BN2" s="96"/>
      <c r="BO2" s="97" t="s">
        <v>2</v>
      </c>
      <c r="BP2" s="97"/>
      <c r="BQ2" s="96"/>
      <c r="BR2" s="96"/>
      <c r="BS2" s="96"/>
      <c r="BT2" s="98" t="s">
        <v>3</v>
      </c>
      <c r="BU2" s="98"/>
      <c r="BV2" s="98"/>
      <c r="BW2" s="98"/>
      <c r="BX2" s="98"/>
      <c r="BY2" s="98"/>
      <c r="CC2" s="1"/>
      <c r="CD2" s="1"/>
      <c r="CE2" s="1"/>
      <c r="CW2" s="1"/>
      <c r="CX2" s="1"/>
      <c r="CY2" s="1"/>
      <c r="DQ2" s="1"/>
      <c r="DR2" s="1"/>
      <c r="DS2" s="1"/>
      <c r="EN2" s="4"/>
      <c r="EO2" s="4"/>
    </row>
    <row r="3" spans="1:181" ht="22.5" customHeight="1" x14ac:dyDescent="0.4">
      <c r="CY3" s="3" t="s">
        <v>4</v>
      </c>
      <c r="CZ3" s="99"/>
      <c r="DA3" s="99"/>
      <c r="DB3" s="99"/>
      <c r="DC3" s="99"/>
      <c r="DD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</row>
    <row r="4" spans="1:181" ht="26.25" customHeight="1" x14ac:dyDescent="0.4">
      <c r="DW4" s="14" t="s">
        <v>53</v>
      </c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</row>
    <row r="5" spans="1:181" ht="18.75" customHeight="1" x14ac:dyDescent="0.4">
      <c r="A5" s="86" t="s">
        <v>5</v>
      </c>
      <c r="B5" s="82"/>
      <c r="C5" s="86" t="s">
        <v>6</v>
      </c>
      <c r="D5" s="82"/>
      <c r="E5" s="89" t="s">
        <v>7</v>
      </c>
      <c r="F5" s="44"/>
      <c r="G5" s="44"/>
      <c r="H5" s="44"/>
      <c r="I5" s="64" t="s">
        <v>8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91"/>
      <c r="X5" s="64" t="s">
        <v>9</v>
      </c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91"/>
      <c r="AR5" s="64" t="s">
        <v>10</v>
      </c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91"/>
      <c r="BL5" s="64" t="s">
        <v>11</v>
      </c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91"/>
      <c r="CF5" s="64" t="s">
        <v>12</v>
      </c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91"/>
      <c r="CZ5" s="64" t="s">
        <v>13</v>
      </c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91"/>
      <c r="DW5" s="100" t="s">
        <v>9</v>
      </c>
      <c r="DX5" s="100"/>
      <c r="DY5" s="100"/>
      <c r="DZ5" s="100"/>
      <c r="EA5" s="100"/>
      <c r="EB5" s="100"/>
      <c r="EC5" s="100"/>
      <c r="ED5" s="100"/>
      <c r="EE5" s="100"/>
      <c r="EF5" s="100"/>
      <c r="EG5" s="100" t="s">
        <v>10</v>
      </c>
      <c r="EH5" s="100"/>
      <c r="EI5" s="100"/>
      <c r="EJ5" s="100"/>
      <c r="EK5" s="100"/>
      <c r="EL5" s="100"/>
      <c r="EM5" s="100"/>
      <c r="EN5" s="100"/>
      <c r="EO5" s="100"/>
      <c r="EP5" s="100"/>
      <c r="EQ5" s="100" t="s">
        <v>11</v>
      </c>
      <c r="ER5" s="100"/>
      <c r="ES5" s="100"/>
      <c r="ET5" s="100"/>
      <c r="EU5" s="100"/>
      <c r="EV5" s="100"/>
      <c r="EW5" s="100"/>
      <c r="EX5" s="100"/>
      <c r="EY5" s="100"/>
      <c r="EZ5" s="100"/>
      <c r="FA5" s="100" t="s">
        <v>12</v>
      </c>
      <c r="FB5" s="100"/>
      <c r="FC5" s="100"/>
      <c r="FD5" s="100"/>
      <c r="FE5" s="100"/>
      <c r="FF5" s="100"/>
      <c r="FG5" s="100"/>
      <c r="FH5" s="100"/>
      <c r="FI5" s="100"/>
      <c r="FJ5" s="100"/>
      <c r="FK5" s="100" t="s">
        <v>13</v>
      </c>
      <c r="FL5" s="100"/>
      <c r="FM5" s="100"/>
      <c r="FN5" s="100"/>
      <c r="FO5" s="100"/>
      <c r="FP5" s="100"/>
      <c r="FQ5" s="100"/>
      <c r="FR5" s="100"/>
      <c r="FS5" s="100"/>
      <c r="FT5" s="100"/>
    </row>
    <row r="6" spans="1:181" ht="18.75" customHeight="1" x14ac:dyDescent="0.4">
      <c r="A6" s="87"/>
      <c r="B6" s="88"/>
      <c r="C6" s="87"/>
      <c r="D6" s="88"/>
      <c r="E6" s="90"/>
      <c r="F6" s="90"/>
      <c r="G6" s="90"/>
      <c r="H6" s="90"/>
      <c r="I6" s="101" t="s">
        <v>14</v>
      </c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  <c r="U6" s="65" t="s">
        <v>15</v>
      </c>
      <c r="V6" s="66"/>
      <c r="W6" s="104"/>
      <c r="X6" s="107" t="s">
        <v>16</v>
      </c>
      <c r="Y6" s="108"/>
      <c r="Z6" s="108"/>
      <c r="AA6" s="108"/>
      <c r="AB6" s="108"/>
      <c r="AC6" s="108"/>
      <c r="AD6" s="108"/>
      <c r="AE6" s="108"/>
      <c r="AF6" s="108"/>
      <c r="AG6" s="88"/>
      <c r="AH6" s="32" t="s">
        <v>17</v>
      </c>
      <c r="AI6" s="84"/>
      <c r="AJ6" s="84"/>
      <c r="AK6" s="84"/>
      <c r="AL6" s="69" t="s">
        <v>15</v>
      </c>
      <c r="AM6" s="70"/>
      <c r="AN6" s="70"/>
      <c r="AO6" s="74" t="s">
        <v>18</v>
      </c>
      <c r="AP6" s="75"/>
      <c r="AQ6" s="76"/>
      <c r="AR6" s="80" t="s">
        <v>16</v>
      </c>
      <c r="AS6" s="81"/>
      <c r="AT6" s="81"/>
      <c r="AU6" s="81"/>
      <c r="AV6" s="81"/>
      <c r="AW6" s="81"/>
      <c r="AX6" s="81"/>
      <c r="AY6" s="81"/>
      <c r="AZ6" s="81"/>
      <c r="BA6" s="82"/>
      <c r="BB6" s="22" t="s">
        <v>17</v>
      </c>
      <c r="BC6" s="23"/>
      <c r="BD6" s="23"/>
      <c r="BE6" s="23"/>
      <c r="BF6" s="65" t="s">
        <v>15</v>
      </c>
      <c r="BG6" s="66"/>
      <c r="BH6" s="66"/>
      <c r="BI6" s="71" t="s">
        <v>18</v>
      </c>
      <c r="BJ6" s="72"/>
      <c r="BK6" s="73"/>
      <c r="BL6" s="80" t="s">
        <v>16</v>
      </c>
      <c r="BM6" s="81"/>
      <c r="BN6" s="81"/>
      <c r="BO6" s="81"/>
      <c r="BP6" s="81"/>
      <c r="BQ6" s="81"/>
      <c r="BR6" s="81"/>
      <c r="BS6" s="81"/>
      <c r="BT6" s="81"/>
      <c r="BU6" s="82"/>
      <c r="BV6" s="22" t="s">
        <v>17</v>
      </c>
      <c r="BW6" s="23"/>
      <c r="BX6" s="23"/>
      <c r="BY6" s="23"/>
      <c r="BZ6" s="65" t="s">
        <v>15</v>
      </c>
      <c r="CA6" s="66"/>
      <c r="CB6" s="66"/>
      <c r="CC6" s="71" t="s">
        <v>18</v>
      </c>
      <c r="CD6" s="72"/>
      <c r="CE6" s="73"/>
      <c r="CF6" s="80" t="s">
        <v>16</v>
      </c>
      <c r="CG6" s="81"/>
      <c r="CH6" s="81"/>
      <c r="CI6" s="81"/>
      <c r="CJ6" s="81"/>
      <c r="CK6" s="81"/>
      <c r="CL6" s="81"/>
      <c r="CM6" s="81"/>
      <c r="CN6" s="81"/>
      <c r="CO6" s="82"/>
      <c r="CP6" s="22" t="s">
        <v>17</v>
      </c>
      <c r="CQ6" s="23"/>
      <c r="CR6" s="23"/>
      <c r="CS6" s="23"/>
      <c r="CT6" s="65" t="s">
        <v>15</v>
      </c>
      <c r="CU6" s="66"/>
      <c r="CV6" s="66"/>
      <c r="CW6" s="71" t="s">
        <v>18</v>
      </c>
      <c r="CX6" s="72"/>
      <c r="CY6" s="73"/>
      <c r="CZ6" s="80" t="s">
        <v>16</v>
      </c>
      <c r="DA6" s="81"/>
      <c r="DB6" s="81"/>
      <c r="DC6" s="81"/>
      <c r="DD6" s="81"/>
      <c r="DE6" s="81"/>
      <c r="DF6" s="81"/>
      <c r="DG6" s="81"/>
      <c r="DH6" s="81"/>
      <c r="DI6" s="82"/>
      <c r="DJ6" s="22" t="s">
        <v>17</v>
      </c>
      <c r="DK6" s="23"/>
      <c r="DL6" s="23"/>
      <c r="DM6" s="23"/>
      <c r="DN6" s="65" t="s">
        <v>15</v>
      </c>
      <c r="DO6" s="66"/>
      <c r="DP6" s="92"/>
      <c r="DQ6" s="71" t="s">
        <v>18</v>
      </c>
      <c r="DR6" s="72"/>
      <c r="DS6" s="73"/>
      <c r="DW6" s="100" t="s">
        <v>16</v>
      </c>
      <c r="DX6" s="100"/>
      <c r="DY6" s="100"/>
      <c r="DZ6" s="100"/>
      <c r="EA6" s="100"/>
      <c r="EB6" s="100"/>
      <c r="EC6" s="100"/>
      <c r="ED6" s="100"/>
      <c r="EE6" s="100"/>
      <c r="EF6" s="100"/>
      <c r="EG6" s="100" t="s">
        <v>16</v>
      </c>
      <c r="EH6" s="100"/>
      <c r="EI6" s="100"/>
      <c r="EJ6" s="100"/>
      <c r="EK6" s="100"/>
      <c r="EL6" s="100"/>
      <c r="EM6" s="100"/>
      <c r="EN6" s="100"/>
      <c r="EO6" s="100"/>
      <c r="EP6" s="100"/>
      <c r="EQ6" s="100" t="s">
        <v>16</v>
      </c>
      <c r="ER6" s="100"/>
      <c r="ES6" s="100"/>
      <c r="ET6" s="100"/>
      <c r="EU6" s="100"/>
      <c r="EV6" s="100"/>
      <c r="EW6" s="100"/>
      <c r="EX6" s="100"/>
      <c r="EY6" s="100"/>
      <c r="EZ6" s="100"/>
      <c r="FA6" s="100" t="s">
        <v>16</v>
      </c>
      <c r="FB6" s="100"/>
      <c r="FC6" s="100"/>
      <c r="FD6" s="100"/>
      <c r="FE6" s="100"/>
      <c r="FF6" s="100"/>
      <c r="FG6" s="100"/>
      <c r="FH6" s="100"/>
      <c r="FI6" s="100"/>
      <c r="FJ6" s="100"/>
      <c r="FK6" s="100" t="s">
        <v>16</v>
      </c>
      <c r="FL6" s="100"/>
      <c r="FM6" s="100"/>
      <c r="FN6" s="100"/>
      <c r="FO6" s="100"/>
      <c r="FP6" s="100"/>
      <c r="FQ6" s="100"/>
      <c r="FR6" s="100"/>
      <c r="FS6" s="100"/>
      <c r="FT6" s="100"/>
    </row>
    <row r="7" spans="1:181" ht="18.75" customHeight="1" x14ac:dyDescent="0.4">
      <c r="A7" s="87"/>
      <c r="B7" s="88"/>
      <c r="C7" s="87"/>
      <c r="D7" s="88"/>
      <c r="E7" s="90"/>
      <c r="F7" s="90"/>
      <c r="G7" s="90"/>
      <c r="H7" s="90"/>
      <c r="I7" s="64" t="s">
        <v>16</v>
      </c>
      <c r="J7" s="23"/>
      <c r="K7" s="23"/>
      <c r="L7" s="23"/>
      <c r="M7" s="23"/>
      <c r="N7" s="23"/>
      <c r="O7" s="23"/>
      <c r="P7" s="24"/>
      <c r="Q7" s="30" t="s">
        <v>19</v>
      </c>
      <c r="R7" s="30"/>
      <c r="S7" s="30"/>
      <c r="T7" s="30"/>
      <c r="U7" s="69"/>
      <c r="V7" s="70"/>
      <c r="W7" s="105"/>
      <c r="X7" s="83"/>
      <c r="Y7" s="84"/>
      <c r="Z7" s="84"/>
      <c r="AA7" s="84"/>
      <c r="AB7" s="84"/>
      <c r="AC7" s="84"/>
      <c r="AD7" s="84"/>
      <c r="AE7" s="84"/>
      <c r="AF7" s="84"/>
      <c r="AG7" s="85"/>
      <c r="AH7" s="65" t="s">
        <v>16</v>
      </c>
      <c r="AI7" s="66"/>
      <c r="AJ7" s="65" t="s">
        <v>20</v>
      </c>
      <c r="AK7" s="66"/>
      <c r="AL7" s="69"/>
      <c r="AM7" s="70"/>
      <c r="AN7" s="70"/>
      <c r="AO7" s="74"/>
      <c r="AP7" s="75"/>
      <c r="AQ7" s="76"/>
      <c r="AR7" s="83"/>
      <c r="AS7" s="84"/>
      <c r="AT7" s="84"/>
      <c r="AU7" s="84"/>
      <c r="AV7" s="84"/>
      <c r="AW7" s="84"/>
      <c r="AX7" s="84"/>
      <c r="AY7" s="84"/>
      <c r="AZ7" s="84"/>
      <c r="BA7" s="85"/>
      <c r="BB7" s="65" t="s">
        <v>16</v>
      </c>
      <c r="BC7" s="66"/>
      <c r="BD7" s="65" t="s">
        <v>20</v>
      </c>
      <c r="BE7" s="66"/>
      <c r="BF7" s="69"/>
      <c r="BG7" s="70"/>
      <c r="BH7" s="70"/>
      <c r="BI7" s="74"/>
      <c r="BJ7" s="75"/>
      <c r="BK7" s="76"/>
      <c r="BL7" s="83"/>
      <c r="BM7" s="84"/>
      <c r="BN7" s="84"/>
      <c r="BO7" s="84"/>
      <c r="BP7" s="84"/>
      <c r="BQ7" s="84"/>
      <c r="BR7" s="84"/>
      <c r="BS7" s="84"/>
      <c r="BT7" s="84"/>
      <c r="BU7" s="85"/>
      <c r="BV7" s="65" t="s">
        <v>16</v>
      </c>
      <c r="BW7" s="66"/>
      <c r="BX7" s="65" t="s">
        <v>20</v>
      </c>
      <c r="BY7" s="66"/>
      <c r="BZ7" s="69"/>
      <c r="CA7" s="70"/>
      <c r="CB7" s="70"/>
      <c r="CC7" s="74"/>
      <c r="CD7" s="75"/>
      <c r="CE7" s="76"/>
      <c r="CF7" s="83"/>
      <c r="CG7" s="84"/>
      <c r="CH7" s="84"/>
      <c r="CI7" s="84"/>
      <c r="CJ7" s="84"/>
      <c r="CK7" s="84"/>
      <c r="CL7" s="84"/>
      <c r="CM7" s="84"/>
      <c r="CN7" s="84"/>
      <c r="CO7" s="85"/>
      <c r="CP7" s="65" t="s">
        <v>16</v>
      </c>
      <c r="CQ7" s="66"/>
      <c r="CR7" s="65" t="s">
        <v>20</v>
      </c>
      <c r="CS7" s="66"/>
      <c r="CT7" s="69"/>
      <c r="CU7" s="70"/>
      <c r="CV7" s="70"/>
      <c r="CW7" s="74"/>
      <c r="CX7" s="75"/>
      <c r="CY7" s="76"/>
      <c r="CZ7" s="83"/>
      <c r="DA7" s="84"/>
      <c r="DB7" s="84"/>
      <c r="DC7" s="84"/>
      <c r="DD7" s="84"/>
      <c r="DE7" s="84"/>
      <c r="DF7" s="84"/>
      <c r="DG7" s="84"/>
      <c r="DH7" s="84"/>
      <c r="DI7" s="85"/>
      <c r="DJ7" s="65" t="s">
        <v>16</v>
      </c>
      <c r="DK7" s="66"/>
      <c r="DL7" s="65" t="s">
        <v>20</v>
      </c>
      <c r="DM7" s="66"/>
      <c r="DN7" s="69"/>
      <c r="DO7" s="70"/>
      <c r="DP7" s="93"/>
      <c r="DQ7" s="74"/>
      <c r="DR7" s="75"/>
      <c r="DS7" s="76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  <c r="EP7" s="100"/>
      <c r="EQ7" s="100"/>
      <c r="ER7" s="100"/>
      <c r="ES7" s="100"/>
      <c r="ET7" s="100"/>
      <c r="EU7" s="100"/>
      <c r="EV7" s="100"/>
      <c r="EW7" s="100"/>
      <c r="EX7" s="100"/>
      <c r="EY7" s="100"/>
      <c r="EZ7" s="100"/>
      <c r="FA7" s="100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  <c r="FM7" s="100"/>
      <c r="FN7" s="100"/>
      <c r="FO7" s="100"/>
      <c r="FP7" s="100"/>
      <c r="FQ7" s="100"/>
      <c r="FR7" s="100"/>
      <c r="FS7" s="100"/>
      <c r="FT7" s="100"/>
    </row>
    <row r="8" spans="1:181" ht="18.75" customHeight="1" x14ac:dyDescent="0.4">
      <c r="A8" s="32"/>
      <c r="B8" s="85"/>
      <c r="C8" s="32"/>
      <c r="D8" s="85"/>
      <c r="E8" s="31"/>
      <c r="F8" s="31"/>
      <c r="G8" s="31"/>
      <c r="H8" s="31"/>
      <c r="I8" s="64" t="s">
        <v>21</v>
      </c>
      <c r="J8" s="23"/>
      <c r="K8" s="23"/>
      <c r="L8" s="24"/>
      <c r="M8" s="22" t="s">
        <v>22</v>
      </c>
      <c r="N8" s="23"/>
      <c r="O8" s="23"/>
      <c r="P8" s="24"/>
      <c r="Q8" s="30"/>
      <c r="R8" s="30"/>
      <c r="S8" s="30"/>
      <c r="T8" s="30"/>
      <c r="U8" s="67"/>
      <c r="V8" s="68"/>
      <c r="W8" s="106"/>
      <c r="X8" s="64" t="s">
        <v>21</v>
      </c>
      <c r="Y8" s="23"/>
      <c r="Z8" s="23"/>
      <c r="AA8" s="23"/>
      <c r="AB8" s="24"/>
      <c r="AC8" s="22" t="s">
        <v>22</v>
      </c>
      <c r="AD8" s="23"/>
      <c r="AE8" s="23"/>
      <c r="AF8" s="23"/>
      <c r="AG8" s="24"/>
      <c r="AH8" s="67"/>
      <c r="AI8" s="68"/>
      <c r="AJ8" s="67"/>
      <c r="AK8" s="68"/>
      <c r="AL8" s="67"/>
      <c r="AM8" s="68"/>
      <c r="AN8" s="68"/>
      <c r="AO8" s="77"/>
      <c r="AP8" s="78"/>
      <c r="AQ8" s="79"/>
      <c r="AR8" s="64" t="s">
        <v>21</v>
      </c>
      <c r="AS8" s="23"/>
      <c r="AT8" s="23"/>
      <c r="AU8" s="23"/>
      <c r="AV8" s="24"/>
      <c r="AW8" s="22" t="s">
        <v>22</v>
      </c>
      <c r="AX8" s="23"/>
      <c r="AY8" s="23"/>
      <c r="AZ8" s="23"/>
      <c r="BA8" s="24"/>
      <c r="BB8" s="67"/>
      <c r="BC8" s="68"/>
      <c r="BD8" s="67"/>
      <c r="BE8" s="68"/>
      <c r="BF8" s="67"/>
      <c r="BG8" s="68"/>
      <c r="BH8" s="68"/>
      <c r="BI8" s="77"/>
      <c r="BJ8" s="78"/>
      <c r="BK8" s="79"/>
      <c r="BL8" s="64" t="s">
        <v>21</v>
      </c>
      <c r="BM8" s="23"/>
      <c r="BN8" s="23"/>
      <c r="BO8" s="23"/>
      <c r="BP8" s="24"/>
      <c r="BQ8" s="22" t="s">
        <v>22</v>
      </c>
      <c r="BR8" s="23"/>
      <c r="BS8" s="23"/>
      <c r="BT8" s="23"/>
      <c r="BU8" s="24"/>
      <c r="BV8" s="67"/>
      <c r="BW8" s="68"/>
      <c r="BX8" s="67"/>
      <c r="BY8" s="68"/>
      <c r="BZ8" s="67"/>
      <c r="CA8" s="68"/>
      <c r="CB8" s="68"/>
      <c r="CC8" s="77"/>
      <c r="CD8" s="78"/>
      <c r="CE8" s="79"/>
      <c r="CF8" s="64" t="s">
        <v>21</v>
      </c>
      <c r="CG8" s="23"/>
      <c r="CH8" s="23"/>
      <c r="CI8" s="23"/>
      <c r="CJ8" s="24"/>
      <c r="CK8" s="22" t="s">
        <v>22</v>
      </c>
      <c r="CL8" s="23"/>
      <c r="CM8" s="23"/>
      <c r="CN8" s="23"/>
      <c r="CO8" s="24"/>
      <c r="CP8" s="67"/>
      <c r="CQ8" s="68"/>
      <c r="CR8" s="67"/>
      <c r="CS8" s="68"/>
      <c r="CT8" s="67"/>
      <c r="CU8" s="68"/>
      <c r="CV8" s="68"/>
      <c r="CW8" s="77"/>
      <c r="CX8" s="78"/>
      <c r="CY8" s="79"/>
      <c r="CZ8" s="64" t="s">
        <v>21</v>
      </c>
      <c r="DA8" s="23"/>
      <c r="DB8" s="23"/>
      <c r="DC8" s="23"/>
      <c r="DD8" s="24"/>
      <c r="DE8" s="22" t="s">
        <v>22</v>
      </c>
      <c r="DF8" s="23"/>
      <c r="DG8" s="23"/>
      <c r="DH8" s="23"/>
      <c r="DI8" s="24"/>
      <c r="DJ8" s="67"/>
      <c r="DK8" s="68"/>
      <c r="DL8" s="67"/>
      <c r="DM8" s="68"/>
      <c r="DN8" s="67"/>
      <c r="DO8" s="68"/>
      <c r="DP8" s="94"/>
      <c r="DQ8" s="77"/>
      <c r="DR8" s="78"/>
      <c r="DS8" s="79"/>
      <c r="DW8" s="100" t="s">
        <v>21</v>
      </c>
      <c r="DX8" s="100"/>
      <c r="DY8" s="100"/>
      <c r="DZ8" s="100"/>
      <c r="EA8" s="100"/>
      <c r="EB8" s="100" t="s">
        <v>22</v>
      </c>
      <c r="EC8" s="100"/>
      <c r="ED8" s="100"/>
      <c r="EE8" s="100"/>
      <c r="EF8" s="100"/>
      <c r="EG8" s="100" t="s">
        <v>21</v>
      </c>
      <c r="EH8" s="100"/>
      <c r="EI8" s="100"/>
      <c r="EJ8" s="100"/>
      <c r="EK8" s="100"/>
      <c r="EL8" s="100" t="s">
        <v>22</v>
      </c>
      <c r="EM8" s="100"/>
      <c r="EN8" s="100"/>
      <c r="EO8" s="100"/>
      <c r="EP8" s="100"/>
      <c r="EQ8" s="100" t="s">
        <v>21</v>
      </c>
      <c r="ER8" s="100"/>
      <c r="ES8" s="100"/>
      <c r="ET8" s="100"/>
      <c r="EU8" s="100"/>
      <c r="EV8" s="100" t="s">
        <v>22</v>
      </c>
      <c r="EW8" s="100"/>
      <c r="EX8" s="100"/>
      <c r="EY8" s="100"/>
      <c r="EZ8" s="100"/>
      <c r="FA8" s="100" t="s">
        <v>21</v>
      </c>
      <c r="FB8" s="100"/>
      <c r="FC8" s="100"/>
      <c r="FD8" s="100"/>
      <c r="FE8" s="100"/>
      <c r="FF8" s="100" t="s">
        <v>22</v>
      </c>
      <c r="FG8" s="100"/>
      <c r="FH8" s="100"/>
      <c r="FI8" s="100"/>
      <c r="FJ8" s="100"/>
      <c r="FK8" s="100" t="s">
        <v>21</v>
      </c>
      <c r="FL8" s="100"/>
      <c r="FM8" s="100"/>
      <c r="FN8" s="100"/>
      <c r="FO8" s="100"/>
      <c r="FP8" s="100" t="s">
        <v>22</v>
      </c>
      <c r="FQ8" s="100"/>
      <c r="FR8" s="100"/>
      <c r="FS8" s="100"/>
      <c r="FT8" s="100"/>
    </row>
    <row r="9" spans="1:181" ht="26.25" customHeight="1" x14ac:dyDescent="0.4">
      <c r="A9" s="58">
        <v>1</v>
      </c>
      <c r="B9" s="58"/>
      <c r="C9" s="54"/>
      <c r="D9" s="54"/>
      <c r="E9" s="59"/>
      <c r="F9" s="59"/>
      <c r="G9" s="59"/>
      <c r="H9" s="59"/>
      <c r="I9" s="60">
        <f>_xlfn.AGGREGATE(5,2,DW9,EG9,EQ9,FA9,FK9)</f>
        <v>0</v>
      </c>
      <c r="J9" s="61"/>
      <c r="K9" s="61"/>
      <c r="L9" s="62"/>
      <c r="M9" s="63">
        <f>_xlfn.AGGREGATE(4,2,EB9,EL9,EV9,FF9,FP9)</f>
        <v>0</v>
      </c>
      <c r="N9" s="61"/>
      <c r="O9" s="61"/>
      <c r="P9" s="62"/>
      <c r="Q9" s="57">
        <f>IF(E9="閉所日","対象外",IF(E9="日曜日・祝日等","対象外",IF(E9="平日",IF(M9-I9&lt;=TIMEVALUE("6:00"),0,IF(M9-I9-TIMEVALUE("6:00")&gt;M9-TIMEVALUE("19:00"),M9-TIMEVALUE("19:00"),M9-I9-TIMEVALUE("6:00"))),IF(M9-I9&lt;=TIMEVALUE("10:00"),0,M9-I9-TIMEVALUE("10:00")))))</f>
        <v>0</v>
      </c>
      <c r="R9" s="57"/>
      <c r="S9" s="57"/>
      <c r="T9" s="57"/>
      <c r="U9" s="47">
        <f>SUM(AL9,BF9,BZ9,CT9,DN9)</f>
        <v>0</v>
      </c>
      <c r="V9" s="48"/>
      <c r="W9" s="5" t="s">
        <v>23</v>
      </c>
      <c r="X9" s="56"/>
      <c r="Y9" s="51"/>
      <c r="Z9" s="6" t="s">
        <v>24</v>
      </c>
      <c r="AA9" s="52"/>
      <c r="AB9" s="52"/>
      <c r="AC9" s="50"/>
      <c r="AD9" s="51"/>
      <c r="AE9" s="6" t="s">
        <v>24</v>
      </c>
      <c r="AF9" s="52"/>
      <c r="AG9" s="53"/>
      <c r="AH9" s="30" t="str">
        <f>IFERROR(IF($E9="平日",IF(AND((AC9&amp;":"&amp;AF9)-(X9&amp;":"&amp;AA9)&gt;=TIMEVALUE("3:00"),AC9&gt;=19,AJ9="○"),"○","×"),IF($E9="学校休業日",IF(AND((AC9&amp;":"&amp;AF9)-(X9&amp;":"&amp;AA9)&gt;=TIMEVALUE("10:00"),AC9&gt;=19,AJ9="○"),"○","×"),IF(AND((AC9&amp;":"&amp;AF9)-(X9&amp;":"&amp;AA9)&gt;=TIMEVALUE("8:00"),AJ9="○"),"○","×"))),"")</f>
        <v/>
      </c>
      <c r="AI9" s="30"/>
      <c r="AJ9" s="54"/>
      <c r="AK9" s="54"/>
      <c r="AL9" s="50"/>
      <c r="AM9" s="51"/>
      <c r="AN9" s="7" t="s">
        <v>23</v>
      </c>
      <c r="AO9" s="54"/>
      <c r="AP9" s="54"/>
      <c r="AQ9" s="55"/>
      <c r="AR9" s="56"/>
      <c r="AS9" s="51"/>
      <c r="AT9" s="6" t="s">
        <v>24</v>
      </c>
      <c r="AU9" s="52"/>
      <c r="AV9" s="52"/>
      <c r="AW9" s="50"/>
      <c r="AX9" s="51"/>
      <c r="AY9" s="6" t="s">
        <v>24</v>
      </c>
      <c r="AZ9" s="52"/>
      <c r="BA9" s="53"/>
      <c r="BB9" s="30" t="str">
        <f>IFERROR(IF($E9="平日",IF(AND((AW9&amp;":"&amp;AZ9)-(AR9&amp;":"&amp;AU9)&gt;=TIMEVALUE("3:00"),$AH9="○",BD9="○"),"○","×"),IF(AND((AW9&amp;":"&amp;AZ9)-(AR9&amp;":"&amp;AU9)&gt;=TIMEVALUE("8:00"),$AH9="○",BD9="○"),"○","×")),"")</f>
        <v/>
      </c>
      <c r="BC9" s="30"/>
      <c r="BD9" s="54"/>
      <c r="BE9" s="54"/>
      <c r="BF9" s="50"/>
      <c r="BG9" s="51"/>
      <c r="BH9" s="7" t="s">
        <v>23</v>
      </c>
      <c r="BI9" s="54"/>
      <c r="BJ9" s="54"/>
      <c r="BK9" s="55"/>
      <c r="BL9" s="56"/>
      <c r="BM9" s="51"/>
      <c r="BN9" s="6" t="s">
        <v>24</v>
      </c>
      <c r="BO9" s="52"/>
      <c r="BP9" s="52"/>
      <c r="BQ9" s="50"/>
      <c r="BR9" s="51"/>
      <c r="BS9" s="6" t="s">
        <v>24</v>
      </c>
      <c r="BT9" s="52"/>
      <c r="BU9" s="53"/>
      <c r="BV9" s="30" t="str">
        <f>IFERROR(IF($E9="平日",IF(AND((BQ9&amp;":"&amp;BT9)-(BL9&amp;":"&amp;BO9)&gt;=TIMEVALUE("3:00"),$AH9="○",BX9="○"),"○","×"),IF(AND((BQ9&amp;":"&amp;BT9)-(BL9&amp;":"&amp;BO9)&gt;=TIMEVALUE("8:00"),$AH9="○",BX9="○"),"○","×")),"")</f>
        <v/>
      </c>
      <c r="BW9" s="30"/>
      <c r="BX9" s="54"/>
      <c r="BY9" s="54"/>
      <c r="BZ9" s="50"/>
      <c r="CA9" s="51"/>
      <c r="CB9" s="7" t="s">
        <v>23</v>
      </c>
      <c r="CC9" s="54"/>
      <c r="CD9" s="54"/>
      <c r="CE9" s="55"/>
      <c r="CF9" s="56"/>
      <c r="CG9" s="51"/>
      <c r="CH9" s="6" t="s">
        <v>24</v>
      </c>
      <c r="CI9" s="52"/>
      <c r="CJ9" s="52"/>
      <c r="CK9" s="50"/>
      <c r="CL9" s="51"/>
      <c r="CM9" s="6" t="s">
        <v>24</v>
      </c>
      <c r="CN9" s="52"/>
      <c r="CO9" s="53"/>
      <c r="CP9" s="30" t="str">
        <f>IFERROR(IF($E9="平日",IF(AND((CK9&amp;":"&amp;CN9)-(CF9&amp;":"&amp;CI9)&gt;=TIMEVALUE("3:00"),$AH9="○",CR9="○"),"○","×"),IF(AND((CK9&amp;":"&amp;CN9)-(CF9&amp;":"&amp;CI9)&gt;=TIMEVALUE("8:00"),$AH9="○",CR9="○"),"○","×")),"")</f>
        <v/>
      </c>
      <c r="CQ9" s="30"/>
      <c r="CR9" s="54"/>
      <c r="CS9" s="54"/>
      <c r="CT9" s="50"/>
      <c r="CU9" s="51"/>
      <c r="CV9" s="7" t="s">
        <v>23</v>
      </c>
      <c r="CW9" s="54"/>
      <c r="CX9" s="54"/>
      <c r="CY9" s="55"/>
      <c r="CZ9" s="56"/>
      <c r="DA9" s="51"/>
      <c r="DB9" s="6" t="s">
        <v>24</v>
      </c>
      <c r="DC9" s="52"/>
      <c r="DD9" s="52"/>
      <c r="DE9" s="50"/>
      <c r="DF9" s="51"/>
      <c r="DG9" s="6" t="s">
        <v>24</v>
      </c>
      <c r="DH9" s="52"/>
      <c r="DI9" s="53"/>
      <c r="DJ9" s="30" t="str">
        <f>IFERROR(IF($E9="平日",IF(AND((DE9&amp;":"&amp;DH9)-(CZ9&amp;":"&amp;DC9)&gt;=TIMEVALUE("3:00"),$AH9="○",DL9="○"),"○","×"),IF(AND((DE9&amp;":"&amp;DH9)-(CZ9&amp;":"&amp;DC9)&gt;=TIMEVALUE("8:00"),$AH9="○",DL9="○"),"○","×")),"")</f>
        <v/>
      </c>
      <c r="DK9" s="30"/>
      <c r="DL9" s="54"/>
      <c r="DM9" s="54"/>
      <c r="DN9" s="50"/>
      <c r="DO9" s="51"/>
      <c r="DP9" s="8" t="s">
        <v>23</v>
      </c>
      <c r="DQ9" s="54"/>
      <c r="DR9" s="54"/>
      <c r="DS9" s="55"/>
      <c r="DW9" s="109" t="str">
        <f>IF(AH9="○",TIMEVALUE(X9&amp;":"&amp;AA9),"")</f>
        <v/>
      </c>
      <c r="DX9" s="110"/>
      <c r="DY9" s="110"/>
      <c r="DZ9" s="110"/>
      <c r="EA9" s="111"/>
      <c r="EB9" s="109" t="str">
        <f>IF(AH9="○",TIMEVALUE(AC9&amp;":"&amp;AF9),"")</f>
        <v/>
      </c>
      <c r="EC9" s="110"/>
      <c r="ED9" s="110"/>
      <c r="EE9" s="110"/>
      <c r="EF9" s="111"/>
      <c r="EG9" s="109" t="str">
        <f>IF(BB9="○",TIMEVALUE(AR9&amp;":"&amp;AU9),"")</f>
        <v/>
      </c>
      <c r="EH9" s="110"/>
      <c r="EI9" s="110"/>
      <c r="EJ9" s="110"/>
      <c r="EK9" s="111"/>
      <c r="EL9" s="109" t="str">
        <f>IF(BB9="○",TIMEVALUE(AW9&amp;":"&amp;AZ9),"")</f>
        <v/>
      </c>
      <c r="EM9" s="110"/>
      <c r="EN9" s="110"/>
      <c r="EO9" s="110"/>
      <c r="EP9" s="111"/>
      <c r="EQ9" s="109" t="str">
        <f>IF(BV9="○",TIMEVALUE(BL9&amp;":"&amp;BO9),"")</f>
        <v/>
      </c>
      <c r="ER9" s="110"/>
      <c r="ES9" s="110"/>
      <c r="ET9" s="110"/>
      <c r="EU9" s="111"/>
      <c r="EV9" s="109" t="str">
        <f>IF(BV9="○",TIMEVALUE(BQ9&amp;":"&amp;BT9),"")</f>
        <v/>
      </c>
      <c r="EW9" s="110"/>
      <c r="EX9" s="110"/>
      <c r="EY9" s="110"/>
      <c r="EZ9" s="111"/>
      <c r="FA9" s="109" t="str">
        <f>IF(CP9="○",TIMEVALUE(CF9&amp;":"&amp;CI9),"")</f>
        <v/>
      </c>
      <c r="FB9" s="110"/>
      <c r="FC9" s="110"/>
      <c r="FD9" s="110"/>
      <c r="FE9" s="111"/>
      <c r="FF9" s="109" t="str">
        <f>IF(CP9="○",TIMEVALUE(CK9&amp;":"&amp;CN9),"")</f>
        <v/>
      </c>
      <c r="FG9" s="110"/>
      <c r="FH9" s="110"/>
      <c r="FI9" s="110"/>
      <c r="FJ9" s="111"/>
      <c r="FK9" s="109" t="str">
        <f>IF(DJ9="○",TIMEVALUE(CZ9&amp;":"&amp;DC9),"")</f>
        <v/>
      </c>
      <c r="FL9" s="110"/>
      <c r="FM9" s="110"/>
      <c r="FN9" s="110"/>
      <c r="FO9" s="111"/>
      <c r="FP9" s="109" t="str">
        <f>IF(DJ9="○",TIMEVALUE(DE9&amp;":"&amp;DH9),"")</f>
        <v/>
      </c>
      <c r="FQ9" s="110"/>
      <c r="FR9" s="110"/>
      <c r="FS9" s="110"/>
      <c r="FT9" s="111"/>
      <c r="FU9" s="15">
        <f>E9</f>
        <v>0</v>
      </c>
      <c r="FV9" s="16" t="str">
        <f>AH9</f>
        <v/>
      </c>
      <c r="FW9" s="15">
        <f>AO9</f>
        <v>0</v>
      </c>
      <c r="FX9" s="17">
        <f>IF(E9="平日",0,IF(E9="閉所日",0,IF(AH9="&lt;&gt;○",0,IF(M9-I9&gt;=TIMEVALUE("10:00"),0,M9-I9))))</f>
        <v>0</v>
      </c>
      <c r="FY9" s="17">
        <f t="shared" ref="FY9:FY29" si="0">IF(FX9=0,0,TIMEVALUE("10:00")-FX9)</f>
        <v>0</v>
      </c>
    </row>
    <row r="10" spans="1:181" ht="26.25" customHeight="1" x14ac:dyDescent="0.4">
      <c r="A10" s="58">
        <v>2</v>
      </c>
      <c r="B10" s="58"/>
      <c r="C10" s="54"/>
      <c r="D10" s="54"/>
      <c r="E10" s="59"/>
      <c r="F10" s="59"/>
      <c r="G10" s="59"/>
      <c r="H10" s="59"/>
      <c r="I10" s="60">
        <f t="shared" ref="I10:I39" si="1">_xlfn.AGGREGATE(5,2,DW10,EG10,EQ10,FA10,FK10)</f>
        <v>0</v>
      </c>
      <c r="J10" s="61"/>
      <c r="K10" s="61"/>
      <c r="L10" s="62"/>
      <c r="M10" s="63">
        <f t="shared" ref="M10:M39" si="2">_xlfn.AGGREGATE(4,2,EB10,EL10,EV10,FF10,FP10)</f>
        <v>0</v>
      </c>
      <c r="N10" s="61"/>
      <c r="O10" s="61"/>
      <c r="P10" s="62"/>
      <c r="Q10" s="57">
        <f t="shared" ref="Q10:Q39" si="3">IF(E10="閉所日","対象外",IF(E10="日曜日・祝日等","対象外",IF(E10="平日",IF(M10-I10&lt;=TIMEVALUE("6:00"),0,IF(M10-I10-TIMEVALUE("6:00")&gt;M10-TIMEVALUE("19:00"),M10-TIMEVALUE("19:00"),M10-I10-TIMEVALUE("6:00"))),IF(M10-I10&lt;=TIMEVALUE("10:00"),0,M10-I10-TIMEVALUE("10:00")))))</f>
        <v>0</v>
      </c>
      <c r="R10" s="57"/>
      <c r="S10" s="57"/>
      <c r="T10" s="57"/>
      <c r="U10" s="47">
        <f t="shared" ref="U10:U39" si="4">SUM(AL10,BF10,BZ10,CT10,DN10)</f>
        <v>0</v>
      </c>
      <c r="V10" s="48"/>
      <c r="W10" s="5" t="s">
        <v>23</v>
      </c>
      <c r="X10" s="56"/>
      <c r="Y10" s="51"/>
      <c r="Z10" s="6" t="s">
        <v>24</v>
      </c>
      <c r="AA10" s="52"/>
      <c r="AB10" s="52"/>
      <c r="AC10" s="50"/>
      <c r="AD10" s="51"/>
      <c r="AE10" s="6" t="s">
        <v>24</v>
      </c>
      <c r="AF10" s="52"/>
      <c r="AG10" s="53"/>
      <c r="AH10" s="30" t="str">
        <f>IFERROR(IF($E10="平日",IF(AND((AC10&amp;":"&amp;AF10)-(X10&amp;":"&amp;AA10)&gt;=TIMEVALUE("3:00"),AC10&gt;=19,AJ10="○"),"○","×"),IF($E10="学校休業日",IF(AND((AC10&amp;":"&amp;AF10)-(X10&amp;":"&amp;AA10)&gt;=TIMEVALUE("10:00"),AC10&gt;=19,AJ10="○"),"○","×"),IF(AND((AC10&amp;":"&amp;AF10)-(X10&amp;":"&amp;AA10)&gt;=TIMEVALUE("8:00"),AJ10="○"),"○","×"))),"")</f>
        <v/>
      </c>
      <c r="AI10" s="30"/>
      <c r="AJ10" s="54"/>
      <c r="AK10" s="54"/>
      <c r="AL10" s="50"/>
      <c r="AM10" s="51"/>
      <c r="AN10" s="7" t="s">
        <v>23</v>
      </c>
      <c r="AO10" s="54"/>
      <c r="AP10" s="54"/>
      <c r="AQ10" s="55"/>
      <c r="AR10" s="56"/>
      <c r="AS10" s="51"/>
      <c r="AT10" s="6" t="s">
        <v>24</v>
      </c>
      <c r="AU10" s="52"/>
      <c r="AV10" s="52"/>
      <c r="AW10" s="50"/>
      <c r="AX10" s="51"/>
      <c r="AY10" s="6" t="s">
        <v>24</v>
      </c>
      <c r="AZ10" s="52"/>
      <c r="BA10" s="53"/>
      <c r="BB10" s="30" t="str">
        <f t="shared" ref="BB10:BB39" si="5">IFERROR(IF($E10="平日",IF(AND((AW10&amp;":"&amp;AZ10)-(AR10&amp;":"&amp;AU10)&gt;=TIMEVALUE("3:00"),$AH10="○",BD10="○"),"○","×"),IF(AND((AW10&amp;":"&amp;AZ10)-(AR10&amp;":"&amp;AU10)&gt;=TIMEVALUE("8:00"),$AH10="○",BD10="○"),"○","×")),"")</f>
        <v/>
      </c>
      <c r="BC10" s="30"/>
      <c r="BD10" s="54"/>
      <c r="BE10" s="54"/>
      <c r="BF10" s="50"/>
      <c r="BG10" s="51"/>
      <c r="BH10" s="7" t="s">
        <v>23</v>
      </c>
      <c r="BI10" s="54"/>
      <c r="BJ10" s="54"/>
      <c r="BK10" s="55"/>
      <c r="BL10" s="56"/>
      <c r="BM10" s="51"/>
      <c r="BN10" s="6" t="s">
        <v>24</v>
      </c>
      <c r="BO10" s="52"/>
      <c r="BP10" s="52"/>
      <c r="BQ10" s="50"/>
      <c r="BR10" s="51"/>
      <c r="BS10" s="6" t="s">
        <v>24</v>
      </c>
      <c r="BT10" s="52"/>
      <c r="BU10" s="53"/>
      <c r="BV10" s="30" t="str">
        <f t="shared" ref="BV10:BV39" si="6">IFERROR(IF($E10="平日",IF(AND((BQ10&amp;":"&amp;BT10)-(BL10&amp;":"&amp;BO10)&gt;=TIMEVALUE("3:00"),$AH10="○",BX10="○"),"○","×"),IF(AND((BQ10&amp;":"&amp;BT10)-(BL10&amp;":"&amp;BO10)&gt;=TIMEVALUE("8:00"),$AH10="○",BX10="○"),"○","×")),"")</f>
        <v/>
      </c>
      <c r="BW10" s="30"/>
      <c r="BX10" s="54"/>
      <c r="BY10" s="54"/>
      <c r="BZ10" s="50"/>
      <c r="CA10" s="51"/>
      <c r="CB10" s="7" t="s">
        <v>23</v>
      </c>
      <c r="CC10" s="54"/>
      <c r="CD10" s="54"/>
      <c r="CE10" s="55"/>
      <c r="CF10" s="56"/>
      <c r="CG10" s="51"/>
      <c r="CH10" s="6" t="s">
        <v>24</v>
      </c>
      <c r="CI10" s="52"/>
      <c r="CJ10" s="52"/>
      <c r="CK10" s="50"/>
      <c r="CL10" s="51"/>
      <c r="CM10" s="6" t="s">
        <v>24</v>
      </c>
      <c r="CN10" s="52"/>
      <c r="CO10" s="53"/>
      <c r="CP10" s="30" t="str">
        <f t="shared" ref="CP10:CP39" si="7">IFERROR(IF($E10="平日",IF(AND((CK10&amp;":"&amp;CN10)-(CF10&amp;":"&amp;CI10)&gt;=TIMEVALUE("3:00"),$AH10="○",CR10="○"),"○","×"),IF(AND((CK10&amp;":"&amp;CN10)-(CF10&amp;":"&amp;CI10)&gt;=TIMEVALUE("8:00"),$AH10="○",CR10="○"),"○","×")),"")</f>
        <v/>
      </c>
      <c r="CQ10" s="30"/>
      <c r="CR10" s="54"/>
      <c r="CS10" s="54"/>
      <c r="CT10" s="50"/>
      <c r="CU10" s="51"/>
      <c r="CV10" s="7" t="s">
        <v>23</v>
      </c>
      <c r="CW10" s="54"/>
      <c r="CX10" s="54"/>
      <c r="CY10" s="55"/>
      <c r="CZ10" s="56"/>
      <c r="DA10" s="51"/>
      <c r="DB10" s="6" t="s">
        <v>24</v>
      </c>
      <c r="DC10" s="52"/>
      <c r="DD10" s="52"/>
      <c r="DE10" s="50"/>
      <c r="DF10" s="51"/>
      <c r="DG10" s="6" t="s">
        <v>24</v>
      </c>
      <c r="DH10" s="52"/>
      <c r="DI10" s="53"/>
      <c r="DJ10" s="30" t="str">
        <f t="shared" ref="DJ10:DJ39" si="8">IFERROR(IF($E10="平日",IF(AND((DE10&amp;":"&amp;DH10)-(CZ10&amp;":"&amp;DC10)&gt;=TIMEVALUE("3:00"),$AH10="○",DL10="○"),"○","×"),IF(AND((DE10&amp;":"&amp;DH10)-(CZ10&amp;":"&amp;DC10)&gt;=TIMEVALUE("8:00"),$AH10="○",DL10="○"),"○","×")),"")</f>
        <v/>
      </c>
      <c r="DK10" s="30"/>
      <c r="DL10" s="54"/>
      <c r="DM10" s="54"/>
      <c r="DN10" s="50"/>
      <c r="DO10" s="51"/>
      <c r="DP10" s="8" t="s">
        <v>23</v>
      </c>
      <c r="DQ10" s="54"/>
      <c r="DR10" s="54"/>
      <c r="DS10" s="55"/>
      <c r="DW10" s="109" t="str">
        <f>IF(AH10="○",TIMEVALUE(X10&amp;":"&amp;AA10),"")</f>
        <v/>
      </c>
      <c r="DX10" s="110"/>
      <c r="DY10" s="110"/>
      <c r="DZ10" s="110"/>
      <c r="EA10" s="111"/>
      <c r="EB10" s="109" t="str">
        <f t="shared" ref="EB10:EB39" si="9">IF(AH10="○",TIMEVALUE(AC10&amp;":"&amp;AF10),"")</f>
        <v/>
      </c>
      <c r="EC10" s="110"/>
      <c r="ED10" s="110"/>
      <c r="EE10" s="110"/>
      <c r="EF10" s="111"/>
      <c r="EG10" s="109" t="str">
        <f t="shared" ref="EG10:EG39" si="10">IF(BB10="○",TIMEVALUE(AR10&amp;":"&amp;AU10),"")</f>
        <v/>
      </c>
      <c r="EH10" s="110"/>
      <c r="EI10" s="110"/>
      <c r="EJ10" s="110"/>
      <c r="EK10" s="111"/>
      <c r="EL10" s="109" t="str">
        <f t="shared" ref="EL10:EL39" si="11">IF(BB10="○",TIMEVALUE(AW10&amp;":"&amp;AZ10),"")</f>
        <v/>
      </c>
      <c r="EM10" s="110"/>
      <c r="EN10" s="110"/>
      <c r="EO10" s="110"/>
      <c r="EP10" s="111"/>
      <c r="EQ10" s="109" t="str">
        <f t="shared" ref="EQ10:EQ39" si="12">IF(BV10="○",TIMEVALUE(BL10&amp;":"&amp;BO10),"")</f>
        <v/>
      </c>
      <c r="ER10" s="110"/>
      <c r="ES10" s="110"/>
      <c r="ET10" s="110"/>
      <c r="EU10" s="111"/>
      <c r="EV10" s="109" t="str">
        <f>IF(BV10="○",TIMEVALUE(BQ10&amp;":"&amp;BT10),"")</f>
        <v/>
      </c>
      <c r="EW10" s="110"/>
      <c r="EX10" s="110"/>
      <c r="EY10" s="110"/>
      <c r="EZ10" s="111"/>
      <c r="FA10" s="109" t="str">
        <f>IF(CP10="○",TIMEVALUE(CF10&amp;":"&amp;CI10),"")</f>
        <v/>
      </c>
      <c r="FB10" s="110"/>
      <c r="FC10" s="110"/>
      <c r="FD10" s="110"/>
      <c r="FE10" s="111"/>
      <c r="FF10" s="109" t="str">
        <f t="shared" ref="FF10:FF39" si="13">IF(CP10="○",TIMEVALUE(CK10&amp;":"&amp;CN10),"")</f>
        <v/>
      </c>
      <c r="FG10" s="110"/>
      <c r="FH10" s="110"/>
      <c r="FI10" s="110"/>
      <c r="FJ10" s="111"/>
      <c r="FK10" s="109" t="str">
        <f t="shared" ref="FK10:FK39" si="14">IF(DJ10="○",TIMEVALUE(CZ10&amp;":"&amp;DC10),"")</f>
        <v/>
      </c>
      <c r="FL10" s="110"/>
      <c r="FM10" s="110"/>
      <c r="FN10" s="110"/>
      <c r="FO10" s="111"/>
      <c r="FP10" s="109" t="str">
        <f>IF(DJ10="○",TIMEVALUE(DE10&amp;":"&amp;DH10),"")</f>
        <v/>
      </c>
      <c r="FQ10" s="110"/>
      <c r="FR10" s="110"/>
      <c r="FS10" s="110"/>
      <c r="FT10" s="111"/>
      <c r="FU10" s="15">
        <f t="shared" ref="FU10:FU39" si="15">E10</f>
        <v>0</v>
      </c>
      <c r="FV10" s="16" t="str">
        <f t="shared" ref="FV10:FV39" si="16">AH10</f>
        <v/>
      </c>
      <c r="FW10" s="15">
        <f t="shared" ref="FW10:FW39" si="17">AO10</f>
        <v>0</v>
      </c>
      <c r="FX10" s="17">
        <f t="shared" ref="FX10:FX39" si="18">IF(E10="平日",0,IF(E10="閉所日",0,IF(AH10="&lt;&gt;○",0,IF(M10-I10&gt;=TIMEVALUE("10:00"),0,M10-I10))))</f>
        <v>0</v>
      </c>
      <c r="FY10" s="17">
        <f t="shared" si="0"/>
        <v>0</v>
      </c>
    </row>
    <row r="11" spans="1:181" ht="26.25" customHeight="1" x14ac:dyDescent="0.4">
      <c r="A11" s="58">
        <v>3</v>
      </c>
      <c r="B11" s="58"/>
      <c r="C11" s="54"/>
      <c r="D11" s="54"/>
      <c r="E11" s="59"/>
      <c r="F11" s="59"/>
      <c r="G11" s="59"/>
      <c r="H11" s="59"/>
      <c r="I11" s="60">
        <f t="shared" si="1"/>
        <v>0</v>
      </c>
      <c r="J11" s="61"/>
      <c r="K11" s="61"/>
      <c r="L11" s="62"/>
      <c r="M11" s="63">
        <f t="shared" si="2"/>
        <v>0</v>
      </c>
      <c r="N11" s="61"/>
      <c r="O11" s="61"/>
      <c r="P11" s="62"/>
      <c r="Q11" s="57">
        <f t="shared" si="3"/>
        <v>0</v>
      </c>
      <c r="R11" s="57"/>
      <c r="S11" s="57"/>
      <c r="T11" s="57"/>
      <c r="U11" s="47">
        <f t="shared" si="4"/>
        <v>0</v>
      </c>
      <c r="V11" s="48"/>
      <c r="W11" s="5" t="s">
        <v>23</v>
      </c>
      <c r="X11" s="56"/>
      <c r="Y11" s="51"/>
      <c r="Z11" s="6" t="s">
        <v>24</v>
      </c>
      <c r="AA11" s="52"/>
      <c r="AB11" s="52"/>
      <c r="AC11" s="50"/>
      <c r="AD11" s="51"/>
      <c r="AE11" s="6" t="s">
        <v>24</v>
      </c>
      <c r="AF11" s="52"/>
      <c r="AG11" s="53"/>
      <c r="AH11" s="30" t="str">
        <f t="shared" ref="AH11:AH39" si="19">IFERROR(IF($E11="平日",IF(AND((AC11&amp;":"&amp;AF11)-(X11&amp;":"&amp;AA11)&gt;=TIMEVALUE("3:00"),AC11&gt;=19,AJ11="○"),"○","×"),IF($E11="学校休業日",IF(AND((AC11&amp;":"&amp;AF11)-(X11&amp;":"&amp;AA11)&gt;=TIMEVALUE("10:00"),AC11&gt;=19,AJ11="○"),"○","×"),IF(AND((AC11&amp;":"&amp;AF11)-(X11&amp;":"&amp;AA11)&gt;=TIMEVALUE("8:00"),AJ11="○"),"○","×"))),"")</f>
        <v/>
      </c>
      <c r="AI11" s="30"/>
      <c r="AJ11" s="54"/>
      <c r="AK11" s="54"/>
      <c r="AL11" s="50"/>
      <c r="AM11" s="51"/>
      <c r="AN11" s="7" t="s">
        <v>23</v>
      </c>
      <c r="AO11" s="54"/>
      <c r="AP11" s="54"/>
      <c r="AQ11" s="55"/>
      <c r="AR11" s="56"/>
      <c r="AS11" s="51"/>
      <c r="AT11" s="6" t="s">
        <v>24</v>
      </c>
      <c r="AU11" s="52"/>
      <c r="AV11" s="52"/>
      <c r="AW11" s="50"/>
      <c r="AX11" s="51"/>
      <c r="AY11" s="6" t="s">
        <v>24</v>
      </c>
      <c r="AZ11" s="52"/>
      <c r="BA11" s="53"/>
      <c r="BB11" s="30" t="str">
        <f t="shared" si="5"/>
        <v/>
      </c>
      <c r="BC11" s="30"/>
      <c r="BD11" s="54"/>
      <c r="BE11" s="54"/>
      <c r="BF11" s="50"/>
      <c r="BG11" s="51"/>
      <c r="BH11" s="7" t="s">
        <v>23</v>
      </c>
      <c r="BI11" s="54"/>
      <c r="BJ11" s="54"/>
      <c r="BK11" s="55"/>
      <c r="BL11" s="56"/>
      <c r="BM11" s="51"/>
      <c r="BN11" s="6" t="s">
        <v>24</v>
      </c>
      <c r="BO11" s="52"/>
      <c r="BP11" s="52"/>
      <c r="BQ11" s="50"/>
      <c r="BR11" s="51"/>
      <c r="BS11" s="6" t="s">
        <v>24</v>
      </c>
      <c r="BT11" s="52"/>
      <c r="BU11" s="53"/>
      <c r="BV11" s="30" t="str">
        <f t="shared" si="6"/>
        <v/>
      </c>
      <c r="BW11" s="30"/>
      <c r="BX11" s="54"/>
      <c r="BY11" s="54"/>
      <c r="BZ11" s="50"/>
      <c r="CA11" s="51"/>
      <c r="CB11" s="7" t="s">
        <v>23</v>
      </c>
      <c r="CC11" s="54"/>
      <c r="CD11" s="54"/>
      <c r="CE11" s="55"/>
      <c r="CF11" s="56"/>
      <c r="CG11" s="51"/>
      <c r="CH11" s="6" t="s">
        <v>24</v>
      </c>
      <c r="CI11" s="52"/>
      <c r="CJ11" s="52"/>
      <c r="CK11" s="50"/>
      <c r="CL11" s="51"/>
      <c r="CM11" s="6" t="s">
        <v>24</v>
      </c>
      <c r="CN11" s="52"/>
      <c r="CO11" s="53"/>
      <c r="CP11" s="30" t="str">
        <f t="shared" si="7"/>
        <v/>
      </c>
      <c r="CQ11" s="30"/>
      <c r="CR11" s="54"/>
      <c r="CS11" s="54"/>
      <c r="CT11" s="50"/>
      <c r="CU11" s="51"/>
      <c r="CV11" s="7" t="s">
        <v>23</v>
      </c>
      <c r="CW11" s="54"/>
      <c r="CX11" s="54"/>
      <c r="CY11" s="55"/>
      <c r="CZ11" s="56"/>
      <c r="DA11" s="51"/>
      <c r="DB11" s="6" t="s">
        <v>24</v>
      </c>
      <c r="DC11" s="52"/>
      <c r="DD11" s="52"/>
      <c r="DE11" s="50"/>
      <c r="DF11" s="51"/>
      <c r="DG11" s="6" t="s">
        <v>24</v>
      </c>
      <c r="DH11" s="52"/>
      <c r="DI11" s="53"/>
      <c r="DJ11" s="30" t="str">
        <f t="shared" si="8"/>
        <v/>
      </c>
      <c r="DK11" s="30"/>
      <c r="DL11" s="54"/>
      <c r="DM11" s="54"/>
      <c r="DN11" s="50"/>
      <c r="DO11" s="51"/>
      <c r="DP11" s="8" t="s">
        <v>23</v>
      </c>
      <c r="DQ11" s="54"/>
      <c r="DR11" s="54"/>
      <c r="DS11" s="55"/>
      <c r="DW11" s="109" t="str">
        <f t="shared" ref="DW11:DW39" si="20">IF(AH11="○",TIMEVALUE(X11&amp;":"&amp;AA11),"")</f>
        <v/>
      </c>
      <c r="DX11" s="110"/>
      <c r="DY11" s="110"/>
      <c r="DZ11" s="110"/>
      <c r="EA11" s="111"/>
      <c r="EB11" s="109" t="str">
        <f t="shared" si="9"/>
        <v/>
      </c>
      <c r="EC11" s="110"/>
      <c r="ED11" s="110"/>
      <c r="EE11" s="110"/>
      <c r="EF11" s="111"/>
      <c r="EG11" s="109" t="str">
        <f t="shared" si="10"/>
        <v/>
      </c>
      <c r="EH11" s="110"/>
      <c r="EI11" s="110"/>
      <c r="EJ11" s="110"/>
      <c r="EK11" s="111"/>
      <c r="EL11" s="109" t="str">
        <f t="shared" si="11"/>
        <v/>
      </c>
      <c r="EM11" s="110"/>
      <c r="EN11" s="110"/>
      <c r="EO11" s="110"/>
      <c r="EP11" s="111"/>
      <c r="EQ11" s="109" t="str">
        <f t="shared" si="12"/>
        <v/>
      </c>
      <c r="ER11" s="110"/>
      <c r="ES11" s="110"/>
      <c r="ET11" s="110"/>
      <c r="EU11" s="111"/>
      <c r="EV11" s="109" t="str">
        <f t="shared" ref="EV11:EV39" si="21">IF(BV11="○",TIMEVALUE(BQ11&amp;":"&amp;BT11),"")</f>
        <v/>
      </c>
      <c r="EW11" s="110"/>
      <c r="EX11" s="110"/>
      <c r="EY11" s="110"/>
      <c r="EZ11" s="111"/>
      <c r="FA11" s="109" t="str">
        <f t="shared" ref="FA11:FA39" si="22">IF(CP11="○",TIMEVALUE(CF11&amp;":"&amp;CI11),"")</f>
        <v/>
      </c>
      <c r="FB11" s="110"/>
      <c r="FC11" s="110"/>
      <c r="FD11" s="110"/>
      <c r="FE11" s="111"/>
      <c r="FF11" s="109" t="str">
        <f t="shared" si="13"/>
        <v/>
      </c>
      <c r="FG11" s="110"/>
      <c r="FH11" s="110"/>
      <c r="FI11" s="110"/>
      <c r="FJ11" s="111"/>
      <c r="FK11" s="109" t="str">
        <f t="shared" si="14"/>
        <v/>
      </c>
      <c r="FL11" s="110"/>
      <c r="FM11" s="110"/>
      <c r="FN11" s="110"/>
      <c r="FO11" s="111"/>
      <c r="FP11" s="109" t="str">
        <f t="shared" ref="FP11:FP39" si="23">IF(DJ11="○",TIMEVALUE(DE11&amp;":"&amp;DH11),"")</f>
        <v/>
      </c>
      <c r="FQ11" s="110"/>
      <c r="FR11" s="110"/>
      <c r="FS11" s="110"/>
      <c r="FT11" s="111"/>
      <c r="FU11" s="15">
        <f t="shared" si="15"/>
        <v>0</v>
      </c>
      <c r="FV11" s="16" t="str">
        <f t="shared" si="16"/>
        <v/>
      </c>
      <c r="FW11" s="15">
        <f t="shared" si="17"/>
        <v>0</v>
      </c>
      <c r="FX11" s="17">
        <f t="shared" si="18"/>
        <v>0</v>
      </c>
      <c r="FY11" s="17">
        <f t="shared" si="0"/>
        <v>0</v>
      </c>
    </row>
    <row r="12" spans="1:181" ht="26.25" customHeight="1" x14ac:dyDescent="0.4">
      <c r="A12" s="58">
        <v>4</v>
      </c>
      <c r="B12" s="58"/>
      <c r="C12" s="54"/>
      <c r="D12" s="54"/>
      <c r="E12" s="59"/>
      <c r="F12" s="59"/>
      <c r="G12" s="59"/>
      <c r="H12" s="59"/>
      <c r="I12" s="60">
        <f t="shared" si="1"/>
        <v>0</v>
      </c>
      <c r="J12" s="61"/>
      <c r="K12" s="61"/>
      <c r="L12" s="62"/>
      <c r="M12" s="63">
        <f t="shared" si="2"/>
        <v>0</v>
      </c>
      <c r="N12" s="61"/>
      <c r="O12" s="61"/>
      <c r="P12" s="62"/>
      <c r="Q12" s="57">
        <f t="shared" si="3"/>
        <v>0</v>
      </c>
      <c r="R12" s="57"/>
      <c r="S12" s="57"/>
      <c r="T12" s="57"/>
      <c r="U12" s="47">
        <f t="shared" si="4"/>
        <v>0</v>
      </c>
      <c r="V12" s="48"/>
      <c r="W12" s="5" t="s">
        <v>23</v>
      </c>
      <c r="X12" s="56"/>
      <c r="Y12" s="51"/>
      <c r="Z12" s="6" t="s">
        <v>24</v>
      </c>
      <c r="AA12" s="52"/>
      <c r="AB12" s="52"/>
      <c r="AC12" s="50"/>
      <c r="AD12" s="51"/>
      <c r="AE12" s="6" t="s">
        <v>24</v>
      </c>
      <c r="AF12" s="52"/>
      <c r="AG12" s="53"/>
      <c r="AH12" s="30" t="str">
        <f t="shared" si="19"/>
        <v/>
      </c>
      <c r="AI12" s="30"/>
      <c r="AJ12" s="54"/>
      <c r="AK12" s="54"/>
      <c r="AL12" s="50"/>
      <c r="AM12" s="51"/>
      <c r="AN12" s="7" t="s">
        <v>23</v>
      </c>
      <c r="AO12" s="54"/>
      <c r="AP12" s="54"/>
      <c r="AQ12" s="55"/>
      <c r="AR12" s="56"/>
      <c r="AS12" s="51"/>
      <c r="AT12" s="6" t="s">
        <v>24</v>
      </c>
      <c r="AU12" s="52"/>
      <c r="AV12" s="52"/>
      <c r="AW12" s="50"/>
      <c r="AX12" s="51"/>
      <c r="AY12" s="6" t="s">
        <v>24</v>
      </c>
      <c r="AZ12" s="52"/>
      <c r="BA12" s="53"/>
      <c r="BB12" s="30" t="str">
        <f t="shared" si="5"/>
        <v/>
      </c>
      <c r="BC12" s="30"/>
      <c r="BD12" s="54"/>
      <c r="BE12" s="54"/>
      <c r="BF12" s="50"/>
      <c r="BG12" s="51"/>
      <c r="BH12" s="7" t="s">
        <v>23</v>
      </c>
      <c r="BI12" s="54"/>
      <c r="BJ12" s="54"/>
      <c r="BK12" s="55"/>
      <c r="BL12" s="56"/>
      <c r="BM12" s="51"/>
      <c r="BN12" s="6" t="s">
        <v>24</v>
      </c>
      <c r="BO12" s="52"/>
      <c r="BP12" s="52"/>
      <c r="BQ12" s="50"/>
      <c r="BR12" s="51"/>
      <c r="BS12" s="6" t="s">
        <v>24</v>
      </c>
      <c r="BT12" s="52"/>
      <c r="BU12" s="53"/>
      <c r="BV12" s="30" t="str">
        <f t="shared" si="6"/>
        <v/>
      </c>
      <c r="BW12" s="30"/>
      <c r="BX12" s="54"/>
      <c r="BY12" s="54"/>
      <c r="BZ12" s="50"/>
      <c r="CA12" s="51"/>
      <c r="CB12" s="7" t="s">
        <v>23</v>
      </c>
      <c r="CC12" s="54"/>
      <c r="CD12" s="54"/>
      <c r="CE12" s="55"/>
      <c r="CF12" s="56"/>
      <c r="CG12" s="51"/>
      <c r="CH12" s="6" t="s">
        <v>24</v>
      </c>
      <c r="CI12" s="52"/>
      <c r="CJ12" s="52"/>
      <c r="CK12" s="50"/>
      <c r="CL12" s="51"/>
      <c r="CM12" s="6" t="s">
        <v>24</v>
      </c>
      <c r="CN12" s="52"/>
      <c r="CO12" s="53"/>
      <c r="CP12" s="30" t="str">
        <f t="shared" si="7"/>
        <v/>
      </c>
      <c r="CQ12" s="30"/>
      <c r="CR12" s="54"/>
      <c r="CS12" s="54"/>
      <c r="CT12" s="50"/>
      <c r="CU12" s="51"/>
      <c r="CV12" s="7" t="s">
        <v>23</v>
      </c>
      <c r="CW12" s="54"/>
      <c r="CX12" s="54"/>
      <c r="CY12" s="55"/>
      <c r="CZ12" s="56"/>
      <c r="DA12" s="51"/>
      <c r="DB12" s="6" t="s">
        <v>24</v>
      </c>
      <c r="DC12" s="52"/>
      <c r="DD12" s="52"/>
      <c r="DE12" s="50"/>
      <c r="DF12" s="51"/>
      <c r="DG12" s="6" t="s">
        <v>24</v>
      </c>
      <c r="DH12" s="52"/>
      <c r="DI12" s="53"/>
      <c r="DJ12" s="30" t="str">
        <f t="shared" si="8"/>
        <v/>
      </c>
      <c r="DK12" s="30"/>
      <c r="DL12" s="54"/>
      <c r="DM12" s="54"/>
      <c r="DN12" s="50"/>
      <c r="DO12" s="51"/>
      <c r="DP12" s="8" t="s">
        <v>23</v>
      </c>
      <c r="DQ12" s="54"/>
      <c r="DR12" s="54"/>
      <c r="DS12" s="55"/>
      <c r="DW12" s="109" t="str">
        <f t="shared" si="20"/>
        <v/>
      </c>
      <c r="DX12" s="110"/>
      <c r="DY12" s="110"/>
      <c r="DZ12" s="110"/>
      <c r="EA12" s="111"/>
      <c r="EB12" s="109" t="str">
        <f t="shared" si="9"/>
        <v/>
      </c>
      <c r="EC12" s="110"/>
      <c r="ED12" s="110"/>
      <c r="EE12" s="110"/>
      <c r="EF12" s="111"/>
      <c r="EG12" s="109" t="str">
        <f t="shared" si="10"/>
        <v/>
      </c>
      <c r="EH12" s="110"/>
      <c r="EI12" s="110"/>
      <c r="EJ12" s="110"/>
      <c r="EK12" s="111"/>
      <c r="EL12" s="109" t="str">
        <f t="shared" si="11"/>
        <v/>
      </c>
      <c r="EM12" s="110"/>
      <c r="EN12" s="110"/>
      <c r="EO12" s="110"/>
      <c r="EP12" s="111"/>
      <c r="EQ12" s="109" t="str">
        <f t="shared" si="12"/>
        <v/>
      </c>
      <c r="ER12" s="110"/>
      <c r="ES12" s="110"/>
      <c r="ET12" s="110"/>
      <c r="EU12" s="111"/>
      <c r="EV12" s="109" t="str">
        <f t="shared" si="21"/>
        <v/>
      </c>
      <c r="EW12" s="110"/>
      <c r="EX12" s="110"/>
      <c r="EY12" s="110"/>
      <c r="EZ12" s="111"/>
      <c r="FA12" s="109" t="str">
        <f t="shared" si="22"/>
        <v/>
      </c>
      <c r="FB12" s="110"/>
      <c r="FC12" s="110"/>
      <c r="FD12" s="110"/>
      <c r="FE12" s="111"/>
      <c r="FF12" s="109" t="str">
        <f t="shared" si="13"/>
        <v/>
      </c>
      <c r="FG12" s="110"/>
      <c r="FH12" s="110"/>
      <c r="FI12" s="110"/>
      <c r="FJ12" s="111"/>
      <c r="FK12" s="109" t="str">
        <f t="shared" si="14"/>
        <v/>
      </c>
      <c r="FL12" s="110"/>
      <c r="FM12" s="110"/>
      <c r="FN12" s="110"/>
      <c r="FO12" s="111"/>
      <c r="FP12" s="109" t="str">
        <f t="shared" si="23"/>
        <v/>
      </c>
      <c r="FQ12" s="110"/>
      <c r="FR12" s="110"/>
      <c r="FS12" s="110"/>
      <c r="FT12" s="111"/>
      <c r="FU12" s="15">
        <f t="shared" si="15"/>
        <v>0</v>
      </c>
      <c r="FV12" s="16" t="str">
        <f t="shared" si="16"/>
        <v/>
      </c>
      <c r="FW12" s="15">
        <f t="shared" si="17"/>
        <v>0</v>
      </c>
      <c r="FX12" s="17">
        <f t="shared" si="18"/>
        <v>0</v>
      </c>
      <c r="FY12" s="17">
        <f t="shared" si="0"/>
        <v>0</v>
      </c>
    </row>
    <row r="13" spans="1:181" ht="26.25" customHeight="1" x14ac:dyDescent="0.4">
      <c r="A13" s="58">
        <v>5</v>
      </c>
      <c r="B13" s="58"/>
      <c r="C13" s="54"/>
      <c r="D13" s="54"/>
      <c r="E13" s="59"/>
      <c r="F13" s="59"/>
      <c r="G13" s="59"/>
      <c r="H13" s="59"/>
      <c r="I13" s="60">
        <f t="shared" si="1"/>
        <v>0</v>
      </c>
      <c r="J13" s="61"/>
      <c r="K13" s="61"/>
      <c r="L13" s="62"/>
      <c r="M13" s="63">
        <f t="shared" si="2"/>
        <v>0</v>
      </c>
      <c r="N13" s="61"/>
      <c r="O13" s="61"/>
      <c r="P13" s="62"/>
      <c r="Q13" s="57">
        <f t="shared" si="3"/>
        <v>0</v>
      </c>
      <c r="R13" s="57"/>
      <c r="S13" s="57"/>
      <c r="T13" s="57"/>
      <c r="U13" s="47">
        <f t="shared" si="4"/>
        <v>0</v>
      </c>
      <c r="V13" s="48"/>
      <c r="W13" s="5" t="s">
        <v>23</v>
      </c>
      <c r="X13" s="56"/>
      <c r="Y13" s="51"/>
      <c r="Z13" s="6" t="s">
        <v>24</v>
      </c>
      <c r="AA13" s="52"/>
      <c r="AB13" s="52"/>
      <c r="AC13" s="50"/>
      <c r="AD13" s="51"/>
      <c r="AE13" s="6" t="s">
        <v>24</v>
      </c>
      <c r="AF13" s="52"/>
      <c r="AG13" s="53"/>
      <c r="AH13" s="30" t="str">
        <f t="shared" si="19"/>
        <v/>
      </c>
      <c r="AI13" s="30"/>
      <c r="AJ13" s="54"/>
      <c r="AK13" s="54"/>
      <c r="AL13" s="50"/>
      <c r="AM13" s="51"/>
      <c r="AN13" s="7" t="s">
        <v>23</v>
      </c>
      <c r="AO13" s="54"/>
      <c r="AP13" s="54"/>
      <c r="AQ13" s="55"/>
      <c r="AR13" s="56"/>
      <c r="AS13" s="51"/>
      <c r="AT13" s="6" t="s">
        <v>24</v>
      </c>
      <c r="AU13" s="52"/>
      <c r="AV13" s="52"/>
      <c r="AW13" s="50"/>
      <c r="AX13" s="51"/>
      <c r="AY13" s="6" t="s">
        <v>24</v>
      </c>
      <c r="AZ13" s="52"/>
      <c r="BA13" s="53"/>
      <c r="BB13" s="30" t="str">
        <f t="shared" si="5"/>
        <v/>
      </c>
      <c r="BC13" s="30"/>
      <c r="BD13" s="54"/>
      <c r="BE13" s="54"/>
      <c r="BF13" s="50"/>
      <c r="BG13" s="51"/>
      <c r="BH13" s="7" t="s">
        <v>23</v>
      </c>
      <c r="BI13" s="54"/>
      <c r="BJ13" s="54"/>
      <c r="BK13" s="55"/>
      <c r="BL13" s="56"/>
      <c r="BM13" s="51"/>
      <c r="BN13" s="6" t="s">
        <v>24</v>
      </c>
      <c r="BO13" s="52"/>
      <c r="BP13" s="52"/>
      <c r="BQ13" s="50"/>
      <c r="BR13" s="51"/>
      <c r="BS13" s="6" t="s">
        <v>24</v>
      </c>
      <c r="BT13" s="52"/>
      <c r="BU13" s="53"/>
      <c r="BV13" s="30" t="str">
        <f t="shared" si="6"/>
        <v/>
      </c>
      <c r="BW13" s="30"/>
      <c r="BX13" s="54"/>
      <c r="BY13" s="54"/>
      <c r="BZ13" s="50"/>
      <c r="CA13" s="51"/>
      <c r="CB13" s="7" t="s">
        <v>23</v>
      </c>
      <c r="CC13" s="54"/>
      <c r="CD13" s="54"/>
      <c r="CE13" s="55"/>
      <c r="CF13" s="56"/>
      <c r="CG13" s="51"/>
      <c r="CH13" s="6" t="s">
        <v>24</v>
      </c>
      <c r="CI13" s="52"/>
      <c r="CJ13" s="52"/>
      <c r="CK13" s="50"/>
      <c r="CL13" s="51"/>
      <c r="CM13" s="6" t="s">
        <v>24</v>
      </c>
      <c r="CN13" s="52"/>
      <c r="CO13" s="53"/>
      <c r="CP13" s="30" t="str">
        <f t="shared" si="7"/>
        <v/>
      </c>
      <c r="CQ13" s="30"/>
      <c r="CR13" s="54"/>
      <c r="CS13" s="54"/>
      <c r="CT13" s="50"/>
      <c r="CU13" s="51"/>
      <c r="CV13" s="7" t="s">
        <v>23</v>
      </c>
      <c r="CW13" s="54"/>
      <c r="CX13" s="54"/>
      <c r="CY13" s="55"/>
      <c r="CZ13" s="56"/>
      <c r="DA13" s="51"/>
      <c r="DB13" s="6" t="s">
        <v>24</v>
      </c>
      <c r="DC13" s="52"/>
      <c r="DD13" s="52"/>
      <c r="DE13" s="50"/>
      <c r="DF13" s="51"/>
      <c r="DG13" s="6" t="s">
        <v>24</v>
      </c>
      <c r="DH13" s="52"/>
      <c r="DI13" s="53"/>
      <c r="DJ13" s="30" t="str">
        <f t="shared" si="8"/>
        <v/>
      </c>
      <c r="DK13" s="30"/>
      <c r="DL13" s="54"/>
      <c r="DM13" s="54"/>
      <c r="DN13" s="50"/>
      <c r="DO13" s="51"/>
      <c r="DP13" s="8" t="s">
        <v>23</v>
      </c>
      <c r="DQ13" s="54"/>
      <c r="DR13" s="54"/>
      <c r="DS13" s="55"/>
      <c r="DW13" s="109" t="str">
        <f t="shared" si="20"/>
        <v/>
      </c>
      <c r="DX13" s="110"/>
      <c r="DY13" s="110"/>
      <c r="DZ13" s="110"/>
      <c r="EA13" s="111"/>
      <c r="EB13" s="109" t="str">
        <f t="shared" si="9"/>
        <v/>
      </c>
      <c r="EC13" s="110"/>
      <c r="ED13" s="110"/>
      <c r="EE13" s="110"/>
      <c r="EF13" s="111"/>
      <c r="EG13" s="109" t="str">
        <f t="shared" si="10"/>
        <v/>
      </c>
      <c r="EH13" s="110"/>
      <c r="EI13" s="110"/>
      <c r="EJ13" s="110"/>
      <c r="EK13" s="111"/>
      <c r="EL13" s="109" t="str">
        <f t="shared" si="11"/>
        <v/>
      </c>
      <c r="EM13" s="110"/>
      <c r="EN13" s="110"/>
      <c r="EO13" s="110"/>
      <c r="EP13" s="111"/>
      <c r="EQ13" s="109" t="str">
        <f t="shared" si="12"/>
        <v/>
      </c>
      <c r="ER13" s="110"/>
      <c r="ES13" s="110"/>
      <c r="ET13" s="110"/>
      <c r="EU13" s="111"/>
      <c r="EV13" s="109" t="str">
        <f t="shared" si="21"/>
        <v/>
      </c>
      <c r="EW13" s="110"/>
      <c r="EX13" s="110"/>
      <c r="EY13" s="110"/>
      <c r="EZ13" s="111"/>
      <c r="FA13" s="109" t="str">
        <f t="shared" si="22"/>
        <v/>
      </c>
      <c r="FB13" s="110"/>
      <c r="FC13" s="110"/>
      <c r="FD13" s="110"/>
      <c r="FE13" s="111"/>
      <c r="FF13" s="109" t="str">
        <f t="shared" si="13"/>
        <v/>
      </c>
      <c r="FG13" s="110"/>
      <c r="FH13" s="110"/>
      <c r="FI13" s="110"/>
      <c r="FJ13" s="111"/>
      <c r="FK13" s="109" t="str">
        <f t="shared" si="14"/>
        <v/>
      </c>
      <c r="FL13" s="110"/>
      <c r="FM13" s="110"/>
      <c r="FN13" s="110"/>
      <c r="FO13" s="111"/>
      <c r="FP13" s="109" t="str">
        <f t="shared" si="23"/>
        <v/>
      </c>
      <c r="FQ13" s="110"/>
      <c r="FR13" s="110"/>
      <c r="FS13" s="110"/>
      <c r="FT13" s="111"/>
      <c r="FU13" s="15">
        <f t="shared" si="15"/>
        <v>0</v>
      </c>
      <c r="FV13" s="16" t="str">
        <f t="shared" si="16"/>
        <v/>
      </c>
      <c r="FW13" s="15">
        <f t="shared" si="17"/>
        <v>0</v>
      </c>
      <c r="FX13" s="17">
        <f t="shared" si="18"/>
        <v>0</v>
      </c>
      <c r="FY13" s="17">
        <f t="shared" si="0"/>
        <v>0</v>
      </c>
    </row>
    <row r="14" spans="1:181" ht="26.25" customHeight="1" x14ac:dyDescent="0.4">
      <c r="A14" s="58">
        <v>6</v>
      </c>
      <c r="B14" s="58"/>
      <c r="C14" s="54"/>
      <c r="D14" s="54"/>
      <c r="E14" s="59"/>
      <c r="F14" s="59"/>
      <c r="G14" s="59"/>
      <c r="H14" s="59"/>
      <c r="I14" s="60">
        <f t="shared" si="1"/>
        <v>0</v>
      </c>
      <c r="J14" s="61"/>
      <c r="K14" s="61"/>
      <c r="L14" s="62"/>
      <c r="M14" s="63">
        <f t="shared" si="2"/>
        <v>0</v>
      </c>
      <c r="N14" s="61"/>
      <c r="O14" s="61"/>
      <c r="P14" s="62"/>
      <c r="Q14" s="57">
        <f t="shared" si="3"/>
        <v>0</v>
      </c>
      <c r="R14" s="57"/>
      <c r="S14" s="57"/>
      <c r="T14" s="57"/>
      <c r="U14" s="47">
        <f t="shared" si="4"/>
        <v>0</v>
      </c>
      <c r="V14" s="48"/>
      <c r="W14" s="5" t="s">
        <v>23</v>
      </c>
      <c r="X14" s="56"/>
      <c r="Y14" s="51"/>
      <c r="Z14" s="6" t="s">
        <v>24</v>
      </c>
      <c r="AA14" s="52"/>
      <c r="AB14" s="52"/>
      <c r="AC14" s="50"/>
      <c r="AD14" s="51"/>
      <c r="AE14" s="6" t="s">
        <v>24</v>
      </c>
      <c r="AF14" s="52"/>
      <c r="AG14" s="53"/>
      <c r="AH14" s="30" t="str">
        <f t="shared" si="19"/>
        <v/>
      </c>
      <c r="AI14" s="30"/>
      <c r="AJ14" s="54"/>
      <c r="AK14" s="54"/>
      <c r="AL14" s="50"/>
      <c r="AM14" s="51"/>
      <c r="AN14" s="7" t="s">
        <v>23</v>
      </c>
      <c r="AO14" s="54"/>
      <c r="AP14" s="54"/>
      <c r="AQ14" s="55"/>
      <c r="AR14" s="56"/>
      <c r="AS14" s="51"/>
      <c r="AT14" s="6" t="s">
        <v>24</v>
      </c>
      <c r="AU14" s="52"/>
      <c r="AV14" s="52"/>
      <c r="AW14" s="50"/>
      <c r="AX14" s="51"/>
      <c r="AY14" s="6" t="s">
        <v>24</v>
      </c>
      <c r="AZ14" s="52"/>
      <c r="BA14" s="53"/>
      <c r="BB14" s="30" t="str">
        <f t="shared" si="5"/>
        <v/>
      </c>
      <c r="BC14" s="30"/>
      <c r="BD14" s="54"/>
      <c r="BE14" s="54"/>
      <c r="BF14" s="50"/>
      <c r="BG14" s="51"/>
      <c r="BH14" s="7" t="s">
        <v>23</v>
      </c>
      <c r="BI14" s="54"/>
      <c r="BJ14" s="54"/>
      <c r="BK14" s="55"/>
      <c r="BL14" s="56"/>
      <c r="BM14" s="51"/>
      <c r="BN14" s="6" t="s">
        <v>24</v>
      </c>
      <c r="BO14" s="52"/>
      <c r="BP14" s="52"/>
      <c r="BQ14" s="50"/>
      <c r="BR14" s="51"/>
      <c r="BS14" s="6" t="s">
        <v>24</v>
      </c>
      <c r="BT14" s="52"/>
      <c r="BU14" s="53"/>
      <c r="BV14" s="30" t="str">
        <f t="shared" si="6"/>
        <v/>
      </c>
      <c r="BW14" s="30"/>
      <c r="BX14" s="54"/>
      <c r="BY14" s="54"/>
      <c r="BZ14" s="50"/>
      <c r="CA14" s="51"/>
      <c r="CB14" s="7" t="s">
        <v>23</v>
      </c>
      <c r="CC14" s="54"/>
      <c r="CD14" s="54"/>
      <c r="CE14" s="55"/>
      <c r="CF14" s="56"/>
      <c r="CG14" s="51"/>
      <c r="CH14" s="6" t="s">
        <v>24</v>
      </c>
      <c r="CI14" s="52"/>
      <c r="CJ14" s="52"/>
      <c r="CK14" s="50"/>
      <c r="CL14" s="51"/>
      <c r="CM14" s="6" t="s">
        <v>24</v>
      </c>
      <c r="CN14" s="52"/>
      <c r="CO14" s="53"/>
      <c r="CP14" s="30" t="str">
        <f t="shared" si="7"/>
        <v/>
      </c>
      <c r="CQ14" s="30"/>
      <c r="CR14" s="54"/>
      <c r="CS14" s="54"/>
      <c r="CT14" s="50"/>
      <c r="CU14" s="51"/>
      <c r="CV14" s="7" t="s">
        <v>23</v>
      </c>
      <c r="CW14" s="54"/>
      <c r="CX14" s="54"/>
      <c r="CY14" s="55"/>
      <c r="CZ14" s="56"/>
      <c r="DA14" s="51"/>
      <c r="DB14" s="6" t="s">
        <v>24</v>
      </c>
      <c r="DC14" s="52"/>
      <c r="DD14" s="52"/>
      <c r="DE14" s="50"/>
      <c r="DF14" s="51"/>
      <c r="DG14" s="6" t="s">
        <v>24</v>
      </c>
      <c r="DH14" s="52"/>
      <c r="DI14" s="53"/>
      <c r="DJ14" s="30" t="str">
        <f t="shared" si="8"/>
        <v/>
      </c>
      <c r="DK14" s="30"/>
      <c r="DL14" s="54"/>
      <c r="DM14" s="54"/>
      <c r="DN14" s="50"/>
      <c r="DO14" s="51"/>
      <c r="DP14" s="8" t="s">
        <v>23</v>
      </c>
      <c r="DQ14" s="54"/>
      <c r="DR14" s="54"/>
      <c r="DS14" s="55"/>
      <c r="DW14" s="109" t="str">
        <f t="shared" si="20"/>
        <v/>
      </c>
      <c r="DX14" s="110"/>
      <c r="DY14" s="110"/>
      <c r="DZ14" s="110"/>
      <c r="EA14" s="111"/>
      <c r="EB14" s="109" t="str">
        <f t="shared" si="9"/>
        <v/>
      </c>
      <c r="EC14" s="110"/>
      <c r="ED14" s="110"/>
      <c r="EE14" s="110"/>
      <c r="EF14" s="111"/>
      <c r="EG14" s="109" t="str">
        <f t="shared" si="10"/>
        <v/>
      </c>
      <c r="EH14" s="110"/>
      <c r="EI14" s="110"/>
      <c r="EJ14" s="110"/>
      <c r="EK14" s="111"/>
      <c r="EL14" s="109" t="str">
        <f t="shared" si="11"/>
        <v/>
      </c>
      <c r="EM14" s="110"/>
      <c r="EN14" s="110"/>
      <c r="EO14" s="110"/>
      <c r="EP14" s="111"/>
      <c r="EQ14" s="109" t="str">
        <f t="shared" si="12"/>
        <v/>
      </c>
      <c r="ER14" s="110"/>
      <c r="ES14" s="110"/>
      <c r="ET14" s="110"/>
      <c r="EU14" s="111"/>
      <c r="EV14" s="109" t="str">
        <f t="shared" si="21"/>
        <v/>
      </c>
      <c r="EW14" s="110"/>
      <c r="EX14" s="110"/>
      <c r="EY14" s="110"/>
      <c r="EZ14" s="111"/>
      <c r="FA14" s="109" t="str">
        <f t="shared" si="22"/>
        <v/>
      </c>
      <c r="FB14" s="110"/>
      <c r="FC14" s="110"/>
      <c r="FD14" s="110"/>
      <c r="FE14" s="111"/>
      <c r="FF14" s="109" t="str">
        <f t="shared" si="13"/>
        <v/>
      </c>
      <c r="FG14" s="110"/>
      <c r="FH14" s="110"/>
      <c r="FI14" s="110"/>
      <c r="FJ14" s="111"/>
      <c r="FK14" s="109" t="str">
        <f t="shared" si="14"/>
        <v/>
      </c>
      <c r="FL14" s="110"/>
      <c r="FM14" s="110"/>
      <c r="FN14" s="110"/>
      <c r="FO14" s="111"/>
      <c r="FP14" s="109" t="str">
        <f t="shared" si="23"/>
        <v/>
      </c>
      <c r="FQ14" s="110"/>
      <c r="FR14" s="110"/>
      <c r="FS14" s="110"/>
      <c r="FT14" s="111"/>
      <c r="FU14" s="15">
        <f t="shared" si="15"/>
        <v>0</v>
      </c>
      <c r="FV14" s="16" t="str">
        <f t="shared" si="16"/>
        <v/>
      </c>
      <c r="FW14" s="15">
        <f t="shared" si="17"/>
        <v>0</v>
      </c>
      <c r="FX14" s="17">
        <f t="shared" si="18"/>
        <v>0</v>
      </c>
      <c r="FY14" s="17">
        <f t="shared" si="0"/>
        <v>0</v>
      </c>
    </row>
    <row r="15" spans="1:181" ht="26.25" customHeight="1" x14ac:dyDescent="0.4">
      <c r="A15" s="58">
        <v>7</v>
      </c>
      <c r="B15" s="58"/>
      <c r="C15" s="54"/>
      <c r="D15" s="54"/>
      <c r="E15" s="59"/>
      <c r="F15" s="59"/>
      <c r="G15" s="59"/>
      <c r="H15" s="59"/>
      <c r="I15" s="60">
        <f t="shared" si="1"/>
        <v>0</v>
      </c>
      <c r="J15" s="61"/>
      <c r="K15" s="61"/>
      <c r="L15" s="62"/>
      <c r="M15" s="63">
        <f t="shared" si="2"/>
        <v>0</v>
      </c>
      <c r="N15" s="61"/>
      <c r="O15" s="61"/>
      <c r="P15" s="62"/>
      <c r="Q15" s="57">
        <f>IF(E15="閉所日","対象外",IF(E15="日曜日・祝日等","対象外",IF(E15="平日",IF(M15-I15&lt;=TIMEVALUE("6:00"),0,IF(M15-I15-TIMEVALUE("6:00")&gt;M15-TIMEVALUE("19:00"),M15-TIMEVALUE("19:00"),M15-I15-TIMEVALUE("6:00"))),IF(M15-I15&lt;=TIMEVALUE("10:00"),0,M15-I15-TIMEVALUE("10:00")))))</f>
        <v>0</v>
      </c>
      <c r="R15" s="57"/>
      <c r="S15" s="57"/>
      <c r="T15" s="57"/>
      <c r="U15" s="47">
        <f t="shared" si="4"/>
        <v>0</v>
      </c>
      <c r="V15" s="48"/>
      <c r="W15" s="5" t="s">
        <v>23</v>
      </c>
      <c r="X15" s="56"/>
      <c r="Y15" s="51"/>
      <c r="Z15" s="6" t="s">
        <v>24</v>
      </c>
      <c r="AA15" s="52"/>
      <c r="AB15" s="52"/>
      <c r="AC15" s="50"/>
      <c r="AD15" s="51"/>
      <c r="AE15" s="6" t="s">
        <v>24</v>
      </c>
      <c r="AF15" s="52"/>
      <c r="AG15" s="53"/>
      <c r="AH15" s="30" t="str">
        <f t="shared" si="19"/>
        <v/>
      </c>
      <c r="AI15" s="30"/>
      <c r="AJ15" s="54"/>
      <c r="AK15" s="54"/>
      <c r="AL15" s="50"/>
      <c r="AM15" s="51"/>
      <c r="AN15" s="7" t="s">
        <v>23</v>
      </c>
      <c r="AO15" s="54"/>
      <c r="AP15" s="54"/>
      <c r="AQ15" s="55"/>
      <c r="AR15" s="56"/>
      <c r="AS15" s="51"/>
      <c r="AT15" s="6" t="s">
        <v>24</v>
      </c>
      <c r="AU15" s="52"/>
      <c r="AV15" s="52"/>
      <c r="AW15" s="50"/>
      <c r="AX15" s="51"/>
      <c r="AY15" s="6" t="s">
        <v>24</v>
      </c>
      <c r="AZ15" s="52"/>
      <c r="BA15" s="53"/>
      <c r="BB15" s="30" t="str">
        <f t="shared" si="5"/>
        <v/>
      </c>
      <c r="BC15" s="30"/>
      <c r="BD15" s="54"/>
      <c r="BE15" s="54"/>
      <c r="BF15" s="50"/>
      <c r="BG15" s="51"/>
      <c r="BH15" s="7" t="s">
        <v>23</v>
      </c>
      <c r="BI15" s="54"/>
      <c r="BJ15" s="54"/>
      <c r="BK15" s="55"/>
      <c r="BL15" s="56"/>
      <c r="BM15" s="51"/>
      <c r="BN15" s="6" t="s">
        <v>24</v>
      </c>
      <c r="BO15" s="52"/>
      <c r="BP15" s="52"/>
      <c r="BQ15" s="50"/>
      <c r="BR15" s="51"/>
      <c r="BS15" s="6" t="s">
        <v>24</v>
      </c>
      <c r="BT15" s="52"/>
      <c r="BU15" s="53"/>
      <c r="BV15" s="30" t="str">
        <f t="shared" si="6"/>
        <v/>
      </c>
      <c r="BW15" s="30"/>
      <c r="BX15" s="54"/>
      <c r="BY15" s="54"/>
      <c r="BZ15" s="50"/>
      <c r="CA15" s="51"/>
      <c r="CB15" s="7" t="s">
        <v>23</v>
      </c>
      <c r="CC15" s="54"/>
      <c r="CD15" s="54"/>
      <c r="CE15" s="55"/>
      <c r="CF15" s="56"/>
      <c r="CG15" s="51"/>
      <c r="CH15" s="6" t="s">
        <v>24</v>
      </c>
      <c r="CI15" s="52"/>
      <c r="CJ15" s="52"/>
      <c r="CK15" s="50"/>
      <c r="CL15" s="51"/>
      <c r="CM15" s="6" t="s">
        <v>24</v>
      </c>
      <c r="CN15" s="52"/>
      <c r="CO15" s="53"/>
      <c r="CP15" s="30" t="str">
        <f t="shared" si="7"/>
        <v/>
      </c>
      <c r="CQ15" s="30"/>
      <c r="CR15" s="54"/>
      <c r="CS15" s="54"/>
      <c r="CT15" s="50"/>
      <c r="CU15" s="51"/>
      <c r="CV15" s="7" t="s">
        <v>23</v>
      </c>
      <c r="CW15" s="54"/>
      <c r="CX15" s="54"/>
      <c r="CY15" s="55"/>
      <c r="CZ15" s="56"/>
      <c r="DA15" s="51"/>
      <c r="DB15" s="6" t="s">
        <v>24</v>
      </c>
      <c r="DC15" s="52"/>
      <c r="DD15" s="52"/>
      <c r="DE15" s="50"/>
      <c r="DF15" s="51"/>
      <c r="DG15" s="6" t="s">
        <v>24</v>
      </c>
      <c r="DH15" s="52"/>
      <c r="DI15" s="53"/>
      <c r="DJ15" s="30" t="str">
        <f t="shared" si="8"/>
        <v/>
      </c>
      <c r="DK15" s="30"/>
      <c r="DL15" s="54"/>
      <c r="DM15" s="54"/>
      <c r="DN15" s="50"/>
      <c r="DO15" s="51"/>
      <c r="DP15" s="8" t="s">
        <v>23</v>
      </c>
      <c r="DQ15" s="54"/>
      <c r="DR15" s="54"/>
      <c r="DS15" s="55"/>
      <c r="DW15" s="109" t="str">
        <f t="shared" si="20"/>
        <v/>
      </c>
      <c r="DX15" s="110"/>
      <c r="DY15" s="110"/>
      <c r="DZ15" s="110"/>
      <c r="EA15" s="111"/>
      <c r="EB15" s="109" t="str">
        <f t="shared" si="9"/>
        <v/>
      </c>
      <c r="EC15" s="110"/>
      <c r="ED15" s="110"/>
      <c r="EE15" s="110"/>
      <c r="EF15" s="111"/>
      <c r="EG15" s="109" t="str">
        <f t="shared" si="10"/>
        <v/>
      </c>
      <c r="EH15" s="110"/>
      <c r="EI15" s="110"/>
      <c r="EJ15" s="110"/>
      <c r="EK15" s="111"/>
      <c r="EL15" s="109" t="str">
        <f t="shared" si="11"/>
        <v/>
      </c>
      <c r="EM15" s="110"/>
      <c r="EN15" s="110"/>
      <c r="EO15" s="110"/>
      <c r="EP15" s="111"/>
      <c r="EQ15" s="109" t="str">
        <f t="shared" si="12"/>
        <v/>
      </c>
      <c r="ER15" s="110"/>
      <c r="ES15" s="110"/>
      <c r="ET15" s="110"/>
      <c r="EU15" s="111"/>
      <c r="EV15" s="109" t="str">
        <f t="shared" si="21"/>
        <v/>
      </c>
      <c r="EW15" s="110"/>
      <c r="EX15" s="110"/>
      <c r="EY15" s="110"/>
      <c r="EZ15" s="111"/>
      <c r="FA15" s="109" t="str">
        <f t="shared" si="22"/>
        <v/>
      </c>
      <c r="FB15" s="110"/>
      <c r="FC15" s="110"/>
      <c r="FD15" s="110"/>
      <c r="FE15" s="111"/>
      <c r="FF15" s="109" t="str">
        <f t="shared" si="13"/>
        <v/>
      </c>
      <c r="FG15" s="110"/>
      <c r="FH15" s="110"/>
      <c r="FI15" s="110"/>
      <c r="FJ15" s="111"/>
      <c r="FK15" s="109" t="str">
        <f t="shared" si="14"/>
        <v/>
      </c>
      <c r="FL15" s="110"/>
      <c r="FM15" s="110"/>
      <c r="FN15" s="110"/>
      <c r="FO15" s="111"/>
      <c r="FP15" s="109" t="str">
        <f t="shared" si="23"/>
        <v/>
      </c>
      <c r="FQ15" s="110"/>
      <c r="FR15" s="110"/>
      <c r="FS15" s="110"/>
      <c r="FT15" s="111"/>
      <c r="FU15" s="15">
        <f t="shared" si="15"/>
        <v>0</v>
      </c>
      <c r="FV15" s="16" t="str">
        <f t="shared" si="16"/>
        <v/>
      </c>
      <c r="FW15" s="15">
        <f t="shared" si="17"/>
        <v>0</v>
      </c>
      <c r="FX15" s="17">
        <f t="shared" si="18"/>
        <v>0</v>
      </c>
      <c r="FY15" s="17">
        <f t="shared" si="0"/>
        <v>0</v>
      </c>
    </row>
    <row r="16" spans="1:181" ht="26.25" customHeight="1" x14ac:dyDescent="0.4">
      <c r="A16" s="58">
        <v>8</v>
      </c>
      <c r="B16" s="58"/>
      <c r="C16" s="54"/>
      <c r="D16" s="54"/>
      <c r="E16" s="59"/>
      <c r="F16" s="59"/>
      <c r="G16" s="59"/>
      <c r="H16" s="59"/>
      <c r="I16" s="60">
        <f t="shared" si="1"/>
        <v>0</v>
      </c>
      <c r="J16" s="61"/>
      <c r="K16" s="61"/>
      <c r="L16" s="62"/>
      <c r="M16" s="63">
        <f t="shared" si="2"/>
        <v>0</v>
      </c>
      <c r="N16" s="61"/>
      <c r="O16" s="61"/>
      <c r="P16" s="62"/>
      <c r="Q16" s="57">
        <f t="shared" si="3"/>
        <v>0</v>
      </c>
      <c r="R16" s="57"/>
      <c r="S16" s="57"/>
      <c r="T16" s="57"/>
      <c r="U16" s="47">
        <f t="shared" si="4"/>
        <v>0</v>
      </c>
      <c r="V16" s="48"/>
      <c r="W16" s="5" t="s">
        <v>23</v>
      </c>
      <c r="X16" s="56"/>
      <c r="Y16" s="51"/>
      <c r="Z16" s="6" t="s">
        <v>24</v>
      </c>
      <c r="AA16" s="52"/>
      <c r="AB16" s="52"/>
      <c r="AC16" s="50"/>
      <c r="AD16" s="51"/>
      <c r="AE16" s="6" t="s">
        <v>24</v>
      </c>
      <c r="AF16" s="52"/>
      <c r="AG16" s="53"/>
      <c r="AH16" s="30" t="str">
        <f t="shared" si="19"/>
        <v/>
      </c>
      <c r="AI16" s="30"/>
      <c r="AJ16" s="54"/>
      <c r="AK16" s="54"/>
      <c r="AL16" s="50"/>
      <c r="AM16" s="51"/>
      <c r="AN16" s="7" t="s">
        <v>23</v>
      </c>
      <c r="AO16" s="54"/>
      <c r="AP16" s="54"/>
      <c r="AQ16" s="55"/>
      <c r="AR16" s="56"/>
      <c r="AS16" s="51"/>
      <c r="AT16" s="6" t="s">
        <v>24</v>
      </c>
      <c r="AU16" s="52"/>
      <c r="AV16" s="52"/>
      <c r="AW16" s="50"/>
      <c r="AX16" s="51"/>
      <c r="AY16" s="6" t="s">
        <v>24</v>
      </c>
      <c r="AZ16" s="52"/>
      <c r="BA16" s="53"/>
      <c r="BB16" s="30" t="str">
        <f t="shared" si="5"/>
        <v/>
      </c>
      <c r="BC16" s="30"/>
      <c r="BD16" s="54"/>
      <c r="BE16" s="54"/>
      <c r="BF16" s="50"/>
      <c r="BG16" s="51"/>
      <c r="BH16" s="7" t="s">
        <v>23</v>
      </c>
      <c r="BI16" s="54"/>
      <c r="BJ16" s="54"/>
      <c r="BK16" s="55"/>
      <c r="BL16" s="56"/>
      <c r="BM16" s="51"/>
      <c r="BN16" s="6" t="s">
        <v>24</v>
      </c>
      <c r="BO16" s="52"/>
      <c r="BP16" s="52"/>
      <c r="BQ16" s="50"/>
      <c r="BR16" s="51"/>
      <c r="BS16" s="6" t="s">
        <v>24</v>
      </c>
      <c r="BT16" s="52"/>
      <c r="BU16" s="53"/>
      <c r="BV16" s="30" t="str">
        <f t="shared" si="6"/>
        <v/>
      </c>
      <c r="BW16" s="30"/>
      <c r="BX16" s="54"/>
      <c r="BY16" s="54"/>
      <c r="BZ16" s="50"/>
      <c r="CA16" s="51"/>
      <c r="CB16" s="7" t="s">
        <v>23</v>
      </c>
      <c r="CC16" s="54"/>
      <c r="CD16" s="54"/>
      <c r="CE16" s="55"/>
      <c r="CF16" s="56"/>
      <c r="CG16" s="51"/>
      <c r="CH16" s="6" t="s">
        <v>24</v>
      </c>
      <c r="CI16" s="52"/>
      <c r="CJ16" s="52"/>
      <c r="CK16" s="50"/>
      <c r="CL16" s="51"/>
      <c r="CM16" s="6" t="s">
        <v>24</v>
      </c>
      <c r="CN16" s="52"/>
      <c r="CO16" s="53"/>
      <c r="CP16" s="30" t="str">
        <f t="shared" si="7"/>
        <v/>
      </c>
      <c r="CQ16" s="30"/>
      <c r="CR16" s="54"/>
      <c r="CS16" s="54"/>
      <c r="CT16" s="50"/>
      <c r="CU16" s="51"/>
      <c r="CV16" s="7" t="s">
        <v>23</v>
      </c>
      <c r="CW16" s="54"/>
      <c r="CX16" s="54"/>
      <c r="CY16" s="55"/>
      <c r="CZ16" s="56"/>
      <c r="DA16" s="51"/>
      <c r="DB16" s="6" t="s">
        <v>24</v>
      </c>
      <c r="DC16" s="52"/>
      <c r="DD16" s="52"/>
      <c r="DE16" s="50"/>
      <c r="DF16" s="51"/>
      <c r="DG16" s="6" t="s">
        <v>24</v>
      </c>
      <c r="DH16" s="52"/>
      <c r="DI16" s="53"/>
      <c r="DJ16" s="30" t="str">
        <f t="shared" si="8"/>
        <v/>
      </c>
      <c r="DK16" s="30"/>
      <c r="DL16" s="54"/>
      <c r="DM16" s="54"/>
      <c r="DN16" s="50"/>
      <c r="DO16" s="51"/>
      <c r="DP16" s="8" t="s">
        <v>23</v>
      </c>
      <c r="DQ16" s="54"/>
      <c r="DR16" s="54"/>
      <c r="DS16" s="55"/>
      <c r="DW16" s="109" t="str">
        <f t="shared" si="20"/>
        <v/>
      </c>
      <c r="DX16" s="110"/>
      <c r="DY16" s="110"/>
      <c r="DZ16" s="110"/>
      <c r="EA16" s="111"/>
      <c r="EB16" s="109" t="str">
        <f t="shared" si="9"/>
        <v/>
      </c>
      <c r="EC16" s="110"/>
      <c r="ED16" s="110"/>
      <c r="EE16" s="110"/>
      <c r="EF16" s="111"/>
      <c r="EG16" s="109" t="str">
        <f t="shared" si="10"/>
        <v/>
      </c>
      <c r="EH16" s="110"/>
      <c r="EI16" s="110"/>
      <c r="EJ16" s="110"/>
      <c r="EK16" s="111"/>
      <c r="EL16" s="109" t="str">
        <f t="shared" si="11"/>
        <v/>
      </c>
      <c r="EM16" s="110"/>
      <c r="EN16" s="110"/>
      <c r="EO16" s="110"/>
      <c r="EP16" s="111"/>
      <c r="EQ16" s="109" t="str">
        <f t="shared" si="12"/>
        <v/>
      </c>
      <c r="ER16" s="110"/>
      <c r="ES16" s="110"/>
      <c r="ET16" s="110"/>
      <c r="EU16" s="111"/>
      <c r="EV16" s="109" t="str">
        <f t="shared" si="21"/>
        <v/>
      </c>
      <c r="EW16" s="110"/>
      <c r="EX16" s="110"/>
      <c r="EY16" s="110"/>
      <c r="EZ16" s="111"/>
      <c r="FA16" s="109" t="str">
        <f t="shared" si="22"/>
        <v/>
      </c>
      <c r="FB16" s="110"/>
      <c r="FC16" s="110"/>
      <c r="FD16" s="110"/>
      <c r="FE16" s="111"/>
      <c r="FF16" s="109" t="str">
        <f t="shared" si="13"/>
        <v/>
      </c>
      <c r="FG16" s="110"/>
      <c r="FH16" s="110"/>
      <c r="FI16" s="110"/>
      <c r="FJ16" s="111"/>
      <c r="FK16" s="109" t="str">
        <f t="shared" si="14"/>
        <v/>
      </c>
      <c r="FL16" s="110"/>
      <c r="FM16" s="110"/>
      <c r="FN16" s="110"/>
      <c r="FO16" s="111"/>
      <c r="FP16" s="109" t="str">
        <f t="shared" si="23"/>
        <v/>
      </c>
      <c r="FQ16" s="110"/>
      <c r="FR16" s="110"/>
      <c r="FS16" s="110"/>
      <c r="FT16" s="111"/>
      <c r="FU16" s="15">
        <f t="shared" si="15"/>
        <v>0</v>
      </c>
      <c r="FV16" s="16" t="str">
        <f t="shared" si="16"/>
        <v/>
      </c>
      <c r="FW16" s="15">
        <f t="shared" si="17"/>
        <v>0</v>
      </c>
      <c r="FX16" s="17">
        <f t="shared" si="18"/>
        <v>0</v>
      </c>
      <c r="FY16" s="17">
        <f t="shared" si="0"/>
        <v>0</v>
      </c>
    </row>
    <row r="17" spans="1:181" ht="26.25" customHeight="1" x14ac:dyDescent="0.4">
      <c r="A17" s="58">
        <v>9</v>
      </c>
      <c r="B17" s="58"/>
      <c r="C17" s="54"/>
      <c r="D17" s="54"/>
      <c r="E17" s="59"/>
      <c r="F17" s="59"/>
      <c r="G17" s="59"/>
      <c r="H17" s="59"/>
      <c r="I17" s="60">
        <f t="shared" si="1"/>
        <v>0</v>
      </c>
      <c r="J17" s="61"/>
      <c r="K17" s="61"/>
      <c r="L17" s="62"/>
      <c r="M17" s="63">
        <f t="shared" si="2"/>
        <v>0</v>
      </c>
      <c r="N17" s="61"/>
      <c r="O17" s="61"/>
      <c r="P17" s="62"/>
      <c r="Q17" s="57">
        <f t="shared" si="3"/>
        <v>0</v>
      </c>
      <c r="R17" s="57"/>
      <c r="S17" s="57"/>
      <c r="T17" s="57"/>
      <c r="U17" s="47">
        <f t="shared" si="4"/>
        <v>0</v>
      </c>
      <c r="V17" s="48"/>
      <c r="W17" s="5" t="s">
        <v>23</v>
      </c>
      <c r="X17" s="56"/>
      <c r="Y17" s="51"/>
      <c r="Z17" s="6" t="s">
        <v>24</v>
      </c>
      <c r="AA17" s="52"/>
      <c r="AB17" s="52"/>
      <c r="AC17" s="50"/>
      <c r="AD17" s="51"/>
      <c r="AE17" s="6" t="s">
        <v>24</v>
      </c>
      <c r="AF17" s="52"/>
      <c r="AG17" s="53"/>
      <c r="AH17" s="30" t="str">
        <f t="shared" si="19"/>
        <v/>
      </c>
      <c r="AI17" s="30"/>
      <c r="AJ17" s="54"/>
      <c r="AK17" s="54"/>
      <c r="AL17" s="50"/>
      <c r="AM17" s="51"/>
      <c r="AN17" s="7" t="s">
        <v>23</v>
      </c>
      <c r="AO17" s="54"/>
      <c r="AP17" s="54"/>
      <c r="AQ17" s="55"/>
      <c r="AR17" s="56"/>
      <c r="AS17" s="51"/>
      <c r="AT17" s="6" t="s">
        <v>24</v>
      </c>
      <c r="AU17" s="52"/>
      <c r="AV17" s="52"/>
      <c r="AW17" s="50"/>
      <c r="AX17" s="51"/>
      <c r="AY17" s="6" t="s">
        <v>24</v>
      </c>
      <c r="AZ17" s="52"/>
      <c r="BA17" s="53"/>
      <c r="BB17" s="30" t="str">
        <f t="shared" si="5"/>
        <v/>
      </c>
      <c r="BC17" s="30"/>
      <c r="BD17" s="54"/>
      <c r="BE17" s="54"/>
      <c r="BF17" s="50"/>
      <c r="BG17" s="51"/>
      <c r="BH17" s="7" t="s">
        <v>23</v>
      </c>
      <c r="BI17" s="54"/>
      <c r="BJ17" s="54"/>
      <c r="BK17" s="55"/>
      <c r="BL17" s="56"/>
      <c r="BM17" s="51"/>
      <c r="BN17" s="6" t="s">
        <v>24</v>
      </c>
      <c r="BO17" s="52"/>
      <c r="BP17" s="52"/>
      <c r="BQ17" s="50"/>
      <c r="BR17" s="51"/>
      <c r="BS17" s="6" t="s">
        <v>24</v>
      </c>
      <c r="BT17" s="52"/>
      <c r="BU17" s="53"/>
      <c r="BV17" s="30" t="str">
        <f t="shared" si="6"/>
        <v/>
      </c>
      <c r="BW17" s="30"/>
      <c r="BX17" s="54"/>
      <c r="BY17" s="54"/>
      <c r="BZ17" s="50"/>
      <c r="CA17" s="51"/>
      <c r="CB17" s="7" t="s">
        <v>23</v>
      </c>
      <c r="CC17" s="54"/>
      <c r="CD17" s="54"/>
      <c r="CE17" s="55"/>
      <c r="CF17" s="56"/>
      <c r="CG17" s="51"/>
      <c r="CH17" s="6" t="s">
        <v>24</v>
      </c>
      <c r="CI17" s="52"/>
      <c r="CJ17" s="52"/>
      <c r="CK17" s="50"/>
      <c r="CL17" s="51"/>
      <c r="CM17" s="6" t="s">
        <v>24</v>
      </c>
      <c r="CN17" s="52"/>
      <c r="CO17" s="53"/>
      <c r="CP17" s="30" t="str">
        <f t="shared" si="7"/>
        <v/>
      </c>
      <c r="CQ17" s="30"/>
      <c r="CR17" s="54"/>
      <c r="CS17" s="54"/>
      <c r="CT17" s="50"/>
      <c r="CU17" s="51"/>
      <c r="CV17" s="7" t="s">
        <v>23</v>
      </c>
      <c r="CW17" s="54"/>
      <c r="CX17" s="54"/>
      <c r="CY17" s="55"/>
      <c r="CZ17" s="56"/>
      <c r="DA17" s="51"/>
      <c r="DB17" s="6" t="s">
        <v>24</v>
      </c>
      <c r="DC17" s="52"/>
      <c r="DD17" s="52"/>
      <c r="DE17" s="50"/>
      <c r="DF17" s="51"/>
      <c r="DG17" s="6" t="s">
        <v>24</v>
      </c>
      <c r="DH17" s="52"/>
      <c r="DI17" s="53"/>
      <c r="DJ17" s="30" t="str">
        <f t="shared" si="8"/>
        <v/>
      </c>
      <c r="DK17" s="30"/>
      <c r="DL17" s="54"/>
      <c r="DM17" s="54"/>
      <c r="DN17" s="50"/>
      <c r="DO17" s="51"/>
      <c r="DP17" s="8" t="s">
        <v>23</v>
      </c>
      <c r="DQ17" s="54"/>
      <c r="DR17" s="54"/>
      <c r="DS17" s="55"/>
      <c r="DW17" s="109" t="str">
        <f t="shared" si="20"/>
        <v/>
      </c>
      <c r="DX17" s="110"/>
      <c r="DY17" s="110"/>
      <c r="DZ17" s="110"/>
      <c r="EA17" s="111"/>
      <c r="EB17" s="109" t="str">
        <f t="shared" si="9"/>
        <v/>
      </c>
      <c r="EC17" s="110"/>
      <c r="ED17" s="110"/>
      <c r="EE17" s="110"/>
      <c r="EF17" s="111"/>
      <c r="EG17" s="109" t="str">
        <f t="shared" si="10"/>
        <v/>
      </c>
      <c r="EH17" s="110"/>
      <c r="EI17" s="110"/>
      <c r="EJ17" s="110"/>
      <c r="EK17" s="111"/>
      <c r="EL17" s="109" t="str">
        <f t="shared" si="11"/>
        <v/>
      </c>
      <c r="EM17" s="110"/>
      <c r="EN17" s="110"/>
      <c r="EO17" s="110"/>
      <c r="EP17" s="111"/>
      <c r="EQ17" s="109" t="str">
        <f t="shared" si="12"/>
        <v/>
      </c>
      <c r="ER17" s="110"/>
      <c r="ES17" s="110"/>
      <c r="ET17" s="110"/>
      <c r="EU17" s="111"/>
      <c r="EV17" s="109" t="str">
        <f t="shared" si="21"/>
        <v/>
      </c>
      <c r="EW17" s="110"/>
      <c r="EX17" s="110"/>
      <c r="EY17" s="110"/>
      <c r="EZ17" s="111"/>
      <c r="FA17" s="109" t="str">
        <f t="shared" si="22"/>
        <v/>
      </c>
      <c r="FB17" s="110"/>
      <c r="FC17" s="110"/>
      <c r="FD17" s="110"/>
      <c r="FE17" s="111"/>
      <c r="FF17" s="109" t="str">
        <f t="shared" si="13"/>
        <v/>
      </c>
      <c r="FG17" s="110"/>
      <c r="FH17" s="110"/>
      <c r="FI17" s="110"/>
      <c r="FJ17" s="111"/>
      <c r="FK17" s="109" t="str">
        <f t="shared" si="14"/>
        <v/>
      </c>
      <c r="FL17" s="110"/>
      <c r="FM17" s="110"/>
      <c r="FN17" s="110"/>
      <c r="FO17" s="111"/>
      <c r="FP17" s="109" t="str">
        <f t="shared" si="23"/>
        <v/>
      </c>
      <c r="FQ17" s="110"/>
      <c r="FR17" s="110"/>
      <c r="FS17" s="110"/>
      <c r="FT17" s="111"/>
      <c r="FU17" s="15">
        <f t="shared" si="15"/>
        <v>0</v>
      </c>
      <c r="FV17" s="16" t="str">
        <f t="shared" si="16"/>
        <v/>
      </c>
      <c r="FW17" s="15">
        <f t="shared" si="17"/>
        <v>0</v>
      </c>
      <c r="FX17" s="17">
        <f t="shared" si="18"/>
        <v>0</v>
      </c>
      <c r="FY17" s="17">
        <f t="shared" si="0"/>
        <v>0</v>
      </c>
    </row>
    <row r="18" spans="1:181" ht="26.25" customHeight="1" x14ac:dyDescent="0.4">
      <c r="A18" s="58">
        <v>10</v>
      </c>
      <c r="B18" s="58"/>
      <c r="C18" s="54"/>
      <c r="D18" s="54"/>
      <c r="E18" s="59"/>
      <c r="F18" s="59"/>
      <c r="G18" s="59"/>
      <c r="H18" s="59"/>
      <c r="I18" s="60">
        <f t="shared" si="1"/>
        <v>0</v>
      </c>
      <c r="J18" s="61"/>
      <c r="K18" s="61"/>
      <c r="L18" s="62"/>
      <c r="M18" s="63">
        <f t="shared" si="2"/>
        <v>0</v>
      </c>
      <c r="N18" s="61"/>
      <c r="O18" s="61"/>
      <c r="P18" s="62"/>
      <c r="Q18" s="57">
        <f t="shared" si="3"/>
        <v>0</v>
      </c>
      <c r="R18" s="57"/>
      <c r="S18" s="57"/>
      <c r="T18" s="57"/>
      <c r="U18" s="47">
        <f t="shared" si="4"/>
        <v>0</v>
      </c>
      <c r="V18" s="48"/>
      <c r="W18" s="5" t="s">
        <v>23</v>
      </c>
      <c r="X18" s="56"/>
      <c r="Y18" s="51"/>
      <c r="Z18" s="6" t="s">
        <v>24</v>
      </c>
      <c r="AA18" s="52"/>
      <c r="AB18" s="52"/>
      <c r="AC18" s="50"/>
      <c r="AD18" s="51"/>
      <c r="AE18" s="6" t="s">
        <v>24</v>
      </c>
      <c r="AF18" s="52"/>
      <c r="AG18" s="53"/>
      <c r="AH18" s="30" t="str">
        <f t="shared" si="19"/>
        <v/>
      </c>
      <c r="AI18" s="30"/>
      <c r="AJ18" s="54"/>
      <c r="AK18" s="54"/>
      <c r="AL18" s="50"/>
      <c r="AM18" s="51"/>
      <c r="AN18" s="7" t="s">
        <v>23</v>
      </c>
      <c r="AO18" s="54"/>
      <c r="AP18" s="54"/>
      <c r="AQ18" s="55"/>
      <c r="AR18" s="56"/>
      <c r="AS18" s="51"/>
      <c r="AT18" s="6" t="s">
        <v>24</v>
      </c>
      <c r="AU18" s="52"/>
      <c r="AV18" s="52"/>
      <c r="AW18" s="50"/>
      <c r="AX18" s="51"/>
      <c r="AY18" s="6" t="s">
        <v>24</v>
      </c>
      <c r="AZ18" s="52"/>
      <c r="BA18" s="53"/>
      <c r="BB18" s="30" t="str">
        <f t="shared" si="5"/>
        <v/>
      </c>
      <c r="BC18" s="30"/>
      <c r="BD18" s="54"/>
      <c r="BE18" s="54"/>
      <c r="BF18" s="50"/>
      <c r="BG18" s="51"/>
      <c r="BH18" s="7" t="s">
        <v>23</v>
      </c>
      <c r="BI18" s="54"/>
      <c r="BJ18" s="54"/>
      <c r="BK18" s="55"/>
      <c r="BL18" s="56"/>
      <c r="BM18" s="51"/>
      <c r="BN18" s="6" t="s">
        <v>24</v>
      </c>
      <c r="BO18" s="52"/>
      <c r="BP18" s="52"/>
      <c r="BQ18" s="50"/>
      <c r="BR18" s="51"/>
      <c r="BS18" s="6" t="s">
        <v>24</v>
      </c>
      <c r="BT18" s="52"/>
      <c r="BU18" s="53"/>
      <c r="BV18" s="30" t="str">
        <f t="shared" si="6"/>
        <v/>
      </c>
      <c r="BW18" s="30"/>
      <c r="BX18" s="54"/>
      <c r="BY18" s="54"/>
      <c r="BZ18" s="50"/>
      <c r="CA18" s="51"/>
      <c r="CB18" s="7" t="s">
        <v>23</v>
      </c>
      <c r="CC18" s="54"/>
      <c r="CD18" s="54"/>
      <c r="CE18" s="55"/>
      <c r="CF18" s="56"/>
      <c r="CG18" s="51"/>
      <c r="CH18" s="6" t="s">
        <v>24</v>
      </c>
      <c r="CI18" s="52"/>
      <c r="CJ18" s="52"/>
      <c r="CK18" s="50"/>
      <c r="CL18" s="51"/>
      <c r="CM18" s="6" t="s">
        <v>24</v>
      </c>
      <c r="CN18" s="52"/>
      <c r="CO18" s="53"/>
      <c r="CP18" s="30" t="str">
        <f t="shared" si="7"/>
        <v/>
      </c>
      <c r="CQ18" s="30"/>
      <c r="CR18" s="54"/>
      <c r="CS18" s="54"/>
      <c r="CT18" s="50"/>
      <c r="CU18" s="51"/>
      <c r="CV18" s="7" t="s">
        <v>23</v>
      </c>
      <c r="CW18" s="54"/>
      <c r="CX18" s="54"/>
      <c r="CY18" s="55"/>
      <c r="CZ18" s="56"/>
      <c r="DA18" s="51"/>
      <c r="DB18" s="6" t="s">
        <v>24</v>
      </c>
      <c r="DC18" s="52"/>
      <c r="DD18" s="52"/>
      <c r="DE18" s="50"/>
      <c r="DF18" s="51"/>
      <c r="DG18" s="6" t="s">
        <v>24</v>
      </c>
      <c r="DH18" s="52"/>
      <c r="DI18" s="53"/>
      <c r="DJ18" s="30" t="str">
        <f t="shared" si="8"/>
        <v/>
      </c>
      <c r="DK18" s="30"/>
      <c r="DL18" s="54"/>
      <c r="DM18" s="54"/>
      <c r="DN18" s="50"/>
      <c r="DO18" s="51"/>
      <c r="DP18" s="8" t="s">
        <v>23</v>
      </c>
      <c r="DQ18" s="54"/>
      <c r="DR18" s="54"/>
      <c r="DS18" s="55"/>
      <c r="DW18" s="109" t="str">
        <f t="shared" si="20"/>
        <v/>
      </c>
      <c r="DX18" s="110"/>
      <c r="DY18" s="110"/>
      <c r="DZ18" s="110"/>
      <c r="EA18" s="111"/>
      <c r="EB18" s="109" t="str">
        <f t="shared" si="9"/>
        <v/>
      </c>
      <c r="EC18" s="110"/>
      <c r="ED18" s="110"/>
      <c r="EE18" s="110"/>
      <c r="EF18" s="111"/>
      <c r="EG18" s="109" t="str">
        <f t="shared" si="10"/>
        <v/>
      </c>
      <c r="EH18" s="110"/>
      <c r="EI18" s="110"/>
      <c r="EJ18" s="110"/>
      <c r="EK18" s="111"/>
      <c r="EL18" s="109" t="str">
        <f t="shared" si="11"/>
        <v/>
      </c>
      <c r="EM18" s="110"/>
      <c r="EN18" s="110"/>
      <c r="EO18" s="110"/>
      <c r="EP18" s="111"/>
      <c r="EQ18" s="109" t="str">
        <f t="shared" si="12"/>
        <v/>
      </c>
      <c r="ER18" s="110"/>
      <c r="ES18" s="110"/>
      <c r="ET18" s="110"/>
      <c r="EU18" s="111"/>
      <c r="EV18" s="109" t="str">
        <f t="shared" si="21"/>
        <v/>
      </c>
      <c r="EW18" s="110"/>
      <c r="EX18" s="110"/>
      <c r="EY18" s="110"/>
      <c r="EZ18" s="111"/>
      <c r="FA18" s="109" t="str">
        <f t="shared" si="22"/>
        <v/>
      </c>
      <c r="FB18" s="110"/>
      <c r="FC18" s="110"/>
      <c r="FD18" s="110"/>
      <c r="FE18" s="111"/>
      <c r="FF18" s="109" t="str">
        <f t="shared" si="13"/>
        <v/>
      </c>
      <c r="FG18" s="110"/>
      <c r="FH18" s="110"/>
      <c r="FI18" s="110"/>
      <c r="FJ18" s="111"/>
      <c r="FK18" s="109" t="str">
        <f t="shared" si="14"/>
        <v/>
      </c>
      <c r="FL18" s="110"/>
      <c r="FM18" s="110"/>
      <c r="FN18" s="110"/>
      <c r="FO18" s="111"/>
      <c r="FP18" s="109" t="str">
        <f t="shared" si="23"/>
        <v/>
      </c>
      <c r="FQ18" s="110"/>
      <c r="FR18" s="110"/>
      <c r="FS18" s="110"/>
      <c r="FT18" s="111"/>
      <c r="FU18" s="15">
        <f t="shared" si="15"/>
        <v>0</v>
      </c>
      <c r="FV18" s="16" t="str">
        <f t="shared" si="16"/>
        <v/>
      </c>
      <c r="FW18" s="15">
        <f t="shared" si="17"/>
        <v>0</v>
      </c>
      <c r="FX18" s="17">
        <f t="shared" si="18"/>
        <v>0</v>
      </c>
      <c r="FY18" s="17">
        <f t="shared" si="0"/>
        <v>0</v>
      </c>
    </row>
    <row r="19" spans="1:181" ht="26.25" customHeight="1" x14ac:dyDescent="0.4">
      <c r="A19" s="58">
        <v>11</v>
      </c>
      <c r="B19" s="58"/>
      <c r="C19" s="54"/>
      <c r="D19" s="54"/>
      <c r="E19" s="59"/>
      <c r="F19" s="59"/>
      <c r="G19" s="59"/>
      <c r="H19" s="59"/>
      <c r="I19" s="60">
        <f t="shared" si="1"/>
        <v>0</v>
      </c>
      <c r="J19" s="61"/>
      <c r="K19" s="61"/>
      <c r="L19" s="62"/>
      <c r="M19" s="63">
        <f t="shared" si="2"/>
        <v>0</v>
      </c>
      <c r="N19" s="61"/>
      <c r="O19" s="61"/>
      <c r="P19" s="62"/>
      <c r="Q19" s="57">
        <f t="shared" si="3"/>
        <v>0</v>
      </c>
      <c r="R19" s="57"/>
      <c r="S19" s="57"/>
      <c r="T19" s="57"/>
      <c r="U19" s="47">
        <f t="shared" si="4"/>
        <v>0</v>
      </c>
      <c r="V19" s="48"/>
      <c r="W19" s="5" t="s">
        <v>23</v>
      </c>
      <c r="X19" s="56"/>
      <c r="Y19" s="51"/>
      <c r="Z19" s="6" t="s">
        <v>24</v>
      </c>
      <c r="AA19" s="52"/>
      <c r="AB19" s="52"/>
      <c r="AC19" s="50"/>
      <c r="AD19" s="51"/>
      <c r="AE19" s="6" t="s">
        <v>24</v>
      </c>
      <c r="AF19" s="52"/>
      <c r="AG19" s="53"/>
      <c r="AH19" s="30" t="str">
        <f t="shared" si="19"/>
        <v/>
      </c>
      <c r="AI19" s="30"/>
      <c r="AJ19" s="54"/>
      <c r="AK19" s="54"/>
      <c r="AL19" s="50"/>
      <c r="AM19" s="51"/>
      <c r="AN19" s="7" t="s">
        <v>23</v>
      </c>
      <c r="AO19" s="54"/>
      <c r="AP19" s="54"/>
      <c r="AQ19" s="55"/>
      <c r="AR19" s="56"/>
      <c r="AS19" s="51"/>
      <c r="AT19" s="6" t="s">
        <v>24</v>
      </c>
      <c r="AU19" s="52"/>
      <c r="AV19" s="52"/>
      <c r="AW19" s="50"/>
      <c r="AX19" s="51"/>
      <c r="AY19" s="6" t="s">
        <v>24</v>
      </c>
      <c r="AZ19" s="52"/>
      <c r="BA19" s="53"/>
      <c r="BB19" s="30" t="str">
        <f t="shared" si="5"/>
        <v/>
      </c>
      <c r="BC19" s="30"/>
      <c r="BD19" s="54"/>
      <c r="BE19" s="54"/>
      <c r="BF19" s="50"/>
      <c r="BG19" s="51"/>
      <c r="BH19" s="7" t="s">
        <v>23</v>
      </c>
      <c r="BI19" s="54"/>
      <c r="BJ19" s="54"/>
      <c r="BK19" s="55"/>
      <c r="BL19" s="56"/>
      <c r="BM19" s="51"/>
      <c r="BN19" s="6" t="s">
        <v>24</v>
      </c>
      <c r="BO19" s="52"/>
      <c r="BP19" s="52"/>
      <c r="BQ19" s="50"/>
      <c r="BR19" s="51"/>
      <c r="BS19" s="6" t="s">
        <v>24</v>
      </c>
      <c r="BT19" s="52"/>
      <c r="BU19" s="53"/>
      <c r="BV19" s="30" t="str">
        <f t="shared" si="6"/>
        <v/>
      </c>
      <c r="BW19" s="30"/>
      <c r="BX19" s="54"/>
      <c r="BY19" s="54"/>
      <c r="BZ19" s="50"/>
      <c r="CA19" s="51"/>
      <c r="CB19" s="7" t="s">
        <v>23</v>
      </c>
      <c r="CC19" s="54"/>
      <c r="CD19" s="54"/>
      <c r="CE19" s="55"/>
      <c r="CF19" s="56"/>
      <c r="CG19" s="51"/>
      <c r="CH19" s="6" t="s">
        <v>24</v>
      </c>
      <c r="CI19" s="52"/>
      <c r="CJ19" s="52"/>
      <c r="CK19" s="50"/>
      <c r="CL19" s="51"/>
      <c r="CM19" s="6" t="s">
        <v>24</v>
      </c>
      <c r="CN19" s="52"/>
      <c r="CO19" s="53"/>
      <c r="CP19" s="30" t="str">
        <f t="shared" si="7"/>
        <v/>
      </c>
      <c r="CQ19" s="30"/>
      <c r="CR19" s="54"/>
      <c r="CS19" s="54"/>
      <c r="CT19" s="50"/>
      <c r="CU19" s="51"/>
      <c r="CV19" s="7" t="s">
        <v>23</v>
      </c>
      <c r="CW19" s="54"/>
      <c r="CX19" s="54"/>
      <c r="CY19" s="55"/>
      <c r="CZ19" s="56"/>
      <c r="DA19" s="51"/>
      <c r="DB19" s="6" t="s">
        <v>24</v>
      </c>
      <c r="DC19" s="52"/>
      <c r="DD19" s="52"/>
      <c r="DE19" s="50"/>
      <c r="DF19" s="51"/>
      <c r="DG19" s="6" t="s">
        <v>24</v>
      </c>
      <c r="DH19" s="52"/>
      <c r="DI19" s="53"/>
      <c r="DJ19" s="30" t="str">
        <f t="shared" si="8"/>
        <v/>
      </c>
      <c r="DK19" s="30"/>
      <c r="DL19" s="54"/>
      <c r="DM19" s="54"/>
      <c r="DN19" s="50"/>
      <c r="DO19" s="51"/>
      <c r="DP19" s="8" t="s">
        <v>23</v>
      </c>
      <c r="DQ19" s="54"/>
      <c r="DR19" s="54"/>
      <c r="DS19" s="55"/>
      <c r="DW19" s="109" t="str">
        <f t="shared" si="20"/>
        <v/>
      </c>
      <c r="DX19" s="110"/>
      <c r="DY19" s="110"/>
      <c r="DZ19" s="110"/>
      <c r="EA19" s="111"/>
      <c r="EB19" s="109" t="str">
        <f t="shared" si="9"/>
        <v/>
      </c>
      <c r="EC19" s="110"/>
      <c r="ED19" s="110"/>
      <c r="EE19" s="110"/>
      <c r="EF19" s="111"/>
      <c r="EG19" s="109" t="str">
        <f t="shared" si="10"/>
        <v/>
      </c>
      <c r="EH19" s="110"/>
      <c r="EI19" s="110"/>
      <c r="EJ19" s="110"/>
      <c r="EK19" s="111"/>
      <c r="EL19" s="109" t="str">
        <f t="shared" si="11"/>
        <v/>
      </c>
      <c r="EM19" s="110"/>
      <c r="EN19" s="110"/>
      <c r="EO19" s="110"/>
      <c r="EP19" s="111"/>
      <c r="EQ19" s="109" t="str">
        <f t="shared" si="12"/>
        <v/>
      </c>
      <c r="ER19" s="110"/>
      <c r="ES19" s="110"/>
      <c r="ET19" s="110"/>
      <c r="EU19" s="111"/>
      <c r="EV19" s="109" t="str">
        <f t="shared" si="21"/>
        <v/>
      </c>
      <c r="EW19" s="110"/>
      <c r="EX19" s="110"/>
      <c r="EY19" s="110"/>
      <c r="EZ19" s="111"/>
      <c r="FA19" s="109" t="str">
        <f t="shared" si="22"/>
        <v/>
      </c>
      <c r="FB19" s="110"/>
      <c r="FC19" s="110"/>
      <c r="FD19" s="110"/>
      <c r="FE19" s="111"/>
      <c r="FF19" s="109" t="str">
        <f t="shared" si="13"/>
        <v/>
      </c>
      <c r="FG19" s="110"/>
      <c r="FH19" s="110"/>
      <c r="FI19" s="110"/>
      <c r="FJ19" s="111"/>
      <c r="FK19" s="109" t="str">
        <f t="shared" si="14"/>
        <v/>
      </c>
      <c r="FL19" s="110"/>
      <c r="FM19" s="110"/>
      <c r="FN19" s="110"/>
      <c r="FO19" s="111"/>
      <c r="FP19" s="109" t="str">
        <f t="shared" si="23"/>
        <v/>
      </c>
      <c r="FQ19" s="110"/>
      <c r="FR19" s="110"/>
      <c r="FS19" s="110"/>
      <c r="FT19" s="111"/>
      <c r="FU19" s="15">
        <f t="shared" si="15"/>
        <v>0</v>
      </c>
      <c r="FV19" s="16" t="str">
        <f t="shared" si="16"/>
        <v/>
      </c>
      <c r="FW19" s="15">
        <f t="shared" si="17"/>
        <v>0</v>
      </c>
      <c r="FX19" s="17">
        <f t="shared" si="18"/>
        <v>0</v>
      </c>
      <c r="FY19" s="17">
        <f t="shared" si="0"/>
        <v>0</v>
      </c>
    </row>
    <row r="20" spans="1:181" ht="26.25" customHeight="1" x14ac:dyDescent="0.4">
      <c r="A20" s="58">
        <v>12</v>
      </c>
      <c r="B20" s="58"/>
      <c r="C20" s="54"/>
      <c r="D20" s="54"/>
      <c r="E20" s="59"/>
      <c r="F20" s="59"/>
      <c r="G20" s="59"/>
      <c r="H20" s="59"/>
      <c r="I20" s="60">
        <f t="shared" si="1"/>
        <v>0</v>
      </c>
      <c r="J20" s="61"/>
      <c r="K20" s="61"/>
      <c r="L20" s="62"/>
      <c r="M20" s="63">
        <f t="shared" si="2"/>
        <v>0</v>
      </c>
      <c r="N20" s="61"/>
      <c r="O20" s="61"/>
      <c r="P20" s="62"/>
      <c r="Q20" s="57">
        <f t="shared" si="3"/>
        <v>0</v>
      </c>
      <c r="R20" s="57"/>
      <c r="S20" s="57"/>
      <c r="T20" s="57"/>
      <c r="U20" s="47">
        <f t="shared" si="4"/>
        <v>0</v>
      </c>
      <c r="V20" s="48"/>
      <c r="W20" s="5" t="s">
        <v>23</v>
      </c>
      <c r="X20" s="56"/>
      <c r="Y20" s="51"/>
      <c r="Z20" s="6" t="s">
        <v>24</v>
      </c>
      <c r="AA20" s="52"/>
      <c r="AB20" s="52"/>
      <c r="AC20" s="50"/>
      <c r="AD20" s="51"/>
      <c r="AE20" s="6" t="s">
        <v>24</v>
      </c>
      <c r="AF20" s="52"/>
      <c r="AG20" s="53"/>
      <c r="AH20" s="30" t="str">
        <f t="shared" si="19"/>
        <v/>
      </c>
      <c r="AI20" s="30"/>
      <c r="AJ20" s="54"/>
      <c r="AK20" s="54"/>
      <c r="AL20" s="50"/>
      <c r="AM20" s="51"/>
      <c r="AN20" s="7" t="s">
        <v>23</v>
      </c>
      <c r="AO20" s="54"/>
      <c r="AP20" s="54"/>
      <c r="AQ20" s="55"/>
      <c r="AR20" s="56"/>
      <c r="AS20" s="51"/>
      <c r="AT20" s="6" t="s">
        <v>24</v>
      </c>
      <c r="AU20" s="52"/>
      <c r="AV20" s="52"/>
      <c r="AW20" s="50"/>
      <c r="AX20" s="51"/>
      <c r="AY20" s="6" t="s">
        <v>24</v>
      </c>
      <c r="AZ20" s="52"/>
      <c r="BA20" s="53"/>
      <c r="BB20" s="30" t="str">
        <f t="shared" si="5"/>
        <v/>
      </c>
      <c r="BC20" s="30"/>
      <c r="BD20" s="54"/>
      <c r="BE20" s="54"/>
      <c r="BF20" s="50"/>
      <c r="BG20" s="51"/>
      <c r="BH20" s="7" t="s">
        <v>23</v>
      </c>
      <c r="BI20" s="54"/>
      <c r="BJ20" s="54"/>
      <c r="BK20" s="55"/>
      <c r="BL20" s="56"/>
      <c r="BM20" s="51"/>
      <c r="BN20" s="6" t="s">
        <v>24</v>
      </c>
      <c r="BO20" s="52"/>
      <c r="BP20" s="52"/>
      <c r="BQ20" s="50"/>
      <c r="BR20" s="51"/>
      <c r="BS20" s="6" t="s">
        <v>24</v>
      </c>
      <c r="BT20" s="52"/>
      <c r="BU20" s="53"/>
      <c r="BV20" s="30" t="str">
        <f t="shared" si="6"/>
        <v/>
      </c>
      <c r="BW20" s="30"/>
      <c r="BX20" s="54"/>
      <c r="BY20" s="54"/>
      <c r="BZ20" s="50"/>
      <c r="CA20" s="51"/>
      <c r="CB20" s="7" t="s">
        <v>23</v>
      </c>
      <c r="CC20" s="54"/>
      <c r="CD20" s="54"/>
      <c r="CE20" s="55"/>
      <c r="CF20" s="56"/>
      <c r="CG20" s="51"/>
      <c r="CH20" s="6" t="s">
        <v>24</v>
      </c>
      <c r="CI20" s="52"/>
      <c r="CJ20" s="52"/>
      <c r="CK20" s="50"/>
      <c r="CL20" s="51"/>
      <c r="CM20" s="6" t="s">
        <v>24</v>
      </c>
      <c r="CN20" s="52"/>
      <c r="CO20" s="53"/>
      <c r="CP20" s="30" t="str">
        <f t="shared" si="7"/>
        <v/>
      </c>
      <c r="CQ20" s="30"/>
      <c r="CR20" s="54"/>
      <c r="CS20" s="54"/>
      <c r="CT20" s="50"/>
      <c r="CU20" s="51"/>
      <c r="CV20" s="7" t="s">
        <v>23</v>
      </c>
      <c r="CW20" s="54"/>
      <c r="CX20" s="54"/>
      <c r="CY20" s="55"/>
      <c r="CZ20" s="56"/>
      <c r="DA20" s="51"/>
      <c r="DB20" s="6" t="s">
        <v>24</v>
      </c>
      <c r="DC20" s="52"/>
      <c r="DD20" s="52"/>
      <c r="DE20" s="50"/>
      <c r="DF20" s="51"/>
      <c r="DG20" s="6" t="s">
        <v>24</v>
      </c>
      <c r="DH20" s="52"/>
      <c r="DI20" s="53"/>
      <c r="DJ20" s="30" t="str">
        <f t="shared" si="8"/>
        <v/>
      </c>
      <c r="DK20" s="30"/>
      <c r="DL20" s="54"/>
      <c r="DM20" s="54"/>
      <c r="DN20" s="50"/>
      <c r="DO20" s="51"/>
      <c r="DP20" s="8" t="s">
        <v>23</v>
      </c>
      <c r="DQ20" s="54"/>
      <c r="DR20" s="54"/>
      <c r="DS20" s="55"/>
      <c r="DW20" s="109" t="str">
        <f t="shared" si="20"/>
        <v/>
      </c>
      <c r="DX20" s="110"/>
      <c r="DY20" s="110"/>
      <c r="DZ20" s="110"/>
      <c r="EA20" s="111"/>
      <c r="EB20" s="109" t="str">
        <f t="shared" si="9"/>
        <v/>
      </c>
      <c r="EC20" s="110"/>
      <c r="ED20" s="110"/>
      <c r="EE20" s="110"/>
      <c r="EF20" s="111"/>
      <c r="EG20" s="109" t="str">
        <f t="shared" si="10"/>
        <v/>
      </c>
      <c r="EH20" s="110"/>
      <c r="EI20" s="110"/>
      <c r="EJ20" s="110"/>
      <c r="EK20" s="111"/>
      <c r="EL20" s="109" t="str">
        <f t="shared" si="11"/>
        <v/>
      </c>
      <c r="EM20" s="110"/>
      <c r="EN20" s="110"/>
      <c r="EO20" s="110"/>
      <c r="EP20" s="111"/>
      <c r="EQ20" s="109" t="str">
        <f t="shared" si="12"/>
        <v/>
      </c>
      <c r="ER20" s="110"/>
      <c r="ES20" s="110"/>
      <c r="ET20" s="110"/>
      <c r="EU20" s="111"/>
      <c r="EV20" s="109" t="str">
        <f t="shared" si="21"/>
        <v/>
      </c>
      <c r="EW20" s="110"/>
      <c r="EX20" s="110"/>
      <c r="EY20" s="110"/>
      <c r="EZ20" s="111"/>
      <c r="FA20" s="109" t="str">
        <f t="shared" si="22"/>
        <v/>
      </c>
      <c r="FB20" s="110"/>
      <c r="FC20" s="110"/>
      <c r="FD20" s="110"/>
      <c r="FE20" s="111"/>
      <c r="FF20" s="109" t="str">
        <f t="shared" si="13"/>
        <v/>
      </c>
      <c r="FG20" s="110"/>
      <c r="FH20" s="110"/>
      <c r="FI20" s="110"/>
      <c r="FJ20" s="111"/>
      <c r="FK20" s="109" t="str">
        <f t="shared" si="14"/>
        <v/>
      </c>
      <c r="FL20" s="110"/>
      <c r="FM20" s="110"/>
      <c r="FN20" s="110"/>
      <c r="FO20" s="111"/>
      <c r="FP20" s="109" t="str">
        <f t="shared" si="23"/>
        <v/>
      </c>
      <c r="FQ20" s="110"/>
      <c r="FR20" s="110"/>
      <c r="FS20" s="110"/>
      <c r="FT20" s="111"/>
      <c r="FU20" s="15">
        <f t="shared" si="15"/>
        <v>0</v>
      </c>
      <c r="FV20" s="16" t="str">
        <f t="shared" si="16"/>
        <v/>
      </c>
      <c r="FW20" s="15">
        <f t="shared" si="17"/>
        <v>0</v>
      </c>
      <c r="FX20" s="17">
        <f t="shared" si="18"/>
        <v>0</v>
      </c>
      <c r="FY20" s="17">
        <f t="shared" si="0"/>
        <v>0</v>
      </c>
    </row>
    <row r="21" spans="1:181" ht="26.25" customHeight="1" x14ac:dyDescent="0.4">
      <c r="A21" s="58">
        <v>13</v>
      </c>
      <c r="B21" s="58"/>
      <c r="C21" s="54"/>
      <c r="D21" s="54"/>
      <c r="E21" s="59"/>
      <c r="F21" s="59"/>
      <c r="G21" s="59"/>
      <c r="H21" s="59"/>
      <c r="I21" s="60">
        <f t="shared" si="1"/>
        <v>0</v>
      </c>
      <c r="J21" s="61"/>
      <c r="K21" s="61"/>
      <c r="L21" s="62"/>
      <c r="M21" s="63">
        <f t="shared" si="2"/>
        <v>0</v>
      </c>
      <c r="N21" s="61"/>
      <c r="O21" s="61"/>
      <c r="P21" s="62"/>
      <c r="Q21" s="57">
        <f t="shared" si="3"/>
        <v>0</v>
      </c>
      <c r="R21" s="57"/>
      <c r="S21" s="57"/>
      <c r="T21" s="57"/>
      <c r="U21" s="47">
        <f t="shared" si="4"/>
        <v>0</v>
      </c>
      <c r="V21" s="48"/>
      <c r="W21" s="5" t="s">
        <v>23</v>
      </c>
      <c r="X21" s="56"/>
      <c r="Y21" s="51"/>
      <c r="Z21" s="6" t="s">
        <v>24</v>
      </c>
      <c r="AA21" s="52"/>
      <c r="AB21" s="52"/>
      <c r="AC21" s="50"/>
      <c r="AD21" s="51"/>
      <c r="AE21" s="6" t="s">
        <v>24</v>
      </c>
      <c r="AF21" s="52"/>
      <c r="AG21" s="53"/>
      <c r="AH21" s="30" t="str">
        <f t="shared" si="19"/>
        <v/>
      </c>
      <c r="AI21" s="30"/>
      <c r="AJ21" s="54"/>
      <c r="AK21" s="54"/>
      <c r="AL21" s="50"/>
      <c r="AM21" s="51"/>
      <c r="AN21" s="7" t="s">
        <v>23</v>
      </c>
      <c r="AO21" s="54"/>
      <c r="AP21" s="54"/>
      <c r="AQ21" s="55"/>
      <c r="AR21" s="56"/>
      <c r="AS21" s="51"/>
      <c r="AT21" s="6" t="s">
        <v>24</v>
      </c>
      <c r="AU21" s="52"/>
      <c r="AV21" s="52"/>
      <c r="AW21" s="50"/>
      <c r="AX21" s="51"/>
      <c r="AY21" s="6" t="s">
        <v>24</v>
      </c>
      <c r="AZ21" s="52"/>
      <c r="BA21" s="53"/>
      <c r="BB21" s="30" t="str">
        <f t="shared" si="5"/>
        <v/>
      </c>
      <c r="BC21" s="30"/>
      <c r="BD21" s="54"/>
      <c r="BE21" s="54"/>
      <c r="BF21" s="50"/>
      <c r="BG21" s="51"/>
      <c r="BH21" s="7" t="s">
        <v>23</v>
      </c>
      <c r="BI21" s="54"/>
      <c r="BJ21" s="54"/>
      <c r="BK21" s="55"/>
      <c r="BL21" s="56"/>
      <c r="BM21" s="51"/>
      <c r="BN21" s="6" t="s">
        <v>24</v>
      </c>
      <c r="BO21" s="52"/>
      <c r="BP21" s="52"/>
      <c r="BQ21" s="50"/>
      <c r="BR21" s="51"/>
      <c r="BS21" s="6" t="s">
        <v>24</v>
      </c>
      <c r="BT21" s="52"/>
      <c r="BU21" s="53"/>
      <c r="BV21" s="30" t="str">
        <f t="shared" si="6"/>
        <v/>
      </c>
      <c r="BW21" s="30"/>
      <c r="BX21" s="54"/>
      <c r="BY21" s="54"/>
      <c r="BZ21" s="50"/>
      <c r="CA21" s="51"/>
      <c r="CB21" s="7" t="s">
        <v>23</v>
      </c>
      <c r="CC21" s="54"/>
      <c r="CD21" s="54"/>
      <c r="CE21" s="55"/>
      <c r="CF21" s="56"/>
      <c r="CG21" s="51"/>
      <c r="CH21" s="6" t="s">
        <v>24</v>
      </c>
      <c r="CI21" s="52"/>
      <c r="CJ21" s="52"/>
      <c r="CK21" s="50"/>
      <c r="CL21" s="51"/>
      <c r="CM21" s="6" t="s">
        <v>24</v>
      </c>
      <c r="CN21" s="52"/>
      <c r="CO21" s="53"/>
      <c r="CP21" s="30" t="str">
        <f t="shared" si="7"/>
        <v/>
      </c>
      <c r="CQ21" s="30"/>
      <c r="CR21" s="54"/>
      <c r="CS21" s="54"/>
      <c r="CT21" s="50"/>
      <c r="CU21" s="51"/>
      <c r="CV21" s="7" t="s">
        <v>23</v>
      </c>
      <c r="CW21" s="54"/>
      <c r="CX21" s="54"/>
      <c r="CY21" s="55"/>
      <c r="CZ21" s="56"/>
      <c r="DA21" s="51"/>
      <c r="DB21" s="6" t="s">
        <v>24</v>
      </c>
      <c r="DC21" s="52"/>
      <c r="DD21" s="52"/>
      <c r="DE21" s="50"/>
      <c r="DF21" s="51"/>
      <c r="DG21" s="6" t="s">
        <v>24</v>
      </c>
      <c r="DH21" s="52"/>
      <c r="DI21" s="53"/>
      <c r="DJ21" s="30" t="str">
        <f t="shared" si="8"/>
        <v/>
      </c>
      <c r="DK21" s="30"/>
      <c r="DL21" s="54"/>
      <c r="DM21" s="54"/>
      <c r="DN21" s="50"/>
      <c r="DO21" s="51"/>
      <c r="DP21" s="8" t="s">
        <v>23</v>
      </c>
      <c r="DQ21" s="54"/>
      <c r="DR21" s="54"/>
      <c r="DS21" s="55"/>
      <c r="DW21" s="109" t="str">
        <f t="shared" si="20"/>
        <v/>
      </c>
      <c r="DX21" s="110"/>
      <c r="DY21" s="110"/>
      <c r="DZ21" s="110"/>
      <c r="EA21" s="111"/>
      <c r="EB21" s="109" t="str">
        <f t="shared" si="9"/>
        <v/>
      </c>
      <c r="EC21" s="110"/>
      <c r="ED21" s="110"/>
      <c r="EE21" s="110"/>
      <c r="EF21" s="111"/>
      <c r="EG21" s="109" t="str">
        <f t="shared" si="10"/>
        <v/>
      </c>
      <c r="EH21" s="110"/>
      <c r="EI21" s="110"/>
      <c r="EJ21" s="110"/>
      <c r="EK21" s="111"/>
      <c r="EL21" s="109" t="str">
        <f t="shared" si="11"/>
        <v/>
      </c>
      <c r="EM21" s="110"/>
      <c r="EN21" s="110"/>
      <c r="EO21" s="110"/>
      <c r="EP21" s="111"/>
      <c r="EQ21" s="109" t="str">
        <f t="shared" si="12"/>
        <v/>
      </c>
      <c r="ER21" s="110"/>
      <c r="ES21" s="110"/>
      <c r="ET21" s="110"/>
      <c r="EU21" s="111"/>
      <c r="EV21" s="109" t="str">
        <f t="shared" si="21"/>
        <v/>
      </c>
      <c r="EW21" s="110"/>
      <c r="EX21" s="110"/>
      <c r="EY21" s="110"/>
      <c r="EZ21" s="111"/>
      <c r="FA21" s="109" t="str">
        <f t="shared" si="22"/>
        <v/>
      </c>
      <c r="FB21" s="110"/>
      <c r="FC21" s="110"/>
      <c r="FD21" s="110"/>
      <c r="FE21" s="111"/>
      <c r="FF21" s="109" t="str">
        <f t="shared" si="13"/>
        <v/>
      </c>
      <c r="FG21" s="110"/>
      <c r="FH21" s="110"/>
      <c r="FI21" s="110"/>
      <c r="FJ21" s="111"/>
      <c r="FK21" s="109" t="str">
        <f t="shared" si="14"/>
        <v/>
      </c>
      <c r="FL21" s="110"/>
      <c r="FM21" s="110"/>
      <c r="FN21" s="110"/>
      <c r="FO21" s="111"/>
      <c r="FP21" s="109" t="str">
        <f t="shared" si="23"/>
        <v/>
      </c>
      <c r="FQ21" s="110"/>
      <c r="FR21" s="110"/>
      <c r="FS21" s="110"/>
      <c r="FT21" s="111"/>
      <c r="FU21" s="15">
        <f t="shared" si="15"/>
        <v>0</v>
      </c>
      <c r="FV21" s="16" t="str">
        <f t="shared" si="16"/>
        <v/>
      </c>
      <c r="FW21" s="15">
        <f t="shared" si="17"/>
        <v>0</v>
      </c>
      <c r="FX21" s="17">
        <f t="shared" si="18"/>
        <v>0</v>
      </c>
      <c r="FY21" s="17">
        <f t="shared" si="0"/>
        <v>0</v>
      </c>
    </row>
    <row r="22" spans="1:181" ht="26.25" customHeight="1" x14ac:dyDescent="0.4">
      <c r="A22" s="58">
        <v>14</v>
      </c>
      <c r="B22" s="58"/>
      <c r="C22" s="54"/>
      <c r="D22" s="54"/>
      <c r="E22" s="59"/>
      <c r="F22" s="59"/>
      <c r="G22" s="59"/>
      <c r="H22" s="59"/>
      <c r="I22" s="60">
        <f t="shared" si="1"/>
        <v>0</v>
      </c>
      <c r="J22" s="61"/>
      <c r="K22" s="61"/>
      <c r="L22" s="62"/>
      <c r="M22" s="63">
        <f t="shared" si="2"/>
        <v>0</v>
      </c>
      <c r="N22" s="61"/>
      <c r="O22" s="61"/>
      <c r="P22" s="62"/>
      <c r="Q22" s="57">
        <f t="shared" si="3"/>
        <v>0</v>
      </c>
      <c r="R22" s="57"/>
      <c r="S22" s="57"/>
      <c r="T22" s="57"/>
      <c r="U22" s="47">
        <f t="shared" si="4"/>
        <v>0</v>
      </c>
      <c r="V22" s="48"/>
      <c r="W22" s="5" t="s">
        <v>23</v>
      </c>
      <c r="X22" s="56"/>
      <c r="Y22" s="51"/>
      <c r="Z22" s="6" t="s">
        <v>24</v>
      </c>
      <c r="AA22" s="52"/>
      <c r="AB22" s="52"/>
      <c r="AC22" s="50"/>
      <c r="AD22" s="51"/>
      <c r="AE22" s="6" t="s">
        <v>24</v>
      </c>
      <c r="AF22" s="52"/>
      <c r="AG22" s="53"/>
      <c r="AH22" s="30" t="str">
        <f t="shared" si="19"/>
        <v/>
      </c>
      <c r="AI22" s="30"/>
      <c r="AJ22" s="54"/>
      <c r="AK22" s="54"/>
      <c r="AL22" s="50"/>
      <c r="AM22" s="51"/>
      <c r="AN22" s="7" t="s">
        <v>23</v>
      </c>
      <c r="AO22" s="54"/>
      <c r="AP22" s="54"/>
      <c r="AQ22" s="55"/>
      <c r="AR22" s="56"/>
      <c r="AS22" s="51"/>
      <c r="AT22" s="6" t="s">
        <v>24</v>
      </c>
      <c r="AU22" s="52"/>
      <c r="AV22" s="52"/>
      <c r="AW22" s="50"/>
      <c r="AX22" s="51"/>
      <c r="AY22" s="6" t="s">
        <v>24</v>
      </c>
      <c r="AZ22" s="52"/>
      <c r="BA22" s="53"/>
      <c r="BB22" s="30" t="str">
        <f t="shared" si="5"/>
        <v/>
      </c>
      <c r="BC22" s="30"/>
      <c r="BD22" s="54"/>
      <c r="BE22" s="54"/>
      <c r="BF22" s="50"/>
      <c r="BG22" s="51"/>
      <c r="BH22" s="7" t="s">
        <v>23</v>
      </c>
      <c r="BI22" s="54"/>
      <c r="BJ22" s="54"/>
      <c r="BK22" s="55"/>
      <c r="BL22" s="56"/>
      <c r="BM22" s="51"/>
      <c r="BN22" s="6" t="s">
        <v>24</v>
      </c>
      <c r="BO22" s="52"/>
      <c r="BP22" s="52"/>
      <c r="BQ22" s="50"/>
      <c r="BR22" s="51"/>
      <c r="BS22" s="6" t="s">
        <v>24</v>
      </c>
      <c r="BT22" s="52"/>
      <c r="BU22" s="53"/>
      <c r="BV22" s="30" t="str">
        <f t="shared" si="6"/>
        <v/>
      </c>
      <c r="BW22" s="30"/>
      <c r="BX22" s="54"/>
      <c r="BY22" s="54"/>
      <c r="BZ22" s="50"/>
      <c r="CA22" s="51"/>
      <c r="CB22" s="7" t="s">
        <v>23</v>
      </c>
      <c r="CC22" s="54"/>
      <c r="CD22" s="54"/>
      <c r="CE22" s="55"/>
      <c r="CF22" s="56"/>
      <c r="CG22" s="51"/>
      <c r="CH22" s="6" t="s">
        <v>24</v>
      </c>
      <c r="CI22" s="52"/>
      <c r="CJ22" s="52"/>
      <c r="CK22" s="50"/>
      <c r="CL22" s="51"/>
      <c r="CM22" s="6" t="s">
        <v>24</v>
      </c>
      <c r="CN22" s="52"/>
      <c r="CO22" s="53"/>
      <c r="CP22" s="30" t="str">
        <f t="shared" si="7"/>
        <v/>
      </c>
      <c r="CQ22" s="30"/>
      <c r="CR22" s="54"/>
      <c r="CS22" s="54"/>
      <c r="CT22" s="50"/>
      <c r="CU22" s="51"/>
      <c r="CV22" s="7" t="s">
        <v>23</v>
      </c>
      <c r="CW22" s="54"/>
      <c r="CX22" s="54"/>
      <c r="CY22" s="55"/>
      <c r="CZ22" s="56"/>
      <c r="DA22" s="51"/>
      <c r="DB22" s="6" t="s">
        <v>24</v>
      </c>
      <c r="DC22" s="52"/>
      <c r="DD22" s="52"/>
      <c r="DE22" s="50"/>
      <c r="DF22" s="51"/>
      <c r="DG22" s="6" t="s">
        <v>24</v>
      </c>
      <c r="DH22" s="52"/>
      <c r="DI22" s="53"/>
      <c r="DJ22" s="30" t="str">
        <f t="shared" si="8"/>
        <v/>
      </c>
      <c r="DK22" s="30"/>
      <c r="DL22" s="54"/>
      <c r="DM22" s="54"/>
      <c r="DN22" s="50"/>
      <c r="DO22" s="51"/>
      <c r="DP22" s="8" t="s">
        <v>23</v>
      </c>
      <c r="DQ22" s="54"/>
      <c r="DR22" s="54"/>
      <c r="DS22" s="55"/>
      <c r="DW22" s="109" t="str">
        <f t="shared" si="20"/>
        <v/>
      </c>
      <c r="DX22" s="110"/>
      <c r="DY22" s="110"/>
      <c r="DZ22" s="110"/>
      <c r="EA22" s="111"/>
      <c r="EB22" s="109" t="str">
        <f t="shared" si="9"/>
        <v/>
      </c>
      <c r="EC22" s="110"/>
      <c r="ED22" s="110"/>
      <c r="EE22" s="110"/>
      <c r="EF22" s="111"/>
      <c r="EG22" s="109" t="str">
        <f t="shared" si="10"/>
        <v/>
      </c>
      <c r="EH22" s="110"/>
      <c r="EI22" s="110"/>
      <c r="EJ22" s="110"/>
      <c r="EK22" s="111"/>
      <c r="EL22" s="109" t="str">
        <f t="shared" si="11"/>
        <v/>
      </c>
      <c r="EM22" s="110"/>
      <c r="EN22" s="110"/>
      <c r="EO22" s="110"/>
      <c r="EP22" s="111"/>
      <c r="EQ22" s="109" t="str">
        <f t="shared" si="12"/>
        <v/>
      </c>
      <c r="ER22" s="110"/>
      <c r="ES22" s="110"/>
      <c r="ET22" s="110"/>
      <c r="EU22" s="111"/>
      <c r="EV22" s="109" t="str">
        <f t="shared" si="21"/>
        <v/>
      </c>
      <c r="EW22" s="110"/>
      <c r="EX22" s="110"/>
      <c r="EY22" s="110"/>
      <c r="EZ22" s="111"/>
      <c r="FA22" s="109" t="str">
        <f t="shared" si="22"/>
        <v/>
      </c>
      <c r="FB22" s="110"/>
      <c r="FC22" s="110"/>
      <c r="FD22" s="110"/>
      <c r="FE22" s="111"/>
      <c r="FF22" s="109" t="str">
        <f t="shared" si="13"/>
        <v/>
      </c>
      <c r="FG22" s="110"/>
      <c r="FH22" s="110"/>
      <c r="FI22" s="110"/>
      <c r="FJ22" s="111"/>
      <c r="FK22" s="109" t="str">
        <f t="shared" si="14"/>
        <v/>
      </c>
      <c r="FL22" s="110"/>
      <c r="FM22" s="110"/>
      <c r="FN22" s="110"/>
      <c r="FO22" s="111"/>
      <c r="FP22" s="109" t="str">
        <f t="shared" si="23"/>
        <v/>
      </c>
      <c r="FQ22" s="110"/>
      <c r="FR22" s="110"/>
      <c r="FS22" s="110"/>
      <c r="FT22" s="111"/>
      <c r="FU22" s="15">
        <f t="shared" si="15"/>
        <v>0</v>
      </c>
      <c r="FV22" s="16" t="str">
        <f t="shared" si="16"/>
        <v/>
      </c>
      <c r="FW22" s="15">
        <f t="shared" si="17"/>
        <v>0</v>
      </c>
      <c r="FX22" s="17">
        <f t="shared" si="18"/>
        <v>0</v>
      </c>
      <c r="FY22" s="17">
        <f t="shared" si="0"/>
        <v>0</v>
      </c>
    </row>
    <row r="23" spans="1:181" ht="26.25" customHeight="1" x14ac:dyDescent="0.4">
      <c r="A23" s="58">
        <v>15</v>
      </c>
      <c r="B23" s="58"/>
      <c r="C23" s="54"/>
      <c r="D23" s="54"/>
      <c r="E23" s="59"/>
      <c r="F23" s="59"/>
      <c r="G23" s="59"/>
      <c r="H23" s="59"/>
      <c r="I23" s="60">
        <f t="shared" si="1"/>
        <v>0</v>
      </c>
      <c r="J23" s="61"/>
      <c r="K23" s="61"/>
      <c r="L23" s="62"/>
      <c r="M23" s="63">
        <f t="shared" si="2"/>
        <v>0</v>
      </c>
      <c r="N23" s="61"/>
      <c r="O23" s="61"/>
      <c r="P23" s="62"/>
      <c r="Q23" s="57">
        <f t="shared" si="3"/>
        <v>0</v>
      </c>
      <c r="R23" s="57"/>
      <c r="S23" s="57"/>
      <c r="T23" s="57"/>
      <c r="U23" s="47">
        <f t="shared" si="4"/>
        <v>0</v>
      </c>
      <c r="V23" s="48"/>
      <c r="W23" s="5" t="s">
        <v>23</v>
      </c>
      <c r="X23" s="56"/>
      <c r="Y23" s="51"/>
      <c r="Z23" s="6" t="s">
        <v>24</v>
      </c>
      <c r="AA23" s="52"/>
      <c r="AB23" s="52"/>
      <c r="AC23" s="50"/>
      <c r="AD23" s="51"/>
      <c r="AE23" s="6" t="s">
        <v>24</v>
      </c>
      <c r="AF23" s="52"/>
      <c r="AG23" s="53"/>
      <c r="AH23" s="30" t="str">
        <f t="shared" si="19"/>
        <v/>
      </c>
      <c r="AI23" s="30"/>
      <c r="AJ23" s="54"/>
      <c r="AK23" s="54"/>
      <c r="AL23" s="50"/>
      <c r="AM23" s="51"/>
      <c r="AN23" s="7" t="s">
        <v>23</v>
      </c>
      <c r="AO23" s="54"/>
      <c r="AP23" s="54"/>
      <c r="AQ23" s="55"/>
      <c r="AR23" s="56"/>
      <c r="AS23" s="51"/>
      <c r="AT23" s="6" t="s">
        <v>24</v>
      </c>
      <c r="AU23" s="52"/>
      <c r="AV23" s="52"/>
      <c r="AW23" s="50"/>
      <c r="AX23" s="51"/>
      <c r="AY23" s="6" t="s">
        <v>24</v>
      </c>
      <c r="AZ23" s="52"/>
      <c r="BA23" s="53"/>
      <c r="BB23" s="30" t="str">
        <f t="shared" si="5"/>
        <v/>
      </c>
      <c r="BC23" s="30"/>
      <c r="BD23" s="54"/>
      <c r="BE23" s="54"/>
      <c r="BF23" s="50"/>
      <c r="BG23" s="51"/>
      <c r="BH23" s="7" t="s">
        <v>23</v>
      </c>
      <c r="BI23" s="54"/>
      <c r="BJ23" s="54"/>
      <c r="BK23" s="55"/>
      <c r="BL23" s="56"/>
      <c r="BM23" s="51"/>
      <c r="BN23" s="6" t="s">
        <v>24</v>
      </c>
      <c r="BO23" s="52"/>
      <c r="BP23" s="52"/>
      <c r="BQ23" s="50"/>
      <c r="BR23" s="51"/>
      <c r="BS23" s="6" t="s">
        <v>24</v>
      </c>
      <c r="BT23" s="52"/>
      <c r="BU23" s="53"/>
      <c r="BV23" s="30" t="str">
        <f t="shared" si="6"/>
        <v/>
      </c>
      <c r="BW23" s="30"/>
      <c r="BX23" s="54"/>
      <c r="BY23" s="54"/>
      <c r="BZ23" s="50"/>
      <c r="CA23" s="51"/>
      <c r="CB23" s="7" t="s">
        <v>23</v>
      </c>
      <c r="CC23" s="54"/>
      <c r="CD23" s="54"/>
      <c r="CE23" s="55"/>
      <c r="CF23" s="56"/>
      <c r="CG23" s="51"/>
      <c r="CH23" s="6" t="s">
        <v>24</v>
      </c>
      <c r="CI23" s="52"/>
      <c r="CJ23" s="52"/>
      <c r="CK23" s="50"/>
      <c r="CL23" s="51"/>
      <c r="CM23" s="6" t="s">
        <v>24</v>
      </c>
      <c r="CN23" s="52"/>
      <c r="CO23" s="53"/>
      <c r="CP23" s="30" t="str">
        <f t="shared" si="7"/>
        <v/>
      </c>
      <c r="CQ23" s="30"/>
      <c r="CR23" s="54"/>
      <c r="CS23" s="54"/>
      <c r="CT23" s="50"/>
      <c r="CU23" s="51"/>
      <c r="CV23" s="7" t="s">
        <v>23</v>
      </c>
      <c r="CW23" s="54"/>
      <c r="CX23" s="54"/>
      <c r="CY23" s="55"/>
      <c r="CZ23" s="56"/>
      <c r="DA23" s="51"/>
      <c r="DB23" s="6" t="s">
        <v>24</v>
      </c>
      <c r="DC23" s="52"/>
      <c r="DD23" s="52"/>
      <c r="DE23" s="50"/>
      <c r="DF23" s="51"/>
      <c r="DG23" s="6" t="s">
        <v>24</v>
      </c>
      <c r="DH23" s="52"/>
      <c r="DI23" s="53"/>
      <c r="DJ23" s="30" t="str">
        <f t="shared" si="8"/>
        <v/>
      </c>
      <c r="DK23" s="30"/>
      <c r="DL23" s="54"/>
      <c r="DM23" s="54"/>
      <c r="DN23" s="50"/>
      <c r="DO23" s="51"/>
      <c r="DP23" s="8" t="s">
        <v>23</v>
      </c>
      <c r="DQ23" s="54"/>
      <c r="DR23" s="54"/>
      <c r="DS23" s="55"/>
      <c r="DW23" s="109" t="str">
        <f t="shared" si="20"/>
        <v/>
      </c>
      <c r="DX23" s="110"/>
      <c r="DY23" s="110"/>
      <c r="DZ23" s="110"/>
      <c r="EA23" s="111"/>
      <c r="EB23" s="109" t="str">
        <f t="shared" si="9"/>
        <v/>
      </c>
      <c r="EC23" s="110"/>
      <c r="ED23" s="110"/>
      <c r="EE23" s="110"/>
      <c r="EF23" s="111"/>
      <c r="EG23" s="109" t="str">
        <f t="shared" si="10"/>
        <v/>
      </c>
      <c r="EH23" s="110"/>
      <c r="EI23" s="110"/>
      <c r="EJ23" s="110"/>
      <c r="EK23" s="111"/>
      <c r="EL23" s="109" t="str">
        <f t="shared" si="11"/>
        <v/>
      </c>
      <c r="EM23" s="110"/>
      <c r="EN23" s="110"/>
      <c r="EO23" s="110"/>
      <c r="EP23" s="111"/>
      <c r="EQ23" s="109" t="str">
        <f t="shared" si="12"/>
        <v/>
      </c>
      <c r="ER23" s="110"/>
      <c r="ES23" s="110"/>
      <c r="ET23" s="110"/>
      <c r="EU23" s="111"/>
      <c r="EV23" s="109" t="str">
        <f t="shared" si="21"/>
        <v/>
      </c>
      <c r="EW23" s="110"/>
      <c r="EX23" s="110"/>
      <c r="EY23" s="110"/>
      <c r="EZ23" s="111"/>
      <c r="FA23" s="109" t="str">
        <f t="shared" si="22"/>
        <v/>
      </c>
      <c r="FB23" s="110"/>
      <c r="FC23" s="110"/>
      <c r="FD23" s="110"/>
      <c r="FE23" s="111"/>
      <c r="FF23" s="109" t="str">
        <f t="shared" si="13"/>
        <v/>
      </c>
      <c r="FG23" s="110"/>
      <c r="FH23" s="110"/>
      <c r="FI23" s="110"/>
      <c r="FJ23" s="111"/>
      <c r="FK23" s="109" t="str">
        <f t="shared" si="14"/>
        <v/>
      </c>
      <c r="FL23" s="110"/>
      <c r="FM23" s="110"/>
      <c r="FN23" s="110"/>
      <c r="FO23" s="111"/>
      <c r="FP23" s="109" t="str">
        <f t="shared" si="23"/>
        <v/>
      </c>
      <c r="FQ23" s="110"/>
      <c r="FR23" s="110"/>
      <c r="FS23" s="110"/>
      <c r="FT23" s="111"/>
      <c r="FU23" s="15">
        <f t="shared" si="15"/>
        <v>0</v>
      </c>
      <c r="FV23" s="16" t="str">
        <f t="shared" si="16"/>
        <v/>
      </c>
      <c r="FW23" s="15">
        <f t="shared" si="17"/>
        <v>0</v>
      </c>
      <c r="FX23" s="17">
        <f t="shared" si="18"/>
        <v>0</v>
      </c>
      <c r="FY23" s="17">
        <f t="shared" si="0"/>
        <v>0</v>
      </c>
    </row>
    <row r="24" spans="1:181" ht="26.25" customHeight="1" x14ac:dyDescent="0.4">
      <c r="A24" s="58">
        <v>16</v>
      </c>
      <c r="B24" s="58"/>
      <c r="C24" s="54"/>
      <c r="D24" s="54"/>
      <c r="E24" s="59"/>
      <c r="F24" s="59"/>
      <c r="G24" s="59"/>
      <c r="H24" s="59"/>
      <c r="I24" s="60">
        <f t="shared" si="1"/>
        <v>0</v>
      </c>
      <c r="J24" s="61"/>
      <c r="K24" s="61"/>
      <c r="L24" s="62"/>
      <c r="M24" s="63">
        <f t="shared" si="2"/>
        <v>0</v>
      </c>
      <c r="N24" s="61"/>
      <c r="O24" s="61"/>
      <c r="P24" s="62"/>
      <c r="Q24" s="57">
        <f t="shared" si="3"/>
        <v>0</v>
      </c>
      <c r="R24" s="57"/>
      <c r="S24" s="57"/>
      <c r="T24" s="57"/>
      <c r="U24" s="47">
        <f t="shared" si="4"/>
        <v>0</v>
      </c>
      <c r="V24" s="48"/>
      <c r="W24" s="5" t="s">
        <v>23</v>
      </c>
      <c r="X24" s="56"/>
      <c r="Y24" s="51"/>
      <c r="Z24" s="6" t="s">
        <v>24</v>
      </c>
      <c r="AA24" s="52"/>
      <c r="AB24" s="52"/>
      <c r="AC24" s="50"/>
      <c r="AD24" s="51"/>
      <c r="AE24" s="6" t="s">
        <v>24</v>
      </c>
      <c r="AF24" s="52"/>
      <c r="AG24" s="53"/>
      <c r="AH24" s="30" t="str">
        <f t="shared" si="19"/>
        <v/>
      </c>
      <c r="AI24" s="30"/>
      <c r="AJ24" s="54"/>
      <c r="AK24" s="54"/>
      <c r="AL24" s="50"/>
      <c r="AM24" s="51"/>
      <c r="AN24" s="7" t="s">
        <v>23</v>
      </c>
      <c r="AO24" s="54"/>
      <c r="AP24" s="54"/>
      <c r="AQ24" s="55"/>
      <c r="AR24" s="56"/>
      <c r="AS24" s="51"/>
      <c r="AT24" s="6" t="s">
        <v>24</v>
      </c>
      <c r="AU24" s="52"/>
      <c r="AV24" s="52"/>
      <c r="AW24" s="50"/>
      <c r="AX24" s="51"/>
      <c r="AY24" s="6" t="s">
        <v>24</v>
      </c>
      <c r="AZ24" s="52"/>
      <c r="BA24" s="53"/>
      <c r="BB24" s="30" t="str">
        <f t="shared" si="5"/>
        <v/>
      </c>
      <c r="BC24" s="30"/>
      <c r="BD24" s="54"/>
      <c r="BE24" s="54"/>
      <c r="BF24" s="50"/>
      <c r="BG24" s="51"/>
      <c r="BH24" s="7" t="s">
        <v>23</v>
      </c>
      <c r="BI24" s="54"/>
      <c r="BJ24" s="54"/>
      <c r="BK24" s="55"/>
      <c r="BL24" s="56"/>
      <c r="BM24" s="51"/>
      <c r="BN24" s="6" t="s">
        <v>24</v>
      </c>
      <c r="BO24" s="52"/>
      <c r="BP24" s="52"/>
      <c r="BQ24" s="50"/>
      <c r="BR24" s="51"/>
      <c r="BS24" s="6" t="s">
        <v>24</v>
      </c>
      <c r="BT24" s="52"/>
      <c r="BU24" s="53"/>
      <c r="BV24" s="30" t="str">
        <f t="shared" si="6"/>
        <v/>
      </c>
      <c r="BW24" s="30"/>
      <c r="BX24" s="54"/>
      <c r="BY24" s="54"/>
      <c r="BZ24" s="50"/>
      <c r="CA24" s="51"/>
      <c r="CB24" s="7" t="s">
        <v>23</v>
      </c>
      <c r="CC24" s="54"/>
      <c r="CD24" s="54"/>
      <c r="CE24" s="55"/>
      <c r="CF24" s="56"/>
      <c r="CG24" s="51"/>
      <c r="CH24" s="6" t="s">
        <v>24</v>
      </c>
      <c r="CI24" s="52"/>
      <c r="CJ24" s="52"/>
      <c r="CK24" s="50"/>
      <c r="CL24" s="51"/>
      <c r="CM24" s="6" t="s">
        <v>24</v>
      </c>
      <c r="CN24" s="52"/>
      <c r="CO24" s="53"/>
      <c r="CP24" s="30" t="str">
        <f t="shared" si="7"/>
        <v/>
      </c>
      <c r="CQ24" s="30"/>
      <c r="CR24" s="54"/>
      <c r="CS24" s="54"/>
      <c r="CT24" s="50"/>
      <c r="CU24" s="51"/>
      <c r="CV24" s="7" t="s">
        <v>23</v>
      </c>
      <c r="CW24" s="54"/>
      <c r="CX24" s="54"/>
      <c r="CY24" s="55"/>
      <c r="CZ24" s="56"/>
      <c r="DA24" s="51"/>
      <c r="DB24" s="6" t="s">
        <v>24</v>
      </c>
      <c r="DC24" s="52"/>
      <c r="DD24" s="52"/>
      <c r="DE24" s="50"/>
      <c r="DF24" s="51"/>
      <c r="DG24" s="6" t="s">
        <v>24</v>
      </c>
      <c r="DH24" s="52"/>
      <c r="DI24" s="53"/>
      <c r="DJ24" s="30" t="str">
        <f t="shared" si="8"/>
        <v/>
      </c>
      <c r="DK24" s="30"/>
      <c r="DL24" s="54"/>
      <c r="DM24" s="54"/>
      <c r="DN24" s="50"/>
      <c r="DO24" s="51"/>
      <c r="DP24" s="8" t="s">
        <v>23</v>
      </c>
      <c r="DQ24" s="54"/>
      <c r="DR24" s="54"/>
      <c r="DS24" s="55"/>
      <c r="DW24" s="109" t="str">
        <f t="shared" si="20"/>
        <v/>
      </c>
      <c r="DX24" s="110"/>
      <c r="DY24" s="110"/>
      <c r="DZ24" s="110"/>
      <c r="EA24" s="111"/>
      <c r="EB24" s="109" t="str">
        <f t="shared" si="9"/>
        <v/>
      </c>
      <c r="EC24" s="110"/>
      <c r="ED24" s="110"/>
      <c r="EE24" s="110"/>
      <c r="EF24" s="111"/>
      <c r="EG24" s="109" t="str">
        <f t="shared" si="10"/>
        <v/>
      </c>
      <c r="EH24" s="110"/>
      <c r="EI24" s="110"/>
      <c r="EJ24" s="110"/>
      <c r="EK24" s="111"/>
      <c r="EL24" s="109" t="str">
        <f t="shared" si="11"/>
        <v/>
      </c>
      <c r="EM24" s="110"/>
      <c r="EN24" s="110"/>
      <c r="EO24" s="110"/>
      <c r="EP24" s="111"/>
      <c r="EQ24" s="109" t="str">
        <f t="shared" si="12"/>
        <v/>
      </c>
      <c r="ER24" s="110"/>
      <c r="ES24" s="110"/>
      <c r="ET24" s="110"/>
      <c r="EU24" s="111"/>
      <c r="EV24" s="109" t="str">
        <f t="shared" si="21"/>
        <v/>
      </c>
      <c r="EW24" s="110"/>
      <c r="EX24" s="110"/>
      <c r="EY24" s="110"/>
      <c r="EZ24" s="111"/>
      <c r="FA24" s="109" t="str">
        <f t="shared" si="22"/>
        <v/>
      </c>
      <c r="FB24" s="110"/>
      <c r="FC24" s="110"/>
      <c r="FD24" s="110"/>
      <c r="FE24" s="111"/>
      <c r="FF24" s="109" t="str">
        <f t="shared" si="13"/>
        <v/>
      </c>
      <c r="FG24" s="110"/>
      <c r="FH24" s="110"/>
      <c r="FI24" s="110"/>
      <c r="FJ24" s="111"/>
      <c r="FK24" s="109" t="str">
        <f t="shared" si="14"/>
        <v/>
      </c>
      <c r="FL24" s="110"/>
      <c r="FM24" s="110"/>
      <c r="FN24" s="110"/>
      <c r="FO24" s="111"/>
      <c r="FP24" s="109" t="str">
        <f t="shared" si="23"/>
        <v/>
      </c>
      <c r="FQ24" s="110"/>
      <c r="FR24" s="110"/>
      <c r="FS24" s="110"/>
      <c r="FT24" s="111"/>
      <c r="FU24" s="15">
        <f t="shared" si="15"/>
        <v>0</v>
      </c>
      <c r="FV24" s="16" t="str">
        <f t="shared" si="16"/>
        <v/>
      </c>
      <c r="FW24" s="15">
        <f t="shared" si="17"/>
        <v>0</v>
      </c>
      <c r="FX24" s="17">
        <f t="shared" si="18"/>
        <v>0</v>
      </c>
      <c r="FY24" s="17">
        <f t="shared" si="0"/>
        <v>0</v>
      </c>
    </row>
    <row r="25" spans="1:181" ht="26.25" customHeight="1" x14ac:dyDescent="0.4">
      <c r="A25" s="58">
        <v>17</v>
      </c>
      <c r="B25" s="58"/>
      <c r="C25" s="54"/>
      <c r="D25" s="54"/>
      <c r="E25" s="59"/>
      <c r="F25" s="59"/>
      <c r="G25" s="59"/>
      <c r="H25" s="59"/>
      <c r="I25" s="60">
        <f t="shared" si="1"/>
        <v>0</v>
      </c>
      <c r="J25" s="61"/>
      <c r="K25" s="61"/>
      <c r="L25" s="62"/>
      <c r="M25" s="63">
        <f t="shared" si="2"/>
        <v>0</v>
      </c>
      <c r="N25" s="61"/>
      <c r="O25" s="61"/>
      <c r="P25" s="62"/>
      <c r="Q25" s="57">
        <f t="shared" si="3"/>
        <v>0</v>
      </c>
      <c r="R25" s="57"/>
      <c r="S25" s="57"/>
      <c r="T25" s="57"/>
      <c r="U25" s="47">
        <f t="shared" si="4"/>
        <v>0</v>
      </c>
      <c r="V25" s="48"/>
      <c r="W25" s="5" t="s">
        <v>23</v>
      </c>
      <c r="X25" s="56"/>
      <c r="Y25" s="51"/>
      <c r="Z25" s="6" t="s">
        <v>24</v>
      </c>
      <c r="AA25" s="52"/>
      <c r="AB25" s="52"/>
      <c r="AC25" s="50"/>
      <c r="AD25" s="51"/>
      <c r="AE25" s="6" t="s">
        <v>24</v>
      </c>
      <c r="AF25" s="52"/>
      <c r="AG25" s="53"/>
      <c r="AH25" s="30" t="str">
        <f t="shared" si="19"/>
        <v/>
      </c>
      <c r="AI25" s="30"/>
      <c r="AJ25" s="54"/>
      <c r="AK25" s="54"/>
      <c r="AL25" s="50"/>
      <c r="AM25" s="51"/>
      <c r="AN25" s="7" t="s">
        <v>23</v>
      </c>
      <c r="AO25" s="54"/>
      <c r="AP25" s="54"/>
      <c r="AQ25" s="55"/>
      <c r="AR25" s="56"/>
      <c r="AS25" s="51"/>
      <c r="AT25" s="6" t="s">
        <v>24</v>
      </c>
      <c r="AU25" s="52"/>
      <c r="AV25" s="52"/>
      <c r="AW25" s="50"/>
      <c r="AX25" s="51"/>
      <c r="AY25" s="6" t="s">
        <v>24</v>
      </c>
      <c r="AZ25" s="52"/>
      <c r="BA25" s="53"/>
      <c r="BB25" s="30" t="str">
        <f t="shared" si="5"/>
        <v/>
      </c>
      <c r="BC25" s="30"/>
      <c r="BD25" s="54"/>
      <c r="BE25" s="54"/>
      <c r="BF25" s="50"/>
      <c r="BG25" s="51"/>
      <c r="BH25" s="7" t="s">
        <v>23</v>
      </c>
      <c r="BI25" s="54"/>
      <c r="BJ25" s="54"/>
      <c r="BK25" s="55"/>
      <c r="BL25" s="56"/>
      <c r="BM25" s="51"/>
      <c r="BN25" s="6" t="s">
        <v>24</v>
      </c>
      <c r="BO25" s="52"/>
      <c r="BP25" s="52"/>
      <c r="BQ25" s="50"/>
      <c r="BR25" s="51"/>
      <c r="BS25" s="6" t="s">
        <v>24</v>
      </c>
      <c r="BT25" s="52"/>
      <c r="BU25" s="53"/>
      <c r="BV25" s="30" t="str">
        <f t="shared" si="6"/>
        <v/>
      </c>
      <c r="BW25" s="30"/>
      <c r="BX25" s="54"/>
      <c r="BY25" s="54"/>
      <c r="BZ25" s="50"/>
      <c r="CA25" s="51"/>
      <c r="CB25" s="7" t="s">
        <v>23</v>
      </c>
      <c r="CC25" s="54"/>
      <c r="CD25" s="54"/>
      <c r="CE25" s="55"/>
      <c r="CF25" s="56"/>
      <c r="CG25" s="51"/>
      <c r="CH25" s="6" t="s">
        <v>24</v>
      </c>
      <c r="CI25" s="52"/>
      <c r="CJ25" s="52"/>
      <c r="CK25" s="50"/>
      <c r="CL25" s="51"/>
      <c r="CM25" s="6" t="s">
        <v>24</v>
      </c>
      <c r="CN25" s="52"/>
      <c r="CO25" s="53"/>
      <c r="CP25" s="30" t="str">
        <f t="shared" si="7"/>
        <v/>
      </c>
      <c r="CQ25" s="30"/>
      <c r="CR25" s="54"/>
      <c r="CS25" s="54"/>
      <c r="CT25" s="50"/>
      <c r="CU25" s="51"/>
      <c r="CV25" s="7" t="s">
        <v>23</v>
      </c>
      <c r="CW25" s="54"/>
      <c r="CX25" s="54"/>
      <c r="CY25" s="55"/>
      <c r="CZ25" s="56"/>
      <c r="DA25" s="51"/>
      <c r="DB25" s="6" t="s">
        <v>24</v>
      </c>
      <c r="DC25" s="52"/>
      <c r="DD25" s="52"/>
      <c r="DE25" s="50"/>
      <c r="DF25" s="51"/>
      <c r="DG25" s="6" t="s">
        <v>24</v>
      </c>
      <c r="DH25" s="52"/>
      <c r="DI25" s="53"/>
      <c r="DJ25" s="30" t="str">
        <f t="shared" si="8"/>
        <v/>
      </c>
      <c r="DK25" s="30"/>
      <c r="DL25" s="54"/>
      <c r="DM25" s="54"/>
      <c r="DN25" s="50"/>
      <c r="DO25" s="51"/>
      <c r="DP25" s="8" t="s">
        <v>23</v>
      </c>
      <c r="DQ25" s="54"/>
      <c r="DR25" s="54"/>
      <c r="DS25" s="55"/>
      <c r="DW25" s="109" t="str">
        <f t="shared" si="20"/>
        <v/>
      </c>
      <c r="DX25" s="110"/>
      <c r="DY25" s="110"/>
      <c r="DZ25" s="110"/>
      <c r="EA25" s="111"/>
      <c r="EB25" s="109" t="str">
        <f t="shared" si="9"/>
        <v/>
      </c>
      <c r="EC25" s="110"/>
      <c r="ED25" s="110"/>
      <c r="EE25" s="110"/>
      <c r="EF25" s="111"/>
      <c r="EG25" s="109" t="str">
        <f t="shared" si="10"/>
        <v/>
      </c>
      <c r="EH25" s="110"/>
      <c r="EI25" s="110"/>
      <c r="EJ25" s="110"/>
      <c r="EK25" s="111"/>
      <c r="EL25" s="109" t="str">
        <f t="shared" si="11"/>
        <v/>
      </c>
      <c r="EM25" s="110"/>
      <c r="EN25" s="110"/>
      <c r="EO25" s="110"/>
      <c r="EP25" s="111"/>
      <c r="EQ25" s="109" t="str">
        <f t="shared" si="12"/>
        <v/>
      </c>
      <c r="ER25" s="110"/>
      <c r="ES25" s="110"/>
      <c r="ET25" s="110"/>
      <c r="EU25" s="111"/>
      <c r="EV25" s="109" t="str">
        <f t="shared" si="21"/>
        <v/>
      </c>
      <c r="EW25" s="110"/>
      <c r="EX25" s="110"/>
      <c r="EY25" s="110"/>
      <c r="EZ25" s="111"/>
      <c r="FA25" s="109" t="str">
        <f t="shared" si="22"/>
        <v/>
      </c>
      <c r="FB25" s="110"/>
      <c r="FC25" s="110"/>
      <c r="FD25" s="110"/>
      <c r="FE25" s="111"/>
      <c r="FF25" s="109" t="str">
        <f t="shared" si="13"/>
        <v/>
      </c>
      <c r="FG25" s="110"/>
      <c r="FH25" s="110"/>
      <c r="FI25" s="110"/>
      <c r="FJ25" s="111"/>
      <c r="FK25" s="109" t="str">
        <f t="shared" si="14"/>
        <v/>
      </c>
      <c r="FL25" s="110"/>
      <c r="FM25" s="110"/>
      <c r="FN25" s="110"/>
      <c r="FO25" s="111"/>
      <c r="FP25" s="109" t="str">
        <f t="shared" si="23"/>
        <v/>
      </c>
      <c r="FQ25" s="110"/>
      <c r="FR25" s="110"/>
      <c r="FS25" s="110"/>
      <c r="FT25" s="111"/>
      <c r="FU25" s="15">
        <f t="shared" si="15"/>
        <v>0</v>
      </c>
      <c r="FV25" s="16" t="str">
        <f t="shared" si="16"/>
        <v/>
      </c>
      <c r="FW25" s="15">
        <f t="shared" si="17"/>
        <v>0</v>
      </c>
      <c r="FX25" s="17">
        <f t="shared" si="18"/>
        <v>0</v>
      </c>
      <c r="FY25" s="17">
        <f t="shared" si="0"/>
        <v>0</v>
      </c>
    </row>
    <row r="26" spans="1:181" ht="26.25" customHeight="1" x14ac:dyDescent="0.4">
      <c r="A26" s="58">
        <v>18</v>
      </c>
      <c r="B26" s="58"/>
      <c r="C26" s="54"/>
      <c r="D26" s="54"/>
      <c r="E26" s="59"/>
      <c r="F26" s="59"/>
      <c r="G26" s="59"/>
      <c r="H26" s="59"/>
      <c r="I26" s="60">
        <f t="shared" si="1"/>
        <v>0</v>
      </c>
      <c r="J26" s="61"/>
      <c r="K26" s="61"/>
      <c r="L26" s="62"/>
      <c r="M26" s="63">
        <f t="shared" si="2"/>
        <v>0</v>
      </c>
      <c r="N26" s="61"/>
      <c r="O26" s="61"/>
      <c r="P26" s="62"/>
      <c r="Q26" s="57">
        <f t="shared" si="3"/>
        <v>0</v>
      </c>
      <c r="R26" s="57"/>
      <c r="S26" s="57"/>
      <c r="T26" s="57"/>
      <c r="U26" s="47">
        <f t="shared" si="4"/>
        <v>0</v>
      </c>
      <c r="V26" s="48"/>
      <c r="W26" s="5" t="s">
        <v>23</v>
      </c>
      <c r="X26" s="56"/>
      <c r="Y26" s="51"/>
      <c r="Z26" s="6" t="s">
        <v>24</v>
      </c>
      <c r="AA26" s="52"/>
      <c r="AB26" s="52"/>
      <c r="AC26" s="50"/>
      <c r="AD26" s="51"/>
      <c r="AE26" s="6" t="s">
        <v>24</v>
      </c>
      <c r="AF26" s="52"/>
      <c r="AG26" s="53"/>
      <c r="AH26" s="30" t="str">
        <f t="shared" si="19"/>
        <v/>
      </c>
      <c r="AI26" s="30"/>
      <c r="AJ26" s="54"/>
      <c r="AK26" s="54"/>
      <c r="AL26" s="50"/>
      <c r="AM26" s="51"/>
      <c r="AN26" s="7" t="s">
        <v>23</v>
      </c>
      <c r="AO26" s="54"/>
      <c r="AP26" s="54"/>
      <c r="AQ26" s="55"/>
      <c r="AR26" s="56"/>
      <c r="AS26" s="51"/>
      <c r="AT26" s="6" t="s">
        <v>24</v>
      </c>
      <c r="AU26" s="52"/>
      <c r="AV26" s="52"/>
      <c r="AW26" s="50"/>
      <c r="AX26" s="51"/>
      <c r="AY26" s="6" t="s">
        <v>24</v>
      </c>
      <c r="AZ26" s="52"/>
      <c r="BA26" s="53"/>
      <c r="BB26" s="30" t="str">
        <f t="shared" si="5"/>
        <v/>
      </c>
      <c r="BC26" s="30"/>
      <c r="BD26" s="54"/>
      <c r="BE26" s="54"/>
      <c r="BF26" s="50"/>
      <c r="BG26" s="51"/>
      <c r="BH26" s="7" t="s">
        <v>23</v>
      </c>
      <c r="BI26" s="54"/>
      <c r="BJ26" s="54"/>
      <c r="BK26" s="55"/>
      <c r="BL26" s="56"/>
      <c r="BM26" s="51"/>
      <c r="BN26" s="6" t="s">
        <v>24</v>
      </c>
      <c r="BO26" s="52"/>
      <c r="BP26" s="52"/>
      <c r="BQ26" s="50"/>
      <c r="BR26" s="51"/>
      <c r="BS26" s="6" t="s">
        <v>24</v>
      </c>
      <c r="BT26" s="52"/>
      <c r="BU26" s="53"/>
      <c r="BV26" s="30" t="str">
        <f t="shared" si="6"/>
        <v/>
      </c>
      <c r="BW26" s="30"/>
      <c r="BX26" s="54"/>
      <c r="BY26" s="54"/>
      <c r="BZ26" s="50"/>
      <c r="CA26" s="51"/>
      <c r="CB26" s="7" t="s">
        <v>23</v>
      </c>
      <c r="CC26" s="54"/>
      <c r="CD26" s="54"/>
      <c r="CE26" s="55"/>
      <c r="CF26" s="56"/>
      <c r="CG26" s="51"/>
      <c r="CH26" s="6" t="s">
        <v>24</v>
      </c>
      <c r="CI26" s="52"/>
      <c r="CJ26" s="52"/>
      <c r="CK26" s="50"/>
      <c r="CL26" s="51"/>
      <c r="CM26" s="6" t="s">
        <v>24</v>
      </c>
      <c r="CN26" s="52"/>
      <c r="CO26" s="53"/>
      <c r="CP26" s="30" t="str">
        <f t="shared" si="7"/>
        <v/>
      </c>
      <c r="CQ26" s="30"/>
      <c r="CR26" s="54"/>
      <c r="CS26" s="54"/>
      <c r="CT26" s="50"/>
      <c r="CU26" s="51"/>
      <c r="CV26" s="7" t="s">
        <v>23</v>
      </c>
      <c r="CW26" s="54"/>
      <c r="CX26" s="54"/>
      <c r="CY26" s="55"/>
      <c r="CZ26" s="56"/>
      <c r="DA26" s="51"/>
      <c r="DB26" s="6" t="s">
        <v>24</v>
      </c>
      <c r="DC26" s="52"/>
      <c r="DD26" s="52"/>
      <c r="DE26" s="50"/>
      <c r="DF26" s="51"/>
      <c r="DG26" s="6" t="s">
        <v>24</v>
      </c>
      <c r="DH26" s="52"/>
      <c r="DI26" s="53"/>
      <c r="DJ26" s="30" t="str">
        <f t="shared" si="8"/>
        <v/>
      </c>
      <c r="DK26" s="30"/>
      <c r="DL26" s="54"/>
      <c r="DM26" s="54"/>
      <c r="DN26" s="50"/>
      <c r="DO26" s="51"/>
      <c r="DP26" s="8" t="s">
        <v>23</v>
      </c>
      <c r="DQ26" s="54"/>
      <c r="DR26" s="54"/>
      <c r="DS26" s="55"/>
      <c r="DW26" s="109" t="str">
        <f t="shared" si="20"/>
        <v/>
      </c>
      <c r="DX26" s="110"/>
      <c r="DY26" s="110"/>
      <c r="DZ26" s="110"/>
      <c r="EA26" s="111"/>
      <c r="EB26" s="109" t="str">
        <f t="shared" si="9"/>
        <v/>
      </c>
      <c r="EC26" s="110"/>
      <c r="ED26" s="110"/>
      <c r="EE26" s="110"/>
      <c r="EF26" s="111"/>
      <c r="EG26" s="109" t="str">
        <f t="shared" si="10"/>
        <v/>
      </c>
      <c r="EH26" s="110"/>
      <c r="EI26" s="110"/>
      <c r="EJ26" s="110"/>
      <c r="EK26" s="111"/>
      <c r="EL26" s="109" t="str">
        <f t="shared" si="11"/>
        <v/>
      </c>
      <c r="EM26" s="110"/>
      <c r="EN26" s="110"/>
      <c r="EO26" s="110"/>
      <c r="EP26" s="111"/>
      <c r="EQ26" s="109" t="str">
        <f t="shared" si="12"/>
        <v/>
      </c>
      <c r="ER26" s="110"/>
      <c r="ES26" s="110"/>
      <c r="ET26" s="110"/>
      <c r="EU26" s="111"/>
      <c r="EV26" s="109" t="str">
        <f t="shared" si="21"/>
        <v/>
      </c>
      <c r="EW26" s="110"/>
      <c r="EX26" s="110"/>
      <c r="EY26" s="110"/>
      <c r="EZ26" s="111"/>
      <c r="FA26" s="109" t="str">
        <f t="shared" si="22"/>
        <v/>
      </c>
      <c r="FB26" s="110"/>
      <c r="FC26" s="110"/>
      <c r="FD26" s="110"/>
      <c r="FE26" s="111"/>
      <c r="FF26" s="109" t="str">
        <f t="shared" si="13"/>
        <v/>
      </c>
      <c r="FG26" s="110"/>
      <c r="FH26" s="110"/>
      <c r="FI26" s="110"/>
      <c r="FJ26" s="111"/>
      <c r="FK26" s="109" t="str">
        <f t="shared" si="14"/>
        <v/>
      </c>
      <c r="FL26" s="110"/>
      <c r="FM26" s="110"/>
      <c r="FN26" s="110"/>
      <c r="FO26" s="111"/>
      <c r="FP26" s="109" t="str">
        <f t="shared" si="23"/>
        <v/>
      </c>
      <c r="FQ26" s="110"/>
      <c r="FR26" s="110"/>
      <c r="FS26" s="110"/>
      <c r="FT26" s="111"/>
      <c r="FU26" s="15">
        <f t="shared" si="15"/>
        <v>0</v>
      </c>
      <c r="FV26" s="16" t="str">
        <f t="shared" si="16"/>
        <v/>
      </c>
      <c r="FW26" s="15">
        <f t="shared" si="17"/>
        <v>0</v>
      </c>
      <c r="FX26" s="17">
        <f t="shared" si="18"/>
        <v>0</v>
      </c>
      <c r="FY26" s="17">
        <f t="shared" si="0"/>
        <v>0</v>
      </c>
    </row>
    <row r="27" spans="1:181" ht="26.25" customHeight="1" x14ac:dyDescent="0.4">
      <c r="A27" s="58">
        <v>19</v>
      </c>
      <c r="B27" s="58"/>
      <c r="C27" s="54"/>
      <c r="D27" s="54"/>
      <c r="E27" s="59"/>
      <c r="F27" s="59"/>
      <c r="G27" s="59"/>
      <c r="H27" s="59"/>
      <c r="I27" s="60">
        <f t="shared" si="1"/>
        <v>0</v>
      </c>
      <c r="J27" s="61"/>
      <c r="K27" s="61"/>
      <c r="L27" s="62"/>
      <c r="M27" s="63">
        <f t="shared" si="2"/>
        <v>0</v>
      </c>
      <c r="N27" s="61"/>
      <c r="O27" s="61"/>
      <c r="P27" s="62"/>
      <c r="Q27" s="57">
        <f t="shared" si="3"/>
        <v>0</v>
      </c>
      <c r="R27" s="57"/>
      <c r="S27" s="57"/>
      <c r="T27" s="57"/>
      <c r="U27" s="47">
        <f t="shared" si="4"/>
        <v>0</v>
      </c>
      <c r="V27" s="48"/>
      <c r="W27" s="5" t="s">
        <v>23</v>
      </c>
      <c r="X27" s="56"/>
      <c r="Y27" s="51"/>
      <c r="Z27" s="6" t="s">
        <v>24</v>
      </c>
      <c r="AA27" s="52"/>
      <c r="AB27" s="52"/>
      <c r="AC27" s="50"/>
      <c r="AD27" s="51"/>
      <c r="AE27" s="6" t="s">
        <v>24</v>
      </c>
      <c r="AF27" s="52"/>
      <c r="AG27" s="53"/>
      <c r="AH27" s="30" t="str">
        <f t="shared" si="19"/>
        <v/>
      </c>
      <c r="AI27" s="30"/>
      <c r="AJ27" s="54"/>
      <c r="AK27" s="54"/>
      <c r="AL27" s="50"/>
      <c r="AM27" s="51"/>
      <c r="AN27" s="7" t="s">
        <v>23</v>
      </c>
      <c r="AO27" s="54"/>
      <c r="AP27" s="54"/>
      <c r="AQ27" s="55"/>
      <c r="AR27" s="56"/>
      <c r="AS27" s="51"/>
      <c r="AT27" s="6" t="s">
        <v>24</v>
      </c>
      <c r="AU27" s="52"/>
      <c r="AV27" s="52"/>
      <c r="AW27" s="50"/>
      <c r="AX27" s="51"/>
      <c r="AY27" s="6" t="s">
        <v>24</v>
      </c>
      <c r="AZ27" s="52"/>
      <c r="BA27" s="53"/>
      <c r="BB27" s="30" t="str">
        <f t="shared" si="5"/>
        <v/>
      </c>
      <c r="BC27" s="30"/>
      <c r="BD27" s="54"/>
      <c r="BE27" s="54"/>
      <c r="BF27" s="50"/>
      <c r="BG27" s="51"/>
      <c r="BH27" s="7" t="s">
        <v>23</v>
      </c>
      <c r="BI27" s="54"/>
      <c r="BJ27" s="54"/>
      <c r="BK27" s="55"/>
      <c r="BL27" s="56"/>
      <c r="BM27" s="51"/>
      <c r="BN27" s="6" t="s">
        <v>24</v>
      </c>
      <c r="BO27" s="52"/>
      <c r="BP27" s="52"/>
      <c r="BQ27" s="50"/>
      <c r="BR27" s="51"/>
      <c r="BS27" s="6" t="s">
        <v>24</v>
      </c>
      <c r="BT27" s="52"/>
      <c r="BU27" s="53"/>
      <c r="BV27" s="30" t="str">
        <f t="shared" si="6"/>
        <v/>
      </c>
      <c r="BW27" s="30"/>
      <c r="BX27" s="54"/>
      <c r="BY27" s="54"/>
      <c r="BZ27" s="50"/>
      <c r="CA27" s="51"/>
      <c r="CB27" s="7" t="s">
        <v>23</v>
      </c>
      <c r="CC27" s="54"/>
      <c r="CD27" s="54"/>
      <c r="CE27" s="55"/>
      <c r="CF27" s="56"/>
      <c r="CG27" s="51"/>
      <c r="CH27" s="6" t="s">
        <v>24</v>
      </c>
      <c r="CI27" s="52"/>
      <c r="CJ27" s="52"/>
      <c r="CK27" s="50"/>
      <c r="CL27" s="51"/>
      <c r="CM27" s="6" t="s">
        <v>24</v>
      </c>
      <c r="CN27" s="52"/>
      <c r="CO27" s="53"/>
      <c r="CP27" s="30" t="str">
        <f t="shared" si="7"/>
        <v/>
      </c>
      <c r="CQ27" s="30"/>
      <c r="CR27" s="54"/>
      <c r="CS27" s="54"/>
      <c r="CT27" s="50"/>
      <c r="CU27" s="51"/>
      <c r="CV27" s="7" t="s">
        <v>23</v>
      </c>
      <c r="CW27" s="54"/>
      <c r="CX27" s="54"/>
      <c r="CY27" s="55"/>
      <c r="CZ27" s="56"/>
      <c r="DA27" s="51"/>
      <c r="DB27" s="6" t="s">
        <v>24</v>
      </c>
      <c r="DC27" s="52"/>
      <c r="DD27" s="52"/>
      <c r="DE27" s="50"/>
      <c r="DF27" s="51"/>
      <c r="DG27" s="6" t="s">
        <v>24</v>
      </c>
      <c r="DH27" s="52"/>
      <c r="DI27" s="53"/>
      <c r="DJ27" s="30" t="str">
        <f t="shared" si="8"/>
        <v/>
      </c>
      <c r="DK27" s="30"/>
      <c r="DL27" s="54"/>
      <c r="DM27" s="54"/>
      <c r="DN27" s="50"/>
      <c r="DO27" s="51"/>
      <c r="DP27" s="8" t="s">
        <v>23</v>
      </c>
      <c r="DQ27" s="54"/>
      <c r="DR27" s="54"/>
      <c r="DS27" s="55"/>
      <c r="DW27" s="109" t="str">
        <f t="shared" si="20"/>
        <v/>
      </c>
      <c r="DX27" s="110"/>
      <c r="DY27" s="110"/>
      <c r="DZ27" s="110"/>
      <c r="EA27" s="111"/>
      <c r="EB27" s="109" t="str">
        <f t="shared" si="9"/>
        <v/>
      </c>
      <c r="EC27" s="110"/>
      <c r="ED27" s="110"/>
      <c r="EE27" s="110"/>
      <c r="EF27" s="111"/>
      <c r="EG27" s="109" t="str">
        <f t="shared" si="10"/>
        <v/>
      </c>
      <c r="EH27" s="110"/>
      <c r="EI27" s="110"/>
      <c r="EJ27" s="110"/>
      <c r="EK27" s="111"/>
      <c r="EL27" s="109" t="str">
        <f t="shared" si="11"/>
        <v/>
      </c>
      <c r="EM27" s="110"/>
      <c r="EN27" s="110"/>
      <c r="EO27" s="110"/>
      <c r="EP27" s="111"/>
      <c r="EQ27" s="109" t="str">
        <f t="shared" si="12"/>
        <v/>
      </c>
      <c r="ER27" s="110"/>
      <c r="ES27" s="110"/>
      <c r="ET27" s="110"/>
      <c r="EU27" s="111"/>
      <c r="EV27" s="109" t="str">
        <f t="shared" si="21"/>
        <v/>
      </c>
      <c r="EW27" s="110"/>
      <c r="EX27" s="110"/>
      <c r="EY27" s="110"/>
      <c r="EZ27" s="111"/>
      <c r="FA27" s="109" t="str">
        <f t="shared" si="22"/>
        <v/>
      </c>
      <c r="FB27" s="110"/>
      <c r="FC27" s="110"/>
      <c r="FD27" s="110"/>
      <c r="FE27" s="111"/>
      <c r="FF27" s="109" t="str">
        <f t="shared" si="13"/>
        <v/>
      </c>
      <c r="FG27" s="110"/>
      <c r="FH27" s="110"/>
      <c r="FI27" s="110"/>
      <c r="FJ27" s="111"/>
      <c r="FK27" s="109" t="str">
        <f t="shared" si="14"/>
        <v/>
      </c>
      <c r="FL27" s="110"/>
      <c r="FM27" s="110"/>
      <c r="FN27" s="110"/>
      <c r="FO27" s="111"/>
      <c r="FP27" s="109" t="str">
        <f t="shared" si="23"/>
        <v/>
      </c>
      <c r="FQ27" s="110"/>
      <c r="FR27" s="110"/>
      <c r="FS27" s="110"/>
      <c r="FT27" s="111"/>
      <c r="FU27" s="15">
        <f t="shared" si="15"/>
        <v>0</v>
      </c>
      <c r="FV27" s="16" t="str">
        <f t="shared" si="16"/>
        <v/>
      </c>
      <c r="FW27" s="15">
        <f t="shared" si="17"/>
        <v>0</v>
      </c>
      <c r="FX27" s="17">
        <f t="shared" si="18"/>
        <v>0</v>
      </c>
      <c r="FY27" s="17">
        <f t="shared" si="0"/>
        <v>0</v>
      </c>
    </row>
    <row r="28" spans="1:181" ht="26.25" customHeight="1" x14ac:dyDescent="0.4">
      <c r="A28" s="58">
        <v>20</v>
      </c>
      <c r="B28" s="58"/>
      <c r="C28" s="54"/>
      <c r="D28" s="54"/>
      <c r="E28" s="59"/>
      <c r="F28" s="59"/>
      <c r="G28" s="59"/>
      <c r="H28" s="59"/>
      <c r="I28" s="60">
        <f t="shared" si="1"/>
        <v>0</v>
      </c>
      <c r="J28" s="61"/>
      <c r="K28" s="61"/>
      <c r="L28" s="62"/>
      <c r="M28" s="63">
        <f t="shared" si="2"/>
        <v>0</v>
      </c>
      <c r="N28" s="61"/>
      <c r="O28" s="61"/>
      <c r="P28" s="62"/>
      <c r="Q28" s="57">
        <f t="shared" si="3"/>
        <v>0</v>
      </c>
      <c r="R28" s="57"/>
      <c r="S28" s="57"/>
      <c r="T28" s="57"/>
      <c r="U28" s="47">
        <f t="shared" si="4"/>
        <v>0</v>
      </c>
      <c r="V28" s="48"/>
      <c r="W28" s="5" t="s">
        <v>23</v>
      </c>
      <c r="X28" s="56"/>
      <c r="Y28" s="51"/>
      <c r="Z28" s="6" t="s">
        <v>24</v>
      </c>
      <c r="AA28" s="52"/>
      <c r="AB28" s="52"/>
      <c r="AC28" s="50"/>
      <c r="AD28" s="51"/>
      <c r="AE28" s="6" t="s">
        <v>24</v>
      </c>
      <c r="AF28" s="52"/>
      <c r="AG28" s="53"/>
      <c r="AH28" s="30" t="str">
        <f t="shared" si="19"/>
        <v/>
      </c>
      <c r="AI28" s="30"/>
      <c r="AJ28" s="54"/>
      <c r="AK28" s="54"/>
      <c r="AL28" s="50"/>
      <c r="AM28" s="51"/>
      <c r="AN28" s="7" t="s">
        <v>23</v>
      </c>
      <c r="AO28" s="54"/>
      <c r="AP28" s="54"/>
      <c r="AQ28" s="55"/>
      <c r="AR28" s="56"/>
      <c r="AS28" s="51"/>
      <c r="AT28" s="6" t="s">
        <v>24</v>
      </c>
      <c r="AU28" s="52"/>
      <c r="AV28" s="52"/>
      <c r="AW28" s="50"/>
      <c r="AX28" s="51"/>
      <c r="AY28" s="6" t="s">
        <v>24</v>
      </c>
      <c r="AZ28" s="52"/>
      <c r="BA28" s="53"/>
      <c r="BB28" s="30" t="str">
        <f t="shared" si="5"/>
        <v/>
      </c>
      <c r="BC28" s="30"/>
      <c r="BD28" s="54"/>
      <c r="BE28" s="54"/>
      <c r="BF28" s="50"/>
      <c r="BG28" s="51"/>
      <c r="BH28" s="7" t="s">
        <v>23</v>
      </c>
      <c r="BI28" s="54"/>
      <c r="BJ28" s="54"/>
      <c r="BK28" s="55"/>
      <c r="BL28" s="56"/>
      <c r="BM28" s="51"/>
      <c r="BN28" s="6" t="s">
        <v>24</v>
      </c>
      <c r="BO28" s="52"/>
      <c r="BP28" s="52"/>
      <c r="BQ28" s="50"/>
      <c r="BR28" s="51"/>
      <c r="BS28" s="6" t="s">
        <v>24</v>
      </c>
      <c r="BT28" s="52"/>
      <c r="BU28" s="53"/>
      <c r="BV28" s="30" t="str">
        <f t="shared" si="6"/>
        <v/>
      </c>
      <c r="BW28" s="30"/>
      <c r="BX28" s="54"/>
      <c r="BY28" s="54"/>
      <c r="BZ28" s="50"/>
      <c r="CA28" s="51"/>
      <c r="CB28" s="7" t="s">
        <v>23</v>
      </c>
      <c r="CC28" s="54"/>
      <c r="CD28" s="54"/>
      <c r="CE28" s="55"/>
      <c r="CF28" s="56"/>
      <c r="CG28" s="51"/>
      <c r="CH28" s="6" t="s">
        <v>24</v>
      </c>
      <c r="CI28" s="52"/>
      <c r="CJ28" s="52"/>
      <c r="CK28" s="50"/>
      <c r="CL28" s="51"/>
      <c r="CM28" s="6" t="s">
        <v>24</v>
      </c>
      <c r="CN28" s="52"/>
      <c r="CO28" s="53"/>
      <c r="CP28" s="30" t="str">
        <f t="shared" si="7"/>
        <v/>
      </c>
      <c r="CQ28" s="30"/>
      <c r="CR28" s="54"/>
      <c r="CS28" s="54"/>
      <c r="CT28" s="50"/>
      <c r="CU28" s="51"/>
      <c r="CV28" s="7" t="s">
        <v>23</v>
      </c>
      <c r="CW28" s="54"/>
      <c r="CX28" s="54"/>
      <c r="CY28" s="55"/>
      <c r="CZ28" s="56"/>
      <c r="DA28" s="51"/>
      <c r="DB28" s="6" t="s">
        <v>24</v>
      </c>
      <c r="DC28" s="52"/>
      <c r="DD28" s="52"/>
      <c r="DE28" s="50"/>
      <c r="DF28" s="51"/>
      <c r="DG28" s="6" t="s">
        <v>24</v>
      </c>
      <c r="DH28" s="52"/>
      <c r="DI28" s="53"/>
      <c r="DJ28" s="30" t="str">
        <f t="shared" si="8"/>
        <v/>
      </c>
      <c r="DK28" s="30"/>
      <c r="DL28" s="54"/>
      <c r="DM28" s="54"/>
      <c r="DN28" s="50"/>
      <c r="DO28" s="51"/>
      <c r="DP28" s="8" t="s">
        <v>23</v>
      </c>
      <c r="DQ28" s="54"/>
      <c r="DR28" s="54"/>
      <c r="DS28" s="55"/>
      <c r="DW28" s="109" t="str">
        <f t="shared" si="20"/>
        <v/>
      </c>
      <c r="DX28" s="110"/>
      <c r="DY28" s="110"/>
      <c r="DZ28" s="110"/>
      <c r="EA28" s="111"/>
      <c r="EB28" s="109" t="str">
        <f t="shared" si="9"/>
        <v/>
      </c>
      <c r="EC28" s="110"/>
      <c r="ED28" s="110"/>
      <c r="EE28" s="110"/>
      <c r="EF28" s="111"/>
      <c r="EG28" s="109" t="str">
        <f t="shared" si="10"/>
        <v/>
      </c>
      <c r="EH28" s="110"/>
      <c r="EI28" s="110"/>
      <c r="EJ28" s="110"/>
      <c r="EK28" s="111"/>
      <c r="EL28" s="109" t="str">
        <f t="shared" si="11"/>
        <v/>
      </c>
      <c r="EM28" s="110"/>
      <c r="EN28" s="110"/>
      <c r="EO28" s="110"/>
      <c r="EP28" s="111"/>
      <c r="EQ28" s="109" t="str">
        <f t="shared" si="12"/>
        <v/>
      </c>
      <c r="ER28" s="110"/>
      <c r="ES28" s="110"/>
      <c r="ET28" s="110"/>
      <c r="EU28" s="111"/>
      <c r="EV28" s="109" t="str">
        <f t="shared" si="21"/>
        <v/>
      </c>
      <c r="EW28" s="110"/>
      <c r="EX28" s="110"/>
      <c r="EY28" s="110"/>
      <c r="EZ28" s="111"/>
      <c r="FA28" s="109" t="str">
        <f t="shared" si="22"/>
        <v/>
      </c>
      <c r="FB28" s="110"/>
      <c r="FC28" s="110"/>
      <c r="FD28" s="110"/>
      <c r="FE28" s="111"/>
      <c r="FF28" s="109" t="str">
        <f t="shared" si="13"/>
        <v/>
      </c>
      <c r="FG28" s="110"/>
      <c r="FH28" s="110"/>
      <c r="FI28" s="110"/>
      <c r="FJ28" s="111"/>
      <c r="FK28" s="109" t="str">
        <f t="shared" si="14"/>
        <v/>
      </c>
      <c r="FL28" s="110"/>
      <c r="FM28" s="110"/>
      <c r="FN28" s="110"/>
      <c r="FO28" s="111"/>
      <c r="FP28" s="109" t="str">
        <f t="shared" si="23"/>
        <v/>
      </c>
      <c r="FQ28" s="110"/>
      <c r="FR28" s="110"/>
      <c r="FS28" s="110"/>
      <c r="FT28" s="111"/>
      <c r="FU28" s="15">
        <f t="shared" si="15"/>
        <v>0</v>
      </c>
      <c r="FV28" s="16" t="str">
        <f t="shared" si="16"/>
        <v/>
      </c>
      <c r="FW28" s="15">
        <f t="shared" si="17"/>
        <v>0</v>
      </c>
      <c r="FX28" s="17">
        <f t="shared" si="18"/>
        <v>0</v>
      </c>
      <c r="FY28" s="17">
        <f t="shared" si="0"/>
        <v>0</v>
      </c>
    </row>
    <row r="29" spans="1:181" ht="26.25" customHeight="1" x14ac:dyDescent="0.4">
      <c r="A29" s="58">
        <v>21</v>
      </c>
      <c r="B29" s="58"/>
      <c r="C29" s="54"/>
      <c r="D29" s="54"/>
      <c r="E29" s="59"/>
      <c r="F29" s="59"/>
      <c r="G29" s="59"/>
      <c r="H29" s="59"/>
      <c r="I29" s="60">
        <f t="shared" si="1"/>
        <v>0</v>
      </c>
      <c r="J29" s="61"/>
      <c r="K29" s="61"/>
      <c r="L29" s="62"/>
      <c r="M29" s="63">
        <f>_xlfn.AGGREGATE(4,2,EB29,EL29,EV29,FF29,FP29)</f>
        <v>0</v>
      </c>
      <c r="N29" s="61"/>
      <c r="O29" s="61"/>
      <c r="P29" s="62"/>
      <c r="Q29" s="57">
        <f t="shared" si="3"/>
        <v>0</v>
      </c>
      <c r="R29" s="57"/>
      <c r="S29" s="57"/>
      <c r="T29" s="57"/>
      <c r="U29" s="47">
        <f t="shared" si="4"/>
        <v>0</v>
      </c>
      <c r="V29" s="48"/>
      <c r="W29" s="5" t="s">
        <v>23</v>
      </c>
      <c r="X29" s="56"/>
      <c r="Y29" s="51"/>
      <c r="Z29" s="6" t="s">
        <v>24</v>
      </c>
      <c r="AA29" s="52"/>
      <c r="AB29" s="52"/>
      <c r="AC29" s="50"/>
      <c r="AD29" s="51"/>
      <c r="AE29" s="6" t="s">
        <v>24</v>
      </c>
      <c r="AF29" s="52"/>
      <c r="AG29" s="53"/>
      <c r="AH29" s="30" t="str">
        <f t="shared" si="19"/>
        <v/>
      </c>
      <c r="AI29" s="30"/>
      <c r="AJ29" s="54"/>
      <c r="AK29" s="54"/>
      <c r="AL29" s="50"/>
      <c r="AM29" s="51"/>
      <c r="AN29" s="7" t="s">
        <v>23</v>
      </c>
      <c r="AO29" s="54"/>
      <c r="AP29" s="54"/>
      <c r="AQ29" s="55"/>
      <c r="AR29" s="56"/>
      <c r="AS29" s="51"/>
      <c r="AT29" s="6" t="s">
        <v>24</v>
      </c>
      <c r="AU29" s="52"/>
      <c r="AV29" s="52"/>
      <c r="AW29" s="50"/>
      <c r="AX29" s="51"/>
      <c r="AY29" s="6" t="s">
        <v>24</v>
      </c>
      <c r="AZ29" s="52"/>
      <c r="BA29" s="53"/>
      <c r="BB29" s="30" t="str">
        <f t="shared" si="5"/>
        <v/>
      </c>
      <c r="BC29" s="30"/>
      <c r="BD29" s="54"/>
      <c r="BE29" s="54"/>
      <c r="BF29" s="50"/>
      <c r="BG29" s="51"/>
      <c r="BH29" s="7" t="s">
        <v>23</v>
      </c>
      <c r="BI29" s="54"/>
      <c r="BJ29" s="54"/>
      <c r="BK29" s="55"/>
      <c r="BL29" s="56"/>
      <c r="BM29" s="51"/>
      <c r="BN29" s="6" t="s">
        <v>24</v>
      </c>
      <c r="BO29" s="52"/>
      <c r="BP29" s="52"/>
      <c r="BQ29" s="50"/>
      <c r="BR29" s="51"/>
      <c r="BS29" s="6" t="s">
        <v>24</v>
      </c>
      <c r="BT29" s="52"/>
      <c r="BU29" s="53"/>
      <c r="BV29" s="30" t="str">
        <f t="shared" si="6"/>
        <v/>
      </c>
      <c r="BW29" s="30"/>
      <c r="BX29" s="54"/>
      <c r="BY29" s="54"/>
      <c r="BZ29" s="50"/>
      <c r="CA29" s="51"/>
      <c r="CB29" s="7" t="s">
        <v>23</v>
      </c>
      <c r="CC29" s="54"/>
      <c r="CD29" s="54"/>
      <c r="CE29" s="55"/>
      <c r="CF29" s="56"/>
      <c r="CG29" s="51"/>
      <c r="CH29" s="6" t="s">
        <v>24</v>
      </c>
      <c r="CI29" s="52"/>
      <c r="CJ29" s="52"/>
      <c r="CK29" s="50"/>
      <c r="CL29" s="51"/>
      <c r="CM29" s="6" t="s">
        <v>24</v>
      </c>
      <c r="CN29" s="52"/>
      <c r="CO29" s="53"/>
      <c r="CP29" s="30" t="str">
        <f t="shared" si="7"/>
        <v/>
      </c>
      <c r="CQ29" s="30"/>
      <c r="CR29" s="54"/>
      <c r="CS29" s="54"/>
      <c r="CT29" s="50"/>
      <c r="CU29" s="51"/>
      <c r="CV29" s="7" t="s">
        <v>23</v>
      </c>
      <c r="CW29" s="54"/>
      <c r="CX29" s="54"/>
      <c r="CY29" s="55"/>
      <c r="CZ29" s="56"/>
      <c r="DA29" s="51"/>
      <c r="DB29" s="6" t="s">
        <v>24</v>
      </c>
      <c r="DC29" s="52"/>
      <c r="DD29" s="52"/>
      <c r="DE29" s="50"/>
      <c r="DF29" s="51"/>
      <c r="DG29" s="6" t="s">
        <v>24</v>
      </c>
      <c r="DH29" s="52"/>
      <c r="DI29" s="53"/>
      <c r="DJ29" s="30" t="str">
        <f t="shared" si="8"/>
        <v/>
      </c>
      <c r="DK29" s="30"/>
      <c r="DL29" s="54"/>
      <c r="DM29" s="54"/>
      <c r="DN29" s="50"/>
      <c r="DO29" s="51"/>
      <c r="DP29" s="8" t="s">
        <v>23</v>
      </c>
      <c r="DQ29" s="54"/>
      <c r="DR29" s="54"/>
      <c r="DS29" s="55"/>
      <c r="DW29" s="109" t="str">
        <f t="shared" si="20"/>
        <v/>
      </c>
      <c r="DX29" s="110"/>
      <c r="DY29" s="110"/>
      <c r="DZ29" s="110"/>
      <c r="EA29" s="111"/>
      <c r="EB29" s="109" t="str">
        <f t="shared" si="9"/>
        <v/>
      </c>
      <c r="EC29" s="110"/>
      <c r="ED29" s="110"/>
      <c r="EE29" s="110"/>
      <c r="EF29" s="111"/>
      <c r="EG29" s="109" t="str">
        <f t="shared" si="10"/>
        <v/>
      </c>
      <c r="EH29" s="110"/>
      <c r="EI29" s="110"/>
      <c r="EJ29" s="110"/>
      <c r="EK29" s="111"/>
      <c r="EL29" s="109" t="str">
        <f t="shared" si="11"/>
        <v/>
      </c>
      <c r="EM29" s="110"/>
      <c r="EN29" s="110"/>
      <c r="EO29" s="110"/>
      <c r="EP29" s="111"/>
      <c r="EQ29" s="109" t="str">
        <f t="shared" si="12"/>
        <v/>
      </c>
      <c r="ER29" s="110"/>
      <c r="ES29" s="110"/>
      <c r="ET29" s="110"/>
      <c r="EU29" s="111"/>
      <c r="EV29" s="109" t="str">
        <f t="shared" si="21"/>
        <v/>
      </c>
      <c r="EW29" s="110"/>
      <c r="EX29" s="110"/>
      <c r="EY29" s="110"/>
      <c r="EZ29" s="111"/>
      <c r="FA29" s="109" t="str">
        <f t="shared" si="22"/>
        <v/>
      </c>
      <c r="FB29" s="110"/>
      <c r="FC29" s="110"/>
      <c r="FD29" s="110"/>
      <c r="FE29" s="111"/>
      <c r="FF29" s="109" t="str">
        <f t="shared" si="13"/>
        <v/>
      </c>
      <c r="FG29" s="110"/>
      <c r="FH29" s="110"/>
      <c r="FI29" s="110"/>
      <c r="FJ29" s="111"/>
      <c r="FK29" s="109" t="str">
        <f t="shared" si="14"/>
        <v/>
      </c>
      <c r="FL29" s="110"/>
      <c r="FM29" s="110"/>
      <c r="FN29" s="110"/>
      <c r="FO29" s="111"/>
      <c r="FP29" s="109" t="str">
        <f t="shared" si="23"/>
        <v/>
      </c>
      <c r="FQ29" s="110"/>
      <c r="FR29" s="110"/>
      <c r="FS29" s="110"/>
      <c r="FT29" s="111"/>
      <c r="FU29" s="15">
        <f t="shared" si="15"/>
        <v>0</v>
      </c>
      <c r="FV29" s="16" t="str">
        <f t="shared" si="16"/>
        <v/>
      </c>
      <c r="FW29" s="15">
        <f t="shared" si="17"/>
        <v>0</v>
      </c>
      <c r="FX29" s="17">
        <f t="shared" si="18"/>
        <v>0</v>
      </c>
      <c r="FY29" s="17">
        <f t="shared" si="0"/>
        <v>0</v>
      </c>
    </row>
    <row r="30" spans="1:181" ht="26.25" customHeight="1" x14ac:dyDescent="0.4">
      <c r="A30" s="58">
        <v>22</v>
      </c>
      <c r="B30" s="58"/>
      <c r="C30" s="54"/>
      <c r="D30" s="54"/>
      <c r="E30" s="59"/>
      <c r="F30" s="59"/>
      <c r="G30" s="59"/>
      <c r="H30" s="59"/>
      <c r="I30" s="60">
        <f t="shared" si="1"/>
        <v>0</v>
      </c>
      <c r="J30" s="61"/>
      <c r="K30" s="61"/>
      <c r="L30" s="62"/>
      <c r="M30" s="63">
        <f t="shared" si="2"/>
        <v>0</v>
      </c>
      <c r="N30" s="61"/>
      <c r="O30" s="61"/>
      <c r="P30" s="62"/>
      <c r="Q30" s="57">
        <f t="shared" si="3"/>
        <v>0</v>
      </c>
      <c r="R30" s="57"/>
      <c r="S30" s="57"/>
      <c r="T30" s="57"/>
      <c r="U30" s="47">
        <f t="shared" si="4"/>
        <v>0</v>
      </c>
      <c r="V30" s="48"/>
      <c r="W30" s="5" t="s">
        <v>23</v>
      </c>
      <c r="X30" s="56"/>
      <c r="Y30" s="51"/>
      <c r="Z30" s="6" t="s">
        <v>24</v>
      </c>
      <c r="AA30" s="52"/>
      <c r="AB30" s="52"/>
      <c r="AC30" s="50"/>
      <c r="AD30" s="51"/>
      <c r="AE30" s="6" t="s">
        <v>24</v>
      </c>
      <c r="AF30" s="52"/>
      <c r="AG30" s="53"/>
      <c r="AH30" s="30" t="str">
        <f t="shared" si="19"/>
        <v/>
      </c>
      <c r="AI30" s="30"/>
      <c r="AJ30" s="54"/>
      <c r="AK30" s="54"/>
      <c r="AL30" s="50"/>
      <c r="AM30" s="51"/>
      <c r="AN30" s="7" t="s">
        <v>23</v>
      </c>
      <c r="AO30" s="54"/>
      <c r="AP30" s="54"/>
      <c r="AQ30" s="55"/>
      <c r="AR30" s="56"/>
      <c r="AS30" s="51"/>
      <c r="AT30" s="6" t="s">
        <v>24</v>
      </c>
      <c r="AU30" s="52"/>
      <c r="AV30" s="52"/>
      <c r="AW30" s="50"/>
      <c r="AX30" s="51"/>
      <c r="AY30" s="6" t="s">
        <v>24</v>
      </c>
      <c r="AZ30" s="52"/>
      <c r="BA30" s="53"/>
      <c r="BB30" s="30" t="str">
        <f t="shared" si="5"/>
        <v/>
      </c>
      <c r="BC30" s="30"/>
      <c r="BD30" s="54"/>
      <c r="BE30" s="54"/>
      <c r="BF30" s="50"/>
      <c r="BG30" s="51"/>
      <c r="BH30" s="7" t="s">
        <v>23</v>
      </c>
      <c r="BI30" s="54"/>
      <c r="BJ30" s="54"/>
      <c r="BK30" s="55"/>
      <c r="BL30" s="56"/>
      <c r="BM30" s="51"/>
      <c r="BN30" s="6" t="s">
        <v>24</v>
      </c>
      <c r="BO30" s="52"/>
      <c r="BP30" s="52"/>
      <c r="BQ30" s="50"/>
      <c r="BR30" s="51"/>
      <c r="BS30" s="6" t="s">
        <v>24</v>
      </c>
      <c r="BT30" s="52"/>
      <c r="BU30" s="53"/>
      <c r="BV30" s="30" t="str">
        <f t="shared" si="6"/>
        <v/>
      </c>
      <c r="BW30" s="30"/>
      <c r="BX30" s="54"/>
      <c r="BY30" s="54"/>
      <c r="BZ30" s="50"/>
      <c r="CA30" s="51"/>
      <c r="CB30" s="7" t="s">
        <v>23</v>
      </c>
      <c r="CC30" s="54"/>
      <c r="CD30" s="54"/>
      <c r="CE30" s="55"/>
      <c r="CF30" s="56"/>
      <c r="CG30" s="51"/>
      <c r="CH30" s="6" t="s">
        <v>24</v>
      </c>
      <c r="CI30" s="52"/>
      <c r="CJ30" s="52"/>
      <c r="CK30" s="50"/>
      <c r="CL30" s="51"/>
      <c r="CM30" s="6" t="s">
        <v>24</v>
      </c>
      <c r="CN30" s="52"/>
      <c r="CO30" s="53"/>
      <c r="CP30" s="30" t="str">
        <f t="shared" si="7"/>
        <v/>
      </c>
      <c r="CQ30" s="30"/>
      <c r="CR30" s="54"/>
      <c r="CS30" s="54"/>
      <c r="CT30" s="50"/>
      <c r="CU30" s="51"/>
      <c r="CV30" s="7" t="s">
        <v>23</v>
      </c>
      <c r="CW30" s="54"/>
      <c r="CX30" s="54"/>
      <c r="CY30" s="55"/>
      <c r="CZ30" s="56"/>
      <c r="DA30" s="51"/>
      <c r="DB30" s="6" t="s">
        <v>24</v>
      </c>
      <c r="DC30" s="52"/>
      <c r="DD30" s="52"/>
      <c r="DE30" s="50"/>
      <c r="DF30" s="51"/>
      <c r="DG30" s="6" t="s">
        <v>24</v>
      </c>
      <c r="DH30" s="52"/>
      <c r="DI30" s="53"/>
      <c r="DJ30" s="30" t="str">
        <f t="shared" si="8"/>
        <v/>
      </c>
      <c r="DK30" s="30"/>
      <c r="DL30" s="54"/>
      <c r="DM30" s="54"/>
      <c r="DN30" s="50"/>
      <c r="DO30" s="51"/>
      <c r="DP30" s="8" t="s">
        <v>23</v>
      </c>
      <c r="DQ30" s="54"/>
      <c r="DR30" s="54"/>
      <c r="DS30" s="55"/>
      <c r="DW30" s="109" t="str">
        <f t="shared" si="20"/>
        <v/>
      </c>
      <c r="DX30" s="110"/>
      <c r="DY30" s="110"/>
      <c r="DZ30" s="110"/>
      <c r="EA30" s="111"/>
      <c r="EB30" s="109" t="str">
        <f t="shared" si="9"/>
        <v/>
      </c>
      <c r="EC30" s="110"/>
      <c r="ED30" s="110"/>
      <c r="EE30" s="110"/>
      <c r="EF30" s="111"/>
      <c r="EG30" s="109" t="str">
        <f t="shared" si="10"/>
        <v/>
      </c>
      <c r="EH30" s="110"/>
      <c r="EI30" s="110"/>
      <c r="EJ30" s="110"/>
      <c r="EK30" s="111"/>
      <c r="EL30" s="109" t="str">
        <f t="shared" si="11"/>
        <v/>
      </c>
      <c r="EM30" s="110"/>
      <c r="EN30" s="110"/>
      <c r="EO30" s="110"/>
      <c r="EP30" s="111"/>
      <c r="EQ30" s="109" t="str">
        <f t="shared" si="12"/>
        <v/>
      </c>
      <c r="ER30" s="110"/>
      <c r="ES30" s="110"/>
      <c r="ET30" s="110"/>
      <c r="EU30" s="111"/>
      <c r="EV30" s="109" t="str">
        <f t="shared" si="21"/>
        <v/>
      </c>
      <c r="EW30" s="110"/>
      <c r="EX30" s="110"/>
      <c r="EY30" s="110"/>
      <c r="EZ30" s="111"/>
      <c r="FA30" s="109" t="str">
        <f t="shared" si="22"/>
        <v/>
      </c>
      <c r="FB30" s="110"/>
      <c r="FC30" s="110"/>
      <c r="FD30" s="110"/>
      <c r="FE30" s="111"/>
      <c r="FF30" s="109" t="str">
        <f t="shared" si="13"/>
        <v/>
      </c>
      <c r="FG30" s="110"/>
      <c r="FH30" s="110"/>
      <c r="FI30" s="110"/>
      <c r="FJ30" s="111"/>
      <c r="FK30" s="109" t="str">
        <f t="shared" si="14"/>
        <v/>
      </c>
      <c r="FL30" s="110"/>
      <c r="FM30" s="110"/>
      <c r="FN30" s="110"/>
      <c r="FO30" s="111"/>
      <c r="FP30" s="109" t="str">
        <f t="shared" si="23"/>
        <v/>
      </c>
      <c r="FQ30" s="110"/>
      <c r="FR30" s="110"/>
      <c r="FS30" s="110"/>
      <c r="FT30" s="111"/>
      <c r="FU30" s="15">
        <f t="shared" si="15"/>
        <v>0</v>
      </c>
      <c r="FV30" s="16" t="str">
        <f t="shared" si="16"/>
        <v/>
      </c>
      <c r="FW30" s="15">
        <f t="shared" si="17"/>
        <v>0</v>
      </c>
      <c r="FX30" s="17">
        <f t="shared" si="18"/>
        <v>0</v>
      </c>
      <c r="FY30" s="17">
        <f>IF(FX30=0,0,TIMEVALUE("10:00")-FX30)</f>
        <v>0</v>
      </c>
    </row>
    <row r="31" spans="1:181" ht="26.25" customHeight="1" x14ac:dyDescent="0.4">
      <c r="A31" s="58">
        <v>23</v>
      </c>
      <c r="B31" s="58"/>
      <c r="C31" s="54"/>
      <c r="D31" s="54"/>
      <c r="E31" s="59"/>
      <c r="F31" s="59"/>
      <c r="G31" s="59"/>
      <c r="H31" s="59"/>
      <c r="I31" s="60">
        <f t="shared" si="1"/>
        <v>0</v>
      </c>
      <c r="J31" s="61"/>
      <c r="K31" s="61"/>
      <c r="L31" s="62"/>
      <c r="M31" s="63">
        <f t="shared" si="2"/>
        <v>0</v>
      </c>
      <c r="N31" s="61"/>
      <c r="O31" s="61"/>
      <c r="P31" s="62"/>
      <c r="Q31" s="57">
        <f t="shared" si="3"/>
        <v>0</v>
      </c>
      <c r="R31" s="57"/>
      <c r="S31" s="57"/>
      <c r="T31" s="57"/>
      <c r="U31" s="47">
        <f t="shared" si="4"/>
        <v>0</v>
      </c>
      <c r="V31" s="48"/>
      <c r="W31" s="5" t="s">
        <v>23</v>
      </c>
      <c r="X31" s="56"/>
      <c r="Y31" s="51"/>
      <c r="Z31" s="6" t="s">
        <v>24</v>
      </c>
      <c r="AA31" s="52"/>
      <c r="AB31" s="52"/>
      <c r="AC31" s="50"/>
      <c r="AD31" s="51"/>
      <c r="AE31" s="6" t="s">
        <v>24</v>
      </c>
      <c r="AF31" s="52"/>
      <c r="AG31" s="53"/>
      <c r="AH31" s="30" t="str">
        <f t="shared" si="19"/>
        <v/>
      </c>
      <c r="AI31" s="30"/>
      <c r="AJ31" s="54"/>
      <c r="AK31" s="54"/>
      <c r="AL31" s="50"/>
      <c r="AM31" s="51"/>
      <c r="AN31" s="7" t="s">
        <v>23</v>
      </c>
      <c r="AO31" s="54"/>
      <c r="AP31" s="54"/>
      <c r="AQ31" s="55"/>
      <c r="AR31" s="56"/>
      <c r="AS31" s="51"/>
      <c r="AT31" s="6" t="s">
        <v>24</v>
      </c>
      <c r="AU31" s="52"/>
      <c r="AV31" s="52"/>
      <c r="AW31" s="50"/>
      <c r="AX31" s="51"/>
      <c r="AY31" s="6" t="s">
        <v>24</v>
      </c>
      <c r="AZ31" s="52"/>
      <c r="BA31" s="53"/>
      <c r="BB31" s="30" t="str">
        <f t="shared" si="5"/>
        <v/>
      </c>
      <c r="BC31" s="30"/>
      <c r="BD31" s="54"/>
      <c r="BE31" s="54"/>
      <c r="BF31" s="50"/>
      <c r="BG31" s="51"/>
      <c r="BH31" s="7" t="s">
        <v>23</v>
      </c>
      <c r="BI31" s="54"/>
      <c r="BJ31" s="54"/>
      <c r="BK31" s="55"/>
      <c r="BL31" s="56"/>
      <c r="BM31" s="51"/>
      <c r="BN31" s="6" t="s">
        <v>24</v>
      </c>
      <c r="BO31" s="52"/>
      <c r="BP31" s="52"/>
      <c r="BQ31" s="50"/>
      <c r="BR31" s="51"/>
      <c r="BS31" s="6" t="s">
        <v>24</v>
      </c>
      <c r="BT31" s="52"/>
      <c r="BU31" s="53"/>
      <c r="BV31" s="30" t="str">
        <f t="shared" si="6"/>
        <v/>
      </c>
      <c r="BW31" s="30"/>
      <c r="BX31" s="54"/>
      <c r="BY31" s="54"/>
      <c r="BZ31" s="50"/>
      <c r="CA31" s="51"/>
      <c r="CB31" s="7" t="s">
        <v>23</v>
      </c>
      <c r="CC31" s="54"/>
      <c r="CD31" s="54"/>
      <c r="CE31" s="55"/>
      <c r="CF31" s="56"/>
      <c r="CG31" s="51"/>
      <c r="CH31" s="6" t="s">
        <v>24</v>
      </c>
      <c r="CI31" s="52"/>
      <c r="CJ31" s="52"/>
      <c r="CK31" s="50"/>
      <c r="CL31" s="51"/>
      <c r="CM31" s="6" t="s">
        <v>24</v>
      </c>
      <c r="CN31" s="52"/>
      <c r="CO31" s="53"/>
      <c r="CP31" s="30" t="str">
        <f t="shared" si="7"/>
        <v/>
      </c>
      <c r="CQ31" s="30"/>
      <c r="CR31" s="54"/>
      <c r="CS31" s="54"/>
      <c r="CT31" s="50"/>
      <c r="CU31" s="51"/>
      <c r="CV31" s="7" t="s">
        <v>23</v>
      </c>
      <c r="CW31" s="54"/>
      <c r="CX31" s="54"/>
      <c r="CY31" s="55"/>
      <c r="CZ31" s="56"/>
      <c r="DA31" s="51"/>
      <c r="DB31" s="6" t="s">
        <v>24</v>
      </c>
      <c r="DC31" s="52"/>
      <c r="DD31" s="52"/>
      <c r="DE31" s="50"/>
      <c r="DF31" s="51"/>
      <c r="DG31" s="6" t="s">
        <v>24</v>
      </c>
      <c r="DH31" s="52"/>
      <c r="DI31" s="53"/>
      <c r="DJ31" s="30" t="str">
        <f t="shared" si="8"/>
        <v/>
      </c>
      <c r="DK31" s="30"/>
      <c r="DL31" s="54"/>
      <c r="DM31" s="54"/>
      <c r="DN31" s="50"/>
      <c r="DO31" s="51"/>
      <c r="DP31" s="8" t="s">
        <v>23</v>
      </c>
      <c r="DQ31" s="54"/>
      <c r="DR31" s="54"/>
      <c r="DS31" s="55"/>
      <c r="DW31" s="109" t="str">
        <f t="shared" si="20"/>
        <v/>
      </c>
      <c r="DX31" s="110"/>
      <c r="DY31" s="110"/>
      <c r="DZ31" s="110"/>
      <c r="EA31" s="111"/>
      <c r="EB31" s="109" t="str">
        <f t="shared" si="9"/>
        <v/>
      </c>
      <c r="EC31" s="110"/>
      <c r="ED31" s="110"/>
      <c r="EE31" s="110"/>
      <c r="EF31" s="111"/>
      <c r="EG31" s="109" t="str">
        <f t="shared" si="10"/>
        <v/>
      </c>
      <c r="EH31" s="110"/>
      <c r="EI31" s="110"/>
      <c r="EJ31" s="110"/>
      <c r="EK31" s="111"/>
      <c r="EL31" s="109" t="str">
        <f t="shared" si="11"/>
        <v/>
      </c>
      <c r="EM31" s="110"/>
      <c r="EN31" s="110"/>
      <c r="EO31" s="110"/>
      <c r="EP31" s="111"/>
      <c r="EQ31" s="109" t="str">
        <f t="shared" si="12"/>
        <v/>
      </c>
      <c r="ER31" s="110"/>
      <c r="ES31" s="110"/>
      <c r="ET31" s="110"/>
      <c r="EU31" s="111"/>
      <c r="EV31" s="109" t="str">
        <f t="shared" si="21"/>
        <v/>
      </c>
      <c r="EW31" s="110"/>
      <c r="EX31" s="110"/>
      <c r="EY31" s="110"/>
      <c r="EZ31" s="111"/>
      <c r="FA31" s="109" t="str">
        <f t="shared" si="22"/>
        <v/>
      </c>
      <c r="FB31" s="110"/>
      <c r="FC31" s="110"/>
      <c r="FD31" s="110"/>
      <c r="FE31" s="111"/>
      <c r="FF31" s="109" t="str">
        <f t="shared" si="13"/>
        <v/>
      </c>
      <c r="FG31" s="110"/>
      <c r="FH31" s="110"/>
      <c r="FI31" s="110"/>
      <c r="FJ31" s="111"/>
      <c r="FK31" s="109" t="str">
        <f t="shared" si="14"/>
        <v/>
      </c>
      <c r="FL31" s="110"/>
      <c r="FM31" s="110"/>
      <c r="FN31" s="110"/>
      <c r="FO31" s="111"/>
      <c r="FP31" s="109" t="str">
        <f t="shared" si="23"/>
        <v/>
      </c>
      <c r="FQ31" s="110"/>
      <c r="FR31" s="110"/>
      <c r="FS31" s="110"/>
      <c r="FT31" s="111"/>
      <c r="FU31" s="15">
        <f t="shared" si="15"/>
        <v>0</v>
      </c>
      <c r="FV31" s="16" t="str">
        <f t="shared" si="16"/>
        <v/>
      </c>
      <c r="FW31" s="15">
        <f t="shared" si="17"/>
        <v>0</v>
      </c>
      <c r="FX31" s="17">
        <f t="shared" si="18"/>
        <v>0</v>
      </c>
      <c r="FY31" s="17">
        <f t="shared" ref="FY31:FY39" si="24">IF(FX31=0,0,TIMEVALUE("10:00")-FX31)</f>
        <v>0</v>
      </c>
    </row>
    <row r="32" spans="1:181" ht="26.25" customHeight="1" x14ac:dyDescent="0.4">
      <c r="A32" s="58">
        <v>24</v>
      </c>
      <c r="B32" s="58"/>
      <c r="C32" s="54"/>
      <c r="D32" s="54"/>
      <c r="E32" s="59"/>
      <c r="F32" s="59"/>
      <c r="G32" s="59"/>
      <c r="H32" s="59"/>
      <c r="I32" s="60">
        <f t="shared" si="1"/>
        <v>0</v>
      </c>
      <c r="J32" s="61"/>
      <c r="K32" s="61"/>
      <c r="L32" s="62"/>
      <c r="M32" s="63">
        <f t="shared" si="2"/>
        <v>0</v>
      </c>
      <c r="N32" s="61"/>
      <c r="O32" s="61"/>
      <c r="P32" s="62"/>
      <c r="Q32" s="57">
        <f t="shared" si="3"/>
        <v>0</v>
      </c>
      <c r="R32" s="57"/>
      <c r="S32" s="57"/>
      <c r="T32" s="57"/>
      <c r="U32" s="47">
        <f t="shared" si="4"/>
        <v>0</v>
      </c>
      <c r="V32" s="48"/>
      <c r="W32" s="5" t="s">
        <v>23</v>
      </c>
      <c r="X32" s="56"/>
      <c r="Y32" s="51"/>
      <c r="Z32" s="6" t="s">
        <v>24</v>
      </c>
      <c r="AA32" s="52"/>
      <c r="AB32" s="52"/>
      <c r="AC32" s="50"/>
      <c r="AD32" s="51"/>
      <c r="AE32" s="6" t="s">
        <v>24</v>
      </c>
      <c r="AF32" s="52"/>
      <c r="AG32" s="53"/>
      <c r="AH32" s="30" t="str">
        <f t="shared" si="19"/>
        <v/>
      </c>
      <c r="AI32" s="30"/>
      <c r="AJ32" s="54"/>
      <c r="AK32" s="54"/>
      <c r="AL32" s="50"/>
      <c r="AM32" s="51"/>
      <c r="AN32" s="7" t="s">
        <v>23</v>
      </c>
      <c r="AO32" s="54"/>
      <c r="AP32" s="54"/>
      <c r="AQ32" s="55"/>
      <c r="AR32" s="56"/>
      <c r="AS32" s="51"/>
      <c r="AT32" s="6" t="s">
        <v>24</v>
      </c>
      <c r="AU32" s="52"/>
      <c r="AV32" s="52"/>
      <c r="AW32" s="50"/>
      <c r="AX32" s="51"/>
      <c r="AY32" s="6" t="s">
        <v>24</v>
      </c>
      <c r="AZ32" s="52"/>
      <c r="BA32" s="53"/>
      <c r="BB32" s="30" t="str">
        <f t="shared" si="5"/>
        <v/>
      </c>
      <c r="BC32" s="30"/>
      <c r="BD32" s="54"/>
      <c r="BE32" s="54"/>
      <c r="BF32" s="50"/>
      <c r="BG32" s="51"/>
      <c r="BH32" s="7" t="s">
        <v>23</v>
      </c>
      <c r="BI32" s="54"/>
      <c r="BJ32" s="54"/>
      <c r="BK32" s="55"/>
      <c r="BL32" s="56"/>
      <c r="BM32" s="51"/>
      <c r="BN32" s="6" t="s">
        <v>24</v>
      </c>
      <c r="BO32" s="52"/>
      <c r="BP32" s="52"/>
      <c r="BQ32" s="50"/>
      <c r="BR32" s="51"/>
      <c r="BS32" s="6" t="s">
        <v>24</v>
      </c>
      <c r="BT32" s="52"/>
      <c r="BU32" s="53"/>
      <c r="BV32" s="30" t="str">
        <f t="shared" si="6"/>
        <v/>
      </c>
      <c r="BW32" s="30"/>
      <c r="BX32" s="54"/>
      <c r="BY32" s="54"/>
      <c r="BZ32" s="50"/>
      <c r="CA32" s="51"/>
      <c r="CB32" s="7" t="s">
        <v>23</v>
      </c>
      <c r="CC32" s="54"/>
      <c r="CD32" s="54"/>
      <c r="CE32" s="55"/>
      <c r="CF32" s="56"/>
      <c r="CG32" s="51"/>
      <c r="CH32" s="6" t="s">
        <v>24</v>
      </c>
      <c r="CI32" s="52"/>
      <c r="CJ32" s="52"/>
      <c r="CK32" s="50"/>
      <c r="CL32" s="51"/>
      <c r="CM32" s="6" t="s">
        <v>24</v>
      </c>
      <c r="CN32" s="52"/>
      <c r="CO32" s="53"/>
      <c r="CP32" s="30" t="str">
        <f t="shared" si="7"/>
        <v/>
      </c>
      <c r="CQ32" s="30"/>
      <c r="CR32" s="54"/>
      <c r="CS32" s="54"/>
      <c r="CT32" s="50"/>
      <c r="CU32" s="51"/>
      <c r="CV32" s="7" t="s">
        <v>23</v>
      </c>
      <c r="CW32" s="54"/>
      <c r="CX32" s="54"/>
      <c r="CY32" s="55"/>
      <c r="CZ32" s="56"/>
      <c r="DA32" s="51"/>
      <c r="DB32" s="6" t="s">
        <v>24</v>
      </c>
      <c r="DC32" s="52"/>
      <c r="DD32" s="52"/>
      <c r="DE32" s="50"/>
      <c r="DF32" s="51"/>
      <c r="DG32" s="6" t="s">
        <v>24</v>
      </c>
      <c r="DH32" s="52"/>
      <c r="DI32" s="53"/>
      <c r="DJ32" s="30" t="str">
        <f t="shared" si="8"/>
        <v/>
      </c>
      <c r="DK32" s="30"/>
      <c r="DL32" s="54"/>
      <c r="DM32" s="54"/>
      <c r="DN32" s="50"/>
      <c r="DO32" s="51"/>
      <c r="DP32" s="8" t="s">
        <v>23</v>
      </c>
      <c r="DQ32" s="54"/>
      <c r="DR32" s="54"/>
      <c r="DS32" s="55"/>
      <c r="DW32" s="109" t="str">
        <f t="shared" si="20"/>
        <v/>
      </c>
      <c r="DX32" s="110"/>
      <c r="DY32" s="110"/>
      <c r="DZ32" s="110"/>
      <c r="EA32" s="111"/>
      <c r="EB32" s="109" t="str">
        <f t="shared" si="9"/>
        <v/>
      </c>
      <c r="EC32" s="110"/>
      <c r="ED32" s="110"/>
      <c r="EE32" s="110"/>
      <c r="EF32" s="111"/>
      <c r="EG32" s="109" t="str">
        <f t="shared" si="10"/>
        <v/>
      </c>
      <c r="EH32" s="110"/>
      <c r="EI32" s="110"/>
      <c r="EJ32" s="110"/>
      <c r="EK32" s="111"/>
      <c r="EL32" s="109" t="str">
        <f t="shared" si="11"/>
        <v/>
      </c>
      <c r="EM32" s="110"/>
      <c r="EN32" s="110"/>
      <c r="EO32" s="110"/>
      <c r="EP32" s="111"/>
      <c r="EQ32" s="109" t="str">
        <f t="shared" si="12"/>
        <v/>
      </c>
      <c r="ER32" s="110"/>
      <c r="ES32" s="110"/>
      <c r="ET32" s="110"/>
      <c r="EU32" s="111"/>
      <c r="EV32" s="109" t="str">
        <f t="shared" si="21"/>
        <v/>
      </c>
      <c r="EW32" s="110"/>
      <c r="EX32" s="110"/>
      <c r="EY32" s="110"/>
      <c r="EZ32" s="111"/>
      <c r="FA32" s="109" t="str">
        <f t="shared" si="22"/>
        <v/>
      </c>
      <c r="FB32" s="110"/>
      <c r="FC32" s="110"/>
      <c r="FD32" s="110"/>
      <c r="FE32" s="111"/>
      <c r="FF32" s="109" t="str">
        <f t="shared" si="13"/>
        <v/>
      </c>
      <c r="FG32" s="110"/>
      <c r="FH32" s="110"/>
      <c r="FI32" s="110"/>
      <c r="FJ32" s="111"/>
      <c r="FK32" s="109" t="str">
        <f t="shared" si="14"/>
        <v/>
      </c>
      <c r="FL32" s="110"/>
      <c r="FM32" s="110"/>
      <c r="FN32" s="110"/>
      <c r="FO32" s="111"/>
      <c r="FP32" s="109" t="str">
        <f t="shared" si="23"/>
        <v/>
      </c>
      <c r="FQ32" s="110"/>
      <c r="FR32" s="110"/>
      <c r="FS32" s="110"/>
      <c r="FT32" s="111"/>
      <c r="FU32" s="15">
        <f t="shared" si="15"/>
        <v>0</v>
      </c>
      <c r="FV32" s="16" t="str">
        <f t="shared" si="16"/>
        <v/>
      </c>
      <c r="FW32" s="15">
        <f t="shared" si="17"/>
        <v>0</v>
      </c>
      <c r="FX32" s="17">
        <f t="shared" si="18"/>
        <v>0</v>
      </c>
      <c r="FY32" s="17">
        <f t="shared" si="24"/>
        <v>0</v>
      </c>
    </row>
    <row r="33" spans="1:181" ht="26.25" customHeight="1" x14ac:dyDescent="0.4">
      <c r="A33" s="58">
        <v>25</v>
      </c>
      <c r="B33" s="58"/>
      <c r="C33" s="54"/>
      <c r="D33" s="54"/>
      <c r="E33" s="59"/>
      <c r="F33" s="59"/>
      <c r="G33" s="59"/>
      <c r="H33" s="59"/>
      <c r="I33" s="60">
        <f t="shared" si="1"/>
        <v>0</v>
      </c>
      <c r="J33" s="61"/>
      <c r="K33" s="61"/>
      <c r="L33" s="62"/>
      <c r="M33" s="63">
        <f t="shared" si="2"/>
        <v>0</v>
      </c>
      <c r="N33" s="61"/>
      <c r="O33" s="61"/>
      <c r="P33" s="62"/>
      <c r="Q33" s="57">
        <f t="shared" si="3"/>
        <v>0</v>
      </c>
      <c r="R33" s="57"/>
      <c r="S33" s="57"/>
      <c r="T33" s="57"/>
      <c r="U33" s="47">
        <f t="shared" si="4"/>
        <v>0</v>
      </c>
      <c r="V33" s="48"/>
      <c r="W33" s="5" t="s">
        <v>23</v>
      </c>
      <c r="X33" s="56"/>
      <c r="Y33" s="51"/>
      <c r="Z33" s="6" t="s">
        <v>24</v>
      </c>
      <c r="AA33" s="52"/>
      <c r="AB33" s="52"/>
      <c r="AC33" s="50"/>
      <c r="AD33" s="51"/>
      <c r="AE33" s="6" t="s">
        <v>24</v>
      </c>
      <c r="AF33" s="52"/>
      <c r="AG33" s="53"/>
      <c r="AH33" s="30" t="str">
        <f t="shared" si="19"/>
        <v/>
      </c>
      <c r="AI33" s="30"/>
      <c r="AJ33" s="54"/>
      <c r="AK33" s="54"/>
      <c r="AL33" s="50"/>
      <c r="AM33" s="51"/>
      <c r="AN33" s="7" t="s">
        <v>23</v>
      </c>
      <c r="AO33" s="54"/>
      <c r="AP33" s="54"/>
      <c r="AQ33" s="55"/>
      <c r="AR33" s="56"/>
      <c r="AS33" s="51"/>
      <c r="AT33" s="6" t="s">
        <v>24</v>
      </c>
      <c r="AU33" s="52"/>
      <c r="AV33" s="52"/>
      <c r="AW33" s="50"/>
      <c r="AX33" s="51"/>
      <c r="AY33" s="6" t="s">
        <v>24</v>
      </c>
      <c r="AZ33" s="52"/>
      <c r="BA33" s="53"/>
      <c r="BB33" s="30" t="str">
        <f t="shared" si="5"/>
        <v/>
      </c>
      <c r="BC33" s="30"/>
      <c r="BD33" s="54"/>
      <c r="BE33" s="54"/>
      <c r="BF33" s="50"/>
      <c r="BG33" s="51"/>
      <c r="BH33" s="7" t="s">
        <v>23</v>
      </c>
      <c r="BI33" s="54"/>
      <c r="BJ33" s="54"/>
      <c r="BK33" s="55"/>
      <c r="BL33" s="56"/>
      <c r="BM33" s="51"/>
      <c r="BN33" s="6" t="s">
        <v>24</v>
      </c>
      <c r="BO33" s="52"/>
      <c r="BP33" s="52"/>
      <c r="BQ33" s="50"/>
      <c r="BR33" s="51"/>
      <c r="BS33" s="6" t="s">
        <v>24</v>
      </c>
      <c r="BT33" s="52"/>
      <c r="BU33" s="53"/>
      <c r="BV33" s="30" t="str">
        <f t="shared" si="6"/>
        <v/>
      </c>
      <c r="BW33" s="30"/>
      <c r="BX33" s="54"/>
      <c r="BY33" s="54"/>
      <c r="BZ33" s="50"/>
      <c r="CA33" s="51"/>
      <c r="CB33" s="7" t="s">
        <v>23</v>
      </c>
      <c r="CC33" s="54"/>
      <c r="CD33" s="54"/>
      <c r="CE33" s="55"/>
      <c r="CF33" s="56"/>
      <c r="CG33" s="51"/>
      <c r="CH33" s="6" t="s">
        <v>24</v>
      </c>
      <c r="CI33" s="52"/>
      <c r="CJ33" s="52"/>
      <c r="CK33" s="50"/>
      <c r="CL33" s="51"/>
      <c r="CM33" s="6" t="s">
        <v>24</v>
      </c>
      <c r="CN33" s="52"/>
      <c r="CO33" s="53"/>
      <c r="CP33" s="30" t="str">
        <f t="shared" si="7"/>
        <v/>
      </c>
      <c r="CQ33" s="30"/>
      <c r="CR33" s="54"/>
      <c r="CS33" s="54"/>
      <c r="CT33" s="50"/>
      <c r="CU33" s="51"/>
      <c r="CV33" s="7" t="s">
        <v>23</v>
      </c>
      <c r="CW33" s="54"/>
      <c r="CX33" s="54"/>
      <c r="CY33" s="55"/>
      <c r="CZ33" s="56"/>
      <c r="DA33" s="51"/>
      <c r="DB33" s="6" t="s">
        <v>24</v>
      </c>
      <c r="DC33" s="52"/>
      <c r="DD33" s="52"/>
      <c r="DE33" s="50"/>
      <c r="DF33" s="51"/>
      <c r="DG33" s="6" t="s">
        <v>24</v>
      </c>
      <c r="DH33" s="52"/>
      <c r="DI33" s="53"/>
      <c r="DJ33" s="30" t="str">
        <f t="shared" si="8"/>
        <v/>
      </c>
      <c r="DK33" s="30"/>
      <c r="DL33" s="54"/>
      <c r="DM33" s="54"/>
      <c r="DN33" s="50"/>
      <c r="DO33" s="51"/>
      <c r="DP33" s="8" t="s">
        <v>23</v>
      </c>
      <c r="DQ33" s="54"/>
      <c r="DR33" s="54"/>
      <c r="DS33" s="55"/>
      <c r="DW33" s="109" t="str">
        <f t="shared" si="20"/>
        <v/>
      </c>
      <c r="DX33" s="110"/>
      <c r="DY33" s="110"/>
      <c r="DZ33" s="110"/>
      <c r="EA33" s="111"/>
      <c r="EB33" s="109" t="str">
        <f t="shared" si="9"/>
        <v/>
      </c>
      <c r="EC33" s="110"/>
      <c r="ED33" s="110"/>
      <c r="EE33" s="110"/>
      <c r="EF33" s="111"/>
      <c r="EG33" s="109" t="str">
        <f t="shared" si="10"/>
        <v/>
      </c>
      <c r="EH33" s="110"/>
      <c r="EI33" s="110"/>
      <c r="EJ33" s="110"/>
      <c r="EK33" s="111"/>
      <c r="EL33" s="109" t="str">
        <f t="shared" si="11"/>
        <v/>
      </c>
      <c r="EM33" s="110"/>
      <c r="EN33" s="110"/>
      <c r="EO33" s="110"/>
      <c r="EP33" s="111"/>
      <c r="EQ33" s="109" t="str">
        <f t="shared" si="12"/>
        <v/>
      </c>
      <c r="ER33" s="110"/>
      <c r="ES33" s="110"/>
      <c r="ET33" s="110"/>
      <c r="EU33" s="111"/>
      <c r="EV33" s="109" t="str">
        <f t="shared" si="21"/>
        <v/>
      </c>
      <c r="EW33" s="110"/>
      <c r="EX33" s="110"/>
      <c r="EY33" s="110"/>
      <c r="EZ33" s="111"/>
      <c r="FA33" s="109" t="str">
        <f t="shared" si="22"/>
        <v/>
      </c>
      <c r="FB33" s="110"/>
      <c r="FC33" s="110"/>
      <c r="FD33" s="110"/>
      <c r="FE33" s="111"/>
      <c r="FF33" s="109" t="str">
        <f t="shared" si="13"/>
        <v/>
      </c>
      <c r="FG33" s="110"/>
      <c r="FH33" s="110"/>
      <c r="FI33" s="110"/>
      <c r="FJ33" s="111"/>
      <c r="FK33" s="109" t="str">
        <f t="shared" si="14"/>
        <v/>
      </c>
      <c r="FL33" s="110"/>
      <c r="FM33" s="110"/>
      <c r="FN33" s="110"/>
      <c r="FO33" s="111"/>
      <c r="FP33" s="109" t="str">
        <f t="shared" si="23"/>
        <v/>
      </c>
      <c r="FQ33" s="110"/>
      <c r="FR33" s="110"/>
      <c r="FS33" s="110"/>
      <c r="FT33" s="111"/>
      <c r="FU33" s="15">
        <f t="shared" si="15"/>
        <v>0</v>
      </c>
      <c r="FV33" s="16" t="str">
        <f t="shared" si="16"/>
        <v/>
      </c>
      <c r="FW33" s="15">
        <f t="shared" si="17"/>
        <v>0</v>
      </c>
      <c r="FX33" s="17">
        <f t="shared" si="18"/>
        <v>0</v>
      </c>
      <c r="FY33" s="17">
        <f t="shared" si="24"/>
        <v>0</v>
      </c>
    </row>
    <row r="34" spans="1:181" ht="26.25" customHeight="1" x14ac:dyDescent="0.4">
      <c r="A34" s="58">
        <v>26</v>
      </c>
      <c r="B34" s="58"/>
      <c r="C34" s="54"/>
      <c r="D34" s="54"/>
      <c r="E34" s="59"/>
      <c r="F34" s="59"/>
      <c r="G34" s="59"/>
      <c r="H34" s="59"/>
      <c r="I34" s="60">
        <f t="shared" si="1"/>
        <v>0</v>
      </c>
      <c r="J34" s="61"/>
      <c r="K34" s="61"/>
      <c r="L34" s="62"/>
      <c r="M34" s="63">
        <f t="shared" si="2"/>
        <v>0</v>
      </c>
      <c r="N34" s="61"/>
      <c r="O34" s="61"/>
      <c r="P34" s="62"/>
      <c r="Q34" s="57">
        <f t="shared" si="3"/>
        <v>0</v>
      </c>
      <c r="R34" s="57"/>
      <c r="S34" s="57"/>
      <c r="T34" s="57"/>
      <c r="U34" s="47">
        <f t="shared" si="4"/>
        <v>0</v>
      </c>
      <c r="V34" s="48"/>
      <c r="W34" s="5" t="s">
        <v>23</v>
      </c>
      <c r="X34" s="56"/>
      <c r="Y34" s="51"/>
      <c r="Z34" s="6" t="s">
        <v>24</v>
      </c>
      <c r="AA34" s="52"/>
      <c r="AB34" s="52"/>
      <c r="AC34" s="50"/>
      <c r="AD34" s="51"/>
      <c r="AE34" s="6" t="s">
        <v>24</v>
      </c>
      <c r="AF34" s="52"/>
      <c r="AG34" s="53"/>
      <c r="AH34" s="30" t="str">
        <f t="shared" si="19"/>
        <v/>
      </c>
      <c r="AI34" s="30"/>
      <c r="AJ34" s="54"/>
      <c r="AK34" s="54"/>
      <c r="AL34" s="50"/>
      <c r="AM34" s="51"/>
      <c r="AN34" s="7" t="s">
        <v>23</v>
      </c>
      <c r="AO34" s="54"/>
      <c r="AP34" s="54"/>
      <c r="AQ34" s="55"/>
      <c r="AR34" s="56"/>
      <c r="AS34" s="51"/>
      <c r="AT34" s="6" t="s">
        <v>24</v>
      </c>
      <c r="AU34" s="52"/>
      <c r="AV34" s="52"/>
      <c r="AW34" s="50"/>
      <c r="AX34" s="51"/>
      <c r="AY34" s="6" t="s">
        <v>24</v>
      </c>
      <c r="AZ34" s="52"/>
      <c r="BA34" s="53"/>
      <c r="BB34" s="30" t="str">
        <f t="shared" si="5"/>
        <v/>
      </c>
      <c r="BC34" s="30"/>
      <c r="BD34" s="54"/>
      <c r="BE34" s="54"/>
      <c r="BF34" s="50"/>
      <c r="BG34" s="51"/>
      <c r="BH34" s="7" t="s">
        <v>23</v>
      </c>
      <c r="BI34" s="54"/>
      <c r="BJ34" s="54"/>
      <c r="BK34" s="55"/>
      <c r="BL34" s="56"/>
      <c r="BM34" s="51"/>
      <c r="BN34" s="6" t="s">
        <v>24</v>
      </c>
      <c r="BO34" s="52"/>
      <c r="BP34" s="52"/>
      <c r="BQ34" s="50"/>
      <c r="BR34" s="51"/>
      <c r="BS34" s="6" t="s">
        <v>24</v>
      </c>
      <c r="BT34" s="52"/>
      <c r="BU34" s="53"/>
      <c r="BV34" s="30" t="str">
        <f t="shared" si="6"/>
        <v/>
      </c>
      <c r="BW34" s="30"/>
      <c r="BX34" s="54"/>
      <c r="BY34" s="54"/>
      <c r="BZ34" s="50"/>
      <c r="CA34" s="51"/>
      <c r="CB34" s="7" t="s">
        <v>23</v>
      </c>
      <c r="CC34" s="54"/>
      <c r="CD34" s="54"/>
      <c r="CE34" s="55"/>
      <c r="CF34" s="56"/>
      <c r="CG34" s="51"/>
      <c r="CH34" s="6" t="s">
        <v>24</v>
      </c>
      <c r="CI34" s="52"/>
      <c r="CJ34" s="52"/>
      <c r="CK34" s="50"/>
      <c r="CL34" s="51"/>
      <c r="CM34" s="6" t="s">
        <v>24</v>
      </c>
      <c r="CN34" s="52"/>
      <c r="CO34" s="53"/>
      <c r="CP34" s="30" t="str">
        <f t="shared" si="7"/>
        <v/>
      </c>
      <c r="CQ34" s="30"/>
      <c r="CR34" s="54"/>
      <c r="CS34" s="54"/>
      <c r="CT34" s="50"/>
      <c r="CU34" s="51"/>
      <c r="CV34" s="7" t="s">
        <v>23</v>
      </c>
      <c r="CW34" s="54"/>
      <c r="CX34" s="54"/>
      <c r="CY34" s="55"/>
      <c r="CZ34" s="56"/>
      <c r="DA34" s="51"/>
      <c r="DB34" s="6" t="s">
        <v>24</v>
      </c>
      <c r="DC34" s="52"/>
      <c r="DD34" s="52"/>
      <c r="DE34" s="50"/>
      <c r="DF34" s="51"/>
      <c r="DG34" s="6" t="s">
        <v>24</v>
      </c>
      <c r="DH34" s="52"/>
      <c r="DI34" s="53"/>
      <c r="DJ34" s="30" t="str">
        <f t="shared" si="8"/>
        <v/>
      </c>
      <c r="DK34" s="30"/>
      <c r="DL34" s="54"/>
      <c r="DM34" s="54"/>
      <c r="DN34" s="50"/>
      <c r="DO34" s="51"/>
      <c r="DP34" s="8" t="s">
        <v>23</v>
      </c>
      <c r="DQ34" s="54"/>
      <c r="DR34" s="54"/>
      <c r="DS34" s="55"/>
      <c r="DW34" s="109" t="str">
        <f t="shared" si="20"/>
        <v/>
      </c>
      <c r="DX34" s="110"/>
      <c r="DY34" s="110"/>
      <c r="DZ34" s="110"/>
      <c r="EA34" s="111"/>
      <c r="EB34" s="109" t="str">
        <f t="shared" si="9"/>
        <v/>
      </c>
      <c r="EC34" s="110"/>
      <c r="ED34" s="110"/>
      <c r="EE34" s="110"/>
      <c r="EF34" s="111"/>
      <c r="EG34" s="109" t="str">
        <f t="shared" si="10"/>
        <v/>
      </c>
      <c r="EH34" s="110"/>
      <c r="EI34" s="110"/>
      <c r="EJ34" s="110"/>
      <c r="EK34" s="111"/>
      <c r="EL34" s="109" t="str">
        <f t="shared" si="11"/>
        <v/>
      </c>
      <c r="EM34" s="110"/>
      <c r="EN34" s="110"/>
      <c r="EO34" s="110"/>
      <c r="EP34" s="111"/>
      <c r="EQ34" s="109" t="str">
        <f t="shared" si="12"/>
        <v/>
      </c>
      <c r="ER34" s="110"/>
      <c r="ES34" s="110"/>
      <c r="ET34" s="110"/>
      <c r="EU34" s="111"/>
      <c r="EV34" s="109" t="str">
        <f t="shared" si="21"/>
        <v/>
      </c>
      <c r="EW34" s="110"/>
      <c r="EX34" s="110"/>
      <c r="EY34" s="110"/>
      <c r="EZ34" s="111"/>
      <c r="FA34" s="109" t="str">
        <f t="shared" si="22"/>
        <v/>
      </c>
      <c r="FB34" s="110"/>
      <c r="FC34" s="110"/>
      <c r="FD34" s="110"/>
      <c r="FE34" s="111"/>
      <c r="FF34" s="109" t="str">
        <f t="shared" si="13"/>
        <v/>
      </c>
      <c r="FG34" s="110"/>
      <c r="FH34" s="110"/>
      <c r="FI34" s="110"/>
      <c r="FJ34" s="111"/>
      <c r="FK34" s="109" t="str">
        <f t="shared" si="14"/>
        <v/>
      </c>
      <c r="FL34" s="110"/>
      <c r="FM34" s="110"/>
      <c r="FN34" s="110"/>
      <c r="FO34" s="111"/>
      <c r="FP34" s="109" t="str">
        <f t="shared" si="23"/>
        <v/>
      </c>
      <c r="FQ34" s="110"/>
      <c r="FR34" s="110"/>
      <c r="FS34" s="110"/>
      <c r="FT34" s="111"/>
      <c r="FU34" s="15">
        <f t="shared" si="15"/>
        <v>0</v>
      </c>
      <c r="FV34" s="16" t="str">
        <f t="shared" si="16"/>
        <v/>
      </c>
      <c r="FW34" s="15">
        <f t="shared" si="17"/>
        <v>0</v>
      </c>
      <c r="FX34" s="17">
        <f t="shared" si="18"/>
        <v>0</v>
      </c>
      <c r="FY34" s="17">
        <f t="shared" si="24"/>
        <v>0</v>
      </c>
    </row>
    <row r="35" spans="1:181" ht="26.25" customHeight="1" x14ac:dyDescent="0.4">
      <c r="A35" s="58">
        <v>27</v>
      </c>
      <c r="B35" s="58"/>
      <c r="C35" s="54"/>
      <c r="D35" s="54"/>
      <c r="E35" s="59"/>
      <c r="F35" s="59"/>
      <c r="G35" s="59"/>
      <c r="H35" s="59"/>
      <c r="I35" s="60">
        <f t="shared" si="1"/>
        <v>0</v>
      </c>
      <c r="J35" s="61"/>
      <c r="K35" s="61"/>
      <c r="L35" s="62"/>
      <c r="M35" s="63">
        <f t="shared" si="2"/>
        <v>0</v>
      </c>
      <c r="N35" s="61"/>
      <c r="O35" s="61"/>
      <c r="P35" s="62"/>
      <c r="Q35" s="57">
        <f t="shared" si="3"/>
        <v>0</v>
      </c>
      <c r="R35" s="57"/>
      <c r="S35" s="57"/>
      <c r="T35" s="57"/>
      <c r="U35" s="47">
        <f t="shared" si="4"/>
        <v>0</v>
      </c>
      <c r="V35" s="48"/>
      <c r="W35" s="5" t="s">
        <v>23</v>
      </c>
      <c r="X35" s="56"/>
      <c r="Y35" s="51"/>
      <c r="Z35" s="6" t="s">
        <v>24</v>
      </c>
      <c r="AA35" s="52"/>
      <c r="AB35" s="52"/>
      <c r="AC35" s="50"/>
      <c r="AD35" s="51"/>
      <c r="AE35" s="6" t="s">
        <v>24</v>
      </c>
      <c r="AF35" s="52"/>
      <c r="AG35" s="53"/>
      <c r="AH35" s="30" t="str">
        <f t="shared" si="19"/>
        <v/>
      </c>
      <c r="AI35" s="30"/>
      <c r="AJ35" s="54"/>
      <c r="AK35" s="54"/>
      <c r="AL35" s="50"/>
      <c r="AM35" s="51"/>
      <c r="AN35" s="7" t="s">
        <v>23</v>
      </c>
      <c r="AO35" s="54"/>
      <c r="AP35" s="54"/>
      <c r="AQ35" s="55"/>
      <c r="AR35" s="56"/>
      <c r="AS35" s="51"/>
      <c r="AT35" s="6" t="s">
        <v>24</v>
      </c>
      <c r="AU35" s="52"/>
      <c r="AV35" s="52"/>
      <c r="AW35" s="50"/>
      <c r="AX35" s="51"/>
      <c r="AY35" s="6" t="s">
        <v>24</v>
      </c>
      <c r="AZ35" s="52"/>
      <c r="BA35" s="53"/>
      <c r="BB35" s="30" t="str">
        <f t="shared" si="5"/>
        <v/>
      </c>
      <c r="BC35" s="30"/>
      <c r="BD35" s="54"/>
      <c r="BE35" s="54"/>
      <c r="BF35" s="50"/>
      <c r="BG35" s="51"/>
      <c r="BH35" s="7" t="s">
        <v>23</v>
      </c>
      <c r="BI35" s="54"/>
      <c r="BJ35" s="54"/>
      <c r="BK35" s="55"/>
      <c r="BL35" s="56"/>
      <c r="BM35" s="51"/>
      <c r="BN35" s="6" t="s">
        <v>24</v>
      </c>
      <c r="BO35" s="52"/>
      <c r="BP35" s="52"/>
      <c r="BQ35" s="50"/>
      <c r="BR35" s="51"/>
      <c r="BS35" s="6" t="s">
        <v>24</v>
      </c>
      <c r="BT35" s="52"/>
      <c r="BU35" s="53"/>
      <c r="BV35" s="30" t="str">
        <f t="shared" si="6"/>
        <v/>
      </c>
      <c r="BW35" s="30"/>
      <c r="BX35" s="54"/>
      <c r="BY35" s="54"/>
      <c r="BZ35" s="50"/>
      <c r="CA35" s="51"/>
      <c r="CB35" s="7" t="s">
        <v>23</v>
      </c>
      <c r="CC35" s="54"/>
      <c r="CD35" s="54"/>
      <c r="CE35" s="55"/>
      <c r="CF35" s="56"/>
      <c r="CG35" s="51"/>
      <c r="CH35" s="6" t="s">
        <v>24</v>
      </c>
      <c r="CI35" s="52"/>
      <c r="CJ35" s="52"/>
      <c r="CK35" s="50"/>
      <c r="CL35" s="51"/>
      <c r="CM35" s="6" t="s">
        <v>24</v>
      </c>
      <c r="CN35" s="52"/>
      <c r="CO35" s="53"/>
      <c r="CP35" s="30" t="str">
        <f t="shared" si="7"/>
        <v/>
      </c>
      <c r="CQ35" s="30"/>
      <c r="CR35" s="54"/>
      <c r="CS35" s="54"/>
      <c r="CT35" s="50"/>
      <c r="CU35" s="51"/>
      <c r="CV35" s="7" t="s">
        <v>23</v>
      </c>
      <c r="CW35" s="54"/>
      <c r="CX35" s="54"/>
      <c r="CY35" s="55"/>
      <c r="CZ35" s="56"/>
      <c r="DA35" s="51"/>
      <c r="DB35" s="6" t="s">
        <v>24</v>
      </c>
      <c r="DC35" s="52"/>
      <c r="DD35" s="52"/>
      <c r="DE35" s="50"/>
      <c r="DF35" s="51"/>
      <c r="DG35" s="6" t="s">
        <v>24</v>
      </c>
      <c r="DH35" s="52"/>
      <c r="DI35" s="53"/>
      <c r="DJ35" s="30" t="str">
        <f t="shared" si="8"/>
        <v/>
      </c>
      <c r="DK35" s="30"/>
      <c r="DL35" s="54"/>
      <c r="DM35" s="54"/>
      <c r="DN35" s="50"/>
      <c r="DO35" s="51"/>
      <c r="DP35" s="8" t="s">
        <v>23</v>
      </c>
      <c r="DQ35" s="54"/>
      <c r="DR35" s="54"/>
      <c r="DS35" s="55"/>
      <c r="DW35" s="109" t="str">
        <f t="shared" si="20"/>
        <v/>
      </c>
      <c r="DX35" s="110"/>
      <c r="DY35" s="110"/>
      <c r="DZ35" s="110"/>
      <c r="EA35" s="111"/>
      <c r="EB35" s="109" t="str">
        <f t="shared" si="9"/>
        <v/>
      </c>
      <c r="EC35" s="110"/>
      <c r="ED35" s="110"/>
      <c r="EE35" s="110"/>
      <c r="EF35" s="111"/>
      <c r="EG35" s="109" t="str">
        <f t="shared" si="10"/>
        <v/>
      </c>
      <c r="EH35" s="110"/>
      <c r="EI35" s="110"/>
      <c r="EJ35" s="110"/>
      <c r="EK35" s="111"/>
      <c r="EL35" s="109" t="str">
        <f t="shared" si="11"/>
        <v/>
      </c>
      <c r="EM35" s="110"/>
      <c r="EN35" s="110"/>
      <c r="EO35" s="110"/>
      <c r="EP35" s="111"/>
      <c r="EQ35" s="109" t="str">
        <f t="shared" si="12"/>
        <v/>
      </c>
      <c r="ER35" s="110"/>
      <c r="ES35" s="110"/>
      <c r="ET35" s="110"/>
      <c r="EU35" s="111"/>
      <c r="EV35" s="109" t="str">
        <f t="shared" si="21"/>
        <v/>
      </c>
      <c r="EW35" s="110"/>
      <c r="EX35" s="110"/>
      <c r="EY35" s="110"/>
      <c r="EZ35" s="111"/>
      <c r="FA35" s="109" t="str">
        <f t="shared" si="22"/>
        <v/>
      </c>
      <c r="FB35" s="110"/>
      <c r="FC35" s="110"/>
      <c r="FD35" s="110"/>
      <c r="FE35" s="111"/>
      <c r="FF35" s="109" t="str">
        <f t="shared" si="13"/>
        <v/>
      </c>
      <c r="FG35" s="110"/>
      <c r="FH35" s="110"/>
      <c r="FI35" s="110"/>
      <c r="FJ35" s="111"/>
      <c r="FK35" s="109" t="str">
        <f t="shared" si="14"/>
        <v/>
      </c>
      <c r="FL35" s="110"/>
      <c r="FM35" s="110"/>
      <c r="FN35" s="110"/>
      <c r="FO35" s="111"/>
      <c r="FP35" s="109" t="str">
        <f t="shared" si="23"/>
        <v/>
      </c>
      <c r="FQ35" s="110"/>
      <c r="FR35" s="110"/>
      <c r="FS35" s="110"/>
      <c r="FT35" s="111"/>
      <c r="FU35" s="15">
        <f t="shared" si="15"/>
        <v>0</v>
      </c>
      <c r="FV35" s="16" t="str">
        <f t="shared" si="16"/>
        <v/>
      </c>
      <c r="FW35" s="15">
        <f t="shared" si="17"/>
        <v>0</v>
      </c>
      <c r="FX35" s="17">
        <f t="shared" si="18"/>
        <v>0</v>
      </c>
      <c r="FY35" s="17">
        <f t="shared" si="24"/>
        <v>0</v>
      </c>
    </row>
    <row r="36" spans="1:181" ht="26.25" customHeight="1" x14ac:dyDescent="0.4">
      <c r="A36" s="58">
        <v>28</v>
      </c>
      <c r="B36" s="58"/>
      <c r="C36" s="54"/>
      <c r="D36" s="54"/>
      <c r="E36" s="59"/>
      <c r="F36" s="59"/>
      <c r="G36" s="59"/>
      <c r="H36" s="59"/>
      <c r="I36" s="60">
        <f t="shared" si="1"/>
        <v>0</v>
      </c>
      <c r="J36" s="61"/>
      <c r="K36" s="61"/>
      <c r="L36" s="62"/>
      <c r="M36" s="63">
        <f t="shared" si="2"/>
        <v>0</v>
      </c>
      <c r="N36" s="61"/>
      <c r="O36" s="61"/>
      <c r="P36" s="62"/>
      <c r="Q36" s="57">
        <f t="shared" si="3"/>
        <v>0</v>
      </c>
      <c r="R36" s="57"/>
      <c r="S36" s="57"/>
      <c r="T36" s="57"/>
      <c r="U36" s="47">
        <f t="shared" si="4"/>
        <v>0</v>
      </c>
      <c r="V36" s="48"/>
      <c r="W36" s="5" t="s">
        <v>23</v>
      </c>
      <c r="X36" s="56"/>
      <c r="Y36" s="51"/>
      <c r="Z36" s="6" t="s">
        <v>24</v>
      </c>
      <c r="AA36" s="52"/>
      <c r="AB36" s="52"/>
      <c r="AC36" s="50"/>
      <c r="AD36" s="51"/>
      <c r="AE36" s="6" t="s">
        <v>24</v>
      </c>
      <c r="AF36" s="52"/>
      <c r="AG36" s="53"/>
      <c r="AH36" s="30" t="str">
        <f t="shared" si="19"/>
        <v/>
      </c>
      <c r="AI36" s="30"/>
      <c r="AJ36" s="54"/>
      <c r="AK36" s="54"/>
      <c r="AL36" s="50"/>
      <c r="AM36" s="51"/>
      <c r="AN36" s="7" t="s">
        <v>23</v>
      </c>
      <c r="AO36" s="54"/>
      <c r="AP36" s="54"/>
      <c r="AQ36" s="55"/>
      <c r="AR36" s="56"/>
      <c r="AS36" s="51"/>
      <c r="AT36" s="6" t="s">
        <v>24</v>
      </c>
      <c r="AU36" s="52"/>
      <c r="AV36" s="52"/>
      <c r="AW36" s="50"/>
      <c r="AX36" s="51"/>
      <c r="AY36" s="6" t="s">
        <v>24</v>
      </c>
      <c r="AZ36" s="52"/>
      <c r="BA36" s="53"/>
      <c r="BB36" s="30" t="str">
        <f t="shared" si="5"/>
        <v/>
      </c>
      <c r="BC36" s="30"/>
      <c r="BD36" s="54"/>
      <c r="BE36" s="54"/>
      <c r="BF36" s="50"/>
      <c r="BG36" s="51"/>
      <c r="BH36" s="7" t="s">
        <v>23</v>
      </c>
      <c r="BI36" s="54"/>
      <c r="BJ36" s="54"/>
      <c r="BK36" s="55"/>
      <c r="BL36" s="56"/>
      <c r="BM36" s="51"/>
      <c r="BN36" s="6" t="s">
        <v>24</v>
      </c>
      <c r="BO36" s="52"/>
      <c r="BP36" s="52"/>
      <c r="BQ36" s="50"/>
      <c r="BR36" s="51"/>
      <c r="BS36" s="6" t="s">
        <v>24</v>
      </c>
      <c r="BT36" s="52"/>
      <c r="BU36" s="53"/>
      <c r="BV36" s="30" t="str">
        <f t="shared" si="6"/>
        <v/>
      </c>
      <c r="BW36" s="30"/>
      <c r="BX36" s="54"/>
      <c r="BY36" s="54"/>
      <c r="BZ36" s="50"/>
      <c r="CA36" s="51"/>
      <c r="CB36" s="7" t="s">
        <v>23</v>
      </c>
      <c r="CC36" s="54"/>
      <c r="CD36" s="54"/>
      <c r="CE36" s="55"/>
      <c r="CF36" s="56"/>
      <c r="CG36" s="51"/>
      <c r="CH36" s="6" t="s">
        <v>24</v>
      </c>
      <c r="CI36" s="52"/>
      <c r="CJ36" s="52"/>
      <c r="CK36" s="50"/>
      <c r="CL36" s="51"/>
      <c r="CM36" s="6" t="s">
        <v>24</v>
      </c>
      <c r="CN36" s="52"/>
      <c r="CO36" s="53"/>
      <c r="CP36" s="30" t="str">
        <f t="shared" si="7"/>
        <v/>
      </c>
      <c r="CQ36" s="30"/>
      <c r="CR36" s="54"/>
      <c r="CS36" s="54"/>
      <c r="CT36" s="50"/>
      <c r="CU36" s="51"/>
      <c r="CV36" s="7" t="s">
        <v>23</v>
      </c>
      <c r="CW36" s="54"/>
      <c r="CX36" s="54"/>
      <c r="CY36" s="55"/>
      <c r="CZ36" s="56"/>
      <c r="DA36" s="51"/>
      <c r="DB36" s="6" t="s">
        <v>24</v>
      </c>
      <c r="DC36" s="52"/>
      <c r="DD36" s="52"/>
      <c r="DE36" s="50"/>
      <c r="DF36" s="51"/>
      <c r="DG36" s="6" t="s">
        <v>24</v>
      </c>
      <c r="DH36" s="52"/>
      <c r="DI36" s="53"/>
      <c r="DJ36" s="30" t="str">
        <f t="shared" si="8"/>
        <v/>
      </c>
      <c r="DK36" s="30"/>
      <c r="DL36" s="54"/>
      <c r="DM36" s="54"/>
      <c r="DN36" s="50"/>
      <c r="DO36" s="51"/>
      <c r="DP36" s="8" t="s">
        <v>23</v>
      </c>
      <c r="DQ36" s="54"/>
      <c r="DR36" s="54"/>
      <c r="DS36" s="55"/>
      <c r="DW36" s="109" t="str">
        <f t="shared" si="20"/>
        <v/>
      </c>
      <c r="DX36" s="110"/>
      <c r="DY36" s="110"/>
      <c r="DZ36" s="110"/>
      <c r="EA36" s="111"/>
      <c r="EB36" s="109" t="str">
        <f t="shared" si="9"/>
        <v/>
      </c>
      <c r="EC36" s="110"/>
      <c r="ED36" s="110"/>
      <c r="EE36" s="110"/>
      <c r="EF36" s="111"/>
      <c r="EG36" s="109" t="str">
        <f t="shared" si="10"/>
        <v/>
      </c>
      <c r="EH36" s="110"/>
      <c r="EI36" s="110"/>
      <c r="EJ36" s="110"/>
      <c r="EK36" s="111"/>
      <c r="EL36" s="109" t="str">
        <f t="shared" si="11"/>
        <v/>
      </c>
      <c r="EM36" s="110"/>
      <c r="EN36" s="110"/>
      <c r="EO36" s="110"/>
      <c r="EP36" s="111"/>
      <c r="EQ36" s="109" t="str">
        <f t="shared" si="12"/>
        <v/>
      </c>
      <c r="ER36" s="110"/>
      <c r="ES36" s="110"/>
      <c r="ET36" s="110"/>
      <c r="EU36" s="111"/>
      <c r="EV36" s="109" t="str">
        <f t="shared" si="21"/>
        <v/>
      </c>
      <c r="EW36" s="110"/>
      <c r="EX36" s="110"/>
      <c r="EY36" s="110"/>
      <c r="EZ36" s="111"/>
      <c r="FA36" s="109" t="str">
        <f t="shared" si="22"/>
        <v/>
      </c>
      <c r="FB36" s="110"/>
      <c r="FC36" s="110"/>
      <c r="FD36" s="110"/>
      <c r="FE36" s="111"/>
      <c r="FF36" s="109" t="str">
        <f t="shared" si="13"/>
        <v/>
      </c>
      <c r="FG36" s="110"/>
      <c r="FH36" s="110"/>
      <c r="FI36" s="110"/>
      <c r="FJ36" s="111"/>
      <c r="FK36" s="109" t="str">
        <f t="shared" si="14"/>
        <v/>
      </c>
      <c r="FL36" s="110"/>
      <c r="FM36" s="110"/>
      <c r="FN36" s="110"/>
      <c r="FO36" s="111"/>
      <c r="FP36" s="109" t="str">
        <f t="shared" si="23"/>
        <v/>
      </c>
      <c r="FQ36" s="110"/>
      <c r="FR36" s="110"/>
      <c r="FS36" s="110"/>
      <c r="FT36" s="111"/>
      <c r="FU36" s="15">
        <f t="shared" si="15"/>
        <v>0</v>
      </c>
      <c r="FV36" s="16" t="str">
        <f t="shared" si="16"/>
        <v/>
      </c>
      <c r="FW36" s="15">
        <f t="shared" si="17"/>
        <v>0</v>
      </c>
      <c r="FX36" s="17">
        <f t="shared" si="18"/>
        <v>0</v>
      </c>
      <c r="FY36" s="17">
        <f t="shared" si="24"/>
        <v>0</v>
      </c>
    </row>
    <row r="37" spans="1:181" ht="26.25" customHeight="1" x14ac:dyDescent="0.4">
      <c r="A37" s="58">
        <v>29</v>
      </c>
      <c r="B37" s="58"/>
      <c r="C37" s="54"/>
      <c r="D37" s="54"/>
      <c r="E37" s="59"/>
      <c r="F37" s="59"/>
      <c r="G37" s="59"/>
      <c r="H37" s="59"/>
      <c r="I37" s="60">
        <f t="shared" si="1"/>
        <v>0</v>
      </c>
      <c r="J37" s="61"/>
      <c r="K37" s="61"/>
      <c r="L37" s="62"/>
      <c r="M37" s="63">
        <f t="shared" si="2"/>
        <v>0</v>
      </c>
      <c r="N37" s="61"/>
      <c r="O37" s="61"/>
      <c r="P37" s="62"/>
      <c r="Q37" s="57">
        <f t="shared" si="3"/>
        <v>0</v>
      </c>
      <c r="R37" s="57"/>
      <c r="S37" s="57"/>
      <c r="T37" s="57"/>
      <c r="U37" s="47">
        <f t="shared" si="4"/>
        <v>0</v>
      </c>
      <c r="V37" s="48"/>
      <c r="W37" s="5" t="s">
        <v>23</v>
      </c>
      <c r="X37" s="56"/>
      <c r="Y37" s="51"/>
      <c r="Z37" s="6" t="s">
        <v>24</v>
      </c>
      <c r="AA37" s="52"/>
      <c r="AB37" s="52"/>
      <c r="AC37" s="50"/>
      <c r="AD37" s="51"/>
      <c r="AE37" s="6" t="s">
        <v>24</v>
      </c>
      <c r="AF37" s="52"/>
      <c r="AG37" s="53"/>
      <c r="AH37" s="30" t="str">
        <f t="shared" si="19"/>
        <v/>
      </c>
      <c r="AI37" s="30"/>
      <c r="AJ37" s="54"/>
      <c r="AK37" s="54"/>
      <c r="AL37" s="50"/>
      <c r="AM37" s="51"/>
      <c r="AN37" s="7" t="s">
        <v>23</v>
      </c>
      <c r="AO37" s="54"/>
      <c r="AP37" s="54"/>
      <c r="AQ37" s="55"/>
      <c r="AR37" s="56"/>
      <c r="AS37" s="51"/>
      <c r="AT37" s="6" t="s">
        <v>24</v>
      </c>
      <c r="AU37" s="52"/>
      <c r="AV37" s="52"/>
      <c r="AW37" s="50"/>
      <c r="AX37" s="51"/>
      <c r="AY37" s="6" t="s">
        <v>24</v>
      </c>
      <c r="AZ37" s="52"/>
      <c r="BA37" s="53"/>
      <c r="BB37" s="30" t="str">
        <f t="shared" si="5"/>
        <v/>
      </c>
      <c r="BC37" s="30"/>
      <c r="BD37" s="54"/>
      <c r="BE37" s="54"/>
      <c r="BF37" s="50"/>
      <c r="BG37" s="51"/>
      <c r="BH37" s="7" t="s">
        <v>23</v>
      </c>
      <c r="BI37" s="54"/>
      <c r="BJ37" s="54"/>
      <c r="BK37" s="55"/>
      <c r="BL37" s="56"/>
      <c r="BM37" s="51"/>
      <c r="BN37" s="6" t="s">
        <v>24</v>
      </c>
      <c r="BO37" s="52"/>
      <c r="BP37" s="52"/>
      <c r="BQ37" s="50"/>
      <c r="BR37" s="51"/>
      <c r="BS37" s="6" t="s">
        <v>24</v>
      </c>
      <c r="BT37" s="52"/>
      <c r="BU37" s="53"/>
      <c r="BV37" s="30" t="str">
        <f t="shared" si="6"/>
        <v/>
      </c>
      <c r="BW37" s="30"/>
      <c r="BX37" s="54"/>
      <c r="BY37" s="54"/>
      <c r="BZ37" s="50"/>
      <c r="CA37" s="51"/>
      <c r="CB37" s="7" t="s">
        <v>23</v>
      </c>
      <c r="CC37" s="54"/>
      <c r="CD37" s="54"/>
      <c r="CE37" s="55"/>
      <c r="CF37" s="56"/>
      <c r="CG37" s="51"/>
      <c r="CH37" s="6" t="s">
        <v>24</v>
      </c>
      <c r="CI37" s="52"/>
      <c r="CJ37" s="52"/>
      <c r="CK37" s="50"/>
      <c r="CL37" s="51"/>
      <c r="CM37" s="6" t="s">
        <v>24</v>
      </c>
      <c r="CN37" s="52"/>
      <c r="CO37" s="53"/>
      <c r="CP37" s="30" t="str">
        <f t="shared" si="7"/>
        <v/>
      </c>
      <c r="CQ37" s="30"/>
      <c r="CR37" s="54"/>
      <c r="CS37" s="54"/>
      <c r="CT37" s="50"/>
      <c r="CU37" s="51"/>
      <c r="CV37" s="7" t="s">
        <v>23</v>
      </c>
      <c r="CW37" s="54"/>
      <c r="CX37" s="54"/>
      <c r="CY37" s="55"/>
      <c r="CZ37" s="56"/>
      <c r="DA37" s="51"/>
      <c r="DB37" s="6" t="s">
        <v>24</v>
      </c>
      <c r="DC37" s="52"/>
      <c r="DD37" s="52"/>
      <c r="DE37" s="50"/>
      <c r="DF37" s="51"/>
      <c r="DG37" s="6" t="s">
        <v>24</v>
      </c>
      <c r="DH37" s="52"/>
      <c r="DI37" s="53"/>
      <c r="DJ37" s="30" t="str">
        <f t="shared" si="8"/>
        <v/>
      </c>
      <c r="DK37" s="30"/>
      <c r="DL37" s="54"/>
      <c r="DM37" s="54"/>
      <c r="DN37" s="50"/>
      <c r="DO37" s="51"/>
      <c r="DP37" s="8" t="s">
        <v>23</v>
      </c>
      <c r="DQ37" s="54"/>
      <c r="DR37" s="54"/>
      <c r="DS37" s="55"/>
      <c r="DW37" s="109" t="str">
        <f t="shared" si="20"/>
        <v/>
      </c>
      <c r="DX37" s="110"/>
      <c r="DY37" s="110"/>
      <c r="DZ37" s="110"/>
      <c r="EA37" s="111"/>
      <c r="EB37" s="109" t="str">
        <f t="shared" si="9"/>
        <v/>
      </c>
      <c r="EC37" s="110"/>
      <c r="ED37" s="110"/>
      <c r="EE37" s="110"/>
      <c r="EF37" s="111"/>
      <c r="EG37" s="109" t="str">
        <f t="shared" si="10"/>
        <v/>
      </c>
      <c r="EH37" s="110"/>
      <c r="EI37" s="110"/>
      <c r="EJ37" s="110"/>
      <c r="EK37" s="111"/>
      <c r="EL37" s="109" t="str">
        <f t="shared" si="11"/>
        <v/>
      </c>
      <c r="EM37" s="110"/>
      <c r="EN37" s="110"/>
      <c r="EO37" s="110"/>
      <c r="EP37" s="111"/>
      <c r="EQ37" s="109" t="str">
        <f t="shared" si="12"/>
        <v/>
      </c>
      <c r="ER37" s="110"/>
      <c r="ES37" s="110"/>
      <c r="ET37" s="110"/>
      <c r="EU37" s="111"/>
      <c r="EV37" s="109" t="str">
        <f t="shared" si="21"/>
        <v/>
      </c>
      <c r="EW37" s="110"/>
      <c r="EX37" s="110"/>
      <c r="EY37" s="110"/>
      <c r="EZ37" s="111"/>
      <c r="FA37" s="109" t="str">
        <f t="shared" si="22"/>
        <v/>
      </c>
      <c r="FB37" s="110"/>
      <c r="FC37" s="110"/>
      <c r="FD37" s="110"/>
      <c r="FE37" s="111"/>
      <c r="FF37" s="109" t="str">
        <f t="shared" si="13"/>
        <v/>
      </c>
      <c r="FG37" s="110"/>
      <c r="FH37" s="110"/>
      <c r="FI37" s="110"/>
      <c r="FJ37" s="111"/>
      <c r="FK37" s="109" t="str">
        <f t="shared" si="14"/>
        <v/>
      </c>
      <c r="FL37" s="110"/>
      <c r="FM37" s="110"/>
      <c r="FN37" s="110"/>
      <c r="FO37" s="111"/>
      <c r="FP37" s="109" t="str">
        <f t="shared" si="23"/>
        <v/>
      </c>
      <c r="FQ37" s="110"/>
      <c r="FR37" s="110"/>
      <c r="FS37" s="110"/>
      <c r="FT37" s="111"/>
      <c r="FU37" s="15">
        <f t="shared" si="15"/>
        <v>0</v>
      </c>
      <c r="FV37" s="16" t="str">
        <f t="shared" si="16"/>
        <v/>
      </c>
      <c r="FW37" s="15">
        <f t="shared" si="17"/>
        <v>0</v>
      </c>
      <c r="FX37" s="17">
        <f t="shared" si="18"/>
        <v>0</v>
      </c>
      <c r="FY37" s="17">
        <f t="shared" si="24"/>
        <v>0</v>
      </c>
    </row>
    <row r="38" spans="1:181" ht="26.25" customHeight="1" x14ac:dyDescent="0.4">
      <c r="A38" s="58">
        <v>30</v>
      </c>
      <c r="B38" s="58"/>
      <c r="C38" s="54"/>
      <c r="D38" s="54"/>
      <c r="E38" s="59"/>
      <c r="F38" s="59"/>
      <c r="G38" s="59"/>
      <c r="H38" s="59"/>
      <c r="I38" s="60">
        <f t="shared" si="1"/>
        <v>0</v>
      </c>
      <c r="J38" s="61"/>
      <c r="K38" s="61"/>
      <c r="L38" s="62"/>
      <c r="M38" s="63">
        <f t="shared" si="2"/>
        <v>0</v>
      </c>
      <c r="N38" s="61"/>
      <c r="O38" s="61"/>
      <c r="P38" s="62"/>
      <c r="Q38" s="57">
        <f t="shared" si="3"/>
        <v>0</v>
      </c>
      <c r="R38" s="57"/>
      <c r="S38" s="57"/>
      <c r="T38" s="57"/>
      <c r="U38" s="47">
        <f t="shared" si="4"/>
        <v>0</v>
      </c>
      <c r="V38" s="48"/>
      <c r="W38" s="5" t="s">
        <v>23</v>
      </c>
      <c r="X38" s="56"/>
      <c r="Y38" s="51"/>
      <c r="Z38" s="6" t="s">
        <v>24</v>
      </c>
      <c r="AA38" s="52"/>
      <c r="AB38" s="52"/>
      <c r="AC38" s="50"/>
      <c r="AD38" s="51"/>
      <c r="AE38" s="6" t="s">
        <v>24</v>
      </c>
      <c r="AF38" s="52"/>
      <c r="AG38" s="53"/>
      <c r="AH38" s="30" t="str">
        <f t="shared" si="19"/>
        <v/>
      </c>
      <c r="AI38" s="30"/>
      <c r="AJ38" s="54"/>
      <c r="AK38" s="54"/>
      <c r="AL38" s="50"/>
      <c r="AM38" s="51"/>
      <c r="AN38" s="7" t="s">
        <v>23</v>
      </c>
      <c r="AO38" s="54"/>
      <c r="AP38" s="54"/>
      <c r="AQ38" s="55"/>
      <c r="AR38" s="56"/>
      <c r="AS38" s="51"/>
      <c r="AT38" s="6" t="s">
        <v>24</v>
      </c>
      <c r="AU38" s="52"/>
      <c r="AV38" s="52"/>
      <c r="AW38" s="50"/>
      <c r="AX38" s="51"/>
      <c r="AY38" s="6" t="s">
        <v>24</v>
      </c>
      <c r="AZ38" s="52"/>
      <c r="BA38" s="53"/>
      <c r="BB38" s="30" t="str">
        <f t="shared" si="5"/>
        <v/>
      </c>
      <c r="BC38" s="30"/>
      <c r="BD38" s="54"/>
      <c r="BE38" s="54"/>
      <c r="BF38" s="50"/>
      <c r="BG38" s="51"/>
      <c r="BH38" s="7" t="s">
        <v>23</v>
      </c>
      <c r="BI38" s="54"/>
      <c r="BJ38" s="54"/>
      <c r="BK38" s="55"/>
      <c r="BL38" s="56"/>
      <c r="BM38" s="51"/>
      <c r="BN38" s="6" t="s">
        <v>24</v>
      </c>
      <c r="BO38" s="52"/>
      <c r="BP38" s="52"/>
      <c r="BQ38" s="50"/>
      <c r="BR38" s="51"/>
      <c r="BS38" s="6" t="s">
        <v>24</v>
      </c>
      <c r="BT38" s="52"/>
      <c r="BU38" s="53"/>
      <c r="BV38" s="30" t="str">
        <f t="shared" si="6"/>
        <v/>
      </c>
      <c r="BW38" s="30"/>
      <c r="BX38" s="54"/>
      <c r="BY38" s="54"/>
      <c r="BZ38" s="50"/>
      <c r="CA38" s="51"/>
      <c r="CB38" s="7" t="s">
        <v>23</v>
      </c>
      <c r="CC38" s="54"/>
      <c r="CD38" s="54"/>
      <c r="CE38" s="55"/>
      <c r="CF38" s="56"/>
      <c r="CG38" s="51"/>
      <c r="CH38" s="6" t="s">
        <v>24</v>
      </c>
      <c r="CI38" s="52"/>
      <c r="CJ38" s="52"/>
      <c r="CK38" s="50"/>
      <c r="CL38" s="51"/>
      <c r="CM38" s="6" t="s">
        <v>24</v>
      </c>
      <c r="CN38" s="52"/>
      <c r="CO38" s="53"/>
      <c r="CP38" s="30" t="str">
        <f t="shared" si="7"/>
        <v/>
      </c>
      <c r="CQ38" s="30"/>
      <c r="CR38" s="54"/>
      <c r="CS38" s="54"/>
      <c r="CT38" s="50"/>
      <c r="CU38" s="51"/>
      <c r="CV38" s="7" t="s">
        <v>23</v>
      </c>
      <c r="CW38" s="54"/>
      <c r="CX38" s="54"/>
      <c r="CY38" s="55"/>
      <c r="CZ38" s="56"/>
      <c r="DA38" s="51"/>
      <c r="DB38" s="6" t="s">
        <v>24</v>
      </c>
      <c r="DC38" s="52"/>
      <c r="DD38" s="52"/>
      <c r="DE38" s="50"/>
      <c r="DF38" s="51"/>
      <c r="DG38" s="6" t="s">
        <v>24</v>
      </c>
      <c r="DH38" s="52"/>
      <c r="DI38" s="53"/>
      <c r="DJ38" s="30" t="str">
        <f t="shared" si="8"/>
        <v/>
      </c>
      <c r="DK38" s="30"/>
      <c r="DL38" s="54"/>
      <c r="DM38" s="54"/>
      <c r="DN38" s="50"/>
      <c r="DO38" s="51"/>
      <c r="DP38" s="8" t="s">
        <v>23</v>
      </c>
      <c r="DQ38" s="54"/>
      <c r="DR38" s="54"/>
      <c r="DS38" s="55"/>
      <c r="DW38" s="109" t="str">
        <f t="shared" si="20"/>
        <v/>
      </c>
      <c r="DX38" s="110"/>
      <c r="DY38" s="110"/>
      <c r="DZ38" s="110"/>
      <c r="EA38" s="111"/>
      <c r="EB38" s="109" t="str">
        <f t="shared" si="9"/>
        <v/>
      </c>
      <c r="EC38" s="110"/>
      <c r="ED38" s="110"/>
      <c r="EE38" s="110"/>
      <c r="EF38" s="111"/>
      <c r="EG38" s="109" t="str">
        <f t="shared" si="10"/>
        <v/>
      </c>
      <c r="EH38" s="110"/>
      <c r="EI38" s="110"/>
      <c r="EJ38" s="110"/>
      <c r="EK38" s="111"/>
      <c r="EL38" s="109" t="str">
        <f t="shared" si="11"/>
        <v/>
      </c>
      <c r="EM38" s="110"/>
      <c r="EN38" s="110"/>
      <c r="EO38" s="110"/>
      <c r="EP38" s="111"/>
      <c r="EQ38" s="109" t="str">
        <f t="shared" si="12"/>
        <v/>
      </c>
      <c r="ER38" s="110"/>
      <c r="ES38" s="110"/>
      <c r="ET38" s="110"/>
      <c r="EU38" s="111"/>
      <c r="EV38" s="109" t="str">
        <f t="shared" si="21"/>
        <v/>
      </c>
      <c r="EW38" s="110"/>
      <c r="EX38" s="110"/>
      <c r="EY38" s="110"/>
      <c r="EZ38" s="111"/>
      <c r="FA38" s="109" t="str">
        <f t="shared" si="22"/>
        <v/>
      </c>
      <c r="FB38" s="110"/>
      <c r="FC38" s="110"/>
      <c r="FD38" s="110"/>
      <c r="FE38" s="111"/>
      <c r="FF38" s="109" t="str">
        <f t="shared" si="13"/>
        <v/>
      </c>
      <c r="FG38" s="110"/>
      <c r="FH38" s="110"/>
      <c r="FI38" s="110"/>
      <c r="FJ38" s="111"/>
      <c r="FK38" s="109" t="str">
        <f t="shared" si="14"/>
        <v/>
      </c>
      <c r="FL38" s="110"/>
      <c r="FM38" s="110"/>
      <c r="FN38" s="110"/>
      <c r="FO38" s="111"/>
      <c r="FP38" s="109" t="str">
        <f t="shared" si="23"/>
        <v/>
      </c>
      <c r="FQ38" s="110"/>
      <c r="FR38" s="110"/>
      <c r="FS38" s="110"/>
      <c r="FT38" s="111"/>
      <c r="FU38" s="15">
        <f t="shared" si="15"/>
        <v>0</v>
      </c>
      <c r="FV38" s="16" t="str">
        <f t="shared" si="16"/>
        <v/>
      </c>
      <c r="FW38" s="15">
        <f t="shared" si="17"/>
        <v>0</v>
      </c>
      <c r="FX38" s="17">
        <f t="shared" si="18"/>
        <v>0</v>
      </c>
      <c r="FY38" s="17">
        <f t="shared" si="24"/>
        <v>0</v>
      </c>
    </row>
    <row r="39" spans="1:181" ht="26.25" customHeight="1" x14ac:dyDescent="0.4">
      <c r="A39" s="58">
        <v>31</v>
      </c>
      <c r="B39" s="58"/>
      <c r="C39" s="54"/>
      <c r="D39" s="54"/>
      <c r="E39" s="59"/>
      <c r="F39" s="59"/>
      <c r="G39" s="59"/>
      <c r="H39" s="59"/>
      <c r="I39" s="60">
        <f t="shared" si="1"/>
        <v>0</v>
      </c>
      <c r="J39" s="61"/>
      <c r="K39" s="61"/>
      <c r="L39" s="62"/>
      <c r="M39" s="63">
        <f t="shared" si="2"/>
        <v>0</v>
      </c>
      <c r="N39" s="61"/>
      <c r="O39" s="61"/>
      <c r="P39" s="62"/>
      <c r="Q39" s="57">
        <f t="shared" si="3"/>
        <v>0</v>
      </c>
      <c r="R39" s="57"/>
      <c r="S39" s="57"/>
      <c r="T39" s="57"/>
      <c r="U39" s="47">
        <f t="shared" si="4"/>
        <v>0</v>
      </c>
      <c r="V39" s="48"/>
      <c r="W39" s="5" t="s">
        <v>23</v>
      </c>
      <c r="X39" s="56"/>
      <c r="Y39" s="51"/>
      <c r="Z39" s="6" t="s">
        <v>24</v>
      </c>
      <c r="AA39" s="52"/>
      <c r="AB39" s="52"/>
      <c r="AC39" s="50"/>
      <c r="AD39" s="51"/>
      <c r="AE39" s="6" t="s">
        <v>24</v>
      </c>
      <c r="AF39" s="52"/>
      <c r="AG39" s="53"/>
      <c r="AH39" s="30" t="str">
        <f t="shared" si="19"/>
        <v/>
      </c>
      <c r="AI39" s="30"/>
      <c r="AJ39" s="54"/>
      <c r="AK39" s="54"/>
      <c r="AL39" s="50"/>
      <c r="AM39" s="51"/>
      <c r="AN39" s="7" t="s">
        <v>23</v>
      </c>
      <c r="AO39" s="54"/>
      <c r="AP39" s="54"/>
      <c r="AQ39" s="55"/>
      <c r="AR39" s="56"/>
      <c r="AS39" s="51"/>
      <c r="AT39" s="6" t="s">
        <v>24</v>
      </c>
      <c r="AU39" s="52"/>
      <c r="AV39" s="52"/>
      <c r="AW39" s="50"/>
      <c r="AX39" s="51"/>
      <c r="AY39" s="6" t="s">
        <v>24</v>
      </c>
      <c r="AZ39" s="52"/>
      <c r="BA39" s="53"/>
      <c r="BB39" s="30" t="str">
        <f t="shared" si="5"/>
        <v/>
      </c>
      <c r="BC39" s="30"/>
      <c r="BD39" s="54"/>
      <c r="BE39" s="54"/>
      <c r="BF39" s="50"/>
      <c r="BG39" s="51"/>
      <c r="BH39" s="7" t="s">
        <v>23</v>
      </c>
      <c r="BI39" s="54"/>
      <c r="BJ39" s="54"/>
      <c r="BK39" s="55"/>
      <c r="BL39" s="56"/>
      <c r="BM39" s="51"/>
      <c r="BN39" s="6" t="s">
        <v>24</v>
      </c>
      <c r="BO39" s="52"/>
      <c r="BP39" s="52"/>
      <c r="BQ39" s="50"/>
      <c r="BR39" s="51"/>
      <c r="BS39" s="6" t="s">
        <v>24</v>
      </c>
      <c r="BT39" s="52"/>
      <c r="BU39" s="53"/>
      <c r="BV39" s="30" t="str">
        <f t="shared" si="6"/>
        <v/>
      </c>
      <c r="BW39" s="30"/>
      <c r="BX39" s="54"/>
      <c r="BY39" s="54"/>
      <c r="BZ39" s="50"/>
      <c r="CA39" s="51"/>
      <c r="CB39" s="7" t="s">
        <v>23</v>
      </c>
      <c r="CC39" s="54"/>
      <c r="CD39" s="54"/>
      <c r="CE39" s="55"/>
      <c r="CF39" s="56"/>
      <c r="CG39" s="51"/>
      <c r="CH39" s="6" t="s">
        <v>24</v>
      </c>
      <c r="CI39" s="52"/>
      <c r="CJ39" s="52"/>
      <c r="CK39" s="50"/>
      <c r="CL39" s="51"/>
      <c r="CM39" s="6" t="s">
        <v>24</v>
      </c>
      <c r="CN39" s="52"/>
      <c r="CO39" s="53"/>
      <c r="CP39" s="30" t="str">
        <f t="shared" si="7"/>
        <v/>
      </c>
      <c r="CQ39" s="30"/>
      <c r="CR39" s="54"/>
      <c r="CS39" s="54"/>
      <c r="CT39" s="50"/>
      <c r="CU39" s="51"/>
      <c r="CV39" s="7" t="s">
        <v>23</v>
      </c>
      <c r="CW39" s="54"/>
      <c r="CX39" s="54"/>
      <c r="CY39" s="55"/>
      <c r="CZ39" s="56"/>
      <c r="DA39" s="51"/>
      <c r="DB39" s="6" t="s">
        <v>24</v>
      </c>
      <c r="DC39" s="52"/>
      <c r="DD39" s="52"/>
      <c r="DE39" s="50"/>
      <c r="DF39" s="51"/>
      <c r="DG39" s="6" t="s">
        <v>24</v>
      </c>
      <c r="DH39" s="52"/>
      <c r="DI39" s="53"/>
      <c r="DJ39" s="30" t="str">
        <f t="shared" si="8"/>
        <v/>
      </c>
      <c r="DK39" s="30"/>
      <c r="DL39" s="54"/>
      <c r="DM39" s="54"/>
      <c r="DN39" s="50"/>
      <c r="DO39" s="51"/>
      <c r="DP39" s="8" t="s">
        <v>23</v>
      </c>
      <c r="DQ39" s="54"/>
      <c r="DR39" s="54"/>
      <c r="DS39" s="55"/>
      <c r="DW39" s="109" t="str">
        <f t="shared" si="20"/>
        <v/>
      </c>
      <c r="DX39" s="110"/>
      <c r="DY39" s="110"/>
      <c r="DZ39" s="110"/>
      <c r="EA39" s="111"/>
      <c r="EB39" s="109" t="str">
        <f t="shared" si="9"/>
        <v/>
      </c>
      <c r="EC39" s="110"/>
      <c r="ED39" s="110"/>
      <c r="EE39" s="110"/>
      <c r="EF39" s="111"/>
      <c r="EG39" s="109" t="str">
        <f t="shared" si="10"/>
        <v/>
      </c>
      <c r="EH39" s="110"/>
      <c r="EI39" s="110"/>
      <c r="EJ39" s="110"/>
      <c r="EK39" s="111"/>
      <c r="EL39" s="109" t="str">
        <f t="shared" si="11"/>
        <v/>
      </c>
      <c r="EM39" s="110"/>
      <c r="EN39" s="110"/>
      <c r="EO39" s="110"/>
      <c r="EP39" s="111"/>
      <c r="EQ39" s="109" t="str">
        <f t="shared" si="12"/>
        <v/>
      </c>
      <c r="ER39" s="110"/>
      <c r="ES39" s="110"/>
      <c r="ET39" s="110"/>
      <c r="EU39" s="111"/>
      <c r="EV39" s="109" t="str">
        <f t="shared" si="21"/>
        <v/>
      </c>
      <c r="EW39" s="110"/>
      <c r="EX39" s="110"/>
      <c r="EY39" s="110"/>
      <c r="EZ39" s="111"/>
      <c r="FA39" s="109" t="str">
        <f t="shared" si="22"/>
        <v/>
      </c>
      <c r="FB39" s="110"/>
      <c r="FC39" s="110"/>
      <c r="FD39" s="110"/>
      <c r="FE39" s="111"/>
      <c r="FF39" s="109" t="str">
        <f t="shared" si="13"/>
        <v/>
      </c>
      <c r="FG39" s="110"/>
      <c r="FH39" s="110"/>
      <c r="FI39" s="110"/>
      <c r="FJ39" s="111"/>
      <c r="FK39" s="109" t="str">
        <f t="shared" si="14"/>
        <v/>
      </c>
      <c r="FL39" s="110"/>
      <c r="FM39" s="110"/>
      <c r="FN39" s="110"/>
      <c r="FO39" s="111"/>
      <c r="FP39" s="109" t="str">
        <f t="shared" si="23"/>
        <v/>
      </c>
      <c r="FQ39" s="110"/>
      <c r="FR39" s="110"/>
      <c r="FS39" s="110"/>
      <c r="FT39" s="111"/>
      <c r="FU39" s="15">
        <f t="shared" si="15"/>
        <v>0</v>
      </c>
      <c r="FV39" s="16" t="str">
        <f t="shared" si="16"/>
        <v/>
      </c>
      <c r="FW39" s="15">
        <f t="shared" si="17"/>
        <v>0</v>
      </c>
      <c r="FX39" s="17">
        <f t="shared" si="18"/>
        <v>0</v>
      </c>
      <c r="FY39" s="17">
        <f t="shared" si="24"/>
        <v>0</v>
      </c>
    </row>
    <row r="40" spans="1:181" ht="26.25" customHeight="1" x14ac:dyDescent="0.4">
      <c r="S40" s="22" t="s">
        <v>25</v>
      </c>
      <c r="T40" s="24"/>
      <c r="U40" s="34">
        <f>SUM(U9:V39)</f>
        <v>0</v>
      </c>
      <c r="V40" s="34"/>
      <c r="W40" s="8" t="s">
        <v>23</v>
      </c>
      <c r="AH40" s="9"/>
      <c r="AI40" s="9"/>
      <c r="AJ40" s="22" t="s">
        <v>25</v>
      </c>
      <c r="AK40" s="24"/>
      <c r="AL40" s="34">
        <f>SUM(AL9:AM39)</f>
        <v>0</v>
      </c>
      <c r="AM40" s="34"/>
      <c r="AN40" s="8" t="s">
        <v>23</v>
      </c>
      <c r="BD40" s="22" t="s">
        <v>25</v>
      </c>
      <c r="BE40" s="24"/>
      <c r="BF40" s="34">
        <f>SUM(BF9:BG39)</f>
        <v>0</v>
      </c>
      <c r="BG40" s="34"/>
      <c r="BH40" s="8" t="s">
        <v>23</v>
      </c>
      <c r="BX40" s="22" t="s">
        <v>25</v>
      </c>
      <c r="BY40" s="24"/>
      <c r="BZ40" s="34">
        <f>SUM(BZ9:CA39)</f>
        <v>0</v>
      </c>
      <c r="CA40" s="34"/>
      <c r="CB40" s="8" t="s">
        <v>23</v>
      </c>
      <c r="CR40" s="22" t="s">
        <v>25</v>
      </c>
      <c r="CS40" s="24"/>
      <c r="CT40" s="34">
        <f>SUM(CT9:CU39)</f>
        <v>0</v>
      </c>
      <c r="CU40" s="34"/>
      <c r="CV40" s="8" t="s">
        <v>23</v>
      </c>
      <c r="DL40" s="22" t="s">
        <v>25</v>
      </c>
      <c r="DM40" s="24"/>
      <c r="DN40" s="34">
        <f>SUM(DN9:DO39)</f>
        <v>0</v>
      </c>
      <c r="DO40" s="34"/>
      <c r="DP40" s="8" t="s">
        <v>23</v>
      </c>
    </row>
    <row r="41" spans="1:181" ht="14.25" customHeight="1" x14ac:dyDescent="0.4"/>
    <row r="42" spans="1:181" ht="18.75" customHeight="1" x14ac:dyDescent="0.4">
      <c r="B42" s="1" t="s">
        <v>26</v>
      </c>
      <c r="AH42" s="1" t="s">
        <v>27</v>
      </c>
    </row>
    <row r="43" spans="1:181" ht="18.75" customHeight="1" x14ac:dyDescent="0.4">
      <c r="C43" s="35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7"/>
      <c r="AE43" s="10"/>
      <c r="AI43" s="1" t="s">
        <v>28</v>
      </c>
      <c r="AU43" s="1" t="s">
        <v>29</v>
      </c>
      <c r="BI43" s="1"/>
      <c r="BJ43" s="1"/>
      <c r="BK43" s="1"/>
      <c r="BP43" s="1" t="s">
        <v>30</v>
      </c>
      <c r="CC43" s="1" t="s">
        <v>31</v>
      </c>
      <c r="CD43" s="1"/>
      <c r="CE43" s="1"/>
      <c r="CW43" s="1"/>
      <c r="CX43" s="1"/>
      <c r="CY43" s="1"/>
      <c r="DD43" s="1" t="s">
        <v>32</v>
      </c>
      <c r="DQ43" s="1"/>
      <c r="DR43" s="1"/>
      <c r="DS43" s="1"/>
    </row>
    <row r="44" spans="1:181" ht="26.25" customHeight="1" x14ac:dyDescent="0.4">
      <c r="C44" s="38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40"/>
      <c r="AE44" s="10"/>
      <c r="AJ44" s="30" t="s">
        <v>33</v>
      </c>
      <c r="AK44" s="30"/>
      <c r="AL44" s="30"/>
      <c r="AM44" s="30"/>
      <c r="AN44" s="30"/>
      <c r="AO44" s="22">
        <f>COUNTIF($E$9:$H$39,AJ44)</f>
        <v>0</v>
      </c>
      <c r="AP44" s="23"/>
      <c r="AQ44" s="23"/>
      <c r="AR44" s="8" t="s">
        <v>5</v>
      </c>
      <c r="AU44" s="22"/>
      <c r="AV44" s="23"/>
      <c r="AW44" s="23"/>
      <c r="AX44" s="23"/>
      <c r="AY44" s="23"/>
      <c r="AZ44" s="23"/>
      <c r="BA44" s="24"/>
      <c r="BB44" s="30" t="s">
        <v>34</v>
      </c>
      <c r="BC44" s="30"/>
      <c r="BD44" s="30"/>
      <c r="BE44" s="30"/>
      <c r="BF44" s="30"/>
      <c r="BG44" s="30"/>
      <c r="BH44" s="30" t="s">
        <v>35</v>
      </c>
      <c r="BI44" s="30"/>
      <c r="BJ44" s="30"/>
      <c r="BK44" s="30"/>
      <c r="BL44" s="30"/>
      <c r="BM44" s="30"/>
      <c r="BP44" s="30" t="s">
        <v>36</v>
      </c>
      <c r="BQ44" s="30"/>
      <c r="BR44" s="30"/>
      <c r="BS44" s="30"/>
      <c r="BT44" s="30"/>
      <c r="BU44" s="30"/>
      <c r="BV44" s="33">
        <f>U40</f>
        <v>0</v>
      </c>
      <c r="BW44" s="34"/>
      <c r="BX44" s="34"/>
      <c r="BY44" s="34"/>
      <c r="BZ44" s="8" t="s">
        <v>23</v>
      </c>
      <c r="CC44" s="22"/>
      <c r="CD44" s="23"/>
      <c r="CE44" s="23"/>
      <c r="CF44" s="23"/>
      <c r="CG44" s="24"/>
      <c r="CH44" s="30" t="s">
        <v>37</v>
      </c>
      <c r="CI44" s="30"/>
      <c r="CJ44" s="30"/>
      <c r="CK44" s="30"/>
      <c r="CL44" s="30" t="s">
        <v>38</v>
      </c>
      <c r="CM44" s="30"/>
      <c r="CN44" s="30"/>
      <c r="CO44" s="30"/>
      <c r="CP44" s="30" t="s">
        <v>39</v>
      </c>
      <c r="CQ44" s="30"/>
      <c r="CR44" s="30"/>
      <c r="CS44" s="30"/>
      <c r="CT44" s="22" t="s">
        <v>40</v>
      </c>
      <c r="CU44" s="23"/>
      <c r="CV44" s="23"/>
      <c r="CW44" s="24"/>
      <c r="CX44" s="30" t="s">
        <v>41</v>
      </c>
      <c r="CY44" s="30"/>
      <c r="CZ44" s="30"/>
      <c r="DA44" s="30"/>
      <c r="DD44" s="22" t="s">
        <v>42</v>
      </c>
      <c r="DE44" s="23"/>
      <c r="DF44" s="23"/>
      <c r="DG44" s="23"/>
      <c r="DH44" s="23"/>
      <c r="DI44" s="23"/>
      <c r="DJ44" s="24"/>
      <c r="DK44" s="25">
        <f>ROUND((SUM(FY9:FY39)*24),8)</f>
        <v>0</v>
      </c>
      <c r="DL44" s="25"/>
      <c r="DM44" s="25"/>
      <c r="DN44" s="26"/>
      <c r="DO44" s="23" t="s">
        <v>43</v>
      </c>
      <c r="DP44" s="24"/>
      <c r="DQ44" s="1"/>
      <c r="DR44" s="1"/>
      <c r="DS44" s="1"/>
    </row>
    <row r="45" spans="1:181" ht="26.25" customHeight="1" x14ac:dyDescent="0.4"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40"/>
      <c r="AE45" s="10"/>
      <c r="AJ45" s="30" t="s">
        <v>44</v>
      </c>
      <c r="AK45" s="30"/>
      <c r="AL45" s="30"/>
      <c r="AM45" s="30"/>
      <c r="AN45" s="30"/>
      <c r="AO45" s="22">
        <f t="shared" ref="AO45:AO48" si="25">COUNTIF($E$9:$H$39,AJ45)</f>
        <v>0</v>
      </c>
      <c r="AP45" s="23"/>
      <c r="AQ45" s="23"/>
      <c r="AR45" s="8" t="s">
        <v>5</v>
      </c>
      <c r="AU45" s="22" t="s">
        <v>42</v>
      </c>
      <c r="AV45" s="23"/>
      <c r="AW45" s="23"/>
      <c r="AX45" s="23"/>
      <c r="AY45" s="23"/>
      <c r="AZ45" s="23"/>
      <c r="BA45" s="24"/>
      <c r="BB45" s="25">
        <f>ROUND(SUMIF($E$9:$H$39,"平日",$Q$9:$T$39)*24,8)</f>
        <v>0</v>
      </c>
      <c r="BC45" s="25"/>
      <c r="BD45" s="25"/>
      <c r="BE45" s="26"/>
      <c r="BF45" s="23" t="s">
        <v>43</v>
      </c>
      <c r="BG45" s="24"/>
      <c r="BH45" s="25">
        <f>ROUND(SUMIF($E$9:$H$39,"土曜日",$Q$9:$T$39)*24+SUMIF($E$9:$H$39,"学校休業日",Q9:T39)*24,8)</f>
        <v>0</v>
      </c>
      <c r="BI45" s="25"/>
      <c r="BJ45" s="25"/>
      <c r="BK45" s="26"/>
      <c r="BL45" s="23" t="s">
        <v>43</v>
      </c>
      <c r="BM45" s="24"/>
      <c r="CC45" s="22" t="s">
        <v>45</v>
      </c>
      <c r="CD45" s="23"/>
      <c r="CE45" s="23"/>
      <c r="CF45" s="23"/>
      <c r="CG45" s="24"/>
      <c r="CH45" s="31">
        <f>COUNTIF(AH9:AI39,"○")+COUNTIF(AO9:AQ39,"○")</f>
        <v>0</v>
      </c>
      <c r="CI45" s="31"/>
      <c r="CJ45" s="32"/>
      <c r="CK45" s="11" t="s">
        <v>5</v>
      </c>
      <c r="CL45" s="31">
        <f>COUNTIF(BB9:BC39,"○")+COUNTIF(BI9:BK39,"○")</f>
        <v>0</v>
      </c>
      <c r="CM45" s="31"/>
      <c r="CN45" s="32"/>
      <c r="CO45" s="11" t="s">
        <v>5</v>
      </c>
      <c r="CP45" s="31">
        <f>COUNTIF(BV9:BW39,"○")+COUNTIF(CC9:CE39,"○")</f>
        <v>0</v>
      </c>
      <c r="CQ45" s="31"/>
      <c r="CR45" s="32"/>
      <c r="CS45" s="11" t="s">
        <v>5</v>
      </c>
      <c r="CT45" s="22">
        <f>COUNTIF(CP9:CQ39,"○")+COUNTIF(CW9:CY39,"○")</f>
        <v>0</v>
      </c>
      <c r="CU45" s="23"/>
      <c r="CV45" s="23"/>
      <c r="CW45" s="11" t="s">
        <v>5</v>
      </c>
      <c r="CX45" s="31">
        <f>COUNTIF(DJ9:DK39,"○")+COUNTIF(DQ9:DS39,"○")</f>
        <v>0</v>
      </c>
      <c r="CY45" s="31"/>
      <c r="CZ45" s="32"/>
      <c r="DA45" s="11" t="s">
        <v>5</v>
      </c>
      <c r="DD45" s="47" t="s">
        <v>46</v>
      </c>
      <c r="DE45" s="48"/>
      <c r="DF45" s="48"/>
      <c r="DG45" s="48"/>
      <c r="DH45" s="48"/>
      <c r="DI45" s="48"/>
      <c r="DJ45" s="49"/>
      <c r="DK45" s="30">
        <f>COUNTIF(FY9:FY39,"&gt;0")</f>
        <v>0</v>
      </c>
      <c r="DL45" s="30"/>
      <c r="DM45" s="30"/>
      <c r="DN45" s="22"/>
      <c r="DO45" s="23" t="s">
        <v>5</v>
      </c>
      <c r="DP45" s="24"/>
      <c r="DQ45" s="1"/>
      <c r="DR45" s="1"/>
      <c r="DS45" s="1"/>
    </row>
    <row r="46" spans="1:181" ht="26.25" customHeight="1" x14ac:dyDescent="0.4">
      <c r="C46" s="38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40"/>
      <c r="AE46" s="10"/>
      <c r="AJ46" s="30" t="s">
        <v>47</v>
      </c>
      <c r="AK46" s="30"/>
      <c r="AL46" s="30"/>
      <c r="AM46" s="30"/>
      <c r="AN46" s="30"/>
      <c r="AO46" s="22">
        <f t="shared" si="25"/>
        <v>0</v>
      </c>
      <c r="AP46" s="23"/>
      <c r="AQ46" s="23"/>
      <c r="AR46" s="8" t="s">
        <v>5</v>
      </c>
      <c r="AU46" s="47" t="s">
        <v>46</v>
      </c>
      <c r="AV46" s="48"/>
      <c r="AW46" s="48"/>
      <c r="AX46" s="48"/>
      <c r="AY46" s="48"/>
      <c r="AZ46" s="48"/>
      <c r="BA46" s="49"/>
      <c r="BB46" s="30">
        <f>COUNTIFS($FU$9:$FU$39,"平日",$FV$9:$FV$39,"○",$FW$9:$FW$39,"&lt;&gt;○")</f>
        <v>0</v>
      </c>
      <c r="BC46" s="30"/>
      <c r="BD46" s="30"/>
      <c r="BE46" s="22"/>
      <c r="BF46" s="23" t="s">
        <v>5</v>
      </c>
      <c r="BG46" s="24"/>
      <c r="BH46" s="30">
        <f>COUNTIFS($FU$9:$FU$39,"&lt;&gt;平日",$FU$9:$FU$39,"&lt;&gt;日曜日・祝日等",$FU$9:$FU$39,"&lt;&gt;閉所日",$FV$9:$FV$39,"○",$FW$9:$FW$39,"&lt;&gt;○")</f>
        <v>0</v>
      </c>
      <c r="BI46" s="30"/>
      <c r="BJ46" s="30"/>
      <c r="BK46" s="22"/>
      <c r="BL46" s="23" t="s">
        <v>5</v>
      </c>
      <c r="BM46" s="24"/>
      <c r="CC46" s="22" t="s">
        <v>48</v>
      </c>
      <c r="CD46" s="23"/>
      <c r="CE46" s="23"/>
      <c r="CF46" s="23"/>
      <c r="CG46" s="24"/>
      <c r="CH46" s="30" t="e">
        <f>IF($BQ$2&lt;=3,DAY(EOMONTH(VALUE(CONCATENATE(2024,"/",$BQ$2,"/",1)),0))-CH45,DAY(EOMONTH(VALUE(CONCATENATE(2023,"/",$BQ$2,"/",1)),0))-CH45)</f>
        <v>#VALUE!</v>
      </c>
      <c r="CI46" s="30"/>
      <c r="CJ46" s="22"/>
      <c r="CK46" s="8" t="s">
        <v>5</v>
      </c>
      <c r="CL46" s="30" t="e">
        <f>IF($BQ$2&lt;=3,DAY(EOMONTH(VALUE(CONCATENATE(2024,"/",$BQ$2,"/",1)),0))-CL45,DAY(EOMONTH(VALUE(CONCATENATE(2023,"/",$BQ$2,"/",1)),0))-CL45)</f>
        <v>#VALUE!</v>
      </c>
      <c r="CM46" s="30"/>
      <c r="CN46" s="22"/>
      <c r="CO46" s="8" t="s">
        <v>5</v>
      </c>
      <c r="CP46" s="30" t="e">
        <f>IF($BQ$2&lt;=3,DAY(EOMONTH(VALUE(CONCATENATE(2024,"/",$BQ$2,"/",1)),0))-CP45,DAY(EOMONTH(VALUE(CONCATENATE(2023,"/",$BQ$2,"/",1)),0))-CP45)</f>
        <v>#VALUE!</v>
      </c>
      <c r="CQ46" s="30"/>
      <c r="CR46" s="22"/>
      <c r="CS46" s="8" t="s">
        <v>5</v>
      </c>
      <c r="CT46" s="22" t="e">
        <f>IF($BQ$2&lt;=3,DAY(EOMONTH(VALUE(CONCATENATE(2024,"/",$BQ$2,"/",1)),0))-CT45,DAY(EOMONTH(VALUE(CONCATENATE(2023,"/",$BQ$2,"/",1)),0))-CT45)</f>
        <v>#VALUE!</v>
      </c>
      <c r="CU46" s="23"/>
      <c r="CV46" s="23"/>
      <c r="CW46" s="8" t="s">
        <v>5</v>
      </c>
      <c r="CX46" s="30" t="e">
        <f>IF($BQ$2&lt;=3,DAY(EOMONTH(VALUE(CONCATENATE(2024,"/",$BQ$2,"/",1)),0))-CX45,DAY(EOMONTH(VALUE(CONCATENATE(2023,"/",$BQ$2,"/",1)),0))-CX45)</f>
        <v>#VALUE!</v>
      </c>
      <c r="CY46" s="30"/>
      <c r="CZ46" s="22"/>
      <c r="DA46" s="8" t="s">
        <v>5</v>
      </c>
      <c r="DD46" s="22" t="s">
        <v>49</v>
      </c>
      <c r="DE46" s="23"/>
      <c r="DF46" s="23"/>
      <c r="DG46" s="23"/>
      <c r="DH46" s="23"/>
      <c r="DI46" s="23"/>
      <c r="DJ46" s="24"/>
      <c r="DK46" s="25">
        <f>IFERROR(ROUNDDOWN(DK44/DK45,2),0)</f>
        <v>0</v>
      </c>
      <c r="DL46" s="25"/>
      <c r="DM46" s="25"/>
      <c r="DN46" s="26"/>
      <c r="DO46" s="23" t="s">
        <v>43</v>
      </c>
      <c r="DP46" s="24"/>
      <c r="DQ46" s="1"/>
      <c r="DR46" s="1"/>
      <c r="DS46" s="1"/>
    </row>
    <row r="47" spans="1:181" ht="26.25" customHeight="1" x14ac:dyDescent="0.4"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40"/>
      <c r="AE47" s="10"/>
      <c r="AJ47" s="27" t="s">
        <v>50</v>
      </c>
      <c r="AK47" s="27"/>
      <c r="AL47" s="27"/>
      <c r="AM47" s="27"/>
      <c r="AN47" s="27"/>
      <c r="AO47" s="22">
        <f t="shared" si="25"/>
        <v>0</v>
      </c>
      <c r="AP47" s="23"/>
      <c r="AQ47" s="23"/>
      <c r="AR47" s="8" t="s">
        <v>5</v>
      </c>
      <c r="AU47" s="22" t="s">
        <v>49</v>
      </c>
      <c r="AV47" s="23"/>
      <c r="AW47" s="23"/>
      <c r="AX47" s="23"/>
      <c r="AY47" s="23"/>
      <c r="AZ47" s="23"/>
      <c r="BA47" s="24"/>
      <c r="BB47" s="28">
        <f>IFERROR(ROUNDDOWN(BB45/BB46*2,0)/2,0)</f>
        <v>0</v>
      </c>
      <c r="BC47" s="28"/>
      <c r="BD47" s="28"/>
      <c r="BE47" s="29"/>
      <c r="BF47" s="23" t="s">
        <v>43</v>
      </c>
      <c r="BG47" s="24"/>
      <c r="BH47" s="28">
        <f>IFERROR(ROUNDDOWN(BH45/BH46*2,0)/2,0)</f>
        <v>0</v>
      </c>
      <c r="BI47" s="28"/>
      <c r="BJ47" s="28"/>
      <c r="BK47" s="29"/>
      <c r="BL47" s="23" t="s">
        <v>43</v>
      </c>
      <c r="BM47" s="24"/>
      <c r="CC47" s="1"/>
      <c r="CD47" s="1"/>
      <c r="CE47" s="1"/>
      <c r="CW47" s="1"/>
      <c r="CX47" s="1"/>
      <c r="CY47" s="1"/>
      <c r="DQ47" s="1"/>
      <c r="DR47" s="1"/>
      <c r="DS47" s="1"/>
    </row>
    <row r="48" spans="1:181" ht="26.25" customHeight="1" thickBot="1" x14ac:dyDescent="0.45">
      <c r="C48" s="38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40"/>
      <c r="AE48" s="10"/>
      <c r="AJ48" s="44" t="s">
        <v>51</v>
      </c>
      <c r="AK48" s="44"/>
      <c r="AL48" s="44"/>
      <c r="AM48" s="44"/>
      <c r="AN48" s="44"/>
      <c r="AO48" s="45">
        <f t="shared" si="25"/>
        <v>0</v>
      </c>
      <c r="AP48" s="46"/>
      <c r="AQ48" s="46"/>
      <c r="AR48" s="12" t="s">
        <v>5</v>
      </c>
      <c r="BI48" s="1"/>
      <c r="BJ48" s="1"/>
      <c r="BK48" s="1"/>
      <c r="CC48" s="1"/>
      <c r="CD48" s="1"/>
      <c r="CE48" s="1"/>
      <c r="CW48" s="1"/>
      <c r="CX48" s="1"/>
      <c r="CY48" s="1"/>
      <c r="DQ48" s="1"/>
      <c r="DR48" s="1"/>
      <c r="DS48" s="1"/>
    </row>
    <row r="49" spans="3:123" ht="26.25" customHeight="1" thickTop="1" x14ac:dyDescent="0.4">
      <c r="C49" s="41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3"/>
      <c r="AE49" s="10"/>
      <c r="AJ49" s="19" t="s">
        <v>52</v>
      </c>
      <c r="AK49" s="19"/>
      <c r="AL49" s="19"/>
      <c r="AM49" s="19"/>
      <c r="AN49" s="19"/>
      <c r="AO49" s="20">
        <f>SUM(AO44:AQ48)</f>
        <v>0</v>
      </c>
      <c r="AP49" s="21"/>
      <c r="AQ49" s="21"/>
      <c r="AR49" s="13" t="s">
        <v>5</v>
      </c>
      <c r="BI49" s="1"/>
      <c r="BJ49" s="1"/>
      <c r="BK49" s="1"/>
      <c r="CC49" s="1"/>
      <c r="CD49" s="1"/>
      <c r="CE49" s="1"/>
      <c r="CW49" s="1"/>
      <c r="CX49" s="1"/>
      <c r="CY49" s="1"/>
      <c r="DQ49" s="1"/>
      <c r="DR49" s="1"/>
      <c r="DS49" s="1"/>
    </row>
    <row r="50" spans="3:123" ht="22.5" customHeight="1" x14ac:dyDescent="0.4"/>
  </sheetData>
  <sheetProtection password="CC37" sheet="1" objects="1" scenarios="1"/>
  <mergeCells count="1920">
    <mergeCell ref="DW39:EA39"/>
    <mergeCell ref="EB39:EF39"/>
    <mergeCell ref="EG39:EK39"/>
    <mergeCell ref="EL39:EP39"/>
    <mergeCell ref="EQ39:EU39"/>
    <mergeCell ref="EV39:EZ39"/>
    <mergeCell ref="FA39:FE39"/>
    <mergeCell ref="FF39:FJ39"/>
    <mergeCell ref="FK39:FO39"/>
    <mergeCell ref="FP39:FT39"/>
    <mergeCell ref="DW37:EA37"/>
    <mergeCell ref="EB37:EF37"/>
    <mergeCell ref="EG37:EK37"/>
    <mergeCell ref="EL37:EP37"/>
    <mergeCell ref="EQ37:EU37"/>
    <mergeCell ref="EV37:EZ37"/>
    <mergeCell ref="FA37:FE37"/>
    <mergeCell ref="FF37:FJ37"/>
    <mergeCell ref="FK37:FO37"/>
    <mergeCell ref="FP37:FT37"/>
    <mergeCell ref="DW38:EA38"/>
    <mergeCell ref="EB38:EF38"/>
    <mergeCell ref="EG38:EK38"/>
    <mergeCell ref="EL38:EP38"/>
    <mergeCell ref="EQ38:EU38"/>
    <mergeCell ref="EV38:EZ38"/>
    <mergeCell ref="FA38:FE38"/>
    <mergeCell ref="FF38:FJ38"/>
    <mergeCell ref="FK38:FO38"/>
    <mergeCell ref="FP38:FT38"/>
    <mergeCell ref="DW35:EA35"/>
    <mergeCell ref="EB35:EF35"/>
    <mergeCell ref="EG35:EK35"/>
    <mergeCell ref="EL35:EP35"/>
    <mergeCell ref="EQ35:EU35"/>
    <mergeCell ref="EV35:EZ35"/>
    <mergeCell ref="FA35:FE35"/>
    <mergeCell ref="FF35:FJ35"/>
    <mergeCell ref="FK35:FO35"/>
    <mergeCell ref="FP35:FT35"/>
    <mergeCell ref="DW36:EA36"/>
    <mergeCell ref="EB36:EF36"/>
    <mergeCell ref="EG36:EK36"/>
    <mergeCell ref="EL36:EP36"/>
    <mergeCell ref="EQ36:EU36"/>
    <mergeCell ref="EV36:EZ36"/>
    <mergeCell ref="FA36:FE36"/>
    <mergeCell ref="FF36:FJ36"/>
    <mergeCell ref="FK36:FO36"/>
    <mergeCell ref="FP36:FT36"/>
    <mergeCell ref="DW33:EA33"/>
    <mergeCell ref="EB33:EF33"/>
    <mergeCell ref="EG33:EK33"/>
    <mergeCell ref="EL33:EP33"/>
    <mergeCell ref="EQ33:EU33"/>
    <mergeCell ref="EV33:EZ33"/>
    <mergeCell ref="FA33:FE33"/>
    <mergeCell ref="FF33:FJ33"/>
    <mergeCell ref="FK33:FO33"/>
    <mergeCell ref="FP33:FT33"/>
    <mergeCell ref="DW34:EA34"/>
    <mergeCell ref="EB34:EF34"/>
    <mergeCell ref="EG34:EK34"/>
    <mergeCell ref="EL34:EP34"/>
    <mergeCell ref="EQ34:EU34"/>
    <mergeCell ref="EV34:EZ34"/>
    <mergeCell ref="FA34:FE34"/>
    <mergeCell ref="FF34:FJ34"/>
    <mergeCell ref="FK34:FO34"/>
    <mergeCell ref="FP34:FT34"/>
    <mergeCell ref="DW31:EA31"/>
    <mergeCell ref="EB31:EF31"/>
    <mergeCell ref="EG31:EK31"/>
    <mergeCell ref="EL31:EP31"/>
    <mergeCell ref="EQ31:EU31"/>
    <mergeCell ref="EV31:EZ31"/>
    <mergeCell ref="FA31:FE31"/>
    <mergeCell ref="FF31:FJ31"/>
    <mergeCell ref="FK31:FO31"/>
    <mergeCell ref="FP31:FT31"/>
    <mergeCell ref="DW32:EA32"/>
    <mergeCell ref="EB32:EF32"/>
    <mergeCell ref="EG32:EK32"/>
    <mergeCell ref="EL32:EP32"/>
    <mergeCell ref="EQ32:EU32"/>
    <mergeCell ref="EV32:EZ32"/>
    <mergeCell ref="FA32:FE32"/>
    <mergeCell ref="FF32:FJ32"/>
    <mergeCell ref="FK32:FO32"/>
    <mergeCell ref="FP32:FT32"/>
    <mergeCell ref="DW29:EA29"/>
    <mergeCell ref="EB29:EF29"/>
    <mergeCell ref="EG29:EK29"/>
    <mergeCell ref="EL29:EP29"/>
    <mergeCell ref="EQ29:EU29"/>
    <mergeCell ref="EV29:EZ29"/>
    <mergeCell ref="FA29:FE29"/>
    <mergeCell ref="FF29:FJ29"/>
    <mergeCell ref="FK29:FO29"/>
    <mergeCell ref="FP29:FT29"/>
    <mergeCell ref="DW30:EA30"/>
    <mergeCell ref="EB30:EF30"/>
    <mergeCell ref="EG30:EK30"/>
    <mergeCell ref="EL30:EP30"/>
    <mergeCell ref="EQ30:EU30"/>
    <mergeCell ref="EV30:EZ30"/>
    <mergeCell ref="FA30:FE30"/>
    <mergeCell ref="FF30:FJ30"/>
    <mergeCell ref="FK30:FO30"/>
    <mergeCell ref="FP30:FT30"/>
    <mergeCell ref="DW27:EA27"/>
    <mergeCell ref="EB27:EF27"/>
    <mergeCell ref="EG27:EK27"/>
    <mergeCell ref="EL27:EP27"/>
    <mergeCell ref="EQ27:EU27"/>
    <mergeCell ref="EV27:EZ27"/>
    <mergeCell ref="FA27:FE27"/>
    <mergeCell ref="FF27:FJ27"/>
    <mergeCell ref="FK27:FO27"/>
    <mergeCell ref="FP27:FT27"/>
    <mergeCell ref="DW28:EA28"/>
    <mergeCell ref="EB28:EF28"/>
    <mergeCell ref="EG28:EK28"/>
    <mergeCell ref="EL28:EP28"/>
    <mergeCell ref="EQ28:EU28"/>
    <mergeCell ref="EV28:EZ28"/>
    <mergeCell ref="FA28:FE28"/>
    <mergeCell ref="FF28:FJ28"/>
    <mergeCell ref="FK28:FO28"/>
    <mergeCell ref="FP28:FT28"/>
    <mergeCell ref="DW25:EA25"/>
    <mergeCell ref="EB25:EF25"/>
    <mergeCell ref="EG25:EK25"/>
    <mergeCell ref="EL25:EP25"/>
    <mergeCell ref="EQ25:EU25"/>
    <mergeCell ref="EV25:EZ25"/>
    <mergeCell ref="FA25:FE25"/>
    <mergeCell ref="FF25:FJ25"/>
    <mergeCell ref="FK25:FO25"/>
    <mergeCell ref="FP25:FT25"/>
    <mergeCell ref="DW26:EA26"/>
    <mergeCell ref="EB26:EF26"/>
    <mergeCell ref="EG26:EK26"/>
    <mergeCell ref="EL26:EP26"/>
    <mergeCell ref="EQ26:EU26"/>
    <mergeCell ref="EV26:EZ26"/>
    <mergeCell ref="FA26:FE26"/>
    <mergeCell ref="FF26:FJ26"/>
    <mergeCell ref="FK26:FO26"/>
    <mergeCell ref="FP26:FT26"/>
    <mergeCell ref="DW23:EA23"/>
    <mergeCell ref="EB23:EF23"/>
    <mergeCell ref="EG23:EK23"/>
    <mergeCell ref="EL23:EP23"/>
    <mergeCell ref="EQ23:EU23"/>
    <mergeCell ref="EV23:EZ23"/>
    <mergeCell ref="FA23:FE23"/>
    <mergeCell ref="FF23:FJ23"/>
    <mergeCell ref="FK23:FO23"/>
    <mergeCell ref="FP23:FT23"/>
    <mergeCell ref="DW24:EA24"/>
    <mergeCell ref="EB24:EF24"/>
    <mergeCell ref="EG24:EK24"/>
    <mergeCell ref="EL24:EP24"/>
    <mergeCell ref="EQ24:EU24"/>
    <mergeCell ref="EV24:EZ24"/>
    <mergeCell ref="FA24:FE24"/>
    <mergeCell ref="FF24:FJ24"/>
    <mergeCell ref="FK24:FO24"/>
    <mergeCell ref="FP24:FT24"/>
    <mergeCell ref="DW21:EA21"/>
    <mergeCell ref="EB21:EF21"/>
    <mergeCell ref="EG21:EK21"/>
    <mergeCell ref="EL21:EP21"/>
    <mergeCell ref="EQ21:EU21"/>
    <mergeCell ref="EV21:EZ21"/>
    <mergeCell ref="FA21:FE21"/>
    <mergeCell ref="FF21:FJ21"/>
    <mergeCell ref="FK21:FO21"/>
    <mergeCell ref="FP21:FT21"/>
    <mergeCell ref="DW22:EA22"/>
    <mergeCell ref="EB22:EF22"/>
    <mergeCell ref="EG22:EK22"/>
    <mergeCell ref="EL22:EP22"/>
    <mergeCell ref="EQ22:EU22"/>
    <mergeCell ref="EV22:EZ22"/>
    <mergeCell ref="FA22:FE22"/>
    <mergeCell ref="FF22:FJ22"/>
    <mergeCell ref="FK22:FO22"/>
    <mergeCell ref="FP22:FT22"/>
    <mergeCell ref="DW19:EA19"/>
    <mergeCell ref="EB19:EF19"/>
    <mergeCell ref="EG19:EK19"/>
    <mergeCell ref="EL19:EP19"/>
    <mergeCell ref="EQ19:EU19"/>
    <mergeCell ref="EV19:EZ19"/>
    <mergeCell ref="FA19:FE19"/>
    <mergeCell ref="FF19:FJ19"/>
    <mergeCell ref="FK19:FO19"/>
    <mergeCell ref="FP19:FT19"/>
    <mergeCell ref="DW20:EA20"/>
    <mergeCell ref="EB20:EF20"/>
    <mergeCell ref="EG20:EK20"/>
    <mergeCell ref="EL20:EP20"/>
    <mergeCell ref="EQ20:EU20"/>
    <mergeCell ref="EV20:EZ20"/>
    <mergeCell ref="FA20:FE20"/>
    <mergeCell ref="FF20:FJ20"/>
    <mergeCell ref="FK20:FO20"/>
    <mergeCell ref="FP20:FT20"/>
    <mergeCell ref="DW17:EA17"/>
    <mergeCell ref="EB17:EF17"/>
    <mergeCell ref="EG17:EK17"/>
    <mergeCell ref="EL17:EP17"/>
    <mergeCell ref="EQ17:EU17"/>
    <mergeCell ref="EV17:EZ17"/>
    <mergeCell ref="FA17:FE17"/>
    <mergeCell ref="FF17:FJ17"/>
    <mergeCell ref="FK17:FO17"/>
    <mergeCell ref="FP17:FT17"/>
    <mergeCell ref="DW18:EA18"/>
    <mergeCell ref="EB18:EF18"/>
    <mergeCell ref="EG18:EK18"/>
    <mergeCell ref="EL18:EP18"/>
    <mergeCell ref="EQ18:EU18"/>
    <mergeCell ref="EV18:EZ18"/>
    <mergeCell ref="FA18:FE18"/>
    <mergeCell ref="FF18:FJ18"/>
    <mergeCell ref="FK18:FO18"/>
    <mergeCell ref="FP18:FT18"/>
    <mergeCell ref="DW15:EA15"/>
    <mergeCell ref="EB15:EF15"/>
    <mergeCell ref="EG15:EK15"/>
    <mergeCell ref="EL15:EP15"/>
    <mergeCell ref="EQ15:EU15"/>
    <mergeCell ref="EV15:EZ15"/>
    <mergeCell ref="FA15:FE15"/>
    <mergeCell ref="FF15:FJ15"/>
    <mergeCell ref="FK15:FO15"/>
    <mergeCell ref="FP15:FT15"/>
    <mergeCell ref="DW16:EA16"/>
    <mergeCell ref="EB16:EF16"/>
    <mergeCell ref="EG16:EK16"/>
    <mergeCell ref="EL16:EP16"/>
    <mergeCell ref="EQ16:EU16"/>
    <mergeCell ref="EV16:EZ16"/>
    <mergeCell ref="FA16:FE16"/>
    <mergeCell ref="FF16:FJ16"/>
    <mergeCell ref="FK16:FO16"/>
    <mergeCell ref="FP16:FT16"/>
    <mergeCell ref="DW13:EA13"/>
    <mergeCell ref="EB13:EF13"/>
    <mergeCell ref="EG13:EK13"/>
    <mergeCell ref="EL13:EP13"/>
    <mergeCell ref="EQ13:EU13"/>
    <mergeCell ref="EV13:EZ13"/>
    <mergeCell ref="FA13:FE13"/>
    <mergeCell ref="FF13:FJ13"/>
    <mergeCell ref="FK13:FO13"/>
    <mergeCell ref="FP13:FT13"/>
    <mergeCell ref="DW14:EA14"/>
    <mergeCell ref="EB14:EF14"/>
    <mergeCell ref="EG14:EK14"/>
    <mergeCell ref="EL14:EP14"/>
    <mergeCell ref="EQ14:EU14"/>
    <mergeCell ref="EV14:EZ14"/>
    <mergeCell ref="FA14:FE14"/>
    <mergeCell ref="FF14:FJ14"/>
    <mergeCell ref="FK14:FO14"/>
    <mergeCell ref="FP14:FT14"/>
    <mergeCell ref="DW11:EA11"/>
    <mergeCell ref="EB11:EF11"/>
    <mergeCell ref="EG11:EK11"/>
    <mergeCell ref="EL11:EP11"/>
    <mergeCell ref="EQ11:EU11"/>
    <mergeCell ref="EV11:EZ11"/>
    <mergeCell ref="FA11:FE11"/>
    <mergeCell ref="FF11:FJ11"/>
    <mergeCell ref="FK11:FO11"/>
    <mergeCell ref="FP11:FT11"/>
    <mergeCell ref="DW12:EA12"/>
    <mergeCell ref="EB12:EF12"/>
    <mergeCell ref="EG12:EK12"/>
    <mergeCell ref="EL12:EP12"/>
    <mergeCell ref="EQ12:EU12"/>
    <mergeCell ref="EV12:EZ12"/>
    <mergeCell ref="FA12:FE12"/>
    <mergeCell ref="FF12:FJ12"/>
    <mergeCell ref="FK12:FO12"/>
    <mergeCell ref="FP12:FT12"/>
    <mergeCell ref="DW9:EA9"/>
    <mergeCell ref="EB9:EF9"/>
    <mergeCell ref="EG9:EK9"/>
    <mergeCell ref="EL9:EP9"/>
    <mergeCell ref="EQ9:EU9"/>
    <mergeCell ref="EV9:EZ9"/>
    <mergeCell ref="FA9:FE9"/>
    <mergeCell ref="FF9:FJ9"/>
    <mergeCell ref="FK9:FO9"/>
    <mergeCell ref="FP9:FT9"/>
    <mergeCell ref="DW10:EA10"/>
    <mergeCell ref="EB10:EF10"/>
    <mergeCell ref="EG10:EK10"/>
    <mergeCell ref="EL10:EP10"/>
    <mergeCell ref="EQ10:EU10"/>
    <mergeCell ref="EV10:EZ10"/>
    <mergeCell ref="FA10:FE10"/>
    <mergeCell ref="FF10:FJ10"/>
    <mergeCell ref="FK10:FO10"/>
    <mergeCell ref="FP10:FT10"/>
    <mergeCell ref="A2:BF2"/>
    <mergeCell ref="BG2:BN2"/>
    <mergeCell ref="BO2:BP2"/>
    <mergeCell ref="BQ2:BS2"/>
    <mergeCell ref="BT2:BY2"/>
    <mergeCell ref="CZ3:DS3"/>
    <mergeCell ref="DW5:EF5"/>
    <mergeCell ref="EG5:EP5"/>
    <mergeCell ref="EQ5:EZ5"/>
    <mergeCell ref="FA5:FJ5"/>
    <mergeCell ref="FK5:FT5"/>
    <mergeCell ref="DW6:EF7"/>
    <mergeCell ref="EG6:EP7"/>
    <mergeCell ref="EQ6:EZ7"/>
    <mergeCell ref="FA6:FJ7"/>
    <mergeCell ref="FK6:FT7"/>
    <mergeCell ref="DW8:EA8"/>
    <mergeCell ref="EB8:EF8"/>
    <mergeCell ref="EG8:EK8"/>
    <mergeCell ref="EL8:EP8"/>
    <mergeCell ref="EQ8:EU8"/>
    <mergeCell ref="EV8:EZ8"/>
    <mergeCell ref="FA8:FE8"/>
    <mergeCell ref="FF8:FJ8"/>
    <mergeCell ref="FK8:FO8"/>
    <mergeCell ref="FP8:FT8"/>
    <mergeCell ref="I6:T6"/>
    <mergeCell ref="U6:W8"/>
    <mergeCell ref="X6:AG7"/>
    <mergeCell ref="AH6:AK6"/>
    <mergeCell ref="AL6:AN8"/>
    <mergeCell ref="AO6:AQ8"/>
    <mergeCell ref="DJ6:DM6"/>
    <mergeCell ref="DN6:DP8"/>
    <mergeCell ref="DQ6:DS8"/>
    <mergeCell ref="DJ7:DK8"/>
    <mergeCell ref="DL7:DM8"/>
    <mergeCell ref="BL6:BU7"/>
    <mergeCell ref="BV6:BY6"/>
    <mergeCell ref="BZ6:CB8"/>
    <mergeCell ref="CC6:CE8"/>
    <mergeCell ref="CF6:CO7"/>
    <mergeCell ref="CP6:CS6"/>
    <mergeCell ref="BX7:BY8"/>
    <mergeCell ref="CP7:CQ8"/>
    <mergeCell ref="CR7:CS8"/>
    <mergeCell ref="CF8:CJ8"/>
    <mergeCell ref="BL5:CE5"/>
    <mergeCell ref="CF5:CY5"/>
    <mergeCell ref="CZ5:DS5"/>
    <mergeCell ref="A9:B9"/>
    <mergeCell ref="C9:D9"/>
    <mergeCell ref="E9:H9"/>
    <mergeCell ref="I9:L9"/>
    <mergeCell ref="M9:P9"/>
    <mergeCell ref="Q9:T9"/>
    <mergeCell ref="U9:V9"/>
    <mergeCell ref="I8:L8"/>
    <mergeCell ref="M8:P8"/>
    <mergeCell ref="X8:AB8"/>
    <mergeCell ref="AC8:AG8"/>
    <mergeCell ref="AR8:AV8"/>
    <mergeCell ref="AW8:BA8"/>
    <mergeCell ref="Q7:T8"/>
    <mergeCell ref="AH7:AI8"/>
    <mergeCell ref="AJ7:AK8"/>
    <mergeCell ref="BB7:BC8"/>
    <mergeCell ref="AR6:BA7"/>
    <mergeCell ref="A5:B8"/>
    <mergeCell ref="C5:D8"/>
    <mergeCell ref="E5:H8"/>
    <mergeCell ref="I5:W5"/>
    <mergeCell ref="X5:AQ5"/>
    <mergeCell ref="AR5:BK5"/>
    <mergeCell ref="BB6:BE6"/>
    <mergeCell ref="BF6:BH8"/>
    <mergeCell ref="BI6:BK8"/>
    <mergeCell ref="I7:P7"/>
    <mergeCell ref="BL9:BM9"/>
    <mergeCell ref="BO9:BP9"/>
    <mergeCell ref="AL9:AM9"/>
    <mergeCell ref="AO9:AQ9"/>
    <mergeCell ref="AR9:AS9"/>
    <mergeCell ref="AU9:AV9"/>
    <mergeCell ref="AW9:AX9"/>
    <mergeCell ref="AZ9:BA9"/>
    <mergeCell ref="X9:Y9"/>
    <mergeCell ref="AA9:AB9"/>
    <mergeCell ref="AC9:AD9"/>
    <mergeCell ref="AF9:AG9"/>
    <mergeCell ref="AH9:AI9"/>
    <mergeCell ref="AJ9:AK9"/>
    <mergeCell ref="CK8:CO8"/>
    <mergeCell ref="CZ8:DD8"/>
    <mergeCell ref="DE8:DI8"/>
    <mergeCell ref="BD7:BE8"/>
    <mergeCell ref="BV7:BW8"/>
    <mergeCell ref="BL8:BP8"/>
    <mergeCell ref="BQ8:BU8"/>
    <mergeCell ref="CT6:CV8"/>
    <mergeCell ref="CW6:CY8"/>
    <mergeCell ref="CZ6:DI7"/>
    <mergeCell ref="DJ9:DK9"/>
    <mergeCell ref="DL9:DM9"/>
    <mergeCell ref="DN9:DO9"/>
    <mergeCell ref="DQ9:DS9"/>
    <mergeCell ref="A10:B10"/>
    <mergeCell ref="C10:D10"/>
    <mergeCell ref="E10:H10"/>
    <mergeCell ref="I10:L10"/>
    <mergeCell ref="M10:P10"/>
    <mergeCell ref="Q10:T10"/>
    <mergeCell ref="CT9:CU9"/>
    <mergeCell ref="CW9:CY9"/>
    <mergeCell ref="CZ9:DA9"/>
    <mergeCell ref="DC9:DD9"/>
    <mergeCell ref="DE9:DF9"/>
    <mergeCell ref="DH9:DI9"/>
    <mergeCell ref="CF9:CG9"/>
    <mergeCell ref="CI9:CJ9"/>
    <mergeCell ref="CK9:CL9"/>
    <mergeCell ref="CN9:CO9"/>
    <mergeCell ref="CP9:CQ9"/>
    <mergeCell ref="CR9:CS9"/>
    <mergeCell ref="BQ9:BR9"/>
    <mergeCell ref="BT9:BU9"/>
    <mergeCell ref="BV9:BW9"/>
    <mergeCell ref="BX9:BY9"/>
    <mergeCell ref="BZ9:CA9"/>
    <mergeCell ref="CC9:CE9"/>
    <mergeCell ref="BB9:BC9"/>
    <mergeCell ref="BD9:BE9"/>
    <mergeCell ref="BF9:BG9"/>
    <mergeCell ref="BI9:BK9"/>
    <mergeCell ref="DJ10:DK10"/>
    <mergeCell ref="DL10:DM10"/>
    <mergeCell ref="DN10:DO10"/>
    <mergeCell ref="DQ10:DS10"/>
    <mergeCell ref="A11:B11"/>
    <mergeCell ref="C11:D11"/>
    <mergeCell ref="E11:H11"/>
    <mergeCell ref="I11:L11"/>
    <mergeCell ref="M11:P11"/>
    <mergeCell ref="CR10:CS10"/>
    <mergeCell ref="CT10:CU10"/>
    <mergeCell ref="CW10:CY10"/>
    <mergeCell ref="CZ10:DA10"/>
    <mergeCell ref="DC10:DD10"/>
    <mergeCell ref="DE10:DF10"/>
    <mergeCell ref="CC10:CE10"/>
    <mergeCell ref="CF10:CG10"/>
    <mergeCell ref="CI10:CJ10"/>
    <mergeCell ref="CK10:CL10"/>
    <mergeCell ref="CN10:CO10"/>
    <mergeCell ref="CP10:CQ10"/>
    <mergeCell ref="BO10:BP10"/>
    <mergeCell ref="BQ10:BR10"/>
    <mergeCell ref="BT10:BU10"/>
    <mergeCell ref="BV10:BW10"/>
    <mergeCell ref="BX10:BY10"/>
    <mergeCell ref="BZ10:CA10"/>
    <mergeCell ref="AZ10:BA10"/>
    <mergeCell ref="BB10:BC10"/>
    <mergeCell ref="BD10:BE10"/>
    <mergeCell ref="BF10:BG10"/>
    <mergeCell ref="BI10:BK10"/>
    <mergeCell ref="BB11:BC11"/>
    <mergeCell ref="BD11:BE11"/>
    <mergeCell ref="BF11:BG11"/>
    <mergeCell ref="BI11:BK11"/>
    <mergeCell ref="AH11:AI11"/>
    <mergeCell ref="AJ11:AK11"/>
    <mergeCell ref="AL11:AM11"/>
    <mergeCell ref="AO11:AQ11"/>
    <mergeCell ref="AR11:AS11"/>
    <mergeCell ref="AU11:AV11"/>
    <mergeCell ref="Q11:T11"/>
    <mergeCell ref="U11:V11"/>
    <mergeCell ref="X11:Y11"/>
    <mergeCell ref="AA11:AB11"/>
    <mergeCell ref="AC11:AD11"/>
    <mergeCell ref="AF11:AG11"/>
    <mergeCell ref="DH10:DI10"/>
    <mergeCell ref="BL10:BM10"/>
    <mergeCell ref="AJ10:AK10"/>
    <mergeCell ref="AL10:AM10"/>
    <mergeCell ref="AO10:AQ10"/>
    <mergeCell ref="AR10:AS10"/>
    <mergeCell ref="AU10:AV10"/>
    <mergeCell ref="AW10:AX10"/>
    <mergeCell ref="U10:V10"/>
    <mergeCell ref="X10:Y10"/>
    <mergeCell ref="AA10:AB10"/>
    <mergeCell ref="AC10:AD10"/>
    <mergeCell ref="AF10:AG10"/>
    <mergeCell ref="AH10:AI10"/>
    <mergeCell ref="A12:B12"/>
    <mergeCell ref="C12:D12"/>
    <mergeCell ref="E12:H12"/>
    <mergeCell ref="I12:L12"/>
    <mergeCell ref="M12:P12"/>
    <mergeCell ref="Q12:T12"/>
    <mergeCell ref="DE11:DF11"/>
    <mergeCell ref="DH11:DI11"/>
    <mergeCell ref="DJ11:DK11"/>
    <mergeCell ref="DL11:DM11"/>
    <mergeCell ref="DN11:DO11"/>
    <mergeCell ref="DQ11:DS11"/>
    <mergeCell ref="CP11:CQ11"/>
    <mergeCell ref="CR11:CS11"/>
    <mergeCell ref="CT11:CU11"/>
    <mergeCell ref="CW11:CY11"/>
    <mergeCell ref="CZ11:DA11"/>
    <mergeCell ref="DC11:DD11"/>
    <mergeCell ref="BZ11:CA11"/>
    <mergeCell ref="CC11:CE11"/>
    <mergeCell ref="CF11:CG11"/>
    <mergeCell ref="CI11:CJ11"/>
    <mergeCell ref="CK11:CL11"/>
    <mergeCell ref="CN11:CO11"/>
    <mergeCell ref="BL11:BM11"/>
    <mergeCell ref="BO11:BP11"/>
    <mergeCell ref="BQ11:BR11"/>
    <mergeCell ref="BT11:BU11"/>
    <mergeCell ref="BV11:BW11"/>
    <mergeCell ref="BX11:BY11"/>
    <mergeCell ref="AW11:AX11"/>
    <mergeCell ref="AZ11:BA11"/>
    <mergeCell ref="DJ12:DK12"/>
    <mergeCell ref="DL12:DM12"/>
    <mergeCell ref="DN12:DO12"/>
    <mergeCell ref="DQ12:DS12"/>
    <mergeCell ref="A13:B13"/>
    <mergeCell ref="C13:D13"/>
    <mergeCell ref="E13:H13"/>
    <mergeCell ref="I13:L13"/>
    <mergeCell ref="M13:P13"/>
    <mergeCell ref="CR12:CS12"/>
    <mergeCell ref="CT12:CU12"/>
    <mergeCell ref="CW12:CY12"/>
    <mergeCell ref="CZ12:DA12"/>
    <mergeCell ref="DC12:DD12"/>
    <mergeCell ref="DE12:DF12"/>
    <mergeCell ref="CC12:CE12"/>
    <mergeCell ref="CF12:CG12"/>
    <mergeCell ref="CI12:CJ12"/>
    <mergeCell ref="CK12:CL12"/>
    <mergeCell ref="CN12:CO12"/>
    <mergeCell ref="CP12:CQ12"/>
    <mergeCell ref="BO12:BP12"/>
    <mergeCell ref="BQ12:BR12"/>
    <mergeCell ref="BT12:BU12"/>
    <mergeCell ref="BV12:BW12"/>
    <mergeCell ref="BX12:BY12"/>
    <mergeCell ref="BZ12:CA12"/>
    <mergeCell ref="AZ12:BA12"/>
    <mergeCell ref="BB12:BC12"/>
    <mergeCell ref="BD12:BE12"/>
    <mergeCell ref="BF12:BG12"/>
    <mergeCell ref="BI12:BK12"/>
    <mergeCell ref="BB13:BC13"/>
    <mergeCell ref="BD13:BE13"/>
    <mergeCell ref="BF13:BG13"/>
    <mergeCell ref="BI13:BK13"/>
    <mergeCell ref="AH13:AI13"/>
    <mergeCell ref="AJ13:AK13"/>
    <mergeCell ref="AL13:AM13"/>
    <mergeCell ref="AO13:AQ13"/>
    <mergeCell ref="AR13:AS13"/>
    <mergeCell ref="AU13:AV13"/>
    <mergeCell ref="Q13:T13"/>
    <mergeCell ref="U13:V13"/>
    <mergeCell ref="X13:Y13"/>
    <mergeCell ref="AA13:AB13"/>
    <mergeCell ref="AC13:AD13"/>
    <mergeCell ref="AF13:AG13"/>
    <mergeCell ref="DH12:DI12"/>
    <mergeCell ref="BL12:BM12"/>
    <mergeCell ref="AJ12:AK12"/>
    <mergeCell ref="AL12:AM12"/>
    <mergeCell ref="AO12:AQ12"/>
    <mergeCell ref="AR12:AS12"/>
    <mergeCell ref="AU12:AV12"/>
    <mergeCell ref="AW12:AX12"/>
    <mergeCell ref="U12:V12"/>
    <mergeCell ref="X12:Y12"/>
    <mergeCell ref="AA12:AB12"/>
    <mergeCell ref="AC12:AD12"/>
    <mergeCell ref="AF12:AG12"/>
    <mergeCell ref="AH12:AI12"/>
    <mergeCell ref="A14:B14"/>
    <mergeCell ref="C14:D14"/>
    <mergeCell ref="E14:H14"/>
    <mergeCell ref="I14:L14"/>
    <mergeCell ref="M14:P14"/>
    <mergeCell ref="Q14:T14"/>
    <mergeCell ref="DE13:DF13"/>
    <mergeCell ref="DH13:DI13"/>
    <mergeCell ref="DJ13:DK13"/>
    <mergeCell ref="DL13:DM13"/>
    <mergeCell ref="DN13:DO13"/>
    <mergeCell ref="DQ13:DS13"/>
    <mergeCell ref="CP13:CQ13"/>
    <mergeCell ref="CR13:CS13"/>
    <mergeCell ref="CT13:CU13"/>
    <mergeCell ref="CW13:CY13"/>
    <mergeCell ref="CZ13:DA13"/>
    <mergeCell ref="DC13:DD13"/>
    <mergeCell ref="BZ13:CA13"/>
    <mergeCell ref="CC13:CE13"/>
    <mergeCell ref="CF13:CG13"/>
    <mergeCell ref="CI13:CJ13"/>
    <mergeCell ref="CK13:CL13"/>
    <mergeCell ref="CN13:CO13"/>
    <mergeCell ref="BL13:BM13"/>
    <mergeCell ref="BO13:BP13"/>
    <mergeCell ref="BQ13:BR13"/>
    <mergeCell ref="BT13:BU13"/>
    <mergeCell ref="BV13:BW13"/>
    <mergeCell ref="BX13:BY13"/>
    <mergeCell ref="AW13:AX13"/>
    <mergeCell ref="AZ13:BA13"/>
    <mergeCell ref="DJ14:DK14"/>
    <mergeCell ref="DL14:DM14"/>
    <mergeCell ref="DN14:DO14"/>
    <mergeCell ref="DQ14:DS14"/>
    <mergeCell ref="A15:B15"/>
    <mergeCell ref="C15:D15"/>
    <mergeCell ref="E15:H15"/>
    <mergeCell ref="I15:L15"/>
    <mergeCell ref="M15:P15"/>
    <mergeCell ref="CR14:CS14"/>
    <mergeCell ref="CT14:CU14"/>
    <mergeCell ref="CW14:CY14"/>
    <mergeCell ref="CZ14:DA14"/>
    <mergeCell ref="DC14:DD14"/>
    <mergeCell ref="DE14:DF14"/>
    <mergeCell ref="CC14:CE14"/>
    <mergeCell ref="CF14:CG14"/>
    <mergeCell ref="CI14:CJ14"/>
    <mergeCell ref="CK14:CL14"/>
    <mergeCell ref="CN14:CO14"/>
    <mergeCell ref="CP14:CQ14"/>
    <mergeCell ref="BO14:BP14"/>
    <mergeCell ref="BQ14:BR14"/>
    <mergeCell ref="BT14:BU14"/>
    <mergeCell ref="BV14:BW14"/>
    <mergeCell ref="BX14:BY14"/>
    <mergeCell ref="BZ14:CA14"/>
    <mergeCell ref="AZ14:BA14"/>
    <mergeCell ref="BB14:BC14"/>
    <mergeCell ref="BD14:BE14"/>
    <mergeCell ref="BF14:BG14"/>
    <mergeCell ref="BI14:BK14"/>
    <mergeCell ref="BB15:BC15"/>
    <mergeCell ref="BD15:BE15"/>
    <mergeCell ref="BF15:BG15"/>
    <mergeCell ref="BI15:BK15"/>
    <mergeCell ref="AH15:AI15"/>
    <mergeCell ref="AJ15:AK15"/>
    <mergeCell ref="AL15:AM15"/>
    <mergeCell ref="AO15:AQ15"/>
    <mergeCell ref="AR15:AS15"/>
    <mergeCell ref="AU15:AV15"/>
    <mergeCell ref="Q15:T15"/>
    <mergeCell ref="U15:V15"/>
    <mergeCell ref="X15:Y15"/>
    <mergeCell ref="AA15:AB15"/>
    <mergeCell ref="AC15:AD15"/>
    <mergeCell ref="AF15:AG15"/>
    <mergeCell ref="DH14:DI14"/>
    <mergeCell ref="BL14:BM14"/>
    <mergeCell ref="AJ14:AK14"/>
    <mergeCell ref="AL14:AM14"/>
    <mergeCell ref="AO14:AQ14"/>
    <mergeCell ref="AR14:AS14"/>
    <mergeCell ref="AU14:AV14"/>
    <mergeCell ref="AW14:AX14"/>
    <mergeCell ref="U14:V14"/>
    <mergeCell ref="X14:Y14"/>
    <mergeCell ref="AA14:AB14"/>
    <mergeCell ref="AC14:AD14"/>
    <mergeCell ref="AF14:AG14"/>
    <mergeCell ref="AH14:AI14"/>
    <mergeCell ref="A16:B16"/>
    <mergeCell ref="C16:D16"/>
    <mergeCell ref="E16:H16"/>
    <mergeCell ref="I16:L16"/>
    <mergeCell ref="M16:P16"/>
    <mergeCell ref="Q16:T16"/>
    <mergeCell ref="DE15:DF15"/>
    <mergeCell ref="DH15:DI15"/>
    <mergeCell ref="DJ15:DK15"/>
    <mergeCell ref="DL15:DM15"/>
    <mergeCell ref="DN15:DO15"/>
    <mergeCell ref="DQ15:DS15"/>
    <mergeCell ref="CP15:CQ15"/>
    <mergeCell ref="CR15:CS15"/>
    <mergeCell ref="CT15:CU15"/>
    <mergeCell ref="CW15:CY15"/>
    <mergeCell ref="CZ15:DA15"/>
    <mergeCell ref="DC15:DD15"/>
    <mergeCell ref="BZ15:CA15"/>
    <mergeCell ref="CC15:CE15"/>
    <mergeCell ref="CF15:CG15"/>
    <mergeCell ref="CI15:CJ15"/>
    <mergeCell ref="CK15:CL15"/>
    <mergeCell ref="CN15:CO15"/>
    <mergeCell ref="BL15:BM15"/>
    <mergeCell ref="BO15:BP15"/>
    <mergeCell ref="BQ15:BR15"/>
    <mergeCell ref="BT15:BU15"/>
    <mergeCell ref="BV15:BW15"/>
    <mergeCell ref="BX15:BY15"/>
    <mergeCell ref="AW15:AX15"/>
    <mergeCell ref="AZ15:BA15"/>
    <mergeCell ref="DJ16:DK16"/>
    <mergeCell ref="DL16:DM16"/>
    <mergeCell ref="DN16:DO16"/>
    <mergeCell ref="DQ16:DS16"/>
    <mergeCell ref="A17:B17"/>
    <mergeCell ref="C17:D17"/>
    <mergeCell ref="E17:H17"/>
    <mergeCell ref="I17:L17"/>
    <mergeCell ref="M17:P17"/>
    <mergeCell ref="CR16:CS16"/>
    <mergeCell ref="CT16:CU16"/>
    <mergeCell ref="CW16:CY16"/>
    <mergeCell ref="CZ16:DA16"/>
    <mergeCell ref="DC16:DD16"/>
    <mergeCell ref="DE16:DF16"/>
    <mergeCell ref="CC16:CE16"/>
    <mergeCell ref="CF16:CG16"/>
    <mergeCell ref="CI16:CJ16"/>
    <mergeCell ref="CK16:CL16"/>
    <mergeCell ref="CN16:CO16"/>
    <mergeCell ref="CP16:CQ16"/>
    <mergeCell ref="BO16:BP16"/>
    <mergeCell ref="BQ16:BR16"/>
    <mergeCell ref="BT16:BU16"/>
    <mergeCell ref="BV16:BW16"/>
    <mergeCell ref="BX16:BY16"/>
    <mergeCell ref="BZ16:CA16"/>
    <mergeCell ref="AZ16:BA16"/>
    <mergeCell ref="BB16:BC16"/>
    <mergeCell ref="BD16:BE16"/>
    <mergeCell ref="BF16:BG16"/>
    <mergeCell ref="BI16:BK16"/>
    <mergeCell ref="BB17:BC17"/>
    <mergeCell ref="BD17:BE17"/>
    <mergeCell ref="BF17:BG17"/>
    <mergeCell ref="BI17:BK17"/>
    <mergeCell ref="AH17:AI17"/>
    <mergeCell ref="AJ17:AK17"/>
    <mergeCell ref="AL17:AM17"/>
    <mergeCell ref="AO17:AQ17"/>
    <mergeCell ref="AR17:AS17"/>
    <mergeCell ref="AU17:AV17"/>
    <mergeCell ref="Q17:T17"/>
    <mergeCell ref="U17:V17"/>
    <mergeCell ref="X17:Y17"/>
    <mergeCell ref="AA17:AB17"/>
    <mergeCell ref="AC17:AD17"/>
    <mergeCell ref="AF17:AG17"/>
    <mergeCell ref="DH16:DI16"/>
    <mergeCell ref="BL16:BM16"/>
    <mergeCell ref="AJ16:AK16"/>
    <mergeCell ref="AL16:AM16"/>
    <mergeCell ref="AO16:AQ16"/>
    <mergeCell ref="AR16:AS16"/>
    <mergeCell ref="AU16:AV16"/>
    <mergeCell ref="AW16:AX16"/>
    <mergeCell ref="U16:V16"/>
    <mergeCell ref="X16:Y16"/>
    <mergeCell ref="AA16:AB16"/>
    <mergeCell ref="AC16:AD16"/>
    <mergeCell ref="AF16:AG16"/>
    <mergeCell ref="AH16:AI16"/>
    <mergeCell ref="A18:B18"/>
    <mergeCell ref="C18:D18"/>
    <mergeCell ref="E18:H18"/>
    <mergeCell ref="I18:L18"/>
    <mergeCell ref="M18:P18"/>
    <mergeCell ref="Q18:T18"/>
    <mergeCell ref="DE17:DF17"/>
    <mergeCell ref="DH17:DI17"/>
    <mergeCell ref="DJ17:DK17"/>
    <mergeCell ref="DL17:DM17"/>
    <mergeCell ref="DN17:DO17"/>
    <mergeCell ref="DQ17:DS17"/>
    <mergeCell ref="CP17:CQ17"/>
    <mergeCell ref="CR17:CS17"/>
    <mergeCell ref="CT17:CU17"/>
    <mergeCell ref="CW17:CY17"/>
    <mergeCell ref="CZ17:DA17"/>
    <mergeCell ref="DC17:DD17"/>
    <mergeCell ref="BZ17:CA17"/>
    <mergeCell ref="CC17:CE17"/>
    <mergeCell ref="CF17:CG17"/>
    <mergeCell ref="CI17:CJ17"/>
    <mergeCell ref="CK17:CL17"/>
    <mergeCell ref="CN17:CO17"/>
    <mergeCell ref="BL17:BM17"/>
    <mergeCell ref="BO17:BP17"/>
    <mergeCell ref="BQ17:BR17"/>
    <mergeCell ref="BT17:BU17"/>
    <mergeCell ref="BV17:BW17"/>
    <mergeCell ref="BX17:BY17"/>
    <mergeCell ref="AW17:AX17"/>
    <mergeCell ref="AZ17:BA17"/>
    <mergeCell ref="DJ18:DK18"/>
    <mergeCell ref="DL18:DM18"/>
    <mergeCell ref="DN18:DO18"/>
    <mergeCell ref="DQ18:DS18"/>
    <mergeCell ref="A19:B19"/>
    <mergeCell ref="C19:D19"/>
    <mergeCell ref="E19:H19"/>
    <mergeCell ref="I19:L19"/>
    <mergeCell ref="M19:P19"/>
    <mergeCell ref="CR18:CS18"/>
    <mergeCell ref="CT18:CU18"/>
    <mergeCell ref="CW18:CY18"/>
    <mergeCell ref="CZ18:DA18"/>
    <mergeCell ref="DC18:DD18"/>
    <mergeCell ref="DE18:DF18"/>
    <mergeCell ref="CC18:CE18"/>
    <mergeCell ref="CF18:CG18"/>
    <mergeCell ref="CI18:CJ18"/>
    <mergeCell ref="CK18:CL18"/>
    <mergeCell ref="CN18:CO18"/>
    <mergeCell ref="CP18:CQ18"/>
    <mergeCell ref="BO18:BP18"/>
    <mergeCell ref="BQ18:BR18"/>
    <mergeCell ref="BT18:BU18"/>
    <mergeCell ref="BV18:BW18"/>
    <mergeCell ref="BX18:BY18"/>
    <mergeCell ref="BZ18:CA18"/>
    <mergeCell ref="AZ18:BA18"/>
    <mergeCell ref="BB18:BC18"/>
    <mergeCell ref="BD18:BE18"/>
    <mergeCell ref="BF18:BG18"/>
    <mergeCell ref="BI18:BK18"/>
    <mergeCell ref="BB19:BC19"/>
    <mergeCell ref="BD19:BE19"/>
    <mergeCell ref="BF19:BG19"/>
    <mergeCell ref="BI19:BK19"/>
    <mergeCell ref="AH19:AI19"/>
    <mergeCell ref="AJ19:AK19"/>
    <mergeCell ref="AL19:AM19"/>
    <mergeCell ref="AO19:AQ19"/>
    <mergeCell ref="AR19:AS19"/>
    <mergeCell ref="AU19:AV19"/>
    <mergeCell ref="Q19:T19"/>
    <mergeCell ref="U19:V19"/>
    <mergeCell ref="X19:Y19"/>
    <mergeCell ref="AA19:AB19"/>
    <mergeCell ref="AC19:AD19"/>
    <mergeCell ref="AF19:AG19"/>
    <mergeCell ref="DH18:DI18"/>
    <mergeCell ref="BL18:BM18"/>
    <mergeCell ref="AJ18:AK18"/>
    <mergeCell ref="AL18:AM18"/>
    <mergeCell ref="AO18:AQ18"/>
    <mergeCell ref="AR18:AS18"/>
    <mergeCell ref="AU18:AV18"/>
    <mergeCell ref="AW18:AX18"/>
    <mergeCell ref="U18:V18"/>
    <mergeCell ref="X18:Y18"/>
    <mergeCell ref="AA18:AB18"/>
    <mergeCell ref="AC18:AD18"/>
    <mergeCell ref="AF18:AG18"/>
    <mergeCell ref="AH18:AI18"/>
    <mergeCell ref="A20:B20"/>
    <mergeCell ref="C20:D20"/>
    <mergeCell ref="E20:H20"/>
    <mergeCell ref="I20:L20"/>
    <mergeCell ref="M20:P20"/>
    <mergeCell ref="Q20:T20"/>
    <mergeCell ref="DE19:DF19"/>
    <mergeCell ref="DH19:DI19"/>
    <mergeCell ref="DJ19:DK19"/>
    <mergeCell ref="DL19:DM19"/>
    <mergeCell ref="DN19:DO19"/>
    <mergeCell ref="DQ19:DS19"/>
    <mergeCell ref="CP19:CQ19"/>
    <mergeCell ref="CR19:CS19"/>
    <mergeCell ref="CT19:CU19"/>
    <mergeCell ref="CW19:CY19"/>
    <mergeCell ref="CZ19:DA19"/>
    <mergeCell ref="DC19:DD19"/>
    <mergeCell ref="BZ19:CA19"/>
    <mergeCell ref="CC19:CE19"/>
    <mergeCell ref="CF19:CG19"/>
    <mergeCell ref="CI19:CJ19"/>
    <mergeCell ref="CK19:CL19"/>
    <mergeCell ref="CN19:CO19"/>
    <mergeCell ref="BL19:BM19"/>
    <mergeCell ref="BO19:BP19"/>
    <mergeCell ref="BQ19:BR19"/>
    <mergeCell ref="BT19:BU19"/>
    <mergeCell ref="BV19:BW19"/>
    <mergeCell ref="BX19:BY19"/>
    <mergeCell ref="AW19:AX19"/>
    <mergeCell ref="AZ19:BA19"/>
    <mergeCell ref="DJ20:DK20"/>
    <mergeCell ref="DL20:DM20"/>
    <mergeCell ref="DN20:DO20"/>
    <mergeCell ref="DQ20:DS20"/>
    <mergeCell ref="A21:B21"/>
    <mergeCell ref="C21:D21"/>
    <mergeCell ref="E21:H21"/>
    <mergeCell ref="I21:L21"/>
    <mergeCell ref="M21:P21"/>
    <mergeCell ref="CR20:CS20"/>
    <mergeCell ref="CT20:CU20"/>
    <mergeCell ref="CW20:CY20"/>
    <mergeCell ref="CZ20:DA20"/>
    <mergeCell ref="DC20:DD20"/>
    <mergeCell ref="DE20:DF20"/>
    <mergeCell ref="CC20:CE20"/>
    <mergeCell ref="CF20:CG20"/>
    <mergeCell ref="CI20:CJ20"/>
    <mergeCell ref="CK20:CL20"/>
    <mergeCell ref="CN20:CO20"/>
    <mergeCell ref="CP20:CQ20"/>
    <mergeCell ref="BO20:BP20"/>
    <mergeCell ref="BQ20:BR20"/>
    <mergeCell ref="BT20:BU20"/>
    <mergeCell ref="BV20:BW20"/>
    <mergeCell ref="BX20:BY20"/>
    <mergeCell ref="BZ20:CA20"/>
    <mergeCell ref="AZ20:BA20"/>
    <mergeCell ref="BB20:BC20"/>
    <mergeCell ref="BD20:BE20"/>
    <mergeCell ref="BF20:BG20"/>
    <mergeCell ref="BI20:BK20"/>
    <mergeCell ref="BB21:BC21"/>
    <mergeCell ref="BD21:BE21"/>
    <mergeCell ref="BF21:BG21"/>
    <mergeCell ref="BI21:BK21"/>
    <mergeCell ref="AH21:AI21"/>
    <mergeCell ref="AJ21:AK21"/>
    <mergeCell ref="AL21:AM21"/>
    <mergeCell ref="AO21:AQ21"/>
    <mergeCell ref="AR21:AS21"/>
    <mergeCell ref="AU21:AV21"/>
    <mergeCell ref="Q21:T21"/>
    <mergeCell ref="U21:V21"/>
    <mergeCell ref="X21:Y21"/>
    <mergeCell ref="AA21:AB21"/>
    <mergeCell ref="AC21:AD21"/>
    <mergeCell ref="AF21:AG21"/>
    <mergeCell ref="DH20:DI20"/>
    <mergeCell ref="BL20:BM20"/>
    <mergeCell ref="AJ20:AK20"/>
    <mergeCell ref="AL20:AM20"/>
    <mergeCell ref="AO20:AQ20"/>
    <mergeCell ref="AR20:AS20"/>
    <mergeCell ref="AU20:AV20"/>
    <mergeCell ref="AW20:AX20"/>
    <mergeCell ref="U20:V20"/>
    <mergeCell ref="X20:Y20"/>
    <mergeCell ref="AA20:AB20"/>
    <mergeCell ref="AC20:AD20"/>
    <mergeCell ref="AF20:AG20"/>
    <mergeCell ref="AH20:AI20"/>
    <mergeCell ref="A22:B22"/>
    <mergeCell ref="C22:D22"/>
    <mergeCell ref="E22:H22"/>
    <mergeCell ref="I22:L22"/>
    <mergeCell ref="M22:P22"/>
    <mergeCell ref="Q22:T22"/>
    <mergeCell ref="DE21:DF21"/>
    <mergeCell ref="DH21:DI21"/>
    <mergeCell ref="DJ21:DK21"/>
    <mergeCell ref="DL21:DM21"/>
    <mergeCell ref="DN21:DO21"/>
    <mergeCell ref="DQ21:DS21"/>
    <mergeCell ref="CP21:CQ21"/>
    <mergeCell ref="CR21:CS21"/>
    <mergeCell ref="CT21:CU21"/>
    <mergeCell ref="CW21:CY21"/>
    <mergeCell ref="CZ21:DA21"/>
    <mergeCell ref="DC21:DD21"/>
    <mergeCell ref="BZ21:CA21"/>
    <mergeCell ref="CC21:CE21"/>
    <mergeCell ref="CF21:CG21"/>
    <mergeCell ref="CI21:CJ21"/>
    <mergeCell ref="CK21:CL21"/>
    <mergeCell ref="CN21:CO21"/>
    <mergeCell ref="BL21:BM21"/>
    <mergeCell ref="BO21:BP21"/>
    <mergeCell ref="BQ21:BR21"/>
    <mergeCell ref="BT21:BU21"/>
    <mergeCell ref="BV21:BW21"/>
    <mergeCell ref="BX21:BY21"/>
    <mergeCell ref="AW21:AX21"/>
    <mergeCell ref="AZ21:BA21"/>
    <mergeCell ref="DJ22:DK22"/>
    <mergeCell ref="DL22:DM22"/>
    <mergeCell ref="DN22:DO22"/>
    <mergeCell ref="DQ22:DS22"/>
    <mergeCell ref="A23:B23"/>
    <mergeCell ref="C23:D23"/>
    <mergeCell ref="E23:H23"/>
    <mergeCell ref="I23:L23"/>
    <mergeCell ref="M23:P23"/>
    <mergeCell ref="CR22:CS22"/>
    <mergeCell ref="CT22:CU22"/>
    <mergeCell ref="CW22:CY22"/>
    <mergeCell ref="CZ22:DA22"/>
    <mergeCell ref="DC22:DD22"/>
    <mergeCell ref="DE22:DF22"/>
    <mergeCell ref="CC22:CE22"/>
    <mergeCell ref="CF22:CG22"/>
    <mergeCell ref="CI22:CJ22"/>
    <mergeCell ref="CK22:CL22"/>
    <mergeCell ref="CN22:CO22"/>
    <mergeCell ref="CP22:CQ22"/>
    <mergeCell ref="BO22:BP22"/>
    <mergeCell ref="BQ22:BR22"/>
    <mergeCell ref="BT22:BU22"/>
    <mergeCell ref="BV22:BW22"/>
    <mergeCell ref="BX22:BY22"/>
    <mergeCell ref="BZ22:CA22"/>
    <mergeCell ref="AZ22:BA22"/>
    <mergeCell ref="BB22:BC22"/>
    <mergeCell ref="BD22:BE22"/>
    <mergeCell ref="BF22:BG22"/>
    <mergeCell ref="BI22:BK22"/>
    <mergeCell ref="BB23:BC23"/>
    <mergeCell ref="BD23:BE23"/>
    <mergeCell ref="BF23:BG23"/>
    <mergeCell ref="BI23:BK23"/>
    <mergeCell ref="AH23:AI23"/>
    <mergeCell ref="AJ23:AK23"/>
    <mergeCell ref="AL23:AM23"/>
    <mergeCell ref="AO23:AQ23"/>
    <mergeCell ref="AR23:AS23"/>
    <mergeCell ref="AU23:AV23"/>
    <mergeCell ref="Q23:T23"/>
    <mergeCell ref="U23:V23"/>
    <mergeCell ref="X23:Y23"/>
    <mergeCell ref="AA23:AB23"/>
    <mergeCell ref="AC23:AD23"/>
    <mergeCell ref="AF23:AG23"/>
    <mergeCell ref="DH22:DI22"/>
    <mergeCell ref="BL22:BM22"/>
    <mergeCell ref="AJ22:AK22"/>
    <mergeCell ref="AL22:AM22"/>
    <mergeCell ref="AO22:AQ22"/>
    <mergeCell ref="AR22:AS22"/>
    <mergeCell ref="AU22:AV22"/>
    <mergeCell ref="AW22:AX22"/>
    <mergeCell ref="U22:V22"/>
    <mergeCell ref="X22:Y22"/>
    <mergeCell ref="AA22:AB22"/>
    <mergeCell ref="AC22:AD22"/>
    <mergeCell ref="AF22:AG22"/>
    <mergeCell ref="AH22:AI22"/>
    <mergeCell ref="A24:B24"/>
    <mergeCell ref="C24:D24"/>
    <mergeCell ref="E24:H24"/>
    <mergeCell ref="I24:L24"/>
    <mergeCell ref="M24:P24"/>
    <mergeCell ref="Q24:T24"/>
    <mergeCell ref="DE23:DF23"/>
    <mergeCell ref="DH23:DI23"/>
    <mergeCell ref="DJ23:DK23"/>
    <mergeCell ref="DL23:DM23"/>
    <mergeCell ref="DN23:DO23"/>
    <mergeCell ref="DQ23:DS23"/>
    <mergeCell ref="CP23:CQ23"/>
    <mergeCell ref="CR23:CS23"/>
    <mergeCell ref="CT23:CU23"/>
    <mergeCell ref="CW23:CY23"/>
    <mergeCell ref="CZ23:DA23"/>
    <mergeCell ref="DC23:DD23"/>
    <mergeCell ref="BZ23:CA23"/>
    <mergeCell ref="CC23:CE23"/>
    <mergeCell ref="CF23:CG23"/>
    <mergeCell ref="CI23:CJ23"/>
    <mergeCell ref="CK23:CL23"/>
    <mergeCell ref="CN23:CO23"/>
    <mergeCell ref="BL23:BM23"/>
    <mergeCell ref="BO23:BP23"/>
    <mergeCell ref="BQ23:BR23"/>
    <mergeCell ref="BT23:BU23"/>
    <mergeCell ref="BV23:BW23"/>
    <mergeCell ref="BX23:BY23"/>
    <mergeCell ref="AW23:AX23"/>
    <mergeCell ref="AZ23:BA23"/>
    <mergeCell ref="DJ24:DK24"/>
    <mergeCell ref="DL24:DM24"/>
    <mergeCell ref="DN24:DO24"/>
    <mergeCell ref="DQ24:DS24"/>
    <mergeCell ref="A25:B25"/>
    <mergeCell ref="C25:D25"/>
    <mergeCell ref="E25:H25"/>
    <mergeCell ref="I25:L25"/>
    <mergeCell ref="M25:P25"/>
    <mergeCell ref="CR24:CS24"/>
    <mergeCell ref="CT24:CU24"/>
    <mergeCell ref="CW24:CY24"/>
    <mergeCell ref="CZ24:DA24"/>
    <mergeCell ref="DC24:DD24"/>
    <mergeCell ref="DE24:DF24"/>
    <mergeCell ref="CC24:CE24"/>
    <mergeCell ref="CF24:CG24"/>
    <mergeCell ref="CI24:CJ24"/>
    <mergeCell ref="CK24:CL24"/>
    <mergeCell ref="CN24:CO24"/>
    <mergeCell ref="CP24:CQ24"/>
    <mergeCell ref="BO24:BP24"/>
    <mergeCell ref="BQ24:BR24"/>
    <mergeCell ref="BT24:BU24"/>
    <mergeCell ref="BV24:BW24"/>
    <mergeCell ref="BX24:BY24"/>
    <mergeCell ref="BZ24:CA24"/>
    <mergeCell ref="AZ24:BA24"/>
    <mergeCell ref="BB24:BC24"/>
    <mergeCell ref="BD24:BE24"/>
    <mergeCell ref="BF24:BG24"/>
    <mergeCell ref="BI24:BK24"/>
    <mergeCell ref="BB25:BC25"/>
    <mergeCell ref="BD25:BE25"/>
    <mergeCell ref="BF25:BG25"/>
    <mergeCell ref="BI25:BK25"/>
    <mergeCell ref="AH25:AI25"/>
    <mergeCell ref="AJ25:AK25"/>
    <mergeCell ref="AL25:AM25"/>
    <mergeCell ref="AO25:AQ25"/>
    <mergeCell ref="AR25:AS25"/>
    <mergeCell ref="AU25:AV25"/>
    <mergeCell ref="Q25:T25"/>
    <mergeCell ref="U25:V25"/>
    <mergeCell ref="X25:Y25"/>
    <mergeCell ref="AA25:AB25"/>
    <mergeCell ref="AC25:AD25"/>
    <mergeCell ref="AF25:AG25"/>
    <mergeCell ref="DH24:DI24"/>
    <mergeCell ref="BL24:BM24"/>
    <mergeCell ref="AJ24:AK24"/>
    <mergeCell ref="AL24:AM24"/>
    <mergeCell ref="AO24:AQ24"/>
    <mergeCell ref="AR24:AS24"/>
    <mergeCell ref="AU24:AV24"/>
    <mergeCell ref="AW24:AX24"/>
    <mergeCell ref="U24:V24"/>
    <mergeCell ref="X24:Y24"/>
    <mergeCell ref="AA24:AB24"/>
    <mergeCell ref="AC24:AD24"/>
    <mergeCell ref="AF24:AG24"/>
    <mergeCell ref="AH24:AI24"/>
    <mergeCell ref="A26:B26"/>
    <mergeCell ref="C26:D26"/>
    <mergeCell ref="E26:H26"/>
    <mergeCell ref="I26:L26"/>
    <mergeCell ref="M26:P26"/>
    <mergeCell ref="Q26:T26"/>
    <mergeCell ref="DE25:DF25"/>
    <mergeCell ref="DH25:DI25"/>
    <mergeCell ref="DJ25:DK25"/>
    <mergeCell ref="DL25:DM25"/>
    <mergeCell ref="DN25:DO25"/>
    <mergeCell ref="DQ25:DS25"/>
    <mergeCell ref="CP25:CQ25"/>
    <mergeCell ref="CR25:CS25"/>
    <mergeCell ref="CT25:CU25"/>
    <mergeCell ref="CW25:CY25"/>
    <mergeCell ref="CZ25:DA25"/>
    <mergeCell ref="DC25:DD25"/>
    <mergeCell ref="BZ25:CA25"/>
    <mergeCell ref="CC25:CE25"/>
    <mergeCell ref="CF25:CG25"/>
    <mergeCell ref="CI25:CJ25"/>
    <mergeCell ref="CK25:CL25"/>
    <mergeCell ref="CN25:CO25"/>
    <mergeCell ref="BL25:BM25"/>
    <mergeCell ref="BO25:BP25"/>
    <mergeCell ref="BQ25:BR25"/>
    <mergeCell ref="BT25:BU25"/>
    <mergeCell ref="BV25:BW25"/>
    <mergeCell ref="BX25:BY25"/>
    <mergeCell ref="AW25:AX25"/>
    <mergeCell ref="AZ25:BA25"/>
    <mergeCell ref="DJ26:DK26"/>
    <mergeCell ref="DL26:DM26"/>
    <mergeCell ref="DN26:DO26"/>
    <mergeCell ref="DQ26:DS26"/>
    <mergeCell ref="A27:B27"/>
    <mergeCell ref="C27:D27"/>
    <mergeCell ref="E27:H27"/>
    <mergeCell ref="I27:L27"/>
    <mergeCell ref="M27:P27"/>
    <mergeCell ref="CR26:CS26"/>
    <mergeCell ref="CT26:CU26"/>
    <mergeCell ref="CW26:CY26"/>
    <mergeCell ref="CZ26:DA26"/>
    <mergeCell ref="DC26:DD26"/>
    <mergeCell ref="DE26:DF26"/>
    <mergeCell ref="CC26:CE26"/>
    <mergeCell ref="CF26:CG26"/>
    <mergeCell ref="CI26:CJ26"/>
    <mergeCell ref="CK26:CL26"/>
    <mergeCell ref="CN26:CO26"/>
    <mergeCell ref="CP26:CQ26"/>
    <mergeCell ref="BO26:BP26"/>
    <mergeCell ref="BQ26:BR26"/>
    <mergeCell ref="BT26:BU26"/>
    <mergeCell ref="BV26:BW26"/>
    <mergeCell ref="BX26:BY26"/>
    <mergeCell ref="BZ26:CA26"/>
    <mergeCell ref="AZ26:BA26"/>
    <mergeCell ref="BB26:BC26"/>
    <mergeCell ref="BD26:BE26"/>
    <mergeCell ref="BF26:BG26"/>
    <mergeCell ref="BI26:BK26"/>
    <mergeCell ref="BB27:BC27"/>
    <mergeCell ref="BD27:BE27"/>
    <mergeCell ref="BF27:BG27"/>
    <mergeCell ref="BI27:BK27"/>
    <mergeCell ref="AH27:AI27"/>
    <mergeCell ref="AJ27:AK27"/>
    <mergeCell ref="AL27:AM27"/>
    <mergeCell ref="AO27:AQ27"/>
    <mergeCell ref="AR27:AS27"/>
    <mergeCell ref="AU27:AV27"/>
    <mergeCell ref="Q27:T27"/>
    <mergeCell ref="U27:V27"/>
    <mergeCell ref="X27:Y27"/>
    <mergeCell ref="AA27:AB27"/>
    <mergeCell ref="AC27:AD27"/>
    <mergeCell ref="AF27:AG27"/>
    <mergeCell ref="DH26:DI26"/>
    <mergeCell ref="BL26:BM26"/>
    <mergeCell ref="AJ26:AK26"/>
    <mergeCell ref="AL26:AM26"/>
    <mergeCell ref="AO26:AQ26"/>
    <mergeCell ref="AR26:AS26"/>
    <mergeCell ref="AU26:AV26"/>
    <mergeCell ref="AW26:AX26"/>
    <mergeCell ref="U26:V26"/>
    <mergeCell ref="X26:Y26"/>
    <mergeCell ref="AA26:AB26"/>
    <mergeCell ref="AC26:AD26"/>
    <mergeCell ref="AF26:AG26"/>
    <mergeCell ref="AH26:AI26"/>
    <mergeCell ref="A28:B28"/>
    <mergeCell ref="C28:D28"/>
    <mergeCell ref="E28:H28"/>
    <mergeCell ref="I28:L28"/>
    <mergeCell ref="M28:P28"/>
    <mergeCell ref="Q28:T28"/>
    <mergeCell ref="DE27:DF27"/>
    <mergeCell ref="DH27:DI27"/>
    <mergeCell ref="DJ27:DK27"/>
    <mergeCell ref="DL27:DM27"/>
    <mergeCell ref="DN27:DO27"/>
    <mergeCell ref="DQ27:DS27"/>
    <mergeCell ref="CP27:CQ27"/>
    <mergeCell ref="CR27:CS27"/>
    <mergeCell ref="CT27:CU27"/>
    <mergeCell ref="CW27:CY27"/>
    <mergeCell ref="CZ27:DA27"/>
    <mergeCell ref="DC27:DD27"/>
    <mergeCell ref="BZ27:CA27"/>
    <mergeCell ref="CC27:CE27"/>
    <mergeCell ref="CF27:CG27"/>
    <mergeCell ref="CI27:CJ27"/>
    <mergeCell ref="CK27:CL27"/>
    <mergeCell ref="CN27:CO27"/>
    <mergeCell ref="BL27:BM27"/>
    <mergeCell ref="BO27:BP27"/>
    <mergeCell ref="BQ27:BR27"/>
    <mergeCell ref="BT27:BU27"/>
    <mergeCell ref="BV27:BW27"/>
    <mergeCell ref="BX27:BY27"/>
    <mergeCell ref="AW27:AX27"/>
    <mergeCell ref="AZ27:BA27"/>
    <mergeCell ref="DJ28:DK28"/>
    <mergeCell ref="DL28:DM28"/>
    <mergeCell ref="DN28:DO28"/>
    <mergeCell ref="DQ28:DS28"/>
    <mergeCell ref="A29:B29"/>
    <mergeCell ref="C29:D29"/>
    <mergeCell ref="E29:H29"/>
    <mergeCell ref="I29:L29"/>
    <mergeCell ref="M29:P29"/>
    <mergeCell ref="CR28:CS28"/>
    <mergeCell ref="CT28:CU28"/>
    <mergeCell ref="CW28:CY28"/>
    <mergeCell ref="CZ28:DA28"/>
    <mergeCell ref="DC28:DD28"/>
    <mergeCell ref="DE28:DF28"/>
    <mergeCell ref="CC28:CE28"/>
    <mergeCell ref="CF28:CG28"/>
    <mergeCell ref="CI28:CJ28"/>
    <mergeCell ref="CK28:CL28"/>
    <mergeCell ref="CN28:CO28"/>
    <mergeCell ref="CP28:CQ28"/>
    <mergeCell ref="BO28:BP28"/>
    <mergeCell ref="BQ28:BR28"/>
    <mergeCell ref="BT28:BU28"/>
    <mergeCell ref="BV28:BW28"/>
    <mergeCell ref="BX28:BY28"/>
    <mergeCell ref="BZ28:CA28"/>
    <mergeCell ref="AZ28:BA28"/>
    <mergeCell ref="BB28:BC28"/>
    <mergeCell ref="BD28:BE28"/>
    <mergeCell ref="BF28:BG28"/>
    <mergeCell ref="BI28:BK28"/>
    <mergeCell ref="BB29:BC29"/>
    <mergeCell ref="BD29:BE29"/>
    <mergeCell ref="BF29:BG29"/>
    <mergeCell ref="BI29:BK29"/>
    <mergeCell ref="AH29:AI29"/>
    <mergeCell ref="AJ29:AK29"/>
    <mergeCell ref="AL29:AM29"/>
    <mergeCell ref="AO29:AQ29"/>
    <mergeCell ref="AR29:AS29"/>
    <mergeCell ref="AU29:AV29"/>
    <mergeCell ref="Q29:T29"/>
    <mergeCell ref="U29:V29"/>
    <mergeCell ref="X29:Y29"/>
    <mergeCell ref="AA29:AB29"/>
    <mergeCell ref="AC29:AD29"/>
    <mergeCell ref="AF29:AG29"/>
    <mergeCell ref="DH28:DI28"/>
    <mergeCell ref="BL28:BM28"/>
    <mergeCell ref="AJ28:AK28"/>
    <mergeCell ref="AL28:AM28"/>
    <mergeCell ref="AO28:AQ28"/>
    <mergeCell ref="AR28:AS28"/>
    <mergeCell ref="AU28:AV28"/>
    <mergeCell ref="AW28:AX28"/>
    <mergeCell ref="U28:V28"/>
    <mergeCell ref="X28:Y28"/>
    <mergeCell ref="AA28:AB28"/>
    <mergeCell ref="AC28:AD28"/>
    <mergeCell ref="AF28:AG28"/>
    <mergeCell ref="AH28:AI28"/>
    <mergeCell ref="A30:B30"/>
    <mergeCell ref="C30:D30"/>
    <mergeCell ref="E30:H30"/>
    <mergeCell ref="I30:L30"/>
    <mergeCell ref="M30:P30"/>
    <mergeCell ref="Q30:T30"/>
    <mergeCell ref="DE29:DF29"/>
    <mergeCell ref="DH29:DI29"/>
    <mergeCell ref="DJ29:DK29"/>
    <mergeCell ref="DL29:DM29"/>
    <mergeCell ref="DN29:DO29"/>
    <mergeCell ref="DQ29:DS29"/>
    <mergeCell ref="CP29:CQ29"/>
    <mergeCell ref="CR29:CS29"/>
    <mergeCell ref="CT29:CU29"/>
    <mergeCell ref="CW29:CY29"/>
    <mergeCell ref="CZ29:DA29"/>
    <mergeCell ref="DC29:DD29"/>
    <mergeCell ref="BZ29:CA29"/>
    <mergeCell ref="CC29:CE29"/>
    <mergeCell ref="CF29:CG29"/>
    <mergeCell ref="CI29:CJ29"/>
    <mergeCell ref="CK29:CL29"/>
    <mergeCell ref="CN29:CO29"/>
    <mergeCell ref="BL29:BM29"/>
    <mergeCell ref="BO29:BP29"/>
    <mergeCell ref="BQ29:BR29"/>
    <mergeCell ref="BT29:BU29"/>
    <mergeCell ref="BV29:BW29"/>
    <mergeCell ref="BX29:BY29"/>
    <mergeCell ref="AW29:AX29"/>
    <mergeCell ref="AZ29:BA29"/>
    <mergeCell ref="DJ30:DK30"/>
    <mergeCell ref="DL30:DM30"/>
    <mergeCell ref="DN30:DO30"/>
    <mergeCell ref="DQ30:DS30"/>
    <mergeCell ref="A31:B31"/>
    <mergeCell ref="C31:D31"/>
    <mergeCell ref="E31:H31"/>
    <mergeCell ref="I31:L31"/>
    <mergeCell ref="M31:P31"/>
    <mergeCell ref="CR30:CS30"/>
    <mergeCell ref="CT30:CU30"/>
    <mergeCell ref="CW30:CY30"/>
    <mergeCell ref="CZ30:DA30"/>
    <mergeCell ref="DC30:DD30"/>
    <mergeCell ref="DE30:DF30"/>
    <mergeCell ref="CC30:CE30"/>
    <mergeCell ref="CF30:CG30"/>
    <mergeCell ref="CI30:CJ30"/>
    <mergeCell ref="CK30:CL30"/>
    <mergeCell ref="CN30:CO30"/>
    <mergeCell ref="CP30:CQ30"/>
    <mergeCell ref="BO30:BP30"/>
    <mergeCell ref="BQ30:BR30"/>
    <mergeCell ref="BT30:BU30"/>
    <mergeCell ref="BV30:BW30"/>
    <mergeCell ref="BX30:BY30"/>
    <mergeCell ref="BZ30:CA30"/>
    <mergeCell ref="AZ30:BA30"/>
    <mergeCell ref="BB30:BC30"/>
    <mergeCell ref="BD30:BE30"/>
    <mergeCell ref="BF30:BG30"/>
    <mergeCell ref="BI30:BK30"/>
    <mergeCell ref="BB31:BC31"/>
    <mergeCell ref="BD31:BE31"/>
    <mergeCell ref="BF31:BG31"/>
    <mergeCell ref="BI31:BK31"/>
    <mergeCell ref="AH31:AI31"/>
    <mergeCell ref="AJ31:AK31"/>
    <mergeCell ref="AL31:AM31"/>
    <mergeCell ref="AO31:AQ31"/>
    <mergeCell ref="AR31:AS31"/>
    <mergeCell ref="AU31:AV31"/>
    <mergeCell ref="Q31:T31"/>
    <mergeCell ref="U31:V31"/>
    <mergeCell ref="X31:Y31"/>
    <mergeCell ref="AA31:AB31"/>
    <mergeCell ref="AC31:AD31"/>
    <mergeCell ref="AF31:AG31"/>
    <mergeCell ref="DH30:DI30"/>
    <mergeCell ref="BL30:BM30"/>
    <mergeCell ref="AJ30:AK30"/>
    <mergeCell ref="AL30:AM30"/>
    <mergeCell ref="AO30:AQ30"/>
    <mergeCell ref="AR30:AS30"/>
    <mergeCell ref="AU30:AV30"/>
    <mergeCell ref="AW30:AX30"/>
    <mergeCell ref="U30:V30"/>
    <mergeCell ref="X30:Y30"/>
    <mergeCell ref="AA30:AB30"/>
    <mergeCell ref="AC30:AD30"/>
    <mergeCell ref="AF30:AG30"/>
    <mergeCell ref="AH30:AI30"/>
    <mergeCell ref="A32:B32"/>
    <mergeCell ref="C32:D32"/>
    <mergeCell ref="E32:H32"/>
    <mergeCell ref="I32:L32"/>
    <mergeCell ref="M32:P32"/>
    <mergeCell ref="Q32:T32"/>
    <mergeCell ref="DE31:DF31"/>
    <mergeCell ref="DH31:DI31"/>
    <mergeCell ref="DJ31:DK31"/>
    <mergeCell ref="DL31:DM31"/>
    <mergeCell ref="DN31:DO31"/>
    <mergeCell ref="DQ31:DS31"/>
    <mergeCell ref="CP31:CQ31"/>
    <mergeCell ref="CR31:CS31"/>
    <mergeCell ref="CT31:CU31"/>
    <mergeCell ref="CW31:CY31"/>
    <mergeCell ref="CZ31:DA31"/>
    <mergeCell ref="DC31:DD31"/>
    <mergeCell ref="BZ31:CA31"/>
    <mergeCell ref="CC31:CE31"/>
    <mergeCell ref="CF31:CG31"/>
    <mergeCell ref="CI31:CJ31"/>
    <mergeCell ref="CK31:CL31"/>
    <mergeCell ref="CN31:CO31"/>
    <mergeCell ref="BL31:BM31"/>
    <mergeCell ref="BO31:BP31"/>
    <mergeCell ref="BQ31:BR31"/>
    <mergeCell ref="BT31:BU31"/>
    <mergeCell ref="BV31:BW31"/>
    <mergeCell ref="BX31:BY31"/>
    <mergeCell ref="AW31:AX31"/>
    <mergeCell ref="AZ31:BA31"/>
    <mergeCell ref="DJ32:DK32"/>
    <mergeCell ref="DL32:DM32"/>
    <mergeCell ref="DN32:DO32"/>
    <mergeCell ref="DQ32:DS32"/>
    <mergeCell ref="A33:B33"/>
    <mergeCell ref="C33:D33"/>
    <mergeCell ref="E33:H33"/>
    <mergeCell ref="I33:L33"/>
    <mergeCell ref="M33:P33"/>
    <mergeCell ref="CR32:CS32"/>
    <mergeCell ref="CT32:CU32"/>
    <mergeCell ref="CW32:CY32"/>
    <mergeCell ref="CZ32:DA32"/>
    <mergeCell ref="DC32:DD32"/>
    <mergeCell ref="DE32:DF32"/>
    <mergeCell ref="CC32:CE32"/>
    <mergeCell ref="CF32:CG32"/>
    <mergeCell ref="CI32:CJ32"/>
    <mergeCell ref="CK32:CL32"/>
    <mergeCell ref="CN32:CO32"/>
    <mergeCell ref="CP32:CQ32"/>
    <mergeCell ref="BO32:BP32"/>
    <mergeCell ref="BQ32:BR32"/>
    <mergeCell ref="BT32:BU32"/>
    <mergeCell ref="BV32:BW32"/>
    <mergeCell ref="BX32:BY32"/>
    <mergeCell ref="BZ32:CA32"/>
    <mergeCell ref="AZ32:BA32"/>
    <mergeCell ref="BB32:BC32"/>
    <mergeCell ref="BD32:BE32"/>
    <mergeCell ref="BF32:BG32"/>
    <mergeCell ref="BI32:BK32"/>
    <mergeCell ref="BB33:BC33"/>
    <mergeCell ref="BD33:BE33"/>
    <mergeCell ref="BF33:BG33"/>
    <mergeCell ref="BI33:BK33"/>
    <mergeCell ref="AH33:AI33"/>
    <mergeCell ref="AJ33:AK33"/>
    <mergeCell ref="AL33:AM33"/>
    <mergeCell ref="AO33:AQ33"/>
    <mergeCell ref="AR33:AS33"/>
    <mergeCell ref="AU33:AV33"/>
    <mergeCell ref="Q33:T33"/>
    <mergeCell ref="U33:V33"/>
    <mergeCell ref="X33:Y33"/>
    <mergeCell ref="AA33:AB33"/>
    <mergeCell ref="AC33:AD33"/>
    <mergeCell ref="AF33:AG33"/>
    <mergeCell ref="DH32:DI32"/>
    <mergeCell ref="BL32:BM32"/>
    <mergeCell ref="AJ32:AK32"/>
    <mergeCell ref="AL32:AM32"/>
    <mergeCell ref="AO32:AQ32"/>
    <mergeCell ref="AR32:AS32"/>
    <mergeCell ref="AU32:AV32"/>
    <mergeCell ref="AW32:AX32"/>
    <mergeCell ref="U32:V32"/>
    <mergeCell ref="X32:Y32"/>
    <mergeCell ref="AA32:AB32"/>
    <mergeCell ref="AC32:AD32"/>
    <mergeCell ref="AF32:AG32"/>
    <mergeCell ref="AH32:AI32"/>
    <mergeCell ref="A34:B34"/>
    <mergeCell ref="C34:D34"/>
    <mergeCell ref="E34:H34"/>
    <mergeCell ref="I34:L34"/>
    <mergeCell ref="M34:P34"/>
    <mergeCell ref="Q34:T34"/>
    <mergeCell ref="DE33:DF33"/>
    <mergeCell ref="DH33:DI33"/>
    <mergeCell ref="DJ33:DK33"/>
    <mergeCell ref="DL33:DM33"/>
    <mergeCell ref="DN33:DO33"/>
    <mergeCell ref="DQ33:DS33"/>
    <mergeCell ref="CP33:CQ33"/>
    <mergeCell ref="CR33:CS33"/>
    <mergeCell ref="CT33:CU33"/>
    <mergeCell ref="CW33:CY33"/>
    <mergeCell ref="CZ33:DA33"/>
    <mergeCell ref="DC33:DD33"/>
    <mergeCell ref="BZ33:CA33"/>
    <mergeCell ref="CC33:CE33"/>
    <mergeCell ref="CF33:CG33"/>
    <mergeCell ref="CI33:CJ33"/>
    <mergeCell ref="CK33:CL33"/>
    <mergeCell ref="CN33:CO33"/>
    <mergeCell ref="BL33:BM33"/>
    <mergeCell ref="BO33:BP33"/>
    <mergeCell ref="BQ33:BR33"/>
    <mergeCell ref="BT33:BU33"/>
    <mergeCell ref="BV33:BW33"/>
    <mergeCell ref="BX33:BY33"/>
    <mergeCell ref="AW33:AX33"/>
    <mergeCell ref="AZ33:BA33"/>
    <mergeCell ref="DJ34:DK34"/>
    <mergeCell ref="DL34:DM34"/>
    <mergeCell ref="DN34:DO34"/>
    <mergeCell ref="DQ34:DS34"/>
    <mergeCell ref="A35:B35"/>
    <mergeCell ref="C35:D35"/>
    <mergeCell ref="E35:H35"/>
    <mergeCell ref="I35:L35"/>
    <mergeCell ref="M35:P35"/>
    <mergeCell ref="CR34:CS34"/>
    <mergeCell ref="CT34:CU34"/>
    <mergeCell ref="CW34:CY34"/>
    <mergeCell ref="CZ34:DA34"/>
    <mergeCell ref="DC34:DD34"/>
    <mergeCell ref="DE34:DF34"/>
    <mergeCell ref="CC34:CE34"/>
    <mergeCell ref="CF34:CG34"/>
    <mergeCell ref="CI34:CJ34"/>
    <mergeCell ref="CK34:CL34"/>
    <mergeCell ref="CN34:CO34"/>
    <mergeCell ref="CP34:CQ34"/>
    <mergeCell ref="BO34:BP34"/>
    <mergeCell ref="BQ34:BR34"/>
    <mergeCell ref="BT34:BU34"/>
    <mergeCell ref="BV34:BW34"/>
    <mergeCell ref="BX34:BY34"/>
    <mergeCell ref="BZ34:CA34"/>
    <mergeCell ref="AZ34:BA34"/>
    <mergeCell ref="BB34:BC34"/>
    <mergeCell ref="BD34:BE34"/>
    <mergeCell ref="BF34:BG34"/>
    <mergeCell ref="BI34:BK34"/>
    <mergeCell ref="BB35:BC35"/>
    <mergeCell ref="BD35:BE35"/>
    <mergeCell ref="BF35:BG35"/>
    <mergeCell ref="BI35:BK35"/>
    <mergeCell ref="AH35:AI35"/>
    <mergeCell ref="AJ35:AK35"/>
    <mergeCell ref="AL35:AM35"/>
    <mergeCell ref="AO35:AQ35"/>
    <mergeCell ref="AR35:AS35"/>
    <mergeCell ref="AU35:AV35"/>
    <mergeCell ref="Q35:T35"/>
    <mergeCell ref="U35:V35"/>
    <mergeCell ref="X35:Y35"/>
    <mergeCell ref="AA35:AB35"/>
    <mergeCell ref="AC35:AD35"/>
    <mergeCell ref="AF35:AG35"/>
    <mergeCell ref="DH34:DI34"/>
    <mergeCell ref="BL34:BM34"/>
    <mergeCell ref="AJ34:AK34"/>
    <mergeCell ref="AL34:AM34"/>
    <mergeCell ref="AO34:AQ34"/>
    <mergeCell ref="AR34:AS34"/>
    <mergeCell ref="AU34:AV34"/>
    <mergeCell ref="AW34:AX34"/>
    <mergeCell ref="U34:V34"/>
    <mergeCell ref="X34:Y34"/>
    <mergeCell ref="AA34:AB34"/>
    <mergeCell ref="AC34:AD34"/>
    <mergeCell ref="AF34:AG34"/>
    <mergeCell ref="AH34:AI34"/>
    <mergeCell ref="A36:B36"/>
    <mergeCell ref="C36:D36"/>
    <mergeCell ref="E36:H36"/>
    <mergeCell ref="I36:L36"/>
    <mergeCell ref="M36:P36"/>
    <mergeCell ref="Q36:T36"/>
    <mergeCell ref="DE35:DF35"/>
    <mergeCell ref="DH35:DI35"/>
    <mergeCell ref="DJ35:DK35"/>
    <mergeCell ref="DL35:DM35"/>
    <mergeCell ref="DN35:DO35"/>
    <mergeCell ref="DQ35:DS35"/>
    <mergeCell ref="CP35:CQ35"/>
    <mergeCell ref="CR35:CS35"/>
    <mergeCell ref="CT35:CU35"/>
    <mergeCell ref="CW35:CY35"/>
    <mergeCell ref="CZ35:DA35"/>
    <mergeCell ref="DC35:DD35"/>
    <mergeCell ref="BZ35:CA35"/>
    <mergeCell ref="CC35:CE35"/>
    <mergeCell ref="CF35:CG35"/>
    <mergeCell ref="CI35:CJ35"/>
    <mergeCell ref="CK35:CL35"/>
    <mergeCell ref="CN35:CO35"/>
    <mergeCell ref="BL35:BM35"/>
    <mergeCell ref="BO35:BP35"/>
    <mergeCell ref="BQ35:BR35"/>
    <mergeCell ref="BT35:BU35"/>
    <mergeCell ref="BV35:BW35"/>
    <mergeCell ref="BX35:BY35"/>
    <mergeCell ref="AW35:AX35"/>
    <mergeCell ref="AZ35:BA35"/>
    <mergeCell ref="DJ36:DK36"/>
    <mergeCell ref="DL36:DM36"/>
    <mergeCell ref="DN36:DO36"/>
    <mergeCell ref="DQ36:DS36"/>
    <mergeCell ref="A37:B37"/>
    <mergeCell ref="C37:D37"/>
    <mergeCell ref="E37:H37"/>
    <mergeCell ref="I37:L37"/>
    <mergeCell ref="M37:P37"/>
    <mergeCell ref="CR36:CS36"/>
    <mergeCell ref="CT36:CU36"/>
    <mergeCell ref="CW36:CY36"/>
    <mergeCell ref="CZ36:DA36"/>
    <mergeCell ref="DC36:DD36"/>
    <mergeCell ref="DE36:DF36"/>
    <mergeCell ref="CC36:CE36"/>
    <mergeCell ref="CF36:CG36"/>
    <mergeCell ref="CI36:CJ36"/>
    <mergeCell ref="CK36:CL36"/>
    <mergeCell ref="CN36:CO36"/>
    <mergeCell ref="CP36:CQ36"/>
    <mergeCell ref="BO36:BP36"/>
    <mergeCell ref="BQ36:BR36"/>
    <mergeCell ref="BT36:BU36"/>
    <mergeCell ref="BV36:BW36"/>
    <mergeCell ref="BX36:BY36"/>
    <mergeCell ref="BZ36:CA36"/>
    <mergeCell ref="AZ36:BA36"/>
    <mergeCell ref="BB36:BC36"/>
    <mergeCell ref="BD36:BE36"/>
    <mergeCell ref="BF36:BG36"/>
    <mergeCell ref="BI36:BK36"/>
    <mergeCell ref="BB37:BC37"/>
    <mergeCell ref="BD37:BE37"/>
    <mergeCell ref="BF37:BG37"/>
    <mergeCell ref="BI37:BK37"/>
    <mergeCell ref="AH37:AI37"/>
    <mergeCell ref="AJ37:AK37"/>
    <mergeCell ref="AL37:AM37"/>
    <mergeCell ref="AO37:AQ37"/>
    <mergeCell ref="AR37:AS37"/>
    <mergeCell ref="AU37:AV37"/>
    <mergeCell ref="Q37:T37"/>
    <mergeCell ref="U37:V37"/>
    <mergeCell ref="X37:Y37"/>
    <mergeCell ref="AA37:AB37"/>
    <mergeCell ref="AC37:AD37"/>
    <mergeCell ref="AF37:AG37"/>
    <mergeCell ref="DH36:DI36"/>
    <mergeCell ref="BL36:BM36"/>
    <mergeCell ref="AJ36:AK36"/>
    <mergeCell ref="AL36:AM36"/>
    <mergeCell ref="AO36:AQ36"/>
    <mergeCell ref="AR36:AS36"/>
    <mergeCell ref="AU36:AV36"/>
    <mergeCell ref="AW36:AX36"/>
    <mergeCell ref="U36:V36"/>
    <mergeCell ref="X36:Y36"/>
    <mergeCell ref="AA36:AB36"/>
    <mergeCell ref="AC36:AD36"/>
    <mergeCell ref="AF36:AG36"/>
    <mergeCell ref="AH36:AI36"/>
    <mergeCell ref="A38:B38"/>
    <mergeCell ref="C38:D38"/>
    <mergeCell ref="E38:H38"/>
    <mergeCell ref="I38:L38"/>
    <mergeCell ref="M38:P38"/>
    <mergeCell ref="Q38:T38"/>
    <mergeCell ref="DE37:DF37"/>
    <mergeCell ref="DH37:DI37"/>
    <mergeCell ref="DJ37:DK37"/>
    <mergeCell ref="DL37:DM37"/>
    <mergeCell ref="DN37:DO37"/>
    <mergeCell ref="DQ37:DS37"/>
    <mergeCell ref="CP37:CQ37"/>
    <mergeCell ref="CR37:CS37"/>
    <mergeCell ref="CT37:CU37"/>
    <mergeCell ref="CW37:CY37"/>
    <mergeCell ref="CZ37:DA37"/>
    <mergeCell ref="DC37:DD37"/>
    <mergeCell ref="BZ37:CA37"/>
    <mergeCell ref="CC37:CE37"/>
    <mergeCell ref="CF37:CG37"/>
    <mergeCell ref="CI37:CJ37"/>
    <mergeCell ref="CK37:CL37"/>
    <mergeCell ref="CN37:CO37"/>
    <mergeCell ref="BL37:BM37"/>
    <mergeCell ref="BO37:BP37"/>
    <mergeCell ref="BQ37:BR37"/>
    <mergeCell ref="BT37:BU37"/>
    <mergeCell ref="BV37:BW37"/>
    <mergeCell ref="BX37:BY37"/>
    <mergeCell ref="AW37:AX37"/>
    <mergeCell ref="AZ37:BA37"/>
    <mergeCell ref="BX38:BY38"/>
    <mergeCell ref="BZ38:CA38"/>
    <mergeCell ref="AZ38:BA38"/>
    <mergeCell ref="BB38:BC38"/>
    <mergeCell ref="BD38:BE38"/>
    <mergeCell ref="BF38:BG38"/>
    <mergeCell ref="BI38:BK38"/>
    <mergeCell ref="BL38:BM38"/>
    <mergeCell ref="AJ38:AK38"/>
    <mergeCell ref="AL38:AM38"/>
    <mergeCell ref="AO38:AQ38"/>
    <mergeCell ref="AR38:AS38"/>
    <mergeCell ref="AU38:AV38"/>
    <mergeCell ref="AW38:AX38"/>
    <mergeCell ref="U38:V38"/>
    <mergeCell ref="X38:Y38"/>
    <mergeCell ref="AA38:AB38"/>
    <mergeCell ref="AC38:AD38"/>
    <mergeCell ref="AF38:AG38"/>
    <mergeCell ref="AH38:AI38"/>
    <mergeCell ref="Q39:T39"/>
    <mergeCell ref="U39:V39"/>
    <mergeCell ref="X39:Y39"/>
    <mergeCell ref="AA39:AB39"/>
    <mergeCell ref="AC39:AD39"/>
    <mergeCell ref="AF39:AG39"/>
    <mergeCell ref="DH38:DI38"/>
    <mergeCell ref="DJ38:DK38"/>
    <mergeCell ref="DL38:DM38"/>
    <mergeCell ref="DN38:DO38"/>
    <mergeCell ref="DQ38:DS38"/>
    <mergeCell ref="A39:B39"/>
    <mergeCell ref="C39:D39"/>
    <mergeCell ref="E39:H39"/>
    <mergeCell ref="I39:L39"/>
    <mergeCell ref="M39:P39"/>
    <mergeCell ref="CR38:CS38"/>
    <mergeCell ref="CT38:CU38"/>
    <mergeCell ref="CW38:CY38"/>
    <mergeCell ref="CZ38:DA38"/>
    <mergeCell ref="DC38:DD38"/>
    <mergeCell ref="DE38:DF38"/>
    <mergeCell ref="CC38:CE38"/>
    <mergeCell ref="CF38:CG38"/>
    <mergeCell ref="CI38:CJ38"/>
    <mergeCell ref="CK38:CL38"/>
    <mergeCell ref="CN38:CO38"/>
    <mergeCell ref="CP38:CQ38"/>
    <mergeCell ref="BO38:BP38"/>
    <mergeCell ref="BQ38:BR38"/>
    <mergeCell ref="BT38:BU38"/>
    <mergeCell ref="BV38:BW38"/>
    <mergeCell ref="BL39:BM39"/>
    <mergeCell ref="BO39:BP39"/>
    <mergeCell ref="BQ39:BR39"/>
    <mergeCell ref="BT39:BU39"/>
    <mergeCell ref="BV39:BW39"/>
    <mergeCell ref="BX39:BY39"/>
    <mergeCell ref="AW39:AX39"/>
    <mergeCell ref="AZ39:BA39"/>
    <mergeCell ref="BB39:BC39"/>
    <mergeCell ref="BD39:BE39"/>
    <mergeCell ref="BF39:BG39"/>
    <mergeCell ref="BI39:BK39"/>
    <mergeCell ref="AH39:AI39"/>
    <mergeCell ref="AJ39:AK39"/>
    <mergeCell ref="AL39:AM39"/>
    <mergeCell ref="AO39:AQ39"/>
    <mergeCell ref="AR39:AS39"/>
    <mergeCell ref="AU39:AV39"/>
    <mergeCell ref="DE39:DF39"/>
    <mergeCell ref="DH39:DI39"/>
    <mergeCell ref="DJ39:DK39"/>
    <mergeCell ref="DL39:DM39"/>
    <mergeCell ref="DN39:DO39"/>
    <mergeCell ref="DQ39:DS39"/>
    <mergeCell ref="CP39:CQ39"/>
    <mergeCell ref="CR39:CS39"/>
    <mergeCell ref="CT39:CU39"/>
    <mergeCell ref="CW39:CY39"/>
    <mergeCell ref="CZ39:DA39"/>
    <mergeCell ref="DC39:DD39"/>
    <mergeCell ref="BZ39:CA39"/>
    <mergeCell ref="CC39:CE39"/>
    <mergeCell ref="CF39:CG39"/>
    <mergeCell ref="CI39:CJ39"/>
    <mergeCell ref="CK39:CL39"/>
    <mergeCell ref="CN39:CO39"/>
    <mergeCell ref="C43:AD49"/>
    <mergeCell ref="AJ44:AN44"/>
    <mergeCell ref="AO44:AQ44"/>
    <mergeCell ref="AU44:BA44"/>
    <mergeCell ref="BB44:BG44"/>
    <mergeCell ref="BH44:BM44"/>
    <mergeCell ref="BH45:BK45"/>
    <mergeCell ref="BL45:BM45"/>
    <mergeCell ref="AJ48:AN48"/>
    <mergeCell ref="AO48:AQ48"/>
    <mergeCell ref="BX40:BY40"/>
    <mergeCell ref="BZ40:CA40"/>
    <mergeCell ref="CR40:CS40"/>
    <mergeCell ref="CT40:CU40"/>
    <mergeCell ref="DL40:DM40"/>
    <mergeCell ref="DN40:DO40"/>
    <mergeCell ref="S40:T40"/>
    <mergeCell ref="U40:V40"/>
    <mergeCell ref="AJ40:AK40"/>
    <mergeCell ref="AL40:AM40"/>
    <mergeCell ref="BD40:BE40"/>
    <mergeCell ref="BF40:BG40"/>
    <mergeCell ref="DD45:DJ45"/>
    <mergeCell ref="DK45:DN45"/>
    <mergeCell ref="DO45:DP45"/>
    <mergeCell ref="AJ46:AN46"/>
    <mergeCell ref="AO46:AQ46"/>
    <mergeCell ref="AU46:BA46"/>
    <mergeCell ref="BB46:BE46"/>
    <mergeCell ref="BF46:BG46"/>
    <mergeCell ref="BH46:BK46"/>
    <mergeCell ref="BL46:BM46"/>
    <mergeCell ref="CC45:CG45"/>
    <mergeCell ref="CH45:CJ45"/>
    <mergeCell ref="CL45:CN45"/>
    <mergeCell ref="CP45:CR45"/>
    <mergeCell ref="CT45:CV45"/>
    <mergeCell ref="CX45:CZ45"/>
    <mergeCell ref="CT44:CW44"/>
    <mergeCell ref="CX44:DA44"/>
    <mergeCell ref="DD44:DJ44"/>
    <mergeCell ref="DK44:DN44"/>
    <mergeCell ref="DO44:DP44"/>
    <mergeCell ref="AJ45:AN45"/>
    <mergeCell ref="AO45:AQ45"/>
    <mergeCell ref="AU45:BA45"/>
    <mergeCell ref="BB45:BE45"/>
    <mergeCell ref="BF45:BG45"/>
    <mergeCell ref="BP44:BU44"/>
    <mergeCell ref="BV44:BY44"/>
    <mergeCell ref="CC44:CG44"/>
    <mergeCell ref="CH44:CK44"/>
    <mergeCell ref="CL44:CO44"/>
    <mergeCell ref="CP44:CS44"/>
    <mergeCell ref="AJ49:AN49"/>
    <mergeCell ref="AO49:AQ49"/>
    <mergeCell ref="DD46:DJ46"/>
    <mergeCell ref="DK46:DN46"/>
    <mergeCell ref="DO46:DP46"/>
    <mergeCell ref="AJ47:AN47"/>
    <mergeCell ref="AO47:AQ47"/>
    <mergeCell ref="AU47:BA47"/>
    <mergeCell ref="BB47:BE47"/>
    <mergeCell ref="BF47:BG47"/>
    <mergeCell ref="BH47:BK47"/>
    <mergeCell ref="BL47:BM47"/>
    <mergeCell ref="CC46:CG46"/>
    <mergeCell ref="CH46:CJ46"/>
    <mergeCell ref="CL46:CN46"/>
    <mergeCell ref="CP46:CR46"/>
    <mergeCell ref="CT46:CV46"/>
    <mergeCell ref="CX46:CZ46"/>
  </mergeCells>
  <phoneticPr fontId="2"/>
  <conditionalFormatting sqref="I9:AN39">
    <cfRule type="expression" dxfId="17" priority="7">
      <formula>$AO9="○"</formula>
    </cfRule>
  </conditionalFormatting>
  <conditionalFormatting sqref="AR9:BH39">
    <cfRule type="expression" dxfId="16" priority="5">
      <formula>$BI9="○"</formula>
    </cfRule>
  </conditionalFormatting>
  <conditionalFormatting sqref="BL9:CB39">
    <cfRule type="expression" dxfId="15" priority="4">
      <formula>$CC9="○"</formula>
    </cfRule>
  </conditionalFormatting>
  <conditionalFormatting sqref="CF9:CV39">
    <cfRule type="expression" dxfId="14" priority="3">
      <formula>$CW9="○"</formula>
    </cfRule>
  </conditionalFormatting>
  <conditionalFormatting sqref="CZ9:DP39">
    <cfRule type="expression" dxfId="13" priority="2">
      <formula>$DQ9="○"</formula>
    </cfRule>
  </conditionalFormatting>
  <conditionalFormatting sqref="I9:DS39">
    <cfRule type="expression" dxfId="12" priority="1">
      <formula>$E9="閉所日"</formula>
    </cfRule>
  </conditionalFormatting>
  <dataValidations count="7">
    <dataValidation type="list" allowBlank="1" showInputMessage="1" showErrorMessage="1" sqref="C9:D39">
      <formula1>"月, 火, 水, 木, 金, 土, 日"</formula1>
    </dataValidation>
    <dataValidation type="list" allowBlank="1" showInputMessage="1" showErrorMessage="1" sqref="E9:H39">
      <formula1>"平日, 土曜日, 学校休業日, 日曜日・祝日等,閉所日"</formula1>
    </dataValidation>
    <dataValidation type="list" allowBlank="1" showInputMessage="1" showErrorMessage="1" sqref="AO9:AQ39 BI9:BK39 CC9:CE39 CW9:CY39 DQ9:DS39">
      <formula1>"○"</formula1>
    </dataValidation>
    <dataValidation type="list" allowBlank="1" showInputMessage="1" showErrorMessage="1" sqref="CZ9:DA39 DE9:DF39 X9:Y39 AC9:AD39 AR9:AS39 AW9:AX39 BL9:BM39 BQ9:BR39 CF9:CG39 CK9:CL39">
      <formula1>"0,1,2,3,4,5,6,7,8,9,10,11,12,13,14,15,16,17,18,19,20,21,22,23,24"</formula1>
    </dataValidation>
    <dataValidation type="list" allowBlank="1" showInputMessage="1" showErrorMessage="1" sqref="DC9:DD39 DH9:DI39 AA9:AB39 AF9:AG39 AU9:AV39 AZ9:BA39 BO9:BP39 BT9:BU39 CI9:CJ39 CN9:CO39">
      <formula1>"00,05,10,15,20,25,30,35,40,45,50,55"</formula1>
    </dataValidation>
    <dataValidation type="list" allowBlank="1" showInputMessage="1" showErrorMessage="1" sqref="AJ9:AK39 BD9:BE39 BX9:BY39 CR9:CS39 DL9:DM39">
      <formula1>"○,×"</formula1>
    </dataValidation>
    <dataValidation type="list" allowBlank="1" showInputMessage="1" showErrorMessage="1" sqref="BQ2:BS2">
      <formula1>"1,2,3,4,5,6,7,8,9,10,11,12"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8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52"/>
  <sheetViews>
    <sheetView showGridLines="0" view="pageBreakPreview" zoomScaleNormal="100" zoomScaleSheetLayoutView="100" workbookViewId="0">
      <selection activeCell="E13" sqref="E13"/>
    </sheetView>
  </sheetViews>
  <sheetFormatPr defaultRowHeight="13.5" x14ac:dyDescent="0.4"/>
  <cols>
    <col min="1" max="1" width="1.875" style="143" customWidth="1"/>
    <col min="2" max="2" width="4.375" style="143" customWidth="1"/>
    <col min="3" max="3" width="6.25" style="143" customWidth="1"/>
    <col min="4" max="4" width="9" style="143"/>
    <col min="5" max="29" width="8.125" style="143" customWidth="1"/>
    <col min="30" max="30" width="1.875" style="143" customWidth="1"/>
    <col min="31" max="16384" width="9" style="143"/>
  </cols>
  <sheetData>
    <row r="1" spans="1:30" ht="11.25" customHeight="1" x14ac:dyDescent="0.4">
      <c r="A1" s="140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2"/>
    </row>
    <row r="2" spans="1:30" ht="17.25" x14ac:dyDescent="0.4">
      <c r="A2" s="144"/>
      <c r="B2" s="145" t="s">
        <v>78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6">
        <f>放課後児童クラブ月別状況報告書!BQ2</f>
        <v>0</v>
      </c>
      <c r="T2" s="147" t="s">
        <v>79</v>
      </c>
      <c r="U2" s="148"/>
      <c r="V2" s="148"/>
      <c r="W2" s="148"/>
      <c r="X2" s="148"/>
      <c r="Y2" s="148"/>
      <c r="Z2" s="148"/>
      <c r="AA2" s="148"/>
      <c r="AB2" s="148"/>
      <c r="AC2" s="148"/>
      <c r="AD2" s="149"/>
    </row>
    <row r="3" spans="1:30" ht="22.5" customHeight="1" x14ac:dyDescent="0.4">
      <c r="A3" s="144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50" t="s">
        <v>80</v>
      </c>
      <c r="Y3" s="151">
        <f>放課後児童クラブ月別状況報告書!CZ3</f>
        <v>0</v>
      </c>
      <c r="Z3" s="151"/>
      <c r="AA3" s="151"/>
      <c r="AB3" s="151"/>
      <c r="AC3" s="151"/>
      <c r="AD3" s="149"/>
    </row>
    <row r="4" spans="1:30" ht="18.75" customHeight="1" x14ac:dyDescent="0.4">
      <c r="A4" s="144"/>
      <c r="B4" s="152" t="s">
        <v>81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9"/>
    </row>
    <row r="5" spans="1:30" ht="15" customHeight="1" x14ac:dyDescent="0.4">
      <c r="A5" s="144"/>
      <c r="B5" s="148" t="s">
        <v>82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9"/>
    </row>
    <row r="6" spans="1:30" ht="15" customHeight="1" x14ac:dyDescent="0.4">
      <c r="A6" s="144"/>
      <c r="B6" s="148" t="s">
        <v>83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9"/>
    </row>
    <row r="7" spans="1:30" ht="15" customHeight="1" x14ac:dyDescent="0.4">
      <c r="A7" s="144"/>
      <c r="B7" s="148" t="s">
        <v>84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9"/>
    </row>
    <row r="8" spans="1:30" ht="15" customHeight="1" x14ac:dyDescent="0.4">
      <c r="A8" s="144"/>
      <c r="B8" s="148" t="s">
        <v>85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9"/>
    </row>
    <row r="9" spans="1:30" ht="15" customHeight="1" x14ac:dyDescent="0.4">
      <c r="A9" s="144"/>
      <c r="B9" s="148" t="s">
        <v>86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9"/>
    </row>
    <row r="10" spans="1:30" x14ac:dyDescent="0.4">
      <c r="A10" s="144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9"/>
    </row>
    <row r="11" spans="1:30" x14ac:dyDescent="0.4">
      <c r="A11" s="144"/>
      <c r="B11" s="153" t="s">
        <v>87</v>
      </c>
      <c r="C11" s="153" t="s">
        <v>88</v>
      </c>
      <c r="D11" s="154" t="s">
        <v>89</v>
      </c>
      <c r="E11" s="155" t="s">
        <v>90</v>
      </c>
      <c r="F11" s="153"/>
      <c r="G11" s="153"/>
      <c r="H11" s="153"/>
      <c r="I11" s="156"/>
      <c r="J11" s="157" t="s">
        <v>91</v>
      </c>
      <c r="K11" s="153"/>
      <c r="L11" s="153"/>
      <c r="M11" s="153"/>
      <c r="N11" s="158"/>
      <c r="O11" s="155" t="s">
        <v>92</v>
      </c>
      <c r="P11" s="153"/>
      <c r="Q11" s="153"/>
      <c r="R11" s="153"/>
      <c r="S11" s="156"/>
      <c r="T11" s="155" t="s">
        <v>93</v>
      </c>
      <c r="U11" s="153"/>
      <c r="V11" s="153"/>
      <c r="W11" s="153"/>
      <c r="X11" s="156"/>
      <c r="Y11" s="157" t="s">
        <v>94</v>
      </c>
      <c r="Z11" s="153"/>
      <c r="AA11" s="153"/>
      <c r="AB11" s="153"/>
      <c r="AC11" s="153"/>
      <c r="AD11" s="149"/>
    </row>
    <row r="12" spans="1:30" ht="30" customHeight="1" x14ac:dyDescent="0.4">
      <c r="A12" s="144"/>
      <c r="B12" s="153"/>
      <c r="C12" s="153"/>
      <c r="D12" s="154"/>
      <c r="E12" s="159" t="s">
        <v>95</v>
      </c>
      <c r="F12" s="160" t="s">
        <v>96</v>
      </c>
      <c r="G12" s="160" t="s">
        <v>97</v>
      </c>
      <c r="H12" s="160" t="s">
        <v>98</v>
      </c>
      <c r="I12" s="161" t="s">
        <v>99</v>
      </c>
      <c r="J12" s="162" t="s">
        <v>95</v>
      </c>
      <c r="K12" s="160" t="s">
        <v>96</v>
      </c>
      <c r="L12" s="160" t="s">
        <v>97</v>
      </c>
      <c r="M12" s="160" t="s">
        <v>98</v>
      </c>
      <c r="N12" s="163" t="s">
        <v>99</v>
      </c>
      <c r="O12" s="159" t="s">
        <v>95</v>
      </c>
      <c r="P12" s="160" t="s">
        <v>96</v>
      </c>
      <c r="Q12" s="160" t="s">
        <v>97</v>
      </c>
      <c r="R12" s="160" t="s">
        <v>98</v>
      </c>
      <c r="S12" s="161" t="s">
        <v>99</v>
      </c>
      <c r="T12" s="159" t="s">
        <v>95</v>
      </c>
      <c r="U12" s="160" t="s">
        <v>96</v>
      </c>
      <c r="V12" s="160" t="s">
        <v>97</v>
      </c>
      <c r="W12" s="160" t="s">
        <v>98</v>
      </c>
      <c r="X12" s="161" t="s">
        <v>99</v>
      </c>
      <c r="Y12" s="162" t="s">
        <v>95</v>
      </c>
      <c r="Z12" s="160" t="s">
        <v>96</v>
      </c>
      <c r="AA12" s="160" t="s">
        <v>97</v>
      </c>
      <c r="AB12" s="160" t="s">
        <v>98</v>
      </c>
      <c r="AC12" s="160" t="s">
        <v>99</v>
      </c>
      <c r="AD12" s="149"/>
    </row>
    <row r="13" spans="1:30" ht="20.25" customHeight="1" x14ac:dyDescent="0.4">
      <c r="A13" s="144"/>
      <c r="B13" s="164">
        <v>1</v>
      </c>
      <c r="C13" s="160" t="str">
        <f>IF(放課後児童クラブ月別状況報告書!C9&lt;&gt;"",放課後児童クラブ月別状況報告書!C9,"")</f>
        <v/>
      </c>
      <c r="D13" s="165" t="str">
        <f>IF(放課後児童クラブ月別状況報告書!E9&lt;&gt;"",放課後児童クラブ月別状況報告書!E9,"")</f>
        <v/>
      </c>
      <c r="E13" s="166" t="str">
        <f>IF(放課後児童クラブ月別状況報告書!AH9&lt;&gt;"",放課後児童クラブ月別状況報告書!AH9,"")</f>
        <v/>
      </c>
      <c r="F13" s="167"/>
      <c r="G13" s="167"/>
      <c r="H13" s="167"/>
      <c r="I13" s="168"/>
      <c r="J13" s="169" t="str">
        <f>IF(放課後児童クラブ月別状況報告書!BB9&lt;&gt;"",放課後児童クラブ月別状況報告書!BB9,"")</f>
        <v/>
      </c>
      <c r="K13" s="167"/>
      <c r="L13" s="167"/>
      <c r="M13" s="167"/>
      <c r="N13" s="170"/>
      <c r="O13" s="166" t="str">
        <f>IF(放課後児童クラブ月別状況報告書!BV9&lt;&gt;"",放課後児童クラブ月別状況報告書!BV9,"")</f>
        <v/>
      </c>
      <c r="P13" s="167"/>
      <c r="Q13" s="167"/>
      <c r="R13" s="167"/>
      <c r="S13" s="168"/>
      <c r="T13" s="166" t="str">
        <f>IF(放課後児童クラブ月別状況報告書!CP9&lt;&gt;"",放課後児童クラブ月別状況報告書!CP9,"")</f>
        <v/>
      </c>
      <c r="U13" s="167"/>
      <c r="V13" s="167"/>
      <c r="W13" s="167"/>
      <c r="X13" s="168"/>
      <c r="Y13" s="169" t="str">
        <f>IF(放課後児童クラブ月別状況報告書!DJ9&lt;&gt;"",放課後児童クラブ月別状況報告書!DJ9,"")</f>
        <v/>
      </c>
      <c r="Z13" s="167"/>
      <c r="AA13" s="167"/>
      <c r="AB13" s="167"/>
      <c r="AC13" s="167"/>
      <c r="AD13" s="149"/>
    </row>
    <row r="14" spans="1:30" ht="20.25" customHeight="1" x14ac:dyDescent="0.4">
      <c r="A14" s="144"/>
      <c r="B14" s="164">
        <v>2</v>
      </c>
      <c r="C14" s="160" t="str">
        <f>IF(放課後児童クラブ月別状況報告書!C10&lt;&gt;"",放課後児童クラブ月別状況報告書!C10,"")</f>
        <v/>
      </c>
      <c r="D14" s="165" t="str">
        <f>IF(放課後児童クラブ月別状況報告書!E10&lt;&gt;"",放課後児童クラブ月別状況報告書!E10,"")</f>
        <v/>
      </c>
      <c r="E14" s="166" t="str">
        <f>IF(放課後児童クラブ月別状況報告書!AH10&lt;&gt;"",放課後児童クラブ月別状況報告書!AH10,"")</f>
        <v/>
      </c>
      <c r="F14" s="167"/>
      <c r="G14" s="167"/>
      <c r="H14" s="167"/>
      <c r="I14" s="168"/>
      <c r="J14" s="169" t="str">
        <f>IF(放課後児童クラブ月別状況報告書!BB10&lt;&gt;"",放課後児童クラブ月別状況報告書!BB10,"")</f>
        <v/>
      </c>
      <c r="K14" s="167"/>
      <c r="L14" s="167"/>
      <c r="M14" s="167"/>
      <c r="N14" s="170"/>
      <c r="O14" s="166" t="str">
        <f>IF(放課後児童クラブ月別状況報告書!BV10&lt;&gt;"",放課後児童クラブ月別状況報告書!BV10,"")</f>
        <v/>
      </c>
      <c r="P14" s="167"/>
      <c r="Q14" s="167"/>
      <c r="R14" s="167"/>
      <c r="S14" s="168"/>
      <c r="T14" s="166" t="str">
        <f>IF(放課後児童クラブ月別状況報告書!CP10&lt;&gt;"",放課後児童クラブ月別状況報告書!CP10,"")</f>
        <v/>
      </c>
      <c r="U14" s="167"/>
      <c r="V14" s="167"/>
      <c r="W14" s="167"/>
      <c r="X14" s="168"/>
      <c r="Y14" s="169" t="str">
        <f>IF(放課後児童クラブ月別状況報告書!DJ10&lt;&gt;"",放課後児童クラブ月別状況報告書!DJ10,"")</f>
        <v/>
      </c>
      <c r="Z14" s="167"/>
      <c r="AA14" s="167"/>
      <c r="AB14" s="167"/>
      <c r="AC14" s="167"/>
      <c r="AD14" s="149"/>
    </row>
    <row r="15" spans="1:30" ht="20.25" customHeight="1" x14ac:dyDescent="0.4">
      <c r="A15" s="144"/>
      <c r="B15" s="164">
        <v>3</v>
      </c>
      <c r="C15" s="160" t="str">
        <f>IF(放課後児童クラブ月別状況報告書!C11&lt;&gt;"",放課後児童クラブ月別状況報告書!C11,"")</f>
        <v/>
      </c>
      <c r="D15" s="165" t="str">
        <f>IF(放課後児童クラブ月別状況報告書!E11&lt;&gt;"",放課後児童クラブ月別状況報告書!E11,"")</f>
        <v/>
      </c>
      <c r="E15" s="166" t="str">
        <f>IF(放課後児童クラブ月別状況報告書!AH11&lt;&gt;"",放課後児童クラブ月別状況報告書!AH11,"")</f>
        <v/>
      </c>
      <c r="F15" s="167"/>
      <c r="G15" s="167"/>
      <c r="H15" s="167"/>
      <c r="I15" s="168"/>
      <c r="J15" s="169" t="str">
        <f>IF(放課後児童クラブ月別状況報告書!BB11&lt;&gt;"",放課後児童クラブ月別状況報告書!BB11,"")</f>
        <v/>
      </c>
      <c r="K15" s="167"/>
      <c r="L15" s="167"/>
      <c r="M15" s="167"/>
      <c r="N15" s="170"/>
      <c r="O15" s="166" t="str">
        <f>IF(放課後児童クラブ月別状況報告書!BV11&lt;&gt;"",放課後児童クラブ月別状況報告書!BV11,"")</f>
        <v/>
      </c>
      <c r="P15" s="167"/>
      <c r="Q15" s="167"/>
      <c r="R15" s="167"/>
      <c r="S15" s="168"/>
      <c r="T15" s="166" t="str">
        <f>IF(放課後児童クラブ月別状況報告書!CP11&lt;&gt;"",放課後児童クラブ月別状況報告書!CP11,"")</f>
        <v/>
      </c>
      <c r="U15" s="167"/>
      <c r="V15" s="167"/>
      <c r="W15" s="167"/>
      <c r="X15" s="168"/>
      <c r="Y15" s="169" t="str">
        <f>IF(放課後児童クラブ月別状況報告書!DJ11&lt;&gt;"",放課後児童クラブ月別状況報告書!DJ11,"")</f>
        <v/>
      </c>
      <c r="Z15" s="167"/>
      <c r="AA15" s="167"/>
      <c r="AB15" s="167"/>
      <c r="AC15" s="167"/>
      <c r="AD15" s="149"/>
    </row>
    <row r="16" spans="1:30" ht="20.25" customHeight="1" x14ac:dyDescent="0.4">
      <c r="A16" s="144"/>
      <c r="B16" s="164">
        <v>4</v>
      </c>
      <c r="C16" s="160" t="str">
        <f>IF(放課後児童クラブ月別状況報告書!C12&lt;&gt;"",放課後児童クラブ月別状況報告書!C12,"")</f>
        <v/>
      </c>
      <c r="D16" s="165" t="str">
        <f>IF(放課後児童クラブ月別状況報告書!E12&lt;&gt;"",放課後児童クラブ月別状況報告書!E12,"")</f>
        <v/>
      </c>
      <c r="E16" s="166" t="str">
        <f>IF(放課後児童クラブ月別状況報告書!AH12&lt;&gt;"",放課後児童クラブ月別状況報告書!AH12,"")</f>
        <v/>
      </c>
      <c r="F16" s="167"/>
      <c r="G16" s="167"/>
      <c r="H16" s="167"/>
      <c r="I16" s="168"/>
      <c r="J16" s="169" t="str">
        <f>IF(放課後児童クラブ月別状況報告書!BB12&lt;&gt;"",放課後児童クラブ月別状況報告書!BB12,"")</f>
        <v/>
      </c>
      <c r="K16" s="167"/>
      <c r="L16" s="167"/>
      <c r="M16" s="167"/>
      <c r="N16" s="170"/>
      <c r="O16" s="166" t="str">
        <f>IF(放課後児童クラブ月別状況報告書!BV12&lt;&gt;"",放課後児童クラブ月別状況報告書!BV12,"")</f>
        <v/>
      </c>
      <c r="P16" s="167"/>
      <c r="Q16" s="167"/>
      <c r="R16" s="167"/>
      <c r="S16" s="168"/>
      <c r="T16" s="166" t="str">
        <f>IF(放課後児童クラブ月別状況報告書!CP12&lt;&gt;"",放課後児童クラブ月別状況報告書!CP12,"")</f>
        <v/>
      </c>
      <c r="U16" s="167"/>
      <c r="V16" s="167"/>
      <c r="W16" s="167"/>
      <c r="X16" s="168"/>
      <c r="Y16" s="169" t="str">
        <f>IF(放課後児童クラブ月別状況報告書!DJ12&lt;&gt;"",放課後児童クラブ月別状況報告書!DJ12,"")</f>
        <v/>
      </c>
      <c r="Z16" s="167"/>
      <c r="AA16" s="167"/>
      <c r="AB16" s="167"/>
      <c r="AC16" s="167"/>
      <c r="AD16" s="149"/>
    </row>
    <row r="17" spans="1:30" ht="20.25" customHeight="1" x14ac:dyDescent="0.4">
      <c r="A17" s="144"/>
      <c r="B17" s="164">
        <v>5</v>
      </c>
      <c r="C17" s="160" t="str">
        <f>IF(放課後児童クラブ月別状況報告書!C13&lt;&gt;"",放課後児童クラブ月別状況報告書!C13,"")</f>
        <v/>
      </c>
      <c r="D17" s="165" t="str">
        <f>IF(放課後児童クラブ月別状況報告書!E13&lt;&gt;"",放課後児童クラブ月別状況報告書!E13,"")</f>
        <v/>
      </c>
      <c r="E17" s="166" t="str">
        <f>IF(放課後児童クラブ月別状況報告書!AH13&lt;&gt;"",放課後児童クラブ月別状況報告書!AH13,"")</f>
        <v/>
      </c>
      <c r="F17" s="167"/>
      <c r="G17" s="167"/>
      <c r="H17" s="167"/>
      <c r="I17" s="168"/>
      <c r="J17" s="169" t="str">
        <f>IF(放課後児童クラブ月別状況報告書!BB13&lt;&gt;"",放課後児童クラブ月別状況報告書!BB13,"")</f>
        <v/>
      </c>
      <c r="K17" s="167"/>
      <c r="L17" s="167"/>
      <c r="M17" s="167"/>
      <c r="N17" s="170"/>
      <c r="O17" s="166" t="str">
        <f>IF(放課後児童クラブ月別状況報告書!BV13&lt;&gt;"",放課後児童クラブ月別状況報告書!BV13,"")</f>
        <v/>
      </c>
      <c r="P17" s="167"/>
      <c r="Q17" s="167"/>
      <c r="R17" s="167"/>
      <c r="S17" s="168"/>
      <c r="T17" s="166" t="str">
        <f>IF(放課後児童クラブ月別状況報告書!CP13&lt;&gt;"",放課後児童クラブ月別状況報告書!CP13,"")</f>
        <v/>
      </c>
      <c r="U17" s="167"/>
      <c r="V17" s="167"/>
      <c r="W17" s="167"/>
      <c r="X17" s="168"/>
      <c r="Y17" s="169" t="str">
        <f>IF(放課後児童クラブ月別状況報告書!DJ13&lt;&gt;"",放課後児童クラブ月別状況報告書!DJ13,"")</f>
        <v/>
      </c>
      <c r="Z17" s="167"/>
      <c r="AA17" s="167"/>
      <c r="AB17" s="167"/>
      <c r="AC17" s="167"/>
      <c r="AD17" s="149"/>
    </row>
    <row r="18" spans="1:30" ht="20.25" customHeight="1" x14ac:dyDescent="0.4">
      <c r="A18" s="144"/>
      <c r="B18" s="164">
        <v>6</v>
      </c>
      <c r="C18" s="160" t="str">
        <f>IF(放課後児童クラブ月別状況報告書!C14&lt;&gt;"",放課後児童クラブ月別状況報告書!C14,"")</f>
        <v/>
      </c>
      <c r="D18" s="165" t="str">
        <f>IF(放課後児童クラブ月別状況報告書!E14&lt;&gt;"",放課後児童クラブ月別状況報告書!E14,"")</f>
        <v/>
      </c>
      <c r="E18" s="166" t="str">
        <f>IF(放課後児童クラブ月別状況報告書!AH14&lt;&gt;"",放課後児童クラブ月別状況報告書!AH14,"")</f>
        <v/>
      </c>
      <c r="F18" s="167"/>
      <c r="G18" s="167"/>
      <c r="H18" s="167"/>
      <c r="I18" s="168"/>
      <c r="J18" s="169" t="str">
        <f>IF(放課後児童クラブ月別状況報告書!BB14&lt;&gt;"",放課後児童クラブ月別状況報告書!BB14,"")</f>
        <v/>
      </c>
      <c r="K18" s="167"/>
      <c r="L18" s="167"/>
      <c r="M18" s="167"/>
      <c r="N18" s="170"/>
      <c r="O18" s="166" t="str">
        <f>IF(放課後児童クラブ月別状況報告書!BV14&lt;&gt;"",放課後児童クラブ月別状況報告書!BV14,"")</f>
        <v/>
      </c>
      <c r="P18" s="167"/>
      <c r="Q18" s="167"/>
      <c r="R18" s="167"/>
      <c r="S18" s="168"/>
      <c r="T18" s="166" t="str">
        <f>IF(放課後児童クラブ月別状況報告書!CP14&lt;&gt;"",放課後児童クラブ月別状況報告書!CP14,"")</f>
        <v/>
      </c>
      <c r="U18" s="167"/>
      <c r="V18" s="167"/>
      <c r="W18" s="167"/>
      <c r="X18" s="168"/>
      <c r="Y18" s="169" t="str">
        <f>IF(放課後児童クラブ月別状況報告書!DJ14&lt;&gt;"",放課後児童クラブ月別状況報告書!DJ14,"")</f>
        <v/>
      </c>
      <c r="Z18" s="167"/>
      <c r="AA18" s="167"/>
      <c r="AB18" s="167"/>
      <c r="AC18" s="167"/>
      <c r="AD18" s="149"/>
    </row>
    <row r="19" spans="1:30" ht="20.25" customHeight="1" x14ac:dyDescent="0.4">
      <c r="A19" s="144"/>
      <c r="B19" s="164">
        <v>7</v>
      </c>
      <c r="C19" s="160" t="str">
        <f>IF(放課後児童クラブ月別状況報告書!C15&lt;&gt;"",放課後児童クラブ月別状況報告書!C15,"")</f>
        <v/>
      </c>
      <c r="D19" s="165" t="str">
        <f>IF(放課後児童クラブ月別状況報告書!E15&lt;&gt;"",放課後児童クラブ月別状況報告書!E15,"")</f>
        <v/>
      </c>
      <c r="E19" s="166" t="str">
        <f>IF(放課後児童クラブ月別状況報告書!AH15&lt;&gt;"",放課後児童クラブ月別状況報告書!AH15,"")</f>
        <v/>
      </c>
      <c r="F19" s="167"/>
      <c r="G19" s="167"/>
      <c r="H19" s="167"/>
      <c r="I19" s="168"/>
      <c r="J19" s="169" t="str">
        <f>IF(放課後児童クラブ月別状況報告書!BB15&lt;&gt;"",放課後児童クラブ月別状況報告書!BB15,"")</f>
        <v/>
      </c>
      <c r="K19" s="167"/>
      <c r="L19" s="167"/>
      <c r="M19" s="167"/>
      <c r="N19" s="170"/>
      <c r="O19" s="166" t="str">
        <f>IF(放課後児童クラブ月別状況報告書!BV15&lt;&gt;"",放課後児童クラブ月別状況報告書!BV15,"")</f>
        <v/>
      </c>
      <c r="P19" s="167"/>
      <c r="Q19" s="167"/>
      <c r="R19" s="167"/>
      <c r="S19" s="168"/>
      <c r="T19" s="166" t="str">
        <f>IF(放課後児童クラブ月別状況報告書!CP15&lt;&gt;"",放課後児童クラブ月別状況報告書!CP15,"")</f>
        <v/>
      </c>
      <c r="U19" s="167"/>
      <c r="V19" s="167"/>
      <c r="W19" s="167"/>
      <c r="X19" s="168"/>
      <c r="Y19" s="169" t="str">
        <f>IF(放課後児童クラブ月別状況報告書!DJ15&lt;&gt;"",放課後児童クラブ月別状況報告書!DJ15,"")</f>
        <v/>
      </c>
      <c r="Z19" s="167"/>
      <c r="AA19" s="167"/>
      <c r="AB19" s="167"/>
      <c r="AC19" s="167"/>
      <c r="AD19" s="149"/>
    </row>
    <row r="20" spans="1:30" ht="20.25" customHeight="1" x14ac:dyDescent="0.4">
      <c r="A20" s="144"/>
      <c r="B20" s="164">
        <v>8</v>
      </c>
      <c r="C20" s="160" t="str">
        <f>IF(放課後児童クラブ月別状況報告書!C16&lt;&gt;"",放課後児童クラブ月別状況報告書!C16,"")</f>
        <v/>
      </c>
      <c r="D20" s="165" t="str">
        <f>IF(放課後児童クラブ月別状況報告書!E16&lt;&gt;"",放課後児童クラブ月別状況報告書!E16,"")</f>
        <v/>
      </c>
      <c r="E20" s="166" t="str">
        <f>IF(放課後児童クラブ月別状況報告書!AH16&lt;&gt;"",放課後児童クラブ月別状況報告書!AH16,"")</f>
        <v/>
      </c>
      <c r="F20" s="167"/>
      <c r="G20" s="167"/>
      <c r="H20" s="167"/>
      <c r="I20" s="168"/>
      <c r="J20" s="169" t="str">
        <f>IF(放課後児童クラブ月別状況報告書!BB16&lt;&gt;"",放課後児童クラブ月別状況報告書!BB16,"")</f>
        <v/>
      </c>
      <c r="K20" s="167"/>
      <c r="L20" s="167"/>
      <c r="M20" s="167"/>
      <c r="N20" s="170"/>
      <c r="O20" s="166" t="str">
        <f>IF(放課後児童クラブ月別状況報告書!BV16&lt;&gt;"",放課後児童クラブ月別状況報告書!BV16,"")</f>
        <v/>
      </c>
      <c r="P20" s="167"/>
      <c r="Q20" s="167"/>
      <c r="R20" s="167"/>
      <c r="S20" s="168"/>
      <c r="T20" s="166" t="str">
        <f>IF(放課後児童クラブ月別状況報告書!CP16&lt;&gt;"",放課後児童クラブ月別状況報告書!CP16,"")</f>
        <v/>
      </c>
      <c r="U20" s="167"/>
      <c r="V20" s="167"/>
      <c r="W20" s="167"/>
      <c r="X20" s="168"/>
      <c r="Y20" s="169" t="str">
        <f>IF(放課後児童クラブ月別状況報告書!DJ16&lt;&gt;"",放課後児童クラブ月別状況報告書!DJ16,"")</f>
        <v/>
      </c>
      <c r="Z20" s="167"/>
      <c r="AA20" s="167"/>
      <c r="AB20" s="167"/>
      <c r="AC20" s="167"/>
      <c r="AD20" s="149"/>
    </row>
    <row r="21" spans="1:30" ht="20.25" customHeight="1" x14ac:dyDescent="0.4">
      <c r="A21" s="144"/>
      <c r="B21" s="164">
        <v>9</v>
      </c>
      <c r="C21" s="160" t="str">
        <f>IF(放課後児童クラブ月別状況報告書!C17&lt;&gt;"",放課後児童クラブ月別状況報告書!C17,"")</f>
        <v/>
      </c>
      <c r="D21" s="165" t="str">
        <f>IF(放課後児童クラブ月別状況報告書!E17&lt;&gt;"",放課後児童クラブ月別状況報告書!E17,"")</f>
        <v/>
      </c>
      <c r="E21" s="166" t="str">
        <f>IF(放課後児童クラブ月別状況報告書!AH17&lt;&gt;"",放課後児童クラブ月別状況報告書!AH17,"")</f>
        <v/>
      </c>
      <c r="F21" s="167"/>
      <c r="G21" s="167"/>
      <c r="H21" s="167"/>
      <c r="I21" s="168"/>
      <c r="J21" s="169" t="str">
        <f>IF(放課後児童クラブ月別状況報告書!BB17&lt;&gt;"",放課後児童クラブ月別状況報告書!BB17,"")</f>
        <v/>
      </c>
      <c r="K21" s="167"/>
      <c r="L21" s="167"/>
      <c r="M21" s="167"/>
      <c r="N21" s="170"/>
      <c r="O21" s="166" t="str">
        <f>IF(放課後児童クラブ月別状況報告書!BV17&lt;&gt;"",放課後児童クラブ月別状況報告書!BV17,"")</f>
        <v/>
      </c>
      <c r="P21" s="167"/>
      <c r="Q21" s="167"/>
      <c r="R21" s="167"/>
      <c r="S21" s="168"/>
      <c r="T21" s="166" t="str">
        <f>IF(放課後児童クラブ月別状況報告書!CP17&lt;&gt;"",放課後児童クラブ月別状況報告書!CP17,"")</f>
        <v/>
      </c>
      <c r="U21" s="167"/>
      <c r="V21" s="167"/>
      <c r="W21" s="167"/>
      <c r="X21" s="168"/>
      <c r="Y21" s="169" t="str">
        <f>IF(放課後児童クラブ月別状況報告書!DJ17&lt;&gt;"",放課後児童クラブ月別状況報告書!DJ17,"")</f>
        <v/>
      </c>
      <c r="Z21" s="167"/>
      <c r="AA21" s="167"/>
      <c r="AB21" s="167"/>
      <c r="AC21" s="167"/>
      <c r="AD21" s="149"/>
    </row>
    <row r="22" spans="1:30" ht="20.25" customHeight="1" x14ac:dyDescent="0.4">
      <c r="A22" s="144"/>
      <c r="B22" s="164">
        <v>10</v>
      </c>
      <c r="C22" s="160" t="str">
        <f>IF(放課後児童クラブ月別状況報告書!C18&lt;&gt;"",放課後児童クラブ月別状況報告書!C18,"")</f>
        <v/>
      </c>
      <c r="D22" s="165" t="str">
        <f>IF(放課後児童クラブ月別状況報告書!E18&lt;&gt;"",放課後児童クラブ月別状況報告書!E18,"")</f>
        <v/>
      </c>
      <c r="E22" s="166" t="str">
        <f>IF(放課後児童クラブ月別状況報告書!AH18&lt;&gt;"",放課後児童クラブ月別状況報告書!AH18,"")</f>
        <v/>
      </c>
      <c r="F22" s="167"/>
      <c r="G22" s="167"/>
      <c r="H22" s="167"/>
      <c r="I22" s="168"/>
      <c r="J22" s="169" t="str">
        <f>IF(放課後児童クラブ月別状況報告書!BB18&lt;&gt;"",放課後児童クラブ月別状況報告書!BB18,"")</f>
        <v/>
      </c>
      <c r="K22" s="167"/>
      <c r="L22" s="167"/>
      <c r="M22" s="167"/>
      <c r="N22" s="170"/>
      <c r="O22" s="166" t="str">
        <f>IF(放課後児童クラブ月別状況報告書!BV18&lt;&gt;"",放課後児童クラブ月別状況報告書!BV18,"")</f>
        <v/>
      </c>
      <c r="P22" s="167"/>
      <c r="Q22" s="167"/>
      <c r="R22" s="167"/>
      <c r="S22" s="168"/>
      <c r="T22" s="166" t="str">
        <f>IF(放課後児童クラブ月別状況報告書!CP18&lt;&gt;"",放課後児童クラブ月別状況報告書!CP18,"")</f>
        <v/>
      </c>
      <c r="U22" s="167"/>
      <c r="V22" s="167"/>
      <c r="W22" s="167"/>
      <c r="X22" s="168"/>
      <c r="Y22" s="169" t="str">
        <f>IF(放課後児童クラブ月別状況報告書!DJ18&lt;&gt;"",放課後児童クラブ月別状況報告書!DJ18,"")</f>
        <v/>
      </c>
      <c r="Z22" s="167"/>
      <c r="AA22" s="167"/>
      <c r="AB22" s="167"/>
      <c r="AC22" s="167"/>
      <c r="AD22" s="149"/>
    </row>
    <row r="23" spans="1:30" ht="20.25" customHeight="1" x14ac:dyDescent="0.4">
      <c r="A23" s="144"/>
      <c r="B23" s="164">
        <v>11</v>
      </c>
      <c r="C23" s="160" t="str">
        <f>IF(放課後児童クラブ月別状況報告書!C19&lt;&gt;"",放課後児童クラブ月別状況報告書!C19,"")</f>
        <v/>
      </c>
      <c r="D23" s="165" t="str">
        <f>IF(放課後児童クラブ月別状況報告書!E19&lt;&gt;"",放課後児童クラブ月別状況報告書!E19,"")</f>
        <v/>
      </c>
      <c r="E23" s="166" t="str">
        <f>IF(放課後児童クラブ月別状況報告書!AH19&lt;&gt;"",放課後児童クラブ月別状況報告書!AH19,"")</f>
        <v/>
      </c>
      <c r="F23" s="167"/>
      <c r="G23" s="167"/>
      <c r="H23" s="167"/>
      <c r="I23" s="168"/>
      <c r="J23" s="169" t="str">
        <f>IF(放課後児童クラブ月別状況報告書!BB19&lt;&gt;"",放課後児童クラブ月別状況報告書!BB19,"")</f>
        <v/>
      </c>
      <c r="K23" s="167"/>
      <c r="L23" s="167"/>
      <c r="M23" s="167"/>
      <c r="N23" s="170"/>
      <c r="O23" s="166" t="str">
        <f>IF(放課後児童クラブ月別状況報告書!BV19&lt;&gt;"",放課後児童クラブ月別状況報告書!BV19,"")</f>
        <v/>
      </c>
      <c r="P23" s="167"/>
      <c r="Q23" s="167"/>
      <c r="R23" s="167"/>
      <c r="S23" s="168"/>
      <c r="T23" s="166" t="str">
        <f>IF(放課後児童クラブ月別状況報告書!CP19&lt;&gt;"",放課後児童クラブ月別状況報告書!CP19,"")</f>
        <v/>
      </c>
      <c r="U23" s="167"/>
      <c r="V23" s="167"/>
      <c r="W23" s="167"/>
      <c r="X23" s="168"/>
      <c r="Y23" s="169" t="str">
        <f>IF(放課後児童クラブ月別状況報告書!DJ19&lt;&gt;"",放課後児童クラブ月別状況報告書!DJ19,"")</f>
        <v/>
      </c>
      <c r="Z23" s="167"/>
      <c r="AA23" s="167"/>
      <c r="AB23" s="167"/>
      <c r="AC23" s="167"/>
      <c r="AD23" s="149"/>
    </row>
    <row r="24" spans="1:30" ht="20.25" customHeight="1" x14ac:dyDescent="0.4">
      <c r="A24" s="144"/>
      <c r="B24" s="164">
        <v>12</v>
      </c>
      <c r="C24" s="160" t="str">
        <f>IF(放課後児童クラブ月別状況報告書!C20&lt;&gt;"",放課後児童クラブ月別状況報告書!C20,"")</f>
        <v/>
      </c>
      <c r="D24" s="165" t="str">
        <f>IF(放課後児童クラブ月別状況報告書!E20&lt;&gt;"",放課後児童クラブ月別状況報告書!E20,"")</f>
        <v/>
      </c>
      <c r="E24" s="166" t="str">
        <f>IF(放課後児童クラブ月別状況報告書!AH20&lt;&gt;"",放課後児童クラブ月別状況報告書!AH20,"")</f>
        <v/>
      </c>
      <c r="F24" s="167"/>
      <c r="G24" s="167"/>
      <c r="H24" s="167"/>
      <c r="I24" s="168"/>
      <c r="J24" s="169" t="str">
        <f>IF(放課後児童クラブ月別状況報告書!BB20&lt;&gt;"",放課後児童クラブ月別状況報告書!BB20,"")</f>
        <v/>
      </c>
      <c r="K24" s="167"/>
      <c r="L24" s="167"/>
      <c r="M24" s="167"/>
      <c r="N24" s="170"/>
      <c r="O24" s="166" t="str">
        <f>IF(放課後児童クラブ月別状況報告書!BV20&lt;&gt;"",放課後児童クラブ月別状況報告書!BV20,"")</f>
        <v/>
      </c>
      <c r="P24" s="167"/>
      <c r="Q24" s="167"/>
      <c r="R24" s="167"/>
      <c r="S24" s="168"/>
      <c r="T24" s="166" t="str">
        <f>IF(放課後児童クラブ月別状況報告書!CP20&lt;&gt;"",放課後児童クラブ月別状況報告書!CP20,"")</f>
        <v/>
      </c>
      <c r="U24" s="167"/>
      <c r="V24" s="167"/>
      <c r="W24" s="167"/>
      <c r="X24" s="168"/>
      <c r="Y24" s="169" t="str">
        <f>IF(放課後児童クラブ月別状況報告書!DJ20&lt;&gt;"",放課後児童クラブ月別状況報告書!DJ20,"")</f>
        <v/>
      </c>
      <c r="Z24" s="167"/>
      <c r="AA24" s="167"/>
      <c r="AB24" s="167"/>
      <c r="AC24" s="167"/>
      <c r="AD24" s="149"/>
    </row>
    <row r="25" spans="1:30" ht="20.25" customHeight="1" x14ac:dyDescent="0.4">
      <c r="A25" s="144"/>
      <c r="B25" s="164">
        <v>13</v>
      </c>
      <c r="C25" s="160" t="str">
        <f>IF(放課後児童クラブ月別状況報告書!C21&lt;&gt;"",放課後児童クラブ月別状況報告書!C21,"")</f>
        <v/>
      </c>
      <c r="D25" s="165" t="str">
        <f>IF(放課後児童クラブ月別状況報告書!E21&lt;&gt;"",放課後児童クラブ月別状況報告書!E21,"")</f>
        <v/>
      </c>
      <c r="E25" s="166" t="str">
        <f>IF(放課後児童クラブ月別状況報告書!AH21&lt;&gt;"",放課後児童クラブ月別状況報告書!AH21,"")</f>
        <v/>
      </c>
      <c r="F25" s="167"/>
      <c r="G25" s="167"/>
      <c r="H25" s="167"/>
      <c r="I25" s="168"/>
      <c r="J25" s="169" t="str">
        <f>IF(放課後児童クラブ月別状況報告書!BB21&lt;&gt;"",放課後児童クラブ月別状況報告書!BB21,"")</f>
        <v/>
      </c>
      <c r="K25" s="167"/>
      <c r="L25" s="167"/>
      <c r="M25" s="167"/>
      <c r="N25" s="170"/>
      <c r="O25" s="166" t="str">
        <f>IF(放課後児童クラブ月別状況報告書!BV21&lt;&gt;"",放課後児童クラブ月別状況報告書!BV21,"")</f>
        <v/>
      </c>
      <c r="P25" s="167"/>
      <c r="Q25" s="167"/>
      <c r="R25" s="167"/>
      <c r="S25" s="168"/>
      <c r="T25" s="166" t="str">
        <f>IF(放課後児童クラブ月別状況報告書!CP21&lt;&gt;"",放課後児童クラブ月別状況報告書!CP21,"")</f>
        <v/>
      </c>
      <c r="U25" s="167"/>
      <c r="V25" s="167"/>
      <c r="W25" s="167"/>
      <c r="X25" s="168"/>
      <c r="Y25" s="169" t="str">
        <f>IF(放課後児童クラブ月別状況報告書!DJ21&lt;&gt;"",放課後児童クラブ月別状況報告書!DJ21,"")</f>
        <v/>
      </c>
      <c r="Z25" s="167"/>
      <c r="AA25" s="167"/>
      <c r="AB25" s="167"/>
      <c r="AC25" s="167"/>
      <c r="AD25" s="149"/>
    </row>
    <row r="26" spans="1:30" ht="20.25" customHeight="1" x14ac:dyDescent="0.4">
      <c r="A26" s="144"/>
      <c r="B26" s="164">
        <v>14</v>
      </c>
      <c r="C26" s="160" t="str">
        <f>IF(放課後児童クラブ月別状況報告書!C22&lt;&gt;"",放課後児童クラブ月別状況報告書!C22,"")</f>
        <v/>
      </c>
      <c r="D26" s="165" t="str">
        <f>IF(放課後児童クラブ月別状況報告書!E22&lt;&gt;"",放課後児童クラブ月別状況報告書!E22,"")</f>
        <v/>
      </c>
      <c r="E26" s="166" t="str">
        <f>IF(放課後児童クラブ月別状況報告書!AH22&lt;&gt;"",放課後児童クラブ月別状況報告書!AH22,"")</f>
        <v/>
      </c>
      <c r="F26" s="167"/>
      <c r="G26" s="167"/>
      <c r="H26" s="167"/>
      <c r="I26" s="168"/>
      <c r="J26" s="169" t="str">
        <f>IF(放課後児童クラブ月別状況報告書!BB22&lt;&gt;"",放課後児童クラブ月別状況報告書!BB22,"")</f>
        <v/>
      </c>
      <c r="K26" s="167"/>
      <c r="L26" s="167"/>
      <c r="M26" s="167"/>
      <c r="N26" s="170"/>
      <c r="O26" s="166" t="str">
        <f>IF(放課後児童クラブ月別状況報告書!BV22&lt;&gt;"",放課後児童クラブ月別状況報告書!BV22,"")</f>
        <v/>
      </c>
      <c r="P26" s="167"/>
      <c r="Q26" s="167"/>
      <c r="R26" s="167"/>
      <c r="S26" s="168"/>
      <c r="T26" s="166" t="str">
        <f>IF(放課後児童クラブ月別状況報告書!CP22&lt;&gt;"",放課後児童クラブ月別状況報告書!CP22,"")</f>
        <v/>
      </c>
      <c r="U26" s="167"/>
      <c r="V26" s="167"/>
      <c r="W26" s="167"/>
      <c r="X26" s="168"/>
      <c r="Y26" s="169" t="str">
        <f>IF(放課後児童クラブ月別状況報告書!DJ22&lt;&gt;"",放課後児童クラブ月別状況報告書!DJ22,"")</f>
        <v/>
      </c>
      <c r="Z26" s="167"/>
      <c r="AA26" s="167"/>
      <c r="AB26" s="167"/>
      <c r="AC26" s="167"/>
      <c r="AD26" s="149"/>
    </row>
    <row r="27" spans="1:30" ht="20.25" customHeight="1" x14ac:dyDescent="0.4">
      <c r="A27" s="144"/>
      <c r="B27" s="164">
        <v>15</v>
      </c>
      <c r="C27" s="160" t="str">
        <f>IF(放課後児童クラブ月別状況報告書!C23&lt;&gt;"",放課後児童クラブ月別状況報告書!C23,"")</f>
        <v/>
      </c>
      <c r="D27" s="165" t="str">
        <f>IF(放課後児童クラブ月別状況報告書!E23&lt;&gt;"",放課後児童クラブ月別状況報告書!E23,"")</f>
        <v/>
      </c>
      <c r="E27" s="166" t="str">
        <f>IF(放課後児童クラブ月別状況報告書!AH23&lt;&gt;"",放課後児童クラブ月別状況報告書!AH23,"")</f>
        <v/>
      </c>
      <c r="F27" s="167"/>
      <c r="G27" s="167"/>
      <c r="H27" s="167"/>
      <c r="I27" s="168"/>
      <c r="J27" s="169" t="str">
        <f>IF(放課後児童クラブ月別状況報告書!BB23&lt;&gt;"",放課後児童クラブ月別状況報告書!BB23,"")</f>
        <v/>
      </c>
      <c r="K27" s="167"/>
      <c r="L27" s="167"/>
      <c r="M27" s="167"/>
      <c r="N27" s="170"/>
      <c r="O27" s="166" t="str">
        <f>IF(放課後児童クラブ月別状況報告書!BV23&lt;&gt;"",放課後児童クラブ月別状況報告書!BV23,"")</f>
        <v/>
      </c>
      <c r="P27" s="167"/>
      <c r="Q27" s="167"/>
      <c r="R27" s="167"/>
      <c r="S27" s="168"/>
      <c r="T27" s="166" t="str">
        <f>IF(放課後児童クラブ月別状況報告書!CP23&lt;&gt;"",放課後児童クラブ月別状況報告書!CP23,"")</f>
        <v/>
      </c>
      <c r="U27" s="167"/>
      <c r="V27" s="167"/>
      <c r="W27" s="167"/>
      <c r="X27" s="168"/>
      <c r="Y27" s="169" t="str">
        <f>IF(放課後児童クラブ月別状況報告書!DJ23&lt;&gt;"",放課後児童クラブ月別状況報告書!DJ23,"")</f>
        <v/>
      </c>
      <c r="Z27" s="167"/>
      <c r="AA27" s="167"/>
      <c r="AB27" s="167"/>
      <c r="AC27" s="167"/>
      <c r="AD27" s="149"/>
    </row>
    <row r="28" spans="1:30" ht="20.25" customHeight="1" x14ac:dyDescent="0.4">
      <c r="A28" s="144"/>
      <c r="B28" s="164">
        <v>16</v>
      </c>
      <c r="C28" s="160" t="str">
        <f>IF(放課後児童クラブ月別状況報告書!C24&lt;&gt;"",放課後児童クラブ月別状況報告書!C24,"")</f>
        <v/>
      </c>
      <c r="D28" s="165" t="str">
        <f>IF(放課後児童クラブ月別状況報告書!E24&lt;&gt;"",放課後児童クラブ月別状況報告書!E24,"")</f>
        <v/>
      </c>
      <c r="E28" s="166" t="str">
        <f>IF(放課後児童クラブ月別状況報告書!AH24&lt;&gt;"",放課後児童クラブ月別状況報告書!AH24,"")</f>
        <v/>
      </c>
      <c r="F28" s="167"/>
      <c r="G28" s="167"/>
      <c r="H28" s="167"/>
      <c r="I28" s="168"/>
      <c r="J28" s="169" t="str">
        <f>IF(放課後児童クラブ月別状況報告書!BB24&lt;&gt;"",放課後児童クラブ月別状況報告書!BB24,"")</f>
        <v/>
      </c>
      <c r="K28" s="167"/>
      <c r="L28" s="167"/>
      <c r="M28" s="167"/>
      <c r="N28" s="170"/>
      <c r="O28" s="166" t="str">
        <f>IF(放課後児童クラブ月別状況報告書!BV24&lt;&gt;"",放課後児童クラブ月別状況報告書!BV24,"")</f>
        <v/>
      </c>
      <c r="P28" s="167"/>
      <c r="Q28" s="167"/>
      <c r="R28" s="167"/>
      <c r="S28" s="168"/>
      <c r="T28" s="166" t="str">
        <f>IF(放課後児童クラブ月別状況報告書!CP24&lt;&gt;"",放課後児童クラブ月別状況報告書!CP24,"")</f>
        <v/>
      </c>
      <c r="U28" s="167"/>
      <c r="V28" s="167"/>
      <c r="W28" s="167"/>
      <c r="X28" s="168"/>
      <c r="Y28" s="169" t="str">
        <f>IF(放課後児童クラブ月別状況報告書!DJ24&lt;&gt;"",放課後児童クラブ月別状況報告書!DJ24,"")</f>
        <v/>
      </c>
      <c r="Z28" s="167"/>
      <c r="AA28" s="167"/>
      <c r="AB28" s="167"/>
      <c r="AC28" s="167"/>
      <c r="AD28" s="149"/>
    </row>
    <row r="29" spans="1:30" ht="20.25" customHeight="1" x14ac:dyDescent="0.4">
      <c r="A29" s="144"/>
      <c r="B29" s="164">
        <v>17</v>
      </c>
      <c r="C29" s="160" t="str">
        <f>IF(放課後児童クラブ月別状況報告書!C25&lt;&gt;"",放課後児童クラブ月別状況報告書!C25,"")</f>
        <v/>
      </c>
      <c r="D29" s="165" t="str">
        <f>IF(放課後児童クラブ月別状況報告書!E25&lt;&gt;"",放課後児童クラブ月別状況報告書!E25,"")</f>
        <v/>
      </c>
      <c r="E29" s="166" t="str">
        <f>IF(放課後児童クラブ月別状況報告書!AH25&lt;&gt;"",放課後児童クラブ月別状況報告書!AH25,"")</f>
        <v/>
      </c>
      <c r="F29" s="167"/>
      <c r="G29" s="167"/>
      <c r="H29" s="167"/>
      <c r="I29" s="168"/>
      <c r="J29" s="169" t="str">
        <f>IF(放課後児童クラブ月別状況報告書!BB25&lt;&gt;"",放課後児童クラブ月別状況報告書!BB25,"")</f>
        <v/>
      </c>
      <c r="K29" s="167"/>
      <c r="L29" s="167"/>
      <c r="M29" s="167"/>
      <c r="N29" s="170"/>
      <c r="O29" s="166" t="str">
        <f>IF(放課後児童クラブ月別状況報告書!BV25&lt;&gt;"",放課後児童クラブ月別状況報告書!BV25,"")</f>
        <v/>
      </c>
      <c r="P29" s="167"/>
      <c r="Q29" s="167"/>
      <c r="R29" s="167"/>
      <c r="S29" s="168"/>
      <c r="T29" s="166" t="str">
        <f>IF(放課後児童クラブ月別状況報告書!CP25&lt;&gt;"",放課後児童クラブ月別状況報告書!CP25,"")</f>
        <v/>
      </c>
      <c r="U29" s="167"/>
      <c r="V29" s="167"/>
      <c r="W29" s="167"/>
      <c r="X29" s="168"/>
      <c r="Y29" s="169" t="str">
        <f>IF(放課後児童クラブ月別状況報告書!DJ25&lt;&gt;"",放課後児童クラブ月別状況報告書!DJ25,"")</f>
        <v/>
      </c>
      <c r="Z29" s="167"/>
      <c r="AA29" s="167"/>
      <c r="AB29" s="167"/>
      <c r="AC29" s="167"/>
      <c r="AD29" s="149"/>
    </row>
    <row r="30" spans="1:30" ht="20.25" customHeight="1" x14ac:dyDescent="0.4">
      <c r="A30" s="144"/>
      <c r="B30" s="164">
        <v>18</v>
      </c>
      <c r="C30" s="160" t="str">
        <f>IF(放課後児童クラブ月別状況報告書!C26&lt;&gt;"",放課後児童クラブ月別状況報告書!C26,"")</f>
        <v/>
      </c>
      <c r="D30" s="165" t="str">
        <f>IF(放課後児童クラブ月別状況報告書!E26&lt;&gt;"",放課後児童クラブ月別状況報告書!E26,"")</f>
        <v/>
      </c>
      <c r="E30" s="166" t="str">
        <f>IF(放課後児童クラブ月別状況報告書!AH26&lt;&gt;"",放課後児童クラブ月別状況報告書!AH26,"")</f>
        <v/>
      </c>
      <c r="F30" s="167"/>
      <c r="G30" s="167"/>
      <c r="H30" s="167"/>
      <c r="I30" s="168"/>
      <c r="J30" s="169" t="str">
        <f>IF(放課後児童クラブ月別状況報告書!BB26&lt;&gt;"",放課後児童クラブ月別状況報告書!BB26,"")</f>
        <v/>
      </c>
      <c r="K30" s="167"/>
      <c r="L30" s="167"/>
      <c r="M30" s="167"/>
      <c r="N30" s="170"/>
      <c r="O30" s="166" t="str">
        <f>IF(放課後児童クラブ月別状況報告書!BV26&lt;&gt;"",放課後児童クラブ月別状況報告書!BV26,"")</f>
        <v/>
      </c>
      <c r="P30" s="167"/>
      <c r="Q30" s="167"/>
      <c r="R30" s="167"/>
      <c r="S30" s="168"/>
      <c r="T30" s="166" t="str">
        <f>IF(放課後児童クラブ月別状況報告書!CP26&lt;&gt;"",放課後児童クラブ月別状況報告書!CP26,"")</f>
        <v/>
      </c>
      <c r="U30" s="167"/>
      <c r="V30" s="167"/>
      <c r="W30" s="167"/>
      <c r="X30" s="168"/>
      <c r="Y30" s="169" t="str">
        <f>IF(放課後児童クラブ月別状況報告書!DJ26&lt;&gt;"",放課後児童クラブ月別状況報告書!DJ26,"")</f>
        <v/>
      </c>
      <c r="Z30" s="167"/>
      <c r="AA30" s="167"/>
      <c r="AB30" s="167"/>
      <c r="AC30" s="167"/>
      <c r="AD30" s="149"/>
    </row>
    <row r="31" spans="1:30" ht="20.25" customHeight="1" x14ac:dyDescent="0.4">
      <c r="A31" s="144"/>
      <c r="B31" s="164">
        <v>19</v>
      </c>
      <c r="C31" s="160" t="str">
        <f>IF(放課後児童クラブ月別状況報告書!C27&lt;&gt;"",放課後児童クラブ月別状況報告書!C27,"")</f>
        <v/>
      </c>
      <c r="D31" s="165" t="str">
        <f>IF(放課後児童クラブ月別状況報告書!E27&lt;&gt;"",放課後児童クラブ月別状況報告書!E27,"")</f>
        <v/>
      </c>
      <c r="E31" s="166" t="str">
        <f>IF(放課後児童クラブ月別状況報告書!AH27&lt;&gt;"",放課後児童クラブ月別状況報告書!AH27,"")</f>
        <v/>
      </c>
      <c r="F31" s="167"/>
      <c r="G31" s="167"/>
      <c r="H31" s="167"/>
      <c r="I31" s="168"/>
      <c r="J31" s="169" t="str">
        <f>IF(放課後児童クラブ月別状況報告書!BB27&lt;&gt;"",放課後児童クラブ月別状況報告書!BB27,"")</f>
        <v/>
      </c>
      <c r="K31" s="167"/>
      <c r="L31" s="167"/>
      <c r="M31" s="167"/>
      <c r="N31" s="170"/>
      <c r="O31" s="166" t="str">
        <f>IF(放課後児童クラブ月別状況報告書!BV27&lt;&gt;"",放課後児童クラブ月別状況報告書!BV27,"")</f>
        <v/>
      </c>
      <c r="P31" s="167"/>
      <c r="Q31" s="167"/>
      <c r="R31" s="167"/>
      <c r="S31" s="168"/>
      <c r="T31" s="166" t="str">
        <f>IF(放課後児童クラブ月別状況報告書!CP27&lt;&gt;"",放課後児童クラブ月別状況報告書!CP27,"")</f>
        <v/>
      </c>
      <c r="U31" s="167"/>
      <c r="V31" s="167"/>
      <c r="W31" s="167"/>
      <c r="X31" s="168"/>
      <c r="Y31" s="169" t="str">
        <f>IF(放課後児童クラブ月別状況報告書!DJ27&lt;&gt;"",放課後児童クラブ月別状況報告書!DJ27,"")</f>
        <v/>
      </c>
      <c r="Z31" s="167"/>
      <c r="AA31" s="167"/>
      <c r="AB31" s="167"/>
      <c r="AC31" s="167"/>
      <c r="AD31" s="149"/>
    </row>
    <row r="32" spans="1:30" ht="20.25" customHeight="1" x14ac:dyDescent="0.4">
      <c r="A32" s="144"/>
      <c r="B32" s="164">
        <v>20</v>
      </c>
      <c r="C32" s="160" t="str">
        <f>IF(放課後児童クラブ月別状況報告書!C28&lt;&gt;"",放課後児童クラブ月別状況報告書!C28,"")</f>
        <v/>
      </c>
      <c r="D32" s="165" t="str">
        <f>IF(放課後児童クラブ月別状況報告書!E28&lt;&gt;"",放課後児童クラブ月別状況報告書!E28,"")</f>
        <v/>
      </c>
      <c r="E32" s="166" t="str">
        <f>IF(放課後児童クラブ月別状況報告書!AH28&lt;&gt;"",放課後児童クラブ月別状況報告書!AH28,"")</f>
        <v/>
      </c>
      <c r="F32" s="167"/>
      <c r="G32" s="167"/>
      <c r="H32" s="167"/>
      <c r="I32" s="168"/>
      <c r="J32" s="169" t="str">
        <f>IF(放課後児童クラブ月別状況報告書!BB28&lt;&gt;"",放課後児童クラブ月別状況報告書!BB28,"")</f>
        <v/>
      </c>
      <c r="K32" s="167"/>
      <c r="L32" s="167"/>
      <c r="M32" s="167"/>
      <c r="N32" s="170"/>
      <c r="O32" s="166" t="str">
        <f>IF(放課後児童クラブ月別状況報告書!BV28&lt;&gt;"",放課後児童クラブ月別状況報告書!BV28,"")</f>
        <v/>
      </c>
      <c r="P32" s="167"/>
      <c r="Q32" s="167"/>
      <c r="R32" s="167"/>
      <c r="S32" s="168"/>
      <c r="T32" s="166" t="str">
        <f>IF(放課後児童クラブ月別状況報告書!CP28&lt;&gt;"",放課後児童クラブ月別状況報告書!CP28,"")</f>
        <v/>
      </c>
      <c r="U32" s="167"/>
      <c r="V32" s="167"/>
      <c r="W32" s="167"/>
      <c r="X32" s="168"/>
      <c r="Y32" s="169" t="str">
        <f>IF(放課後児童クラブ月別状況報告書!DJ28&lt;&gt;"",放課後児童クラブ月別状況報告書!DJ28,"")</f>
        <v/>
      </c>
      <c r="Z32" s="167"/>
      <c r="AA32" s="167"/>
      <c r="AB32" s="167"/>
      <c r="AC32" s="167"/>
      <c r="AD32" s="149"/>
    </row>
    <row r="33" spans="1:30" ht="20.25" customHeight="1" x14ac:dyDescent="0.4">
      <c r="A33" s="144"/>
      <c r="B33" s="164">
        <v>21</v>
      </c>
      <c r="C33" s="160" t="str">
        <f>IF(放課後児童クラブ月別状況報告書!C29&lt;&gt;"",放課後児童クラブ月別状況報告書!C29,"")</f>
        <v/>
      </c>
      <c r="D33" s="165" t="str">
        <f>IF(放課後児童クラブ月別状況報告書!E29&lt;&gt;"",放課後児童クラブ月別状況報告書!E29,"")</f>
        <v/>
      </c>
      <c r="E33" s="166" t="str">
        <f>IF(放課後児童クラブ月別状況報告書!AH29&lt;&gt;"",放課後児童クラブ月別状況報告書!AH29,"")</f>
        <v/>
      </c>
      <c r="F33" s="167"/>
      <c r="G33" s="167"/>
      <c r="H33" s="167"/>
      <c r="I33" s="168"/>
      <c r="J33" s="169" t="str">
        <f>IF(放課後児童クラブ月別状況報告書!BB29&lt;&gt;"",放課後児童クラブ月別状況報告書!BB29,"")</f>
        <v/>
      </c>
      <c r="K33" s="167"/>
      <c r="L33" s="167"/>
      <c r="M33" s="167"/>
      <c r="N33" s="170"/>
      <c r="O33" s="166" t="str">
        <f>IF(放課後児童クラブ月別状況報告書!BV29&lt;&gt;"",放課後児童クラブ月別状況報告書!BV29,"")</f>
        <v/>
      </c>
      <c r="P33" s="167"/>
      <c r="Q33" s="167"/>
      <c r="R33" s="167"/>
      <c r="S33" s="168"/>
      <c r="T33" s="166" t="str">
        <f>IF(放課後児童クラブ月別状況報告書!CP29&lt;&gt;"",放課後児童クラブ月別状況報告書!CP29,"")</f>
        <v/>
      </c>
      <c r="U33" s="167"/>
      <c r="V33" s="167"/>
      <c r="W33" s="167"/>
      <c r="X33" s="168"/>
      <c r="Y33" s="169" t="str">
        <f>IF(放課後児童クラブ月別状況報告書!DJ29&lt;&gt;"",放課後児童クラブ月別状況報告書!DJ29,"")</f>
        <v/>
      </c>
      <c r="Z33" s="167"/>
      <c r="AA33" s="167"/>
      <c r="AB33" s="167"/>
      <c r="AC33" s="167"/>
      <c r="AD33" s="149"/>
    </row>
    <row r="34" spans="1:30" ht="20.25" customHeight="1" x14ac:dyDescent="0.4">
      <c r="A34" s="144"/>
      <c r="B34" s="164">
        <v>22</v>
      </c>
      <c r="C34" s="160" t="str">
        <f>IF(放課後児童クラブ月別状況報告書!C30&lt;&gt;"",放課後児童クラブ月別状況報告書!C30,"")</f>
        <v/>
      </c>
      <c r="D34" s="165" t="str">
        <f>IF(放課後児童クラブ月別状況報告書!E30&lt;&gt;"",放課後児童クラブ月別状況報告書!E30,"")</f>
        <v/>
      </c>
      <c r="E34" s="166" t="str">
        <f>IF(放課後児童クラブ月別状況報告書!AH30&lt;&gt;"",放課後児童クラブ月別状況報告書!AH30,"")</f>
        <v/>
      </c>
      <c r="F34" s="167"/>
      <c r="G34" s="167"/>
      <c r="H34" s="167"/>
      <c r="I34" s="168"/>
      <c r="J34" s="169" t="str">
        <f>IF(放課後児童クラブ月別状況報告書!BB30&lt;&gt;"",放課後児童クラブ月別状況報告書!BB30,"")</f>
        <v/>
      </c>
      <c r="K34" s="167"/>
      <c r="L34" s="167"/>
      <c r="M34" s="167"/>
      <c r="N34" s="170"/>
      <c r="O34" s="166" t="str">
        <f>IF(放課後児童クラブ月別状況報告書!BV30&lt;&gt;"",放課後児童クラブ月別状況報告書!BV30,"")</f>
        <v/>
      </c>
      <c r="P34" s="167"/>
      <c r="Q34" s="167"/>
      <c r="R34" s="167"/>
      <c r="S34" s="168"/>
      <c r="T34" s="166" t="str">
        <f>IF(放課後児童クラブ月別状況報告書!CP30&lt;&gt;"",放課後児童クラブ月別状況報告書!CP30,"")</f>
        <v/>
      </c>
      <c r="U34" s="167"/>
      <c r="V34" s="167"/>
      <c r="W34" s="167"/>
      <c r="X34" s="168"/>
      <c r="Y34" s="169" t="str">
        <f>IF(放課後児童クラブ月別状況報告書!DJ30&lt;&gt;"",放課後児童クラブ月別状況報告書!DJ30,"")</f>
        <v/>
      </c>
      <c r="Z34" s="167"/>
      <c r="AA34" s="167"/>
      <c r="AB34" s="167"/>
      <c r="AC34" s="167"/>
      <c r="AD34" s="149"/>
    </row>
    <row r="35" spans="1:30" ht="20.25" customHeight="1" x14ac:dyDescent="0.4">
      <c r="A35" s="144"/>
      <c r="B35" s="164">
        <v>23</v>
      </c>
      <c r="C35" s="160" t="str">
        <f>IF(放課後児童クラブ月別状況報告書!C31&lt;&gt;"",放課後児童クラブ月別状況報告書!C31,"")</f>
        <v/>
      </c>
      <c r="D35" s="165" t="str">
        <f>IF(放課後児童クラブ月別状況報告書!E31&lt;&gt;"",放課後児童クラブ月別状況報告書!E31,"")</f>
        <v/>
      </c>
      <c r="E35" s="166" t="str">
        <f>IF(放課後児童クラブ月別状況報告書!AH31&lt;&gt;"",放課後児童クラブ月別状況報告書!AH31,"")</f>
        <v/>
      </c>
      <c r="F35" s="167"/>
      <c r="G35" s="167"/>
      <c r="H35" s="167"/>
      <c r="I35" s="168"/>
      <c r="J35" s="169" t="str">
        <f>IF(放課後児童クラブ月別状況報告書!BB31&lt;&gt;"",放課後児童クラブ月別状況報告書!BB31,"")</f>
        <v/>
      </c>
      <c r="K35" s="167"/>
      <c r="L35" s="167"/>
      <c r="M35" s="167"/>
      <c r="N35" s="170"/>
      <c r="O35" s="166" t="str">
        <f>IF(放課後児童クラブ月別状況報告書!BV31&lt;&gt;"",放課後児童クラブ月別状況報告書!BV31,"")</f>
        <v/>
      </c>
      <c r="P35" s="167"/>
      <c r="Q35" s="167"/>
      <c r="R35" s="167"/>
      <c r="S35" s="168"/>
      <c r="T35" s="166" t="str">
        <f>IF(放課後児童クラブ月別状況報告書!CP31&lt;&gt;"",放課後児童クラブ月別状況報告書!CP31,"")</f>
        <v/>
      </c>
      <c r="U35" s="167"/>
      <c r="V35" s="167"/>
      <c r="W35" s="167"/>
      <c r="X35" s="168"/>
      <c r="Y35" s="169" t="str">
        <f>IF(放課後児童クラブ月別状況報告書!DJ31&lt;&gt;"",放課後児童クラブ月別状況報告書!DJ31,"")</f>
        <v/>
      </c>
      <c r="Z35" s="167"/>
      <c r="AA35" s="167"/>
      <c r="AB35" s="167"/>
      <c r="AC35" s="167"/>
      <c r="AD35" s="149"/>
    </row>
    <row r="36" spans="1:30" ht="20.25" customHeight="1" x14ac:dyDescent="0.4">
      <c r="A36" s="144"/>
      <c r="B36" s="164">
        <v>24</v>
      </c>
      <c r="C36" s="160" t="str">
        <f>IF(放課後児童クラブ月別状況報告書!C32&lt;&gt;"",放課後児童クラブ月別状況報告書!C32,"")</f>
        <v/>
      </c>
      <c r="D36" s="165" t="str">
        <f>IF(放課後児童クラブ月別状況報告書!E32&lt;&gt;"",放課後児童クラブ月別状況報告書!E32,"")</f>
        <v/>
      </c>
      <c r="E36" s="166" t="str">
        <f>IF(放課後児童クラブ月別状況報告書!AH32&lt;&gt;"",放課後児童クラブ月別状況報告書!AH32,"")</f>
        <v/>
      </c>
      <c r="F36" s="167"/>
      <c r="G36" s="167"/>
      <c r="H36" s="167"/>
      <c r="I36" s="168"/>
      <c r="J36" s="169" t="str">
        <f>IF(放課後児童クラブ月別状況報告書!BB32&lt;&gt;"",放課後児童クラブ月別状況報告書!BB32,"")</f>
        <v/>
      </c>
      <c r="K36" s="167"/>
      <c r="L36" s="167"/>
      <c r="M36" s="167"/>
      <c r="N36" s="170"/>
      <c r="O36" s="166" t="str">
        <f>IF(放課後児童クラブ月別状況報告書!BV32&lt;&gt;"",放課後児童クラブ月別状況報告書!BV32,"")</f>
        <v/>
      </c>
      <c r="P36" s="167"/>
      <c r="Q36" s="167"/>
      <c r="R36" s="167"/>
      <c r="S36" s="168"/>
      <c r="T36" s="166" t="str">
        <f>IF(放課後児童クラブ月別状況報告書!CP32&lt;&gt;"",放課後児童クラブ月別状況報告書!CP32,"")</f>
        <v/>
      </c>
      <c r="U36" s="167"/>
      <c r="V36" s="167"/>
      <c r="W36" s="167"/>
      <c r="X36" s="168"/>
      <c r="Y36" s="169" t="str">
        <f>IF(放課後児童クラブ月別状況報告書!DJ32&lt;&gt;"",放課後児童クラブ月別状況報告書!DJ32,"")</f>
        <v/>
      </c>
      <c r="Z36" s="167"/>
      <c r="AA36" s="167"/>
      <c r="AB36" s="167"/>
      <c r="AC36" s="167"/>
      <c r="AD36" s="149"/>
    </row>
    <row r="37" spans="1:30" ht="20.25" customHeight="1" x14ac:dyDescent="0.4">
      <c r="A37" s="144"/>
      <c r="B37" s="164">
        <v>25</v>
      </c>
      <c r="C37" s="160" t="str">
        <f>IF(放課後児童クラブ月別状況報告書!C33&lt;&gt;"",放課後児童クラブ月別状況報告書!C33,"")</f>
        <v/>
      </c>
      <c r="D37" s="165" t="str">
        <f>IF(放課後児童クラブ月別状況報告書!E33&lt;&gt;"",放課後児童クラブ月別状況報告書!E33,"")</f>
        <v/>
      </c>
      <c r="E37" s="166" t="str">
        <f>IF(放課後児童クラブ月別状況報告書!AH33&lt;&gt;"",放課後児童クラブ月別状況報告書!AH33,"")</f>
        <v/>
      </c>
      <c r="F37" s="167"/>
      <c r="G37" s="167"/>
      <c r="H37" s="167"/>
      <c r="I37" s="168"/>
      <c r="J37" s="169" t="str">
        <f>IF(放課後児童クラブ月別状況報告書!BB33&lt;&gt;"",放課後児童クラブ月別状況報告書!BB33,"")</f>
        <v/>
      </c>
      <c r="K37" s="167"/>
      <c r="L37" s="167"/>
      <c r="M37" s="167"/>
      <c r="N37" s="170"/>
      <c r="O37" s="166" t="str">
        <f>IF(放課後児童クラブ月別状況報告書!BV33&lt;&gt;"",放課後児童クラブ月別状況報告書!BV33,"")</f>
        <v/>
      </c>
      <c r="P37" s="167"/>
      <c r="Q37" s="167"/>
      <c r="R37" s="167"/>
      <c r="S37" s="168"/>
      <c r="T37" s="166" t="str">
        <f>IF(放課後児童クラブ月別状況報告書!CP33&lt;&gt;"",放課後児童クラブ月別状況報告書!CP33,"")</f>
        <v/>
      </c>
      <c r="U37" s="167"/>
      <c r="V37" s="167"/>
      <c r="W37" s="167"/>
      <c r="X37" s="168"/>
      <c r="Y37" s="169" t="str">
        <f>IF(放課後児童クラブ月別状況報告書!DJ33&lt;&gt;"",放課後児童クラブ月別状況報告書!DJ33,"")</f>
        <v/>
      </c>
      <c r="Z37" s="167"/>
      <c r="AA37" s="167"/>
      <c r="AB37" s="167"/>
      <c r="AC37" s="167"/>
      <c r="AD37" s="149"/>
    </row>
    <row r="38" spans="1:30" ht="20.25" customHeight="1" x14ac:dyDescent="0.4">
      <c r="A38" s="144"/>
      <c r="B38" s="164">
        <v>26</v>
      </c>
      <c r="C38" s="160" t="str">
        <f>IF(放課後児童クラブ月別状況報告書!C34&lt;&gt;"",放課後児童クラブ月別状況報告書!C34,"")</f>
        <v/>
      </c>
      <c r="D38" s="165" t="str">
        <f>IF(放課後児童クラブ月別状況報告書!E34&lt;&gt;"",放課後児童クラブ月別状況報告書!E34,"")</f>
        <v/>
      </c>
      <c r="E38" s="166" t="str">
        <f>IF(放課後児童クラブ月別状況報告書!AH34&lt;&gt;"",放課後児童クラブ月別状況報告書!AH34,"")</f>
        <v/>
      </c>
      <c r="F38" s="167"/>
      <c r="G38" s="167"/>
      <c r="H38" s="167"/>
      <c r="I38" s="168"/>
      <c r="J38" s="169" t="str">
        <f>IF(放課後児童クラブ月別状況報告書!BB34&lt;&gt;"",放課後児童クラブ月別状況報告書!BB34,"")</f>
        <v/>
      </c>
      <c r="K38" s="167"/>
      <c r="L38" s="167"/>
      <c r="M38" s="167"/>
      <c r="N38" s="170"/>
      <c r="O38" s="166" t="str">
        <f>IF(放課後児童クラブ月別状況報告書!BV34&lt;&gt;"",放課後児童クラブ月別状況報告書!BV34,"")</f>
        <v/>
      </c>
      <c r="P38" s="167"/>
      <c r="Q38" s="167"/>
      <c r="R38" s="167"/>
      <c r="S38" s="168"/>
      <c r="T38" s="166" t="str">
        <f>IF(放課後児童クラブ月別状況報告書!CP34&lt;&gt;"",放課後児童クラブ月別状況報告書!CP34,"")</f>
        <v/>
      </c>
      <c r="U38" s="167"/>
      <c r="V38" s="167"/>
      <c r="W38" s="167"/>
      <c r="X38" s="168"/>
      <c r="Y38" s="169" t="str">
        <f>IF(放課後児童クラブ月別状況報告書!DJ34&lt;&gt;"",放課後児童クラブ月別状況報告書!DJ34,"")</f>
        <v/>
      </c>
      <c r="Z38" s="167"/>
      <c r="AA38" s="167"/>
      <c r="AB38" s="167"/>
      <c r="AC38" s="167"/>
      <c r="AD38" s="149"/>
    </row>
    <row r="39" spans="1:30" ht="20.25" customHeight="1" x14ac:dyDescent="0.4">
      <c r="A39" s="144"/>
      <c r="B39" s="164">
        <v>27</v>
      </c>
      <c r="C39" s="160" t="str">
        <f>IF(放課後児童クラブ月別状況報告書!C35&lt;&gt;"",放課後児童クラブ月別状況報告書!C35,"")</f>
        <v/>
      </c>
      <c r="D39" s="165" t="str">
        <f>IF(放課後児童クラブ月別状況報告書!E35&lt;&gt;"",放課後児童クラブ月別状況報告書!E35,"")</f>
        <v/>
      </c>
      <c r="E39" s="166" t="str">
        <f>IF(放課後児童クラブ月別状況報告書!AH35&lt;&gt;"",放課後児童クラブ月別状況報告書!AH35,"")</f>
        <v/>
      </c>
      <c r="F39" s="167"/>
      <c r="G39" s="167"/>
      <c r="H39" s="167"/>
      <c r="I39" s="168"/>
      <c r="J39" s="169" t="str">
        <f>IF(放課後児童クラブ月別状況報告書!BB35&lt;&gt;"",放課後児童クラブ月別状況報告書!BB35,"")</f>
        <v/>
      </c>
      <c r="K39" s="167"/>
      <c r="L39" s="167"/>
      <c r="M39" s="167"/>
      <c r="N39" s="170"/>
      <c r="O39" s="166" t="str">
        <f>IF(放課後児童クラブ月別状況報告書!BV35&lt;&gt;"",放課後児童クラブ月別状況報告書!BV35,"")</f>
        <v/>
      </c>
      <c r="P39" s="167"/>
      <c r="Q39" s="167"/>
      <c r="R39" s="167"/>
      <c r="S39" s="168"/>
      <c r="T39" s="166" t="str">
        <f>IF(放課後児童クラブ月別状況報告書!CP35&lt;&gt;"",放課後児童クラブ月別状況報告書!CP35,"")</f>
        <v/>
      </c>
      <c r="U39" s="167"/>
      <c r="V39" s="167"/>
      <c r="W39" s="167"/>
      <c r="X39" s="168"/>
      <c r="Y39" s="169" t="str">
        <f>IF(放課後児童クラブ月別状況報告書!DJ35&lt;&gt;"",放課後児童クラブ月別状況報告書!DJ35,"")</f>
        <v/>
      </c>
      <c r="Z39" s="167"/>
      <c r="AA39" s="167"/>
      <c r="AB39" s="167"/>
      <c r="AC39" s="167"/>
      <c r="AD39" s="149"/>
    </row>
    <row r="40" spans="1:30" ht="20.25" customHeight="1" x14ac:dyDescent="0.4">
      <c r="A40" s="144"/>
      <c r="B40" s="164">
        <v>28</v>
      </c>
      <c r="C40" s="160" t="str">
        <f>IF(放課後児童クラブ月別状況報告書!C36&lt;&gt;"",放課後児童クラブ月別状況報告書!C36,"")</f>
        <v/>
      </c>
      <c r="D40" s="165" t="str">
        <f>IF(放課後児童クラブ月別状況報告書!E36&lt;&gt;"",放課後児童クラブ月別状況報告書!E36,"")</f>
        <v/>
      </c>
      <c r="E40" s="166" t="str">
        <f>IF(放課後児童クラブ月別状況報告書!AH36&lt;&gt;"",放課後児童クラブ月別状況報告書!AH36,"")</f>
        <v/>
      </c>
      <c r="F40" s="167"/>
      <c r="G40" s="167"/>
      <c r="H40" s="167"/>
      <c r="I40" s="168"/>
      <c r="J40" s="169" t="str">
        <f>IF(放課後児童クラブ月別状況報告書!BB36&lt;&gt;"",放課後児童クラブ月別状況報告書!BB36,"")</f>
        <v/>
      </c>
      <c r="K40" s="167"/>
      <c r="L40" s="167"/>
      <c r="M40" s="167"/>
      <c r="N40" s="170"/>
      <c r="O40" s="166" t="str">
        <f>IF(放課後児童クラブ月別状況報告書!BV36&lt;&gt;"",放課後児童クラブ月別状況報告書!BV36,"")</f>
        <v/>
      </c>
      <c r="P40" s="167"/>
      <c r="Q40" s="167"/>
      <c r="R40" s="167"/>
      <c r="S40" s="168"/>
      <c r="T40" s="166" t="str">
        <f>IF(放課後児童クラブ月別状況報告書!CP36&lt;&gt;"",放課後児童クラブ月別状況報告書!CP36,"")</f>
        <v/>
      </c>
      <c r="U40" s="167"/>
      <c r="V40" s="167"/>
      <c r="W40" s="167"/>
      <c r="X40" s="168"/>
      <c r="Y40" s="169" t="str">
        <f>IF(放課後児童クラブ月別状況報告書!DJ36&lt;&gt;"",放課後児童クラブ月別状況報告書!DJ36,"")</f>
        <v/>
      </c>
      <c r="Z40" s="167"/>
      <c r="AA40" s="167"/>
      <c r="AB40" s="167"/>
      <c r="AC40" s="167"/>
      <c r="AD40" s="149"/>
    </row>
    <row r="41" spans="1:30" ht="20.25" customHeight="1" x14ac:dyDescent="0.4">
      <c r="A41" s="144"/>
      <c r="B41" s="164">
        <v>29</v>
      </c>
      <c r="C41" s="160" t="str">
        <f>IF(放課後児童クラブ月別状況報告書!C37&lt;&gt;"",放課後児童クラブ月別状況報告書!C37,"")</f>
        <v/>
      </c>
      <c r="D41" s="165" t="str">
        <f>IF(放課後児童クラブ月別状況報告書!E37&lt;&gt;"",放課後児童クラブ月別状況報告書!E37,"")</f>
        <v/>
      </c>
      <c r="E41" s="166" t="str">
        <f>IF(放課後児童クラブ月別状況報告書!AH37&lt;&gt;"",放課後児童クラブ月別状況報告書!AH37,"")</f>
        <v/>
      </c>
      <c r="F41" s="167"/>
      <c r="G41" s="167"/>
      <c r="H41" s="167"/>
      <c r="I41" s="168"/>
      <c r="J41" s="169" t="str">
        <f>IF(放課後児童クラブ月別状況報告書!BB37&lt;&gt;"",放課後児童クラブ月別状況報告書!BB37,"")</f>
        <v/>
      </c>
      <c r="K41" s="167"/>
      <c r="L41" s="167"/>
      <c r="M41" s="167"/>
      <c r="N41" s="170"/>
      <c r="O41" s="166" t="str">
        <f>IF(放課後児童クラブ月別状況報告書!BV37&lt;&gt;"",放課後児童クラブ月別状況報告書!BV37,"")</f>
        <v/>
      </c>
      <c r="P41" s="167"/>
      <c r="Q41" s="167"/>
      <c r="R41" s="167"/>
      <c r="S41" s="168"/>
      <c r="T41" s="166" t="str">
        <f>IF(放課後児童クラブ月別状況報告書!CP37&lt;&gt;"",放課後児童クラブ月別状況報告書!CP37,"")</f>
        <v/>
      </c>
      <c r="U41" s="167"/>
      <c r="V41" s="167"/>
      <c r="W41" s="167"/>
      <c r="X41" s="168"/>
      <c r="Y41" s="169" t="str">
        <f>IF(放課後児童クラブ月別状況報告書!DJ37&lt;&gt;"",放課後児童クラブ月別状況報告書!DJ37,"")</f>
        <v/>
      </c>
      <c r="Z41" s="167"/>
      <c r="AA41" s="167"/>
      <c r="AB41" s="167"/>
      <c r="AC41" s="167"/>
      <c r="AD41" s="149"/>
    </row>
    <row r="42" spans="1:30" ht="20.25" customHeight="1" x14ac:dyDescent="0.4">
      <c r="A42" s="144"/>
      <c r="B42" s="164">
        <v>30</v>
      </c>
      <c r="C42" s="160" t="str">
        <f>IF(放課後児童クラブ月別状況報告書!C38&lt;&gt;"",放課後児童クラブ月別状況報告書!C38,"")</f>
        <v/>
      </c>
      <c r="D42" s="165" t="str">
        <f>IF(放課後児童クラブ月別状況報告書!E38&lt;&gt;"",放課後児童クラブ月別状況報告書!E38,"")</f>
        <v/>
      </c>
      <c r="E42" s="166" t="str">
        <f>IF(放課後児童クラブ月別状況報告書!AH38&lt;&gt;"",放課後児童クラブ月別状況報告書!AH38,"")</f>
        <v/>
      </c>
      <c r="F42" s="167"/>
      <c r="G42" s="167"/>
      <c r="H42" s="167"/>
      <c r="I42" s="168"/>
      <c r="J42" s="169" t="str">
        <f>IF(放課後児童クラブ月別状況報告書!BB38&lt;&gt;"",放課後児童クラブ月別状況報告書!BB38,"")</f>
        <v/>
      </c>
      <c r="K42" s="167"/>
      <c r="L42" s="167"/>
      <c r="M42" s="167"/>
      <c r="N42" s="170"/>
      <c r="O42" s="166" t="str">
        <f>IF(放課後児童クラブ月別状況報告書!BV38&lt;&gt;"",放課後児童クラブ月別状況報告書!BV38,"")</f>
        <v/>
      </c>
      <c r="P42" s="167"/>
      <c r="Q42" s="167"/>
      <c r="R42" s="167"/>
      <c r="S42" s="168"/>
      <c r="T42" s="166" t="str">
        <f>IF(放課後児童クラブ月別状況報告書!CP38&lt;&gt;"",放課後児童クラブ月別状況報告書!CP38,"")</f>
        <v/>
      </c>
      <c r="U42" s="167"/>
      <c r="V42" s="167"/>
      <c r="W42" s="167"/>
      <c r="X42" s="168"/>
      <c r="Y42" s="169" t="str">
        <f>IF(放課後児童クラブ月別状況報告書!DJ38&lt;&gt;"",放課後児童クラブ月別状況報告書!DJ38,"")</f>
        <v/>
      </c>
      <c r="Z42" s="167"/>
      <c r="AA42" s="167"/>
      <c r="AB42" s="167"/>
      <c r="AC42" s="167"/>
      <c r="AD42" s="149"/>
    </row>
    <row r="43" spans="1:30" ht="20.25" customHeight="1" x14ac:dyDescent="0.4">
      <c r="A43" s="144"/>
      <c r="B43" s="164">
        <v>31</v>
      </c>
      <c r="C43" s="160" t="str">
        <f>IF(放課後児童クラブ月別状況報告書!C39&lt;&gt;"",放課後児童クラブ月別状況報告書!C39,"")</f>
        <v/>
      </c>
      <c r="D43" s="165" t="str">
        <f>IF(放課後児童クラブ月別状況報告書!E39&lt;&gt;"",放課後児童クラブ月別状況報告書!E39,"")</f>
        <v/>
      </c>
      <c r="E43" s="166" t="str">
        <f>IF(放課後児童クラブ月別状況報告書!AH39&lt;&gt;"",放課後児童クラブ月別状況報告書!AH39,"")</f>
        <v/>
      </c>
      <c r="F43" s="167"/>
      <c r="G43" s="167"/>
      <c r="H43" s="167"/>
      <c r="I43" s="168"/>
      <c r="J43" s="169" t="str">
        <f>IF(放課後児童クラブ月別状況報告書!BB39&lt;&gt;"",放課後児童クラブ月別状況報告書!BB39,"")</f>
        <v/>
      </c>
      <c r="K43" s="167"/>
      <c r="L43" s="167"/>
      <c r="M43" s="167"/>
      <c r="N43" s="170"/>
      <c r="O43" s="166" t="str">
        <f>IF(放課後児童クラブ月別状況報告書!BV39&lt;&gt;"",放課後児童クラブ月別状況報告書!BV39,"")</f>
        <v/>
      </c>
      <c r="P43" s="167"/>
      <c r="Q43" s="167"/>
      <c r="R43" s="167"/>
      <c r="S43" s="168"/>
      <c r="T43" s="166" t="str">
        <f>IF(放課後児童クラブ月別状況報告書!CP39&lt;&gt;"",放課後児童クラブ月別状況報告書!CP39,"")</f>
        <v/>
      </c>
      <c r="U43" s="167"/>
      <c r="V43" s="167"/>
      <c r="W43" s="167"/>
      <c r="X43" s="168"/>
      <c r="Y43" s="169" t="str">
        <f>IF(放課後児童クラブ月別状況報告書!DJ39&lt;&gt;"",放課後児童クラブ月別状況報告書!DJ39,"")</f>
        <v/>
      </c>
      <c r="Z43" s="167"/>
      <c r="AA43" s="167"/>
      <c r="AB43" s="167"/>
      <c r="AC43" s="167"/>
      <c r="AD43" s="149"/>
    </row>
    <row r="44" spans="1:30" ht="18.75" customHeight="1" x14ac:dyDescent="0.4">
      <c r="A44" s="144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9"/>
    </row>
    <row r="45" spans="1:30" ht="18.75" customHeight="1" x14ac:dyDescent="0.4">
      <c r="A45" s="144"/>
      <c r="B45" s="171" t="s">
        <v>100</v>
      </c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9"/>
    </row>
    <row r="46" spans="1:30" ht="7.5" customHeight="1" x14ac:dyDescent="0.4">
      <c r="A46" s="144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9"/>
    </row>
    <row r="47" spans="1:30" ht="18.75" customHeight="1" x14ac:dyDescent="0.4">
      <c r="A47" s="144"/>
      <c r="B47" s="153"/>
      <c r="C47" s="153"/>
      <c r="D47" s="153"/>
      <c r="E47" s="153"/>
      <c r="F47" s="160" t="s">
        <v>90</v>
      </c>
      <c r="G47" s="160" t="s">
        <v>91</v>
      </c>
      <c r="H47" s="160" t="s">
        <v>92</v>
      </c>
      <c r="I47" s="160" t="s">
        <v>93</v>
      </c>
      <c r="J47" s="160" t="s">
        <v>94</v>
      </c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9"/>
    </row>
    <row r="48" spans="1:30" ht="21" customHeight="1" x14ac:dyDescent="0.4">
      <c r="A48" s="144"/>
      <c r="B48" s="153" t="s">
        <v>101</v>
      </c>
      <c r="C48" s="153"/>
      <c r="D48" s="153"/>
      <c r="E48" s="153"/>
      <c r="F48" s="172">
        <f>COUNTIFS($E$13:$E$43,"○",$F$13:$F$43,"○")</f>
        <v>0</v>
      </c>
      <c r="G48" s="172">
        <f>COUNTIFS($J$13:$J$43,"○",$K$13:$K$43,"○")</f>
        <v>0</v>
      </c>
      <c r="H48" s="172">
        <f>COUNTIFS($O$13:$O$43,"○",$P$13:$P$43,"○")</f>
        <v>0</v>
      </c>
      <c r="I48" s="172">
        <f>COUNTIFS($T$13:$T$43,"○",$U$13:$U$43,"○")</f>
        <v>0</v>
      </c>
      <c r="J48" s="172">
        <f>COUNTIFS($Y$13:$Y$43,"○",$Z$13:$Z$43,"○")</f>
        <v>0</v>
      </c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9"/>
    </row>
    <row r="49" spans="1:30" ht="21" customHeight="1" x14ac:dyDescent="0.4">
      <c r="A49" s="144"/>
      <c r="B49" s="173" t="s">
        <v>102</v>
      </c>
      <c r="C49" s="173"/>
      <c r="D49" s="173"/>
      <c r="E49" s="174" t="s">
        <v>97</v>
      </c>
      <c r="F49" s="175">
        <f>COUNTIFS($E$13:$E$43,"○",$G$13:$G$43,"○")</f>
        <v>0</v>
      </c>
      <c r="G49" s="175">
        <f>COUNTIFS($J$13:$J$43,"○",$L$13:$L$43,"○")</f>
        <v>0</v>
      </c>
      <c r="H49" s="175">
        <f>COUNTIFS($O$13:$O$43,"○",$Q$13:$Q$43,"○")</f>
        <v>0</v>
      </c>
      <c r="I49" s="175">
        <f>COUNTIFS($T$13:$T$43,"○",$V$13:$V$43,"○")</f>
        <v>0</v>
      </c>
      <c r="J49" s="175">
        <f>COUNTIFS($Y$13:$Y$43,"○",$AA$13:$AA$43,"○")</f>
        <v>0</v>
      </c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9"/>
    </row>
    <row r="50" spans="1:30" ht="21" customHeight="1" x14ac:dyDescent="0.4">
      <c r="A50" s="144"/>
      <c r="B50" s="173"/>
      <c r="C50" s="173"/>
      <c r="D50" s="173"/>
      <c r="E50" s="176" t="s">
        <v>98</v>
      </c>
      <c r="F50" s="177">
        <f>COUNTIFS($E$13:$E$43,"○",$H$13:$H$43,"○")</f>
        <v>0</v>
      </c>
      <c r="G50" s="177">
        <f>COUNTIFS($J$13:$J$43,"○",$M$13:$M$43,"○")</f>
        <v>0</v>
      </c>
      <c r="H50" s="177">
        <f>COUNTIFS($O$13:$O$43,"○",$R$13:$R$43,"○")</f>
        <v>0</v>
      </c>
      <c r="I50" s="177">
        <f>COUNTIFS($T$13:$T$43,"○",$W$13:$W$43,"○")</f>
        <v>0</v>
      </c>
      <c r="J50" s="177">
        <f>COUNTIFS($Y$13:$Y$43,"○",$AB$13:$AB$43,"○")</f>
        <v>0</v>
      </c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9"/>
    </row>
    <row r="51" spans="1:30" ht="21" customHeight="1" x14ac:dyDescent="0.4">
      <c r="A51" s="144"/>
      <c r="B51" s="173"/>
      <c r="C51" s="173"/>
      <c r="D51" s="173"/>
      <c r="E51" s="178" t="s">
        <v>99</v>
      </c>
      <c r="F51" s="179">
        <f>COUNTIFS($E$13:$E$43,"○",$I$13:$I$43,"○")</f>
        <v>0</v>
      </c>
      <c r="G51" s="179">
        <f>COUNTIFS($J$13:$J$43,"○",$N$13:$N$43,"○")</f>
        <v>0</v>
      </c>
      <c r="H51" s="179">
        <f>COUNTIFS($O$13:$O$43,"○",$S$13:$S$43,"○")</f>
        <v>0</v>
      </c>
      <c r="I51" s="179">
        <f>COUNTIFS($T$13:$T$43,"○",$X$13:$X$43,"○")</f>
        <v>0</v>
      </c>
      <c r="J51" s="179">
        <f>COUNTIFS($Y$13:$Y$43,"○",$AC$13:$AC$43,"○")</f>
        <v>0</v>
      </c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9"/>
    </row>
    <row r="52" spans="1:30" ht="11.25" customHeight="1" x14ac:dyDescent="0.4">
      <c r="A52" s="180"/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2"/>
    </row>
  </sheetData>
  <sheetProtection password="CC37" sheet="1" objects="1" scenarios="1"/>
  <mergeCells count="13">
    <mergeCell ref="B47:E47"/>
    <mergeCell ref="B48:E48"/>
    <mergeCell ref="B49:D51"/>
    <mergeCell ref="B2:R2"/>
    <mergeCell ref="Y3:AC3"/>
    <mergeCell ref="B11:B12"/>
    <mergeCell ref="C11:C12"/>
    <mergeCell ref="D11:D12"/>
    <mergeCell ref="E11:I11"/>
    <mergeCell ref="J11:N11"/>
    <mergeCell ref="O11:S11"/>
    <mergeCell ref="T11:X11"/>
    <mergeCell ref="Y11:AC11"/>
  </mergeCells>
  <phoneticPr fontId="2"/>
  <conditionalFormatting sqref="F13:I43">
    <cfRule type="containsBlanks" dxfId="5" priority="6">
      <formula>LEN(TRIM(F13))=0</formula>
    </cfRule>
  </conditionalFormatting>
  <conditionalFormatting sqref="K13:N43">
    <cfRule type="containsBlanks" dxfId="4" priority="5">
      <formula>LEN(TRIM(K13))=0</formula>
    </cfRule>
  </conditionalFormatting>
  <conditionalFormatting sqref="P13:S43">
    <cfRule type="containsBlanks" dxfId="3" priority="4">
      <formula>LEN(TRIM(P13))=0</formula>
    </cfRule>
  </conditionalFormatting>
  <conditionalFormatting sqref="U13:X43">
    <cfRule type="containsBlanks" dxfId="2" priority="3">
      <formula>LEN(TRIM(U13))=0</formula>
    </cfRule>
  </conditionalFormatting>
  <conditionalFormatting sqref="Z13:AC43">
    <cfRule type="containsBlanks" dxfId="1" priority="2">
      <formula>LEN(TRIM(Z13))=0</formula>
    </cfRule>
  </conditionalFormatting>
  <conditionalFormatting sqref="B13:AC43">
    <cfRule type="expression" dxfId="0" priority="1">
      <formula>$D13="閉所日"</formula>
    </cfRule>
  </conditionalFormatting>
  <dataValidations count="1">
    <dataValidation type="list" allowBlank="1" showInputMessage="1" showErrorMessage="1" sqref="F13:I43 K13:N43 P13:S43 U13:X43 Z13:AC43">
      <formula1>"○, ×"</formula1>
    </dataValidation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5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Y51"/>
  <sheetViews>
    <sheetView showGridLines="0" view="pageBreakPreview" zoomScale="70" zoomScaleNormal="80" zoomScaleSheetLayoutView="70" workbookViewId="0">
      <selection activeCell="A3" sqref="A3:BF3"/>
    </sheetView>
  </sheetViews>
  <sheetFormatPr defaultColWidth="2.5" defaultRowHeight="18.75" customHeight="1" x14ac:dyDescent="0.4"/>
  <cols>
    <col min="1" max="30" width="2.5" style="1"/>
    <col min="31" max="32" width="2.5" style="1" customWidth="1"/>
    <col min="33" max="40" width="2.5" style="1"/>
    <col min="41" max="43" width="2.5" style="2"/>
    <col min="44" max="60" width="2.5" style="1"/>
    <col min="61" max="63" width="2.5" style="2"/>
    <col min="64" max="79" width="2.5" style="1"/>
    <col min="80" max="80" width="2.5" style="1" customWidth="1"/>
    <col min="81" max="83" width="2.5" style="2"/>
    <col min="84" max="100" width="2.5" style="1"/>
    <col min="101" max="103" width="2.5" style="2"/>
    <col min="104" max="120" width="2.5" style="1"/>
    <col min="121" max="123" width="2.5" style="2"/>
    <col min="124" max="177" width="2.5" style="1"/>
    <col min="178" max="178" width="3" style="1" bestFit="1" customWidth="1"/>
    <col min="179" max="179" width="2.5" style="1"/>
    <col min="180" max="180" width="9.5" style="1" bestFit="1" customWidth="1"/>
    <col min="181" max="181" width="8.5" style="1" bestFit="1" customWidth="1"/>
    <col min="182" max="16384" width="2.5" style="1"/>
  </cols>
  <sheetData>
    <row r="1" spans="1:181" s="113" customFormat="1" ht="45" customHeight="1" x14ac:dyDescent="0.4">
      <c r="A1" s="112" t="s">
        <v>54</v>
      </c>
      <c r="P1" s="114"/>
      <c r="AH1" s="115"/>
      <c r="BC1" s="114"/>
    </row>
    <row r="2" spans="1:181" ht="18.75" customHeight="1" x14ac:dyDescent="0.4">
      <c r="A2" s="116"/>
      <c r="B2" s="9"/>
      <c r="C2" s="9"/>
      <c r="D2" s="9"/>
      <c r="E2" s="9"/>
      <c r="F2" s="9"/>
      <c r="G2" s="9"/>
      <c r="H2" s="9"/>
      <c r="I2" s="117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17"/>
      <c r="AP2" s="117"/>
      <c r="AQ2" s="117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117"/>
      <c r="BJ2" s="117"/>
      <c r="BK2" s="117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117"/>
      <c r="CD2" s="117"/>
      <c r="CE2" s="117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117"/>
      <c r="CX2" s="117"/>
      <c r="CY2" s="117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117"/>
      <c r="DR2" s="117"/>
      <c r="DS2" s="118" t="s">
        <v>0</v>
      </c>
      <c r="DT2" s="119"/>
    </row>
    <row r="3" spans="1:181" ht="26.25" customHeight="1" x14ac:dyDescent="0.4">
      <c r="A3" s="120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2" t="s">
        <v>55</v>
      </c>
      <c r="BH3" s="122"/>
      <c r="BI3" s="122"/>
      <c r="BJ3" s="122"/>
      <c r="BK3" s="122"/>
      <c r="BL3" s="122"/>
      <c r="BM3" s="122"/>
      <c r="BN3" s="122"/>
      <c r="BO3" s="123" t="s">
        <v>2</v>
      </c>
      <c r="BP3" s="123"/>
      <c r="BQ3" s="122">
        <v>4</v>
      </c>
      <c r="BR3" s="122"/>
      <c r="BS3" s="122"/>
      <c r="BT3" s="124" t="s">
        <v>3</v>
      </c>
      <c r="BU3" s="124"/>
      <c r="BV3" s="124"/>
      <c r="BW3" s="124"/>
      <c r="BX3" s="124"/>
      <c r="BY3" s="124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"/>
      <c r="EN3" s="18"/>
      <c r="EO3" s="18"/>
    </row>
    <row r="4" spans="1:181" ht="22.5" customHeight="1" x14ac:dyDescent="0.4">
      <c r="A4" s="126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7"/>
      <c r="AP4" s="127"/>
      <c r="AQ4" s="127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7"/>
      <c r="BJ4" s="127"/>
      <c r="BK4" s="127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7"/>
      <c r="CD4" s="127"/>
      <c r="CE4" s="127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7"/>
      <c r="CX4" s="127"/>
      <c r="CY4" s="128" t="s">
        <v>4</v>
      </c>
      <c r="CZ4" s="99" t="s">
        <v>56</v>
      </c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12"/>
    </row>
    <row r="5" spans="1:181" ht="26.25" customHeight="1" x14ac:dyDescent="0.4">
      <c r="A5" s="126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7"/>
      <c r="AP5" s="127"/>
      <c r="AQ5" s="127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7"/>
      <c r="BJ5" s="127"/>
      <c r="BK5" s="127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7"/>
      <c r="CD5" s="127"/>
      <c r="CE5" s="127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7"/>
      <c r="CX5" s="127"/>
      <c r="CY5" s="127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7"/>
      <c r="DR5" s="127"/>
      <c r="DS5" s="127"/>
      <c r="DT5" s="12"/>
      <c r="DW5" s="14" t="s">
        <v>53</v>
      </c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</row>
    <row r="6" spans="1:181" ht="18.75" customHeight="1" x14ac:dyDescent="0.4">
      <c r="A6" s="86" t="s">
        <v>5</v>
      </c>
      <c r="B6" s="82"/>
      <c r="C6" s="86" t="s">
        <v>6</v>
      </c>
      <c r="D6" s="82"/>
      <c r="E6" s="89" t="s">
        <v>7</v>
      </c>
      <c r="F6" s="44"/>
      <c r="G6" s="44"/>
      <c r="H6" s="44"/>
      <c r="I6" s="64" t="s">
        <v>8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91"/>
      <c r="X6" s="64" t="s">
        <v>9</v>
      </c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91"/>
      <c r="AR6" s="64" t="s">
        <v>10</v>
      </c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91"/>
      <c r="BL6" s="64" t="s">
        <v>11</v>
      </c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91"/>
      <c r="CF6" s="64" t="s">
        <v>12</v>
      </c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91"/>
      <c r="CZ6" s="64" t="s">
        <v>13</v>
      </c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91"/>
      <c r="DT6" s="12"/>
      <c r="DW6" s="100" t="s">
        <v>9</v>
      </c>
      <c r="DX6" s="100"/>
      <c r="DY6" s="100"/>
      <c r="DZ6" s="100"/>
      <c r="EA6" s="100"/>
      <c r="EB6" s="100"/>
      <c r="EC6" s="100"/>
      <c r="ED6" s="100"/>
      <c r="EE6" s="100"/>
      <c r="EF6" s="100"/>
      <c r="EG6" s="100" t="s">
        <v>10</v>
      </c>
      <c r="EH6" s="100"/>
      <c r="EI6" s="100"/>
      <c r="EJ6" s="100"/>
      <c r="EK6" s="100"/>
      <c r="EL6" s="100"/>
      <c r="EM6" s="100"/>
      <c r="EN6" s="100"/>
      <c r="EO6" s="100"/>
      <c r="EP6" s="100"/>
      <c r="EQ6" s="100" t="s">
        <v>11</v>
      </c>
      <c r="ER6" s="100"/>
      <c r="ES6" s="100"/>
      <c r="ET6" s="100"/>
      <c r="EU6" s="100"/>
      <c r="EV6" s="100"/>
      <c r="EW6" s="100"/>
      <c r="EX6" s="100"/>
      <c r="EY6" s="100"/>
      <c r="EZ6" s="100"/>
      <c r="FA6" s="100" t="s">
        <v>12</v>
      </c>
      <c r="FB6" s="100"/>
      <c r="FC6" s="100"/>
      <c r="FD6" s="100"/>
      <c r="FE6" s="100"/>
      <c r="FF6" s="100"/>
      <c r="FG6" s="100"/>
      <c r="FH6" s="100"/>
      <c r="FI6" s="100"/>
      <c r="FJ6" s="100"/>
      <c r="FK6" s="100" t="s">
        <v>13</v>
      </c>
      <c r="FL6" s="100"/>
      <c r="FM6" s="100"/>
      <c r="FN6" s="100"/>
      <c r="FO6" s="100"/>
      <c r="FP6" s="100"/>
      <c r="FQ6" s="100"/>
      <c r="FR6" s="100"/>
      <c r="FS6" s="100"/>
      <c r="FT6" s="100"/>
    </row>
    <row r="7" spans="1:181" ht="18.75" customHeight="1" x14ac:dyDescent="0.4">
      <c r="A7" s="87"/>
      <c r="B7" s="88"/>
      <c r="C7" s="87"/>
      <c r="D7" s="88"/>
      <c r="E7" s="90"/>
      <c r="F7" s="90"/>
      <c r="G7" s="90"/>
      <c r="H7" s="90"/>
      <c r="I7" s="101" t="s">
        <v>14</v>
      </c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3"/>
      <c r="U7" s="65" t="s">
        <v>15</v>
      </c>
      <c r="V7" s="66"/>
      <c r="W7" s="104"/>
      <c r="X7" s="107" t="s">
        <v>16</v>
      </c>
      <c r="Y7" s="108"/>
      <c r="Z7" s="108"/>
      <c r="AA7" s="108"/>
      <c r="AB7" s="108"/>
      <c r="AC7" s="108"/>
      <c r="AD7" s="108"/>
      <c r="AE7" s="108"/>
      <c r="AF7" s="108"/>
      <c r="AG7" s="88"/>
      <c r="AH7" s="32" t="s">
        <v>17</v>
      </c>
      <c r="AI7" s="84"/>
      <c r="AJ7" s="84"/>
      <c r="AK7" s="84"/>
      <c r="AL7" s="69" t="s">
        <v>15</v>
      </c>
      <c r="AM7" s="70"/>
      <c r="AN7" s="70"/>
      <c r="AO7" s="74" t="s">
        <v>18</v>
      </c>
      <c r="AP7" s="75"/>
      <c r="AQ7" s="76"/>
      <c r="AR7" s="80" t="s">
        <v>16</v>
      </c>
      <c r="AS7" s="81"/>
      <c r="AT7" s="81"/>
      <c r="AU7" s="81"/>
      <c r="AV7" s="81"/>
      <c r="AW7" s="81"/>
      <c r="AX7" s="81"/>
      <c r="AY7" s="81"/>
      <c r="AZ7" s="81"/>
      <c r="BA7" s="82"/>
      <c r="BB7" s="22" t="s">
        <v>17</v>
      </c>
      <c r="BC7" s="23"/>
      <c r="BD7" s="23"/>
      <c r="BE7" s="23"/>
      <c r="BF7" s="65" t="s">
        <v>15</v>
      </c>
      <c r="BG7" s="66"/>
      <c r="BH7" s="66"/>
      <c r="BI7" s="71" t="s">
        <v>18</v>
      </c>
      <c r="BJ7" s="72"/>
      <c r="BK7" s="73"/>
      <c r="BL7" s="80" t="s">
        <v>16</v>
      </c>
      <c r="BM7" s="81"/>
      <c r="BN7" s="81"/>
      <c r="BO7" s="81"/>
      <c r="BP7" s="81"/>
      <c r="BQ7" s="81"/>
      <c r="BR7" s="81"/>
      <c r="BS7" s="81"/>
      <c r="BT7" s="81"/>
      <c r="BU7" s="82"/>
      <c r="BV7" s="22" t="s">
        <v>17</v>
      </c>
      <c r="BW7" s="23"/>
      <c r="BX7" s="23"/>
      <c r="BY7" s="23"/>
      <c r="BZ7" s="65" t="s">
        <v>15</v>
      </c>
      <c r="CA7" s="66"/>
      <c r="CB7" s="66"/>
      <c r="CC7" s="71" t="s">
        <v>18</v>
      </c>
      <c r="CD7" s="72"/>
      <c r="CE7" s="73"/>
      <c r="CF7" s="80" t="s">
        <v>16</v>
      </c>
      <c r="CG7" s="81"/>
      <c r="CH7" s="81"/>
      <c r="CI7" s="81"/>
      <c r="CJ7" s="81"/>
      <c r="CK7" s="81"/>
      <c r="CL7" s="81"/>
      <c r="CM7" s="81"/>
      <c r="CN7" s="81"/>
      <c r="CO7" s="82"/>
      <c r="CP7" s="22" t="s">
        <v>17</v>
      </c>
      <c r="CQ7" s="23"/>
      <c r="CR7" s="23"/>
      <c r="CS7" s="23"/>
      <c r="CT7" s="65" t="s">
        <v>15</v>
      </c>
      <c r="CU7" s="66"/>
      <c r="CV7" s="66"/>
      <c r="CW7" s="71" t="s">
        <v>18</v>
      </c>
      <c r="CX7" s="72"/>
      <c r="CY7" s="73"/>
      <c r="CZ7" s="80" t="s">
        <v>16</v>
      </c>
      <c r="DA7" s="81"/>
      <c r="DB7" s="81"/>
      <c r="DC7" s="81"/>
      <c r="DD7" s="81"/>
      <c r="DE7" s="81"/>
      <c r="DF7" s="81"/>
      <c r="DG7" s="81"/>
      <c r="DH7" s="81"/>
      <c r="DI7" s="82"/>
      <c r="DJ7" s="22" t="s">
        <v>17</v>
      </c>
      <c r="DK7" s="23"/>
      <c r="DL7" s="23"/>
      <c r="DM7" s="23"/>
      <c r="DN7" s="65" t="s">
        <v>15</v>
      </c>
      <c r="DO7" s="66"/>
      <c r="DP7" s="92"/>
      <c r="DQ7" s="71" t="s">
        <v>18</v>
      </c>
      <c r="DR7" s="72"/>
      <c r="DS7" s="73"/>
      <c r="DT7" s="12"/>
      <c r="DW7" s="100" t="s">
        <v>16</v>
      </c>
      <c r="DX7" s="100"/>
      <c r="DY7" s="100"/>
      <c r="DZ7" s="100"/>
      <c r="EA7" s="100"/>
      <c r="EB7" s="100"/>
      <c r="EC7" s="100"/>
      <c r="ED7" s="100"/>
      <c r="EE7" s="100"/>
      <c r="EF7" s="100"/>
      <c r="EG7" s="100" t="s">
        <v>16</v>
      </c>
      <c r="EH7" s="100"/>
      <c r="EI7" s="100"/>
      <c r="EJ7" s="100"/>
      <c r="EK7" s="100"/>
      <c r="EL7" s="100"/>
      <c r="EM7" s="100"/>
      <c r="EN7" s="100"/>
      <c r="EO7" s="100"/>
      <c r="EP7" s="100"/>
      <c r="EQ7" s="100" t="s">
        <v>16</v>
      </c>
      <c r="ER7" s="100"/>
      <c r="ES7" s="100"/>
      <c r="ET7" s="100"/>
      <c r="EU7" s="100"/>
      <c r="EV7" s="100"/>
      <c r="EW7" s="100"/>
      <c r="EX7" s="100"/>
      <c r="EY7" s="100"/>
      <c r="EZ7" s="100"/>
      <c r="FA7" s="100" t="s">
        <v>16</v>
      </c>
      <c r="FB7" s="100"/>
      <c r="FC7" s="100"/>
      <c r="FD7" s="100"/>
      <c r="FE7" s="100"/>
      <c r="FF7" s="100"/>
      <c r="FG7" s="100"/>
      <c r="FH7" s="100"/>
      <c r="FI7" s="100"/>
      <c r="FJ7" s="100"/>
      <c r="FK7" s="100" t="s">
        <v>16</v>
      </c>
      <c r="FL7" s="100"/>
      <c r="FM7" s="100"/>
      <c r="FN7" s="100"/>
      <c r="FO7" s="100"/>
      <c r="FP7" s="100"/>
      <c r="FQ7" s="100"/>
      <c r="FR7" s="100"/>
      <c r="FS7" s="100"/>
      <c r="FT7" s="100"/>
    </row>
    <row r="8" spans="1:181" ht="18.75" customHeight="1" x14ac:dyDescent="0.4">
      <c r="A8" s="87"/>
      <c r="B8" s="88"/>
      <c r="C8" s="87"/>
      <c r="D8" s="88"/>
      <c r="E8" s="90"/>
      <c r="F8" s="90"/>
      <c r="G8" s="90"/>
      <c r="H8" s="90"/>
      <c r="I8" s="64" t="s">
        <v>16</v>
      </c>
      <c r="J8" s="23"/>
      <c r="K8" s="23"/>
      <c r="L8" s="23"/>
      <c r="M8" s="23"/>
      <c r="N8" s="23"/>
      <c r="O8" s="23"/>
      <c r="P8" s="24"/>
      <c r="Q8" s="30" t="s">
        <v>19</v>
      </c>
      <c r="R8" s="30"/>
      <c r="S8" s="30"/>
      <c r="T8" s="30"/>
      <c r="U8" s="69"/>
      <c r="V8" s="70"/>
      <c r="W8" s="105"/>
      <c r="X8" s="83"/>
      <c r="Y8" s="84"/>
      <c r="Z8" s="84"/>
      <c r="AA8" s="84"/>
      <c r="AB8" s="84"/>
      <c r="AC8" s="84"/>
      <c r="AD8" s="84"/>
      <c r="AE8" s="84"/>
      <c r="AF8" s="84"/>
      <c r="AG8" s="85"/>
      <c r="AH8" s="65" t="s">
        <v>16</v>
      </c>
      <c r="AI8" s="66"/>
      <c r="AJ8" s="65" t="s">
        <v>20</v>
      </c>
      <c r="AK8" s="66"/>
      <c r="AL8" s="69"/>
      <c r="AM8" s="70"/>
      <c r="AN8" s="70"/>
      <c r="AO8" s="74"/>
      <c r="AP8" s="75"/>
      <c r="AQ8" s="76"/>
      <c r="AR8" s="83"/>
      <c r="AS8" s="84"/>
      <c r="AT8" s="84"/>
      <c r="AU8" s="84"/>
      <c r="AV8" s="84"/>
      <c r="AW8" s="84"/>
      <c r="AX8" s="84"/>
      <c r="AY8" s="84"/>
      <c r="AZ8" s="84"/>
      <c r="BA8" s="85"/>
      <c r="BB8" s="65" t="s">
        <v>16</v>
      </c>
      <c r="BC8" s="66"/>
      <c r="BD8" s="65" t="s">
        <v>20</v>
      </c>
      <c r="BE8" s="66"/>
      <c r="BF8" s="69"/>
      <c r="BG8" s="70"/>
      <c r="BH8" s="70"/>
      <c r="BI8" s="74"/>
      <c r="BJ8" s="75"/>
      <c r="BK8" s="76"/>
      <c r="BL8" s="83"/>
      <c r="BM8" s="84"/>
      <c r="BN8" s="84"/>
      <c r="BO8" s="84"/>
      <c r="BP8" s="84"/>
      <c r="BQ8" s="84"/>
      <c r="BR8" s="84"/>
      <c r="BS8" s="84"/>
      <c r="BT8" s="84"/>
      <c r="BU8" s="85"/>
      <c r="BV8" s="65" t="s">
        <v>16</v>
      </c>
      <c r="BW8" s="66"/>
      <c r="BX8" s="65" t="s">
        <v>20</v>
      </c>
      <c r="BY8" s="66"/>
      <c r="BZ8" s="69"/>
      <c r="CA8" s="70"/>
      <c r="CB8" s="70"/>
      <c r="CC8" s="74"/>
      <c r="CD8" s="75"/>
      <c r="CE8" s="76"/>
      <c r="CF8" s="83"/>
      <c r="CG8" s="84"/>
      <c r="CH8" s="84"/>
      <c r="CI8" s="84"/>
      <c r="CJ8" s="84"/>
      <c r="CK8" s="84"/>
      <c r="CL8" s="84"/>
      <c r="CM8" s="84"/>
      <c r="CN8" s="84"/>
      <c r="CO8" s="85"/>
      <c r="CP8" s="65" t="s">
        <v>16</v>
      </c>
      <c r="CQ8" s="66"/>
      <c r="CR8" s="65" t="s">
        <v>20</v>
      </c>
      <c r="CS8" s="66"/>
      <c r="CT8" s="69"/>
      <c r="CU8" s="70"/>
      <c r="CV8" s="70"/>
      <c r="CW8" s="74"/>
      <c r="CX8" s="75"/>
      <c r="CY8" s="76"/>
      <c r="CZ8" s="83"/>
      <c r="DA8" s="84"/>
      <c r="DB8" s="84"/>
      <c r="DC8" s="84"/>
      <c r="DD8" s="84"/>
      <c r="DE8" s="84"/>
      <c r="DF8" s="84"/>
      <c r="DG8" s="84"/>
      <c r="DH8" s="84"/>
      <c r="DI8" s="85"/>
      <c r="DJ8" s="65" t="s">
        <v>16</v>
      </c>
      <c r="DK8" s="66"/>
      <c r="DL8" s="65" t="s">
        <v>20</v>
      </c>
      <c r="DM8" s="66"/>
      <c r="DN8" s="69"/>
      <c r="DO8" s="70"/>
      <c r="DP8" s="93"/>
      <c r="DQ8" s="74"/>
      <c r="DR8" s="75"/>
      <c r="DS8" s="76"/>
      <c r="DT8" s="12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</row>
    <row r="9" spans="1:181" ht="18.75" customHeight="1" x14ac:dyDescent="0.4">
      <c r="A9" s="32"/>
      <c r="B9" s="85"/>
      <c r="C9" s="32"/>
      <c r="D9" s="85"/>
      <c r="E9" s="31"/>
      <c r="F9" s="31"/>
      <c r="G9" s="31"/>
      <c r="H9" s="31"/>
      <c r="I9" s="64" t="s">
        <v>21</v>
      </c>
      <c r="J9" s="23"/>
      <c r="K9" s="23"/>
      <c r="L9" s="24"/>
      <c r="M9" s="22" t="s">
        <v>22</v>
      </c>
      <c r="N9" s="23"/>
      <c r="O9" s="23"/>
      <c r="P9" s="24"/>
      <c r="Q9" s="30"/>
      <c r="R9" s="30"/>
      <c r="S9" s="30"/>
      <c r="T9" s="30"/>
      <c r="U9" s="67"/>
      <c r="V9" s="68"/>
      <c r="W9" s="106"/>
      <c r="X9" s="64" t="s">
        <v>21</v>
      </c>
      <c r="Y9" s="23"/>
      <c r="Z9" s="23"/>
      <c r="AA9" s="23"/>
      <c r="AB9" s="24"/>
      <c r="AC9" s="22" t="s">
        <v>22</v>
      </c>
      <c r="AD9" s="23"/>
      <c r="AE9" s="23"/>
      <c r="AF9" s="23"/>
      <c r="AG9" s="24"/>
      <c r="AH9" s="67"/>
      <c r="AI9" s="68"/>
      <c r="AJ9" s="67"/>
      <c r="AK9" s="68"/>
      <c r="AL9" s="67"/>
      <c r="AM9" s="68"/>
      <c r="AN9" s="68"/>
      <c r="AO9" s="77"/>
      <c r="AP9" s="78"/>
      <c r="AQ9" s="79"/>
      <c r="AR9" s="64" t="s">
        <v>21</v>
      </c>
      <c r="AS9" s="23"/>
      <c r="AT9" s="23"/>
      <c r="AU9" s="23"/>
      <c r="AV9" s="24"/>
      <c r="AW9" s="22" t="s">
        <v>22</v>
      </c>
      <c r="AX9" s="23"/>
      <c r="AY9" s="23"/>
      <c r="AZ9" s="23"/>
      <c r="BA9" s="24"/>
      <c r="BB9" s="67"/>
      <c r="BC9" s="68"/>
      <c r="BD9" s="67"/>
      <c r="BE9" s="68"/>
      <c r="BF9" s="67"/>
      <c r="BG9" s="68"/>
      <c r="BH9" s="68"/>
      <c r="BI9" s="77"/>
      <c r="BJ9" s="78"/>
      <c r="BK9" s="79"/>
      <c r="BL9" s="64" t="s">
        <v>21</v>
      </c>
      <c r="BM9" s="23"/>
      <c r="BN9" s="23"/>
      <c r="BO9" s="23"/>
      <c r="BP9" s="24"/>
      <c r="BQ9" s="22" t="s">
        <v>22</v>
      </c>
      <c r="BR9" s="23"/>
      <c r="BS9" s="23"/>
      <c r="BT9" s="23"/>
      <c r="BU9" s="24"/>
      <c r="BV9" s="67"/>
      <c r="BW9" s="68"/>
      <c r="BX9" s="67"/>
      <c r="BY9" s="68"/>
      <c r="BZ9" s="67"/>
      <c r="CA9" s="68"/>
      <c r="CB9" s="68"/>
      <c r="CC9" s="77"/>
      <c r="CD9" s="78"/>
      <c r="CE9" s="79"/>
      <c r="CF9" s="64" t="s">
        <v>21</v>
      </c>
      <c r="CG9" s="23"/>
      <c r="CH9" s="23"/>
      <c r="CI9" s="23"/>
      <c r="CJ9" s="24"/>
      <c r="CK9" s="22" t="s">
        <v>22</v>
      </c>
      <c r="CL9" s="23"/>
      <c r="CM9" s="23"/>
      <c r="CN9" s="23"/>
      <c r="CO9" s="24"/>
      <c r="CP9" s="67"/>
      <c r="CQ9" s="68"/>
      <c r="CR9" s="67"/>
      <c r="CS9" s="68"/>
      <c r="CT9" s="67"/>
      <c r="CU9" s="68"/>
      <c r="CV9" s="68"/>
      <c r="CW9" s="77"/>
      <c r="CX9" s="78"/>
      <c r="CY9" s="79"/>
      <c r="CZ9" s="64" t="s">
        <v>21</v>
      </c>
      <c r="DA9" s="23"/>
      <c r="DB9" s="23"/>
      <c r="DC9" s="23"/>
      <c r="DD9" s="24"/>
      <c r="DE9" s="22" t="s">
        <v>22</v>
      </c>
      <c r="DF9" s="23"/>
      <c r="DG9" s="23"/>
      <c r="DH9" s="23"/>
      <c r="DI9" s="24"/>
      <c r="DJ9" s="67"/>
      <c r="DK9" s="68"/>
      <c r="DL9" s="67"/>
      <c r="DM9" s="68"/>
      <c r="DN9" s="67"/>
      <c r="DO9" s="68"/>
      <c r="DP9" s="94"/>
      <c r="DQ9" s="77"/>
      <c r="DR9" s="78"/>
      <c r="DS9" s="79"/>
      <c r="DT9" s="12"/>
      <c r="DW9" s="100" t="s">
        <v>21</v>
      </c>
      <c r="DX9" s="100"/>
      <c r="DY9" s="100"/>
      <c r="DZ9" s="100"/>
      <c r="EA9" s="100"/>
      <c r="EB9" s="100" t="s">
        <v>22</v>
      </c>
      <c r="EC9" s="100"/>
      <c r="ED9" s="100"/>
      <c r="EE9" s="100"/>
      <c r="EF9" s="100"/>
      <c r="EG9" s="100" t="s">
        <v>21</v>
      </c>
      <c r="EH9" s="100"/>
      <c r="EI9" s="100"/>
      <c r="EJ9" s="100"/>
      <c r="EK9" s="100"/>
      <c r="EL9" s="100" t="s">
        <v>22</v>
      </c>
      <c r="EM9" s="100"/>
      <c r="EN9" s="100"/>
      <c r="EO9" s="100"/>
      <c r="EP9" s="100"/>
      <c r="EQ9" s="100" t="s">
        <v>21</v>
      </c>
      <c r="ER9" s="100"/>
      <c r="ES9" s="100"/>
      <c r="ET9" s="100"/>
      <c r="EU9" s="100"/>
      <c r="EV9" s="100" t="s">
        <v>22</v>
      </c>
      <c r="EW9" s="100"/>
      <c r="EX9" s="100"/>
      <c r="EY9" s="100"/>
      <c r="EZ9" s="100"/>
      <c r="FA9" s="100" t="s">
        <v>21</v>
      </c>
      <c r="FB9" s="100"/>
      <c r="FC9" s="100"/>
      <c r="FD9" s="100"/>
      <c r="FE9" s="100"/>
      <c r="FF9" s="100" t="s">
        <v>22</v>
      </c>
      <c r="FG9" s="100"/>
      <c r="FH9" s="100"/>
      <c r="FI9" s="100"/>
      <c r="FJ9" s="100"/>
      <c r="FK9" s="100" t="s">
        <v>21</v>
      </c>
      <c r="FL9" s="100"/>
      <c r="FM9" s="100"/>
      <c r="FN9" s="100"/>
      <c r="FO9" s="100"/>
      <c r="FP9" s="100" t="s">
        <v>22</v>
      </c>
      <c r="FQ9" s="100"/>
      <c r="FR9" s="100"/>
      <c r="FS9" s="100"/>
      <c r="FT9" s="100"/>
    </row>
    <row r="10" spans="1:181" ht="26.25" customHeight="1" x14ac:dyDescent="0.4">
      <c r="A10" s="58">
        <v>1</v>
      </c>
      <c r="B10" s="58"/>
      <c r="C10" s="54" t="s">
        <v>57</v>
      </c>
      <c r="D10" s="54"/>
      <c r="E10" s="59" t="s">
        <v>58</v>
      </c>
      <c r="F10" s="59"/>
      <c r="G10" s="59"/>
      <c r="H10" s="59"/>
      <c r="I10" s="60">
        <f>_xlfn.AGGREGATE(5,2,DW10,EG10,EQ10,FA10,FK10)</f>
        <v>0.35416666666666669</v>
      </c>
      <c r="J10" s="61"/>
      <c r="K10" s="61"/>
      <c r="L10" s="62"/>
      <c r="M10" s="63">
        <f>_xlfn.AGGREGATE(4,2,EB10,EL10,EV10,FF10,FP10)</f>
        <v>0.79166666666666663</v>
      </c>
      <c r="N10" s="61"/>
      <c r="O10" s="61"/>
      <c r="P10" s="62"/>
      <c r="Q10" s="57">
        <f>IF(E10="閉所日","対象外",IF(E10="日曜日・祝日等","対象外",IF(E10="平日",IF(M10-I10&lt;=TIMEVALUE("6:00"),0,IF(M10-I10-TIMEVALUE("6:00")&gt;M10-TIMEVALUE("19:00"),M10-TIMEVALUE("19:00"),M10-I10-TIMEVALUE("6:00"))),IF(M10-I10&lt;=TIMEVALUE("10:00"),0,M10-I10-TIMEVALUE("10:00")))))</f>
        <v>2.0833333333333259E-2</v>
      </c>
      <c r="R10" s="57"/>
      <c r="S10" s="57"/>
      <c r="T10" s="57"/>
      <c r="U10" s="47">
        <f>SUM(AL10,BF10,BZ10,CT10,DN10)</f>
        <v>25</v>
      </c>
      <c r="V10" s="48"/>
      <c r="W10" s="5" t="s">
        <v>23</v>
      </c>
      <c r="X10" s="56">
        <v>8</v>
      </c>
      <c r="Y10" s="51"/>
      <c r="Z10" s="6" t="s">
        <v>24</v>
      </c>
      <c r="AA10" s="52">
        <v>30</v>
      </c>
      <c r="AB10" s="52"/>
      <c r="AC10" s="50">
        <v>19</v>
      </c>
      <c r="AD10" s="51"/>
      <c r="AE10" s="6" t="s">
        <v>24</v>
      </c>
      <c r="AF10" s="52">
        <v>0</v>
      </c>
      <c r="AG10" s="53"/>
      <c r="AH10" s="30" t="str">
        <f>IFERROR(IF($E10="平日",IF(AND((AC10&amp;":"&amp;AF10)-(X10&amp;":"&amp;AA10)&gt;=TIMEVALUE("3:00"),AC10&gt;=19,AJ10="○"),"○","×"),IF($E10="学校休業日",IF(AND((AC10&amp;":"&amp;AF10)-(X10&amp;":"&amp;AA10)&gt;=TIMEVALUE("10:00"),AC10&gt;=19,AJ10="○"),"○","×"),IF(AND((AC10&amp;":"&amp;AF10)-(X10&amp;":"&amp;AA10)&gt;=TIMEVALUE("8:00"),AJ10="○"),"○","×"))),"")</f>
        <v>○</v>
      </c>
      <c r="AI10" s="30"/>
      <c r="AJ10" s="54" t="s">
        <v>59</v>
      </c>
      <c r="AK10" s="54"/>
      <c r="AL10" s="50">
        <v>15</v>
      </c>
      <c r="AM10" s="51"/>
      <c r="AN10" s="7" t="s">
        <v>23</v>
      </c>
      <c r="AO10" s="54"/>
      <c r="AP10" s="54"/>
      <c r="AQ10" s="55"/>
      <c r="AR10" s="56">
        <v>8</v>
      </c>
      <c r="AS10" s="51"/>
      <c r="AT10" s="6" t="s">
        <v>24</v>
      </c>
      <c r="AU10" s="52">
        <v>30</v>
      </c>
      <c r="AV10" s="52"/>
      <c r="AW10" s="50">
        <v>17</v>
      </c>
      <c r="AX10" s="51"/>
      <c r="AY10" s="6" t="s">
        <v>24</v>
      </c>
      <c r="AZ10" s="52">
        <v>0</v>
      </c>
      <c r="BA10" s="53"/>
      <c r="BB10" s="30" t="str">
        <f>IFERROR(IF($E10="平日",IF(AND((AW10&amp;":"&amp;AZ10)-(AR10&amp;":"&amp;AU10)&gt;=TIMEVALUE("3:00"),$AH10="○",BD10="○"),"○","×"),IF(AND((AW10&amp;":"&amp;AZ10)-(AR10&amp;":"&amp;AU10)&gt;=TIMEVALUE("8:00"),$AH10="○",BD10="○"),"○","×")),"")</f>
        <v>○</v>
      </c>
      <c r="BC10" s="30"/>
      <c r="BD10" s="54" t="s">
        <v>59</v>
      </c>
      <c r="BE10" s="54"/>
      <c r="BF10" s="50">
        <v>10</v>
      </c>
      <c r="BG10" s="51"/>
      <c r="BH10" s="7" t="s">
        <v>23</v>
      </c>
      <c r="BI10" s="54"/>
      <c r="BJ10" s="54"/>
      <c r="BK10" s="55"/>
      <c r="BL10" s="56"/>
      <c r="BM10" s="51"/>
      <c r="BN10" s="6" t="s">
        <v>24</v>
      </c>
      <c r="BO10" s="52"/>
      <c r="BP10" s="52"/>
      <c r="BQ10" s="50"/>
      <c r="BR10" s="51"/>
      <c r="BS10" s="6" t="s">
        <v>24</v>
      </c>
      <c r="BT10" s="52"/>
      <c r="BU10" s="53"/>
      <c r="BV10" s="30" t="str">
        <f>IFERROR(IF($E10="平日",IF(AND((BQ10&amp;":"&amp;BT10)-(BL10&amp;":"&amp;BO10)&gt;=TIMEVALUE("3:00"),$AH10="○",BX10="○"),"○","×"),IF(AND((BQ10&amp;":"&amp;BT10)-(BL10&amp;":"&amp;BO10)&gt;=TIMEVALUE("8:00"),$AH10="○",BX10="○"),"○","×")),"")</f>
        <v/>
      </c>
      <c r="BW10" s="30"/>
      <c r="BX10" s="54"/>
      <c r="BY10" s="54"/>
      <c r="BZ10" s="50"/>
      <c r="CA10" s="51"/>
      <c r="CB10" s="7" t="s">
        <v>23</v>
      </c>
      <c r="CC10" s="54"/>
      <c r="CD10" s="54"/>
      <c r="CE10" s="55"/>
      <c r="CF10" s="56"/>
      <c r="CG10" s="51"/>
      <c r="CH10" s="6" t="s">
        <v>24</v>
      </c>
      <c r="CI10" s="52"/>
      <c r="CJ10" s="52"/>
      <c r="CK10" s="50"/>
      <c r="CL10" s="51"/>
      <c r="CM10" s="6" t="s">
        <v>24</v>
      </c>
      <c r="CN10" s="52"/>
      <c r="CO10" s="53"/>
      <c r="CP10" s="30" t="str">
        <f>IFERROR(IF($E10="平日",IF(AND((CK10&amp;":"&amp;CN10)-(CF10&amp;":"&amp;CI10)&gt;=TIMEVALUE("3:00"),$AH10="○",CR10="○"),"○","×"),IF(AND((CK10&amp;":"&amp;CN10)-(CF10&amp;":"&amp;CI10)&gt;=TIMEVALUE("8:00"),$AH10="○",CR10="○"),"○","×")),"")</f>
        <v/>
      </c>
      <c r="CQ10" s="30"/>
      <c r="CR10" s="54"/>
      <c r="CS10" s="54"/>
      <c r="CT10" s="50"/>
      <c r="CU10" s="51"/>
      <c r="CV10" s="7" t="s">
        <v>23</v>
      </c>
      <c r="CW10" s="54"/>
      <c r="CX10" s="54"/>
      <c r="CY10" s="55"/>
      <c r="CZ10" s="56"/>
      <c r="DA10" s="51"/>
      <c r="DB10" s="6" t="s">
        <v>24</v>
      </c>
      <c r="DC10" s="52"/>
      <c r="DD10" s="52"/>
      <c r="DE10" s="50"/>
      <c r="DF10" s="51"/>
      <c r="DG10" s="6" t="s">
        <v>24</v>
      </c>
      <c r="DH10" s="52"/>
      <c r="DI10" s="53"/>
      <c r="DJ10" s="30" t="str">
        <f>IFERROR(IF($E10="平日",IF(AND((DE10&amp;":"&amp;DH10)-(CZ10&amp;":"&amp;DC10)&gt;=TIMEVALUE("3:00"),$AH10="○",DL10="○"),"○","×"),IF(AND((DE10&amp;":"&amp;DH10)-(CZ10&amp;":"&amp;DC10)&gt;=TIMEVALUE("8:00"),$AH10="○",DL10="○"),"○","×")),"")</f>
        <v/>
      </c>
      <c r="DK10" s="30"/>
      <c r="DL10" s="54"/>
      <c r="DM10" s="54"/>
      <c r="DN10" s="50"/>
      <c r="DO10" s="51"/>
      <c r="DP10" s="8" t="s">
        <v>23</v>
      </c>
      <c r="DQ10" s="54"/>
      <c r="DR10" s="54"/>
      <c r="DS10" s="55"/>
      <c r="DT10" s="12"/>
      <c r="DW10" s="109">
        <f>IF(AH10="○",TIMEVALUE(X10&amp;":"&amp;AA10),"")</f>
        <v>0.35416666666666669</v>
      </c>
      <c r="DX10" s="110"/>
      <c r="DY10" s="110"/>
      <c r="DZ10" s="110"/>
      <c r="EA10" s="111"/>
      <c r="EB10" s="109">
        <f>IF(AH10="○",TIMEVALUE(AC10&amp;":"&amp;AF10),"")</f>
        <v>0.79166666666666663</v>
      </c>
      <c r="EC10" s="110"/>
      <c r="ED10" s="110"/>
      <c r="EE10" s="110"/>
      <c r="EF10" s="111"/>
      <c r="EG10" s="109">
        <f>IF(BB10="○",TIMEVALUE(AR10&amp;":"&amp;AU10),"")</f>
        <v>0.35416666666666669</v>
      </c>
      <c r="EH10" s="110"/>
      <c r="EI10" s="110"/>
      <c r="EJ10" s="110"/>
      <c r="EK10" s="111"/>
      <c r="EL10" s="109">
        <f>IF(BB10="○",TIMEVALUE(AW10&amp;":"&amp;AZ10),"")</f>
        <v>0.70833333333333337</v>
      </c>
      <c r="EM10" s="110"/>
      <c r="EN10" s="110"/>
      <c r="EO10" s="110"/>
      <c r="EP10" s="111"/>
      <c r="EQ10" s="109" t="str">
        <f>IF(BV10="○",TIMEVALUE(BL10&amp;":"&amp;BO10),"")</f>
        <v/>
      </c>
      <c r="ER10" s="110"/>
      <c r="ES10" s="110"/>
      <c r="ET10" s="110"/>
      <c r="EU10" s="111"/>
      <c r="EV10" s="109" t="str">
        <f>IF(BV10="○",TIMEVALUE(BQ10&amp;":"&amp;BT10),"")</f>
        <v/>
      </c>
      <c r="EW10" s="110"/>
      <c r="EX10" s="110"/>
      <c r="EY10" s="110"/>
      <c r="EZ10" s="111"/>
      <c r="FA10" s="109" t="str">
        <f>IF(CP10="○",TIMEVALUE(CF10&amp;":"&amp;CI10),"")</f>
        <v/>
      </c>
      <c r="FB10" s="110"/>
      <c r="FC10" s="110"/>
      <c r="FD10" s="110"/>
      <c r="FE10" s="111"/>
      <c r="FF10" s="109" t="str">
        <f>IF(CP10="○",TIMEVALUE(CK10&amp;":"&amp;CN10),"")</f>
        <v/>
      </c>
      <c r="FG10" s="110"/>
      <c r="FH10" s="110"/>
      <c r="FI10" s="110"/>
      <c r="FJ10" s="111"/>
      <c r="FK10" s="109" t="str">
        <f>IF(DJ10="○",TIMEVALUE(CZ10&amp;":"&amp;DC10),"")</f>
        <v/>
      </c>
      <c r="FL10" s="110"/>
      <c r="FM10" s="110"/>
      <c r="FN10" s="110"/>
      <c r="FO10" s="111"/>
      <c r="FP10" s="109" t="str">
        <f>IF(DJ10="○",TIMEVALUE(DE10&amp;":"&amp;DH10),"")</f>
        <v/>
      </c>
      <c r="FQ10" s="110"/>
      <c r="FR10" s="110"/>
      <c r="FS10" s="110"/>
      <c r="FT10" s="111"/>
      <c r="FU10" s="15" t="str">
        <f>E10</f>
        <v>土曜日</v>
      </c>
      <c r="FV10" s="16" t="str">
        <f>AH10</f>
        <v>○</v>
      </c>
      <c r="FW10" s="15">
        <f>AO10</f>
        <v>0</v>
      </c>
      <c r="FX10" s="17">
        <f>IF(E10="平日",0,IF(E10="閉所日",0,IF(AH10="&lt;&gt;○",0,IF(M10-I10&gt;=TIMEVALUE("10:00"),0,M10-I10))))</f>
        <v>0</v>
      </c>
      <c r="FY10" s="17">
        <f t="shared" ref="FY10:FY30" si="0">IF(FX10=0,0,TIMEVALUE("10:00")-FX10)</f>
        <v>0</v>
      </c>
    </row>
    <row r="11" spans="1:181" ht="26.25" customHeight="1" x14ac:dyDescent="0.4">
      <c r="A11" s="58">
        <v>2</v>
      </c>
      <c r="B11" s="58"/>
      <c r="C11" s="54" t="s">
        <v>60</v>
      </c>
      <c r="D11" s="54"/>
      <c r="E11" s="59" t="s">
        <v>61</v>
      </c>
      <c r="F11" s="59"/>
      <c r="G11" s="59"/>
      <c r="H11" s="59"/>
      <c r="I11" s="60">
        <f t="shared" ref="I11:I40" si="1">_xlfn.AGGREGATE(5,2,DW11,EG11,EQ11,FA11,FK11)</f>
        <v>0</v>
      </c>
      <c r="J11" s="61"/>
      <c r="K11" s="61"/>
      <c r="L11" s="62"/>
      <c r="M11" s="63">
        <f t="shared" ref="M11:M40" si="2">_xlfn.AGGREGATE(4,2,EB11,EL11,EV11,FF11,FP11)</f>
        <v>0</v>
      </c>
      <c r="N11" s="61"/>
      <c r="O11" s="61"/>
      <c r="P11" s="62"/>
      <c r="Q11" s="57" t="str">
        <f t="shared" ref="Q11:Q40" si="3">IF(E11="閉所日","対象外",IF(E11="日曜日・祝日等","対象外",IF(E11="平日",IF(M11-I11&lt;=TIMEVALUE("6:00"),0,IF(M11-I11-TIMEVALUE("6:00")&gt;M11-TIMEVALUE("19:00"),M11-TIMEVALUE("19:00"),M11-I11-TIMEVALUE("6:00"))),IF(M11-I11&lt;=TIMEVALUE("10:00"),0,M11-I11-TIMEVALUE("10:00")))))</f>
        <v>対象外</v>
      </c>
      <c r="R11" s="57"/>
      <c r="S11" s="57"/>
      <c r="T11" s="57"/>
      <c r="U11" s="47">
        <f t="shared" ref="U11:U40" si="4">SUM(AL11,BF11,BZ11,CT11,DN11)</f>
        <v>0</v>
      </c>
      <c r="V11" s="48"/>
      <c r="W11" s="5" t="s">
        <v>23</v>
      </c>
      <c r="X11" s="56"/>
      <c r="Y11" s="51"/>
      <c r="Z11" s="6" t="s">
        <v>24</v>
      </c>
      <c r="AA11" s="52"/>
      <c r="AB11" s="52"/>
      <c r="AC11" s="50"/>
      <c r="AD11" s="51"/>
      <c r="AE11" s="6" t="s">
        <v>24</v>
      </c>
      <c r="AF11" s="52"/>
      <c r="AG11" s="53"/>
      <c r="AH11" s="30" t="str">
        <f>IFERROR(IF($E11="平日",IF(AND((AC11&amp;":"&amp;AF11)-(X11&amp;":"&amp;AA11)&gt;=TIMEVALUE("3:00"),AC11&gt;=19,AJ11="○"),"○","×"),IF($E11="学校休業日",IF(AND((AC11&amp;":"&amp;AF11)-(X11&amp;":"&amp;AA11)&gt;=TIMEVALUE("10:00"),AC11&gt;=19,AJ11="○"),"○","×"),IF(AND((AC11&amp;":"&amp;AF11)-(X11&amp;":"&amp;AA11)&gt;=TIMEVALUE("8:00"),AJ11="○"),"○","×"))),"")</f>
        <v/>
      </c>
      <c r="AI11" s="30"/>
      <c r="AJ11" s="54"/>
      <c r="AK11" s="54"/>
      <c r="AL11" s="50"/>
      <c r="AM11" s="51"/>
      <c r="AN11" s="7" t="s">
        <v>23</v>
      </c>
      <c r="AO11" s="54"/>
      <c r="AP11" s="54"/>
      <c r="AQ11" s="55"/>
      <c r="AR11" s="56"/>
      <c r="AS11" s="51"/>
      <c r="AT11" s="6" t="s">
        <v>24</v>
      </c>
      <c r="AU11" s="52"/>
      <c r="AV11" s="52"/>
      <c r="AW11" s="50"/>
      <c r="AX11" s="51"/>
      <c r="AY11" s="6" t="s">
        <v>24</v>
      </c>
      <c r="AZ11" s="52"/>
      <c r="BA11" s="53"/>
      <c r="BB11" s="30" t="str">
        <f t="shared" ref="BB11:BB40" si="5">IFERROR(IF($E11="平日",IF(AND((AW11&amp;":"&amp;AZ11)-(AR11&amp;":"&amp;AU11)&gt;=TIMEVALUE("3:00"),$AH11="○",BD11="○"),"○","×"),IF(AND((AW11&amp;":"&amp;AZ11)-(AR11&amp;":"&amp;AU11)&gt;=TIMEVALUE("8:00"),$AH11="○",BD11="○"),"○","×")),"")</f>
        <v/>
      </c>
      <c r="BC11" s="30"/>
      <c r="BD11" s="54"/>
      <c r="BE11" s="54"/>
      <c r="BF11" s="50"/>
      <c r="BG11" s="51"/>
      <c r="BH11" s="7" t="s">
        <v>23</v>
      </c>
      <c r="BI11" s="54"/>
      <c r="BJ11" s="54"/>
      <c r="BK11" s="55"/>
      <c r="BL11" s="56"/>
      <c r="BM11" s="51"/>
      <c r="BN11" s="6" t="s">
        <v>24</v>
      </c>
      <c r="BO11" s="52"/>
      <c r="BP11" s="52"/>
      <c r="BQ11" s="50"/>
      <c r="BR11" s="51"/>
      <c r="BS11" s="6" t="s">
        <v>24</v>
      </c>
      <c r="BT11" s="52"/>
      <c r="BU11" s="53"/>
      <c r="BV11" s="30" t="str">
        <f t="shared" ref="BV11:BV40" si="6">IFERROR(IF($E11="平日",IF(AND((BQ11&amp;":"&amp;BT11)-(BL11&amp;":"&amp;BO11)&gt;=TIMEVALUE("3:00"),$AH11="○",BX11="○"),"○","×"),IF(AND((BQ11&amp;":"&amp;BT11)-(BL11&amp;":"&amp;BO11)&gt;=TIMEVALUE("8:00"),$AH11="○",BX11="○"),"○","×")),"")</f>
        <v/>
      </c>
      <c r="BW11" s="30"/>
      <c r="BX11" s="54"/>
      <c r="BY11" s="54"/>
      <c r="BZ11" s="50"/>
      <c r="CA11" s="51"/>
      <c r="CB11" s="7" t="s">
        <v>23</v>
      </c>
      <c r="CC11" s="54"/>
      <c r="CD11" s="54"/>
      <c r="CE11" s="55"/>
      <c r="CF11" s="56"/>
      <c r="CG11" s="51"/>
      <c r="CH11" s="6" t="s">
        <v>24</v>
      </c>
      <c r="CI11" s="52"/>
      <c r="CJ11" s="52"/>
      <c r="CK11" s="50"/>
      <c r="CL11" s="51"/>
      <c r="CM11" s="6" t="s">
        <v>24</v>
      </c>
      <c r="CN11" s="52"/>
      <c r="CO11" s="53"/>
      <c r="CP11" s="30" t="str">
        <f t="shared" ref="CP11:CP40" si="7">IFERROR(IF($E11="平日",IF(AND((CK11&amp;":"&amp;CN11)-(CF11&amp;":"&amp;CI11)&gt;=TIMEVALUE("3:00"),$AH11="○",CR11="○"),"○","×"),IF(AND((CK11&amp;":"&amp;CN11)-(CF11&amp;":"&amp;CI11)&gt;=TIMEVALUE("8:00"),$AH11="○",CR11="○"),"○","×")),"")</f>
        <v/>
      </c>
      <c r="CQ11" s="30"/>
      <c r="CR11" s="54"/>
      <c r="CS11" s="54"/>
      <c r="CT11" s="50"/>
      <c r="CU11" s="51"/>
      <c r="CV11" s="7" t="s">
        <v>23</v>
      </c>
      <c r="CW11" s="54"/>
      <c r="CX11" s="54"/>
      <c r="CY11" s="55"/>
      <c r="CZ11" s="56"/>
      <c r="DA11" s="51"/>
      <c r="DB11" s="6" t="s">
        <v>24</v>
      </c>
      <c r="DC11" s="52"/>
      <c r="DD11" s="52"/>
      <c r="DE11" s="50"/>
      <c r="DF11" s="51"/>
      <c r="DG11" s="6" t="s">
        <v>24</v>
      </c>
      <c r="DH11" s="52"/>
      <c r="DI11" s="53"/>
      <c r="DJ11" s="30" t="str">
        <f t="shared" ref="DJ11:DJ40" si="8">IFERROR(IF($E11="平日",IF(AND((DE11&amp;":"&amp;DH11)-(CZ11&amp;":"&amp;DC11)&gt;=TIMEVALUE("3:00"),$AH11="○",DL11="○"),"○","×"),IF(AND((DE11&amp;":"&amp;DH11)-(CZ11&amp;":"&amp;DC11)&gt;=TIMEVALUE("8:00"),$AH11="○",DL11="○"),"○","×")),"")</f>
        <v/>
      </c>
      <c r="DK11" s="30"/>
      <c r="DL11" s="54"/>
      <c r="DM11" s="54"/>
      <c r="DN11" s="50"/>
      <c r="DO11" s="51"/>
      <c r="DP11" s="8" t="s">
        <v>23</v>
      </c>
      <c r="DQ11" s="54"/>
      <c r="DR11" s="54"/>
      <c r="DS11" s="55"/>
      <c r="DT11" s="12"/>
      <c r="DW11" s="109" t="str">
        <f>IF(AH11="○",TIMEVALUE(X11&amp;":"&amp;AA11),"")</f>
        <v/>
      </c>
      <c r="DX11" s="110"/>
      <c r="DY11" s="110"/>
      <c r="DZ11" s="110"/>
      <c r="EA11" s="111"/>
      <c r="EB11" s="109" t="str">
        <f t="shared" ref="EB11:EB40" si="9">IF(AH11="○",TIMEVALUE(AC11&amp;":"&amp;AF11),"")</f>
        <v/>
      </c>
      <c r="EC11" s="110"/>
      <c r="ED11" s="110"/>
      <c r="EE11" s="110"/>
      <c r="EF11" s="111"/>
      <c r="EG11" s="109" t="str">
        <f t="shared" ref="EG11:EG40" si="10">IF(BB11="○",TIMEVALUE(AR11&amp;":"&amp;AU11),"")</f>
        <v/>
      </c>
      <c r="EH11" s="110"/>
      <c r="EI11" s="110"/>
      <c r="EJ11" s="110"/>
      <c r="EK11" s="111"/>
      <c r="EL11" s="109" t="str">
        <f t="shared" ref="EL11:EL40" si="11">IF(BB11="○",TIMEVALUE(AW11&amp;":"&amp;AZ11),"")</f>
        <v/>
      </c>
      <c r="EM11" s="110"/>
      <c r="EN11" s="110"/>
      <c r="EO11" s="110"/>
      <c r="EP11" s="111"/>
      <c r="EQ11" s="109" t="str">
        <f t="shared" ref="EQ11:EQ40" si="12">IF(BV11="○",TIMEVALUE(BL11&amp;":"&amp;BO11),"")</f>
        <v/>
      </c>
      <c r="ER11" s="110"/>
      <c r="ES11" s="110"/>
      <c r="ET11" s="110"/>
      <c r="EU11" s="111"/>
      <c r="EV11" s="109" t="str">
        <f>IF(BV11="○",TIMEVALUE(BQ11&amp;":"&amp;BT11),"")</f>
        <v/>
      </c>
      <c r="EW11" s="110"/>
      <c r="EX11" s="110"/>
      <c r="EY11" s="110"/>
      <c r="EZ11" s="111"/>
      <c r="FA11" s="109" t="str">
        <f>IF(CP11="○",TIMEVALUE(CF11&amp;":"&amp;CI11),"")</f>
        <v/>
      </c>
      <c r="FB11" s="110"/>
      <c r="FC11" s="110"/>
      <c r="FD11" s="110"/>
      <c r="FE11" s="111"/>
      <c r="FF11" s="109" t="str">
        <f t="shared" ref="FF11:FF40" si="13">IF(CP11="○",TIMEVALUE(CK11&amp;":"&amp;CN11),"")</f>
        <v/>
      </c>
      <c r="FG11" s="110"/>
      <c r="FH11" s="110"/>
      <c r="FI11" s="110"/>
      <c r="FJ11" s="111"/>
      <c r="FK11" s="109" t="str">
        <f t="shared" ref="FK11:FK40" si="14">IF(DJ11="○",TIMEVALUE(CZ11&amp;":"&amp;DC11),"")</f>
        <v/>
      </c>
      <c r="FL11" s="110"/>
      <c r="FM11" s="110"/>
      <c r="FN11" s="110"/>
      <c r="FO11" s="111"/>
      <c r="FP11" s="109" t="str">
        <f>IF(DJ11="○",TIMEVALUE(DE11&amp;":"&amp;DH11),"")</f>
        <v/>
      </c>
      <c r="FQ11" s="110"/>
      <c r="FR11" s="110"/>
      <c r="FS11" s="110"/>
      <c r="FT11" s="111"/>
      <c r="FU11" s="15" t="str">
        <f t="shared" ref="FU11:FU40" si="15">E11</f>
        <v>閉所日</v>
      </c>
      <c r="FV11" s="16" t="str">
        <f t="shared" ref="FV11:FV40" si="16">AH11</f>
        <v/>
      </c>
      <c r="FW11" s="15">
        <f t="shared" ref="FW11:FW40" si="17">AO11</f>
        <v>0</v>
      </c>
      <c r="FX11" s="17">
        <f t="shared" ref="FX11:FX40" si="18">IF(E11="平日",0,IF(E11="閉所日",0,IF(AH11="&lt;&gt;○",0,IF(M11-I11&gt;=TIMEVALUE("10:00"),0,M11-I11))))</f>
        <v>0</v>
      </c>
      <c r="FY11" s="17">
        <f t="shared" si="0"/>
        <v>0</v>
      </c>
    </row>
    <row r="12" spans="1:181" ht="26.25" customHeight="1" x14ac:dyDescent="0.4">
      <c r="A12" s="58">
        <v>3</v>
      </c>
      <c r="B12" s="58"/>
      <c r="C12" s="54" t="s">
        <v>62</v>
      </c>
      <c r="D12" s="54"/>
      <c r="E12" s="59" t="s">
        <v>63</v>
      </c>
      <c r="F12" s="59"/>
      <c r="G12" s="59"/>
      <c r="H12" s="59"/>
      <c r="I12" s="60">
        <f t="shared" si="1"/>
        <v>0.35416666666666669</v>
      </c>
      <c r="J12" s="61"/>
      <c r="K12" s="61"/>
      <c r="L12" s="62"/>
      <c r="M12" s="63">
        <f t="shared" si="2"/>
        <v>0.79861111111111116</v>
      </c>
      <c r="N12" s="61"/>
      <c r="O12" s="61"/>
      <c r="P12" s="62"/>
      <c r="Q12" s="57">
        <f t="shared" si="3"/>
        <v>2.777777777777779E-2</v>
      </c>
      <c r="R12" s="57"/>
      <c r="S12" s="57"/>
      <c r="T12" s="57"/>
      <c r="U12" s="47">
        <f t="shared" si="4"/>
        <v>57</v>
      </c>
      <c r="V12" s="48"/>
      <c r="W12" s="5" t="s">
        <v>23</v>
      </c>
      <c r="X12" s="56">
        <v>8</v>
      </c>
      <c r="Y12" s="51"/>
      <c r="Z12" s="6" t="s">
        <v>24</v>
      </c>
      <c r="AA12" s="52">
        <v>30</v>
      </c>
      <c r="AB12" s="52"/>
      <c r="AC12" s="50">
        <v>19</v>
      </c>
      <c r="AD12" s="51"/>
      <c r="AE12" s="6" t="s">
        <v>24</v>
      </c>
      <c r="AF12" s="52">
        <v>10</v>
      </c>
      <c r="AG12" s="53"/>
      <c r="AH12" s="30" t="str">
        <f t="shared" ref="AH12:AH40" si="19">IFERROR(IF($E12="平日",IF(AND((AC12&amp;":"&amp;AF12)-(X12&amp;":"&amp;AA12)&gt;=TIMEVALUE("3:00"),AC12&gt;=19,AJ12="○"),"○","×"),IF($E12="学校休業日",IF(AND((AC12&amp;":"&amp;AF12)-(X12&amp;":"&amp;AA12)&gt;=TIMEVALUE("10:00"),AC12&gt;=19,AJ12="○"),"○","×"),IF(AND((AC12&amp;":"&amp;AF12)-(X12&amp;":"&amp;AA12)&gt;=TIMEVALUE("8:00"),AJ12="○"),"○","×"))),"")</f>
        <v>○</v>
      </c>
      <c r="AI12" s="30"/>
      <c r="AJ12" s="54" t="s">
        <v>59</v>
      </c>
      <c r="AK12" s="54"/>
      <c r="AL12" s="50">
        <v>32</v>
      </c>
      <c r="AM12" s="51"/>
      <c r="AN12" s="7" t="s">
        <v>23</v>
      </c>
      <c r="AO12" s="54"/>
      <c r="AP12" s="54"/>
      <c r="AQ12" s="55"/>
      <c r="AR12" s="56">
        <v>8</v>
      </c>
      <c r="AS12" s="51"/>
      <c r="AT12" s="6" t="s">
        <v>24</v>
      </c>
      <c r="AU12" s="52">
        <v>30</v>
      </c>
      <c r="AV12" s="52"/>
      <c r="AW12" s="50">
        <v>17</v>
      </c>
      <c r="AX12" s="51"/>
      <c r="AY12" s="6" t="s">
        <v>24</v>
      </c>
      <c r="AZ12" s="52">
        <v>0</v>
      </c>
      <c r="BA12" s="53"/>
      <c r="BB12" s="30" t="str">
        <f t="shared" si="5"/>
        <v>○</v>
      </c>
      <c r="BC12" s="30"/>
      <c r="BD12" s="54" t="s">
        <v>59</v>
      </c>
      <c r="BE12" s="54"/>
      <c r="BF12" s="50">
        <v>25</v>
      </c>
      <c r="BG12" s="51"/>
      <c r="BH12" s="7" t="s">
        <v>23</v>
      </c>
      <c r="BI12" s="54"/>
      <c r="BJ12" s="54"/>
      <c r="BK12" s="55"/>
      <c r="BL12" s="56"/>
      <c r="BM12" s="51"/>
      <c r="BN12" s="6" t="s">
        <v>24</v>
      </c>
      <c r="BO12" s="52"/>
      <c r="BP12" s="52"/>
      <c r="BQ12" s="50"/>
      <c r="BR12" s="51"/>
      <c r="BS12" s="6" t="s">
        <v>24</v>
      </c>
      <c r="BT12" s="52"/>
      <c r="BU12" s="53"/>
      <c r="BV12" s="30" t="str">
        <f t="shared" si="6"/>
        <v/>
      </c>
      <c r="BW12" s="30"/>
      <c r="BX12" s="54"/>
      <c r="BY12" s="54"/>
      <c r="BZ12" s="50"/>
      <c r="CA12" s="51"/>
      <c r="CB12" s="7" t="s">
        <v>23</v>
      </c>
      <c r="CC12" s="54"/>
      <c r="CD12" s="54"/>
      <c r="CE12" s="55"/>
      <c r="CF12" s="56"/>
      <c r="CG12" s="51"/>
      <c r="CH12" s="6" t="s">
        <v>24</v>
      </c>
      <c r="CI12" s="52"/>
      <c r="CJ12" s="52"/>
      <c r="CK12" s="50"/>
      <c r="CL12" s="51"/>
      <c r="CM12" s="6" t="s">
        <v>24</v>
      </c>
      <c r="CN12" s="52"/>
      <c r="CO12" s="53"/>
      <c r="CP12" s="30" t="str">
        <f t="shared" si="7"/>
        <v/>
      </c>
      <c r="CQ12" s="30"/>
      <c r="CR12" s="54"/>
      <c r="CS12" s="54"/>
      <c r="CT12" s="50"/>
      <c r="CU12" s="51"/>
      <c r="CV12" s="7" t="s">
        <v>23</v>
      </c>
      <c r="CW12" s="54"/>
      <c r="CX12" s="54"/>
      <c r="CY12" s="55"/>
      <c r="CZ12" s="56"/>
      <c r="DA12" s="51"/>
      <c r="DB12" s="6" t="s">
        <v>24</v>
      </c>
      <c r="DC12" s="52"/>
      <c r="DD12" s="52"/>
      <c r="DE12" s="50"/>
      <c r="DF12" s="51"/>
      <c r="DG12" s="6" t="s">
        <v>24</v>
      </c>
      <c r="DH12" s="52"/>
      <c r="DI12" s="53"/>
      <c r="DJ12" s="30" t="str">
        <f t="shared" si="8"/>
        <v/>
      </c>
      <c r="DK12" s="30"/>
      <c r="DL12" s="54"/>
      <c r="DM12" s="54"/>
      <c r="DN12" s="50"/>
      <c r="DO12" s="51"/>
      <c r="DP12" s="8" t="s">
        <v>23</v>
      </c>
      <c r="DQ12" s="54"/>
      <c r="DR12" s="54"/>
      <c r="DS12" s="55"/>
      <c r="DT12" s="12"/>
      <c r="DW12" s="109">
        <f t="shared" ref="DW12:DW40" si="20">IF(AH12="○",TIMEVALUE(X12&amp;":"&amp;AA12),"")</f>
        <v>0.35416666666666669</v>
      </c>
      <c r="DX12" s="110"/>
      <c r="DY12" s="110"/>
      <c r="DZ12" s="110"/>
      <c r="EA12" s="111"/>
      <c r="EB12" s="109">
        <f t="shared" si="9"/>
        <v>0.79861111111111116</v>
      </c>
      <c r="EC12" s="110"/>
      <c r="ED12" s="110"/>
      <c r="EE12" s="110"/>
      <c r="EF12" s="111"/>
      <c r="EG12" s="109">
        <f t="shared" si="10"/>
        <v>0.35416666666666669</v>
      </c>
      <c r="EH12" s="110"/>
      <c r="EI12" s="110"/>
      <c r="EJ12" s="110"/>
      <c r="EK12" s="111"/>
      <c r="EL12" s="109">
        <f t="shared" si="11"/>
        <v>0.70833333333333337</v>
      </c>
      <c r="EM12" s="110"/>
      <c r="EN12" s="110"/>
      <c r="EO12" s="110"/>
      <c r="EP12" s="111"/>
      <c r="EQ12" s="109" t="str">
        <f t="shared" si="12"/>
        <v/>
      </c>
      <c r="ER12" s="110"/>
      <c r="ES12" s="110"/>
      <c r="ET12" s="110"/>
      <c r="EU12" s="111"/>
      <c r="EV12" s="109" t="str">
        <f t="shared" ref="EV12:EV40" si="21">IF(BV12="○",TIMEVALUE(BQ12&amp;":"&amp;BT12),"")</f>
        <v/>
      </c>
      <c r="EW12" s="110"/>
      <c r="EX12" s="110"/>
      <c r="EY12" s="110"/>
      <c r="EZ12" s="111"/>
      <c r="FA12" s="109" t="str">
        <f t="shared" ref="FA12:FA40" si="22">IF(CP12="○",TIMEVALUE(CF12&amp;":"&amp;CI12),"")</f>
        <v/>
      </c>
      <c r="FB12" s="110"/>
      <c r="FC12" s="110"/>
      <c r="FD12" s="110"/>
      <c r="FE12" s="111"/>
      <c r="FF12" s="109" t="str">
        <f t="shared" si="13"/>
        <v/>
      </c>
      <c r="FG12" s="110"/>
      <c r="FH12" s="110"/>
      <c r="FI12" s="110"/>
      <c r="FJ12" s="111"/>
      <c r="FK12" s="109" t="str">
        <f t="shared" si="14"/>
        <v/>
      </c>
      <c r="FL12" s="110"/>
      <c r="FM12" s="110"/>
      <c r="FN12" s="110"/>
      <c r="FO12" s="111"/>
      <c r="FP12" s="109" t="str">
        <f t="shared" ref="FP12:FP40" si="23">IF(DJ12="○",TIMEVALUE(DE12&amp;":"&amp;DH12),"")</f>
        <v/>
      </c>
      <c r="FQ12" s="110"/>
      <c r="FR12" s="110"/>
      <c r="FS12" s="110"/>
      <c r="FT12" s="111"/>
      <c r="FU12" s="15" t="str">
        <f t="shared" si="15"/>
        <v>学校休業日</v>
      </c>
      <c r="FV12" s="16" t="str">
        <f t="shared" si="16"/>
        <v>○</v>
      </c>
      <c r="FW12" s="15">
        <f t="shared" si="17"/>
        <v>0</v>
      </c>
      <c r="FX12" s="17">
        <f t="shared" si="18"/>
        <v>0</v>
      </c>
      <c r="FY12" s="17">
        <f t="shared" si="0"/>
        <v>0</v>
      </c>
    </row>
    <row r="13" spans="1:181" ht="26.25" customHeight="1" x14ac:dyDescent="0.4">
      <c r="A13" s="58">
        <v>4</v>
      </c>
      <c r="B13" s="58"/>
      <c r="C13" s="54" t="s">
        <v>64</v>
      </c>
      <c r="D13" s="54"/>
      <c r="E13" s="59" t="s">
        <v>63</v>
      </c>
      <c r="F13" s="59"/>
      <c r="G13" s="59"/>
      <c r="H13" s="59"/>
      <c r="I13" s="60">
        <f t="shared" si="1"/>
        <v>0.35416666666666669</v>
      </c>
      <c r="J13" s="61"/>
      <c r="K13" s="61"/>
      <c r="L13" s="62"/>
      <c r="M13" s="63">
        <f t="shared" si="2"/>
        <v>0.79861111111111116</v>
      </c>
      <c r="N13" s="61"/>
      <c r="O13" s="61"/>
      <c r="P13" s="62"/>
      <c r="Q13" s="57">
        <f t="shared" si="3"/>
        <v>2.777777777777779E-2</v>
      </c>
      <c r="R13" s="57"/>
      <c r="S13" s="57"/>
      <c r="T13" s="57"/>
      <c r="U13" s="47">
        <f t="shared" si="4"/>
        <v>56</v>
      </c>
      <c r="V13" s="48"/>
      <c r="W13" s="5" t="s">
        <v>23</v>
      </c>
      <c r="X13" s="56">
        <v>8</v>
      </c>
      <c r="Y13" s="51"/>
      <c r="Z13" s="6" t="s">
        <v>24</v>
      </c>
      <c r="AA13" s="52">
        <v>30</v>
      </c>
      <c r="AB13" s="52"/>
      <c r="AC13" s="50">
        <v>19</v>
      </c>
      <c r="AD13" s="51"/>
      <c r="AE13" s="6" t="s">
        <v>24</v>
      </c>
      <c r="AF13" s="52">
        <v>10</v>
      </c>
      <c r="AG13" s="53"/>
      <c r="AH13" s="30" t="str">
        <f t="shared" si="19"/>
        <v>○</v>
      </c>
      <c r="AI13" s="30"/>
      <c r="AJ13" s="54" t="s">
        <v>59</v>
      </c>
      <c r="AK13" s="54"/>
      <c r="AL13" s="50">
        <v>30</v>
      </c>
      <c r="AM13" s="51"/>
      <c r="AN13" s="7" t="s">
        <v>23</v>
      </c>
      <c r="AO13" s="54"/>
      <c r="AP13" s="54"/>
      <c r="AQ13" s="55"/>
      <c r="AR13" s="56">
        <v>8</v>
      </c>
      <c r="AS13" s="51"/>
      <c r="AT13" s="6" t="s">
        <v>24</v>
      </c>
      <c r="AU13" s="52">
        <v>30</v>
      </c>
      <c r="AV13" s="52"/>
      <c r="AW13" s="50">
        <v>17</v>
      </c>
      <c r="AX13" s="51"/>
      <c r="AY13" s="6" t="s">
        <v>24</v>
      </c>
      <c r="AZ13" s="52">
        <v>0</v>
      </c>
      <c r="BA13" s="53"/>
      <c r="BB13" s="30" t="str">
        <f t="shared" si="5"/>
        <v>○</v>
      </c>
      <c r="BC13" s="30"/>
      <c r="BD13" s="54" t="s">
        <v>59</v>
      </c>
      <c r="BE13" s="54"/>
      <c r="BF13" s="50">
        <v>26</v>
      </c>
      <c r="BG13" s="51"/>
      <c r="BH13" s="7" t="s">
        <v>23</v>
      </c>
      <c r="BI13" s="54"/>
      <c r="BJ13" s="54"/>
      <c r="BK13" s="55"/>
      <c r="BL13" s="56"/>
      <c r="BM13" s="51"/>
      <c r="BN13" s="6" t="s">
        <v>24</v>
      </c>
      <c r="BO13" s="52"/>
      <c r="BP13" s="52"/>
      <c r="BQ13" s="50"/>
      <c r="BR13" s="51"/>
      <c r="BS13" s="6" t="s">
        <v>24</v>
      </c>
      <c r="BT13" s="52"/>
      <c r="BU13" s="53"/>
      <c r="BV13" s="30" t="str">
        <f t="shared" si="6"/>
        <v/>
      </c>
      <c r="BW13" s="30"/>
      <c r="BX13" s="54"/>
      <c r="BY13" s="54"/>
      <c r="BZ13" s="50"/>
      <c r="CA13" s="51"/>
      <c r="CB13" s="7" t="s">
        <v>23</v>
      </c>
      <c r="CC13" s="54"/>
      <c r="CD13" s="54"/>
      <c r="CE13" s="55"/>
      <c r="CF13" s="56"/>
      <c r="CG13" s="51"/>
      <c r="CH13" s="6" t="s">
        <v>24</v>
      </c>
      <c r="CI13" s="52"/>
      <c r="CJ13" s="52"/>
      <c r="CK13" s="50"/>
      <c r="CL13" s="51"/>
      <c r="CM13" s="6" t="s">
        <v>24</v>
      </c>
      <c r="CN13" s="52"/>
      <c r="CO13" s="53"/>
      <c r="CP13" s="30" t="str">
        <f t="shared" si="7"/>
        <v/>
      </c>
      <c r="CQ13" s="30"/>
      <c r="CR13" s="54"/>
      <c r="CS13" s="54"/>
      <c r="CT13" s="50"/>
      <c r="CU13" s="51"/>
      <c r="CV13" s="7" t="s">
        <v>23</v>
      </c>
      <c r="CW13" s="54"/>
      <c r="CX13" s="54"/>
      <c r="CY13" s="55"/>
      <c r="CZ13" s="56"/>
      <c r="DA13" s="51"/>
      <c r="DB13" s="6" t="s">
        <v>24</v>
      </c>
      <c r="DC13" s="52"/>
      <c r="DD13" s="52"/>
      <c r="DE13" s="50"/>
      <c r="DF13" s="51"/>
      <c r="DG13" s="6" t="s">
        <v>24</v>
      </c>
      <c r="DH13" s="52"/>
      <c r="DI13" s="53"/>
      <c r="DJ13" s="30" t="str">
        <f t="shared" si="8"/>
        <v/>
      </c>
      <c r="DK13" s="30"/>
      <c r="DL13" s="54"/>
      <c r="DM13" s="54"/>
      <c r="DN13" s="50"/>
      <c r="DO13" s="51"/>
      <c r="DP13" s="8" t="s">
        <v>23</v>
      </c>
      <c r="DQ13" s="54"/>
      <c r="DR13" s="54"/>
      <c r="DS13" s="55"/>
      <c r="DT13" s="12"/>
      <c r="DW13" s="109">
        <f t="shared" si="20"/>
        <v>0.35416666666666669</v>
      </c>
      <c r="DX13" s="110"/>
      <c r="DY13" s="110"/>
      <c r="DZ13" s="110"/>
      <c r="EA13" s="111"/>
      <c r="EB13" s="109">
        <f t="shared" si="9"/>
        <v>0.79861111111111116</v>
      </c>
      <c r="EC13" s="110"/>
      <c r="ED13" s="110"/>
      <c r="EE13" s="110"/>
      <c r="EF13" s="111"/>
      <c r="EG13" s="109">
        <f t="shared" si="10"/>
        <v>0.35416666666666669</v>
      </c>
      <c r="EH13" s="110"/>
      <c r="EI13" s="110"/>
      <c r="EJ13" s="110"/>
      <c r="EK13" s="111"/>
      <c r="EL13" s="109">
        <f t="shared" si="11"/>
        <v>0.70833333333333337</v>
      </c>
      <c r="EM13" s="110"/>
      <c r="EN13" s="110"/>
      <c r="EO13" s="110"/>
      <c r="EP13" s="111"/>
      <c r="EQ13" s="109" t="str">
        <f t="shared" si="12"/>
        <v/>
      </c>
      <c r="ER13" s="110"/>
      <c r="ES13" s="110"/>
      <c r="ET13" s="110"/>
      <c r="EU13" s="111"/>
      <c r="EV13" s="109" t="str">
        <f t="shared" si="21"/>
        <v/>
      </c>
      <c r="EW13" s="110"/>
      <c r="EX13" s="110"/>
      <c r="EY13" s="110"/>
      <c r="EZ13" s="111"/>
      <c r="FA13" s="109" t="str">
        <f t="shared" si="22"/>
        <v/>
      </c>
      <c r="FB13" s="110"/>
      <c r="FC13" s="110"/>
      <c r="FD13" s="110"/>
      <c r="FE13" s="111"/>
      <c r="FF13" s="109" t="str">
        <f t="shared" si="13"/>
        <v/>
      </c>
      <c r="FG13" s="110"/>
      <c r="FH13" s="110"/>
      <c r="FI13" s="110"/>
      <c r="FJ13" s="111"/>
      <c r="FK13" s="109" t="str">
        <f t="shared" si="14"/>
        <v/>
      </c>
      <c r="FL13" s="110"/>
      <c r="FM13" s="110"/>
      <c r="FN13" s="110"/>
      <c r="FO13" s="111"/>
      <c r="FP13" s="109" t="str">
        <f t="shared" si="23"/>
        <v/>
      </c>
      <c r="FQ13" s="110"/>
      <c r="FR13" s="110"/>
      <c r="FS13" s="110"/>
      <c r="FT13" s="111"/>
      <c r="FU13" s="15" t="str">
        <f t="shared" si="15"/>
        <v>学校休業日</v>
      </c>
      <c r="FV13" s="16" t="str">
        <f t="shared" si="16"/>
        <v>○</v>
      </c>
      <c r="FW13" s="15">
        <f t="shared" si="17"/>
        <v>0</v>
      </c>
      <c r="FX13" s="17">
        <f t="shared" si="18"/>
        <v>0</v>
      </c>
      <c r="FY13" s="17">
        <f t="shared" si="0"/>
        <v>0</v>
      </c>
    </row>
    <row r="14" spans="1:181" ht="26.25" customHeight="1" x14ac:dyDescent="0.4">
      <c r="A14" s="58">
        <v>5</v>
      </c>
      <c r="B14" s="58"/>
      <c r="C14" s="54" t="s">
        <v>65</v>
      </c>
      <c r="D14" s="54"/>
      <c r="E14" s="59" t="s">
        <v>63</v>
      </c>
      <c r="F14" s="59"/>
      <c r="G14" s="59"/>
      <c r="H14" s="59"/>
      <c r="I14" s="60">
        <f t="shared" si="1"/>
        <v>0.35416666666666669</v>
      </c>
      <c r="J14" s="61"/>
      <c r="K14" s="61"/>
      <c r="L14" s="62"/>
      <c r="M14" s="63">
        <f t="shared" si="2"/>
        <v>0.79861111111111116</v>
      </c>
      <c r="N14" s="61"/>
      <c r="O14" s="61"/>
      <c r="P14" s="62"/>
      <c r="Q14" s="57">
        <f t="shared" si="3"/>
        <v>2.777777777777779E-2</v>
      </c>
      <c r="R14" s="57"/>
      <c r="S14" s="57"/>
      <c r="T14" s="57"/>
      <c r="U14" s="47">
        <f t="shared" si="4"/>
        <v>55</v>
      </c>
      <c r="V14" s="48"/>
      <c r="W14" s="5" t="s">
        <v>23</v>
      </c>
      <c r="X14" s="56">
        <v>8</v>
      </c>
      <c r="Y14" s="51"/>
      <c r="Z14" s="6" t="s">
        <v>24</v>
      </c>
      <c r="AA14" s="52">
        <v>30</v>
      </c>
      <c r="AB14" s="52"/>
      <c r="AC14" s="50">
        <v>19</v>
      </c>
      <c r="AD14" s="51"/>
      <c r="AE14" s="6" t="s">
        <v>24</v>
      </c>
      <c r="AF14" s="52">
        <v>10</v>
      </c>
      <c r="AG14" s="53"/>
      <c r="AH14" s="30" t="str">
        <f t="shared" si="19"/>
        <v>○</v>
      </c>
      <c r="AI14" s="30"/>
      <c r="AJ14" s="54" t="s">
        <v>59</v>
      </c>
      <c r="AK14" s="54"/>
      <c r="AL14" s="50">
        <v>30</v>
      </c>
      <c r="AM14" s="51"/>
      <c r="AN14" s="7" t="s">
        <v>23</v>
      </c>
      <c r="AO14" s="54"/>
      <c r="AP14" s="54"/>
      <c r="AQ14" s="55"/>
      <c r="AR14" s="56">
        <v>8</v>
      </c>
      <c r="AS14" s="51"/>
      <c r="AT14" s="6" t="s">
        <v>24</v>
      </c>
      <c r="AU14" s="52">
        <v>30</v>
      </c>
      <c r="AV14" s="52"/>
      <c r="AW14" s="50">
        <v>17</v>
      </c>
      <c r="AX14" s="51"/>
      <c r="AY14" s="6" t="s">
        <v>24</v>
      </c>
      <c r="AZ14" s="52">
        <v>0</v>
      </c>
      <c r="BA14" s="53"/>
      <c r="BB14" s="30" t="str">
        <f t="shared" si="5"/>
        <v>○</v>
      </c>
      <c r="BC14" s="30"/>
      <c r="BD14" s="54" t="s">
        <v>59</v>
      </c>
      <c r="BE14" s="54"/>
      <c r="BF14" s="50">
        <v>25</v>
      </c>
      <c r="BG14" s="51"/>
      <c r="BH14" s="7" t="s">
        <v>23</v>
      </c>
      <c r="BI14" s="54"/>
      <c r="BJ14" s="54"/>
      <c r="BK14" s="55"/>
      <c r="BL14" s="56"/>
      <c r="BM14" s="51"/>
      <c r="BN14" s="6" t="s">
        <v>24</v>
      </c>
      <c r="BO14" s="52"/>
      <c r="BP14" s="52"/>
      <c r="BQ14" s="50"/>
      <c r="BR14" s="51"/>
      <c r="BS14" s="6" t="s">
        <v>24</v>
      </c>
      <c r="BT14" s="52"/>
      <c r="BU14" s="53"/>
      <c r="BV14" s="30" t="str">
        <f t="shared" si="6"/>
        <v/>
      </c>
      <c r="BW14" s="30"/>
      <c r="BX14" s="54"/>
      <c r="BY14" s="54"/>
      <c r="BZ14" s="50"/>
      <c r="CA14" s="51"/>
      <c r="CB14" s="7" t="s">
        <v>23</v>
      </c>
      <c r="CC14" s="54"/>
      <c r="CD14" s="54"/>
      <c r="CE14" s="55"/>
      <c r="CF14" s="56"/>
      <c r="CG14" s="51"/>
      <c r="CH14" s="6" t="s">
        <v>24</v>
      </c>
      <c r="CI14" s="52"/>
      <c r="CJ14" s="52"/>
      <c r="CK14" s="50"/>
      <c r="CL14" s="51"/>
      <c r="CM14" s="6" t="s">
        <v>24</v>
      </c>
      <c r="CN14" s="52"/>
      <c r="CO14" s="53"/>
      <c r="CP14" s="30" t="str">
        <f t="shared" si="7"/>
        <v/>
      </c>
      <c r="CQ14" s="30"/>
      <c r="CR14" s="54"/>
      <c r="CS14" s="54"/>
      <c r="CT14" s="50"/>
      <c r="CU14" s="51"/>
      <c r="CV14" s="7" t="s">
        <v>23</v>
      </c>
      <c r="CW14" s="54"/>
      <c r="CX14" s="54"/>
      <c r="CY14" s="55"/>
      <c r="CZ14" s="56"/>
      <c r="DA14" s="51"/>
      <c r="DB14" s="6" t="s">
        <v>24</v>
      </c>
      <c r="DC14" s="52"/>
      <c r="DD14" s="52"/>
      <c r="DE14" s="50"/>
      <c r="DF14" s="51"/>
      <c r="DG14" s="6" t="s">
        <v>24</v>
      </c>
      <c r="DH14" s="52"/>
      <c r="DI14" s="53"/>
      <c r="DJ14" s="30" t="str">
        <f t="shared" si="8"/>
        <v/>
      </c>
      <c r="DK14" s="30"/>
      <c r="DL14" s="54"/>
      <c r="DM14" s="54"/>
      <c r="DN14" s="50"/>
      <c r="DO14" s="51"/>
      <c r="DP14" s="8" t="s">
        <v>23</v>
      </c>
      <c r="DQ14" s="54"/>
      <c r="DR14" s="54"/>
      <c r="DS14" s="55"/>
      <c r="DT14" s="12"/>
      <c r="DW14" s="109">
        <f t="shared" si="20"/>
        <v>0.35416666666666669</v>
      </c>
      <c r="DX14" s="110"/>
      <c r="DY14" s="110"/>
      <c r="DZ14" s="110"/>
      <c r="EA14" s="111"/>
      <c r="EB14" s="109">
        <f t="shared" si="9"/>
        <v>0.79861111111111116</v>
      </c>
      <c r="EC14" s="110"/>
      <c r="ED14" s="110"/>
      <c r="EE14" s="110"/>
      <c r="EF14" s="111"/>
      <c r="EG14" s="109">
        <f t="shared" si="10"/>
        <v>0.35416666666666669</v>
      </c>
      <c r="EH14" s="110"/>
      <c r="EI14" s="110"/>
      <c r="EJ14" s="110"/>
      <c r="EK14" s="111"/>
      <c r="EL14" s="109">
        <f t="shared" si="11"/>
        <v>0.70833333333333337</v>
      </c>
      <c r="EM14" s="110"/>
      <c r="EN14" s="110"/>
      <c r="EO14" s="110"/>
      <c r="EP14" s="111"/>
      <c r="EQ14" s="109" t="str">
        <f t="shared" si="12"/>
        <v/>
      </c>
      <c r="ER14" s="110"/>
      <c r="ES14" s="110"/>
      <c r="ET14" s="110"/>
      <c r="EU14" s="111"/>
      <c r="EV14" s="109" t="str">
        <f t="shared" si="21"/>
        <v/>
      </c>
      <c r="EW14" s="110"/>
      <c r="EX14" s="110"/>
      <c r="EY14" s="110"/>
      <c r="EZ14" s="111"/>
      <c r="FA14" s="109" t="str">
        <f t="shared" si="22"/>
        <v/>
      </c>
      <c r="FB14" s="110"/>
      <c r="FC14" s="110"/>
      <c r="FD14" s="110"/>
      <c r="FE14" s="111"/>
      <c r="FF14" s="109" t="str">
        <f t="shared" si="13"/>
        <v/>
      </c>
      <c r="FG14" s="110"/>
      <c r="FH14" s="110"/>
      <c r="FI14" s="110"/>
      <c r="FJ14" s="111"/>
      <c r="FK14" s="109" t="str">
        <f t="shared" si="14"/>
        <v/>
      </c>
      <c r="FL14" s="110"/>
      <c r="FM14" s="110"/>
      <c r="FN14" s="110"/>
      <c r="FO14" s="111"/>
      <c r="FP14" s="109" t="str">
        <f t="shared" si="23"/>
        <v/>
      </c>
      <c r="FQ14" s="110"/>
      <c r="FR14" s="110"/>
      <c r="FS14" s="110"/>
      <c r="FT14" s="111"/>
      <c r="FU14" s="15" t="str">
        <f t="shared" si="15"/>
        <v>学校休業日</v>
      </c>
      <c r="FV14" s="16" t="str">
        <f t="shared" si="16"/>
        <v>○</v>
      </c>
      <c r="FW14" s="15">
        <f t="shared" si="17"/>
        <v>0</v>
      </c>
      <c r="FX14" s="17">
        <f t="shared" si="18"/>
        <v>0</v>
      </c>
      <c r="FY14" s="17">
        <f t="shared" si="0"/>
        <v>0</v>
      </c>
    </row>
    <row r="15" spans="1:181" ht="26.25" customHeight="1" x14ac:dyDescent="0.4">
      <c r="A15" s="58">
        <v>6</v>
      </c>
      <c r="B15" s="58"/>
      <c r="C15" s="54" t="s">
        <v>66</v>
      </c>
      <c r="D15" s="54"/>
      <c r="E15" s="59" t="s">
        <v>63</v>
      </c>
      <c r="F15" s="59"/>
      <c r="G15" s="59"/>
      <c r="H15" s="59"/>
      <c r="I15" s="60">
        <f t="shared" si="1"/>
        <v>0.35416666666666669</v>
      </c>
      <c r="J15" s="61"/>
      <c r="K15" s="61"/>
      <c r="L15" s="62"/>
      <c r="M15" s="63">
        <f t="shared" si="2"/>
        <v>0.80555555555555547</v>
      </c>
      <c r="N15" s="61"/>
      <c r="O15" s="61"/>
      <c r="P15" s="62"/>
      <c r="Q15" s="57">
        <f t="shared" si="3"/>
        <v>3.4722222222222099E-2</v>
      </c>
      <c r="R15" s="57"/>
      <c r="S15" s="57"/>
      <c r="T15" s="57"/>
      <c r="U15" s="47">
        <f t="shared" si="4"/>
        <v>52</v>
      </c>
      <c r="V15" s="48"/>
      <c r="W15" s="5" t="s">
        <v>23</v>
      </c>
      <c r="X15" s="56">
        <v>8</v>
      </c>
      <c r="Y15" s="51"/>
      <c r="Z15" s="6" t="s">
        <v>24</v>
      </c>
      <c r="AA15" s="52">
        <v>30</v>
      </c>
      <c r="AB15" s="52"/>
      <c r="AC15" s="50">
        <v>19</v>
      </c>
      <c r="AD15" s="51"/>
      <c r="AE15" s="6" t="s">
        <v>24</v>
      </c>
      <c r="AF15" s="52">
        <v>20</v>
      </c>
      <c r="AG15" s="53"/>
      <c r="AH15" s="30" t="str">
        <f t="shared" si="19"/>
        <v>○</v>
      </c>
      <c r="AI15" s="30"/>
      <c r="AJ15" s="54" t="s">
        <v>59</v>
      </c>
      <c r="AK15" s="54"/>
      <c r="AL15" s="50">
        <v>30</v>
      </c>
      <c r="AM15" s="51"/>
      <c r="AN15" s="7" t="s">
        <v>23</v>
      </c>
      <c r="AO15" s="54"/>
      <c r="AP15" s="54"/>
      <c r="AQ15" s="55"/>
      <c r="AR15" s="56">
        <v>8</v>
      </c>
      <c r="AS15" s="51"/>
      <c r="AT15" s="6" t="s">
        <v>24</v>
      </c>
      <c r="AU15" s="52">
        <v>30</v>
      </c>
      <c r="AV15" s="52"/>
      <c r="AW15" s="50">
        <v>17</v>
      </c>
      <c r="AX15" s="51"/>
      <c r="AY15" s="6" t="s">
        <v>24</v>
      </c>
      <c r="AZ15" s="52">
        <v>0</v>
      </c>
      <c r="BA15" s="53"/>
      <c r="BB15" s="30" t="str">
        <f t="shared" si="5"/>
        <v>○</v>
      </c>
      <c r="BC15" s="30"/>
      <c r="BD15" s="54" t="s">
        <v>59</v>
      </c>
      <c r="BE15" s="54"/>
      <c r="BF15" s="50">
        <v>22</v>
      </c>
      <c r="BG15" s="51"/>
      <c r="BH15" s="7" t="s">
        <v>23</v>
      </c>
      <c r="BI15" s="54"/>
      <c r="BJ15" s="54"/>
      <c r="BK15" s="55"/>
      <c r="BL15" s="56"/>
      <c r="BM15" s="51"/>
      <c r="BN15" s="6" t="s">
        <v>24</v>
      </c>
      <c r="BO15" s="52"/>
      <c r="BP15" s="52"/>
      <c r="BQ15" s="50"/>
      <c r="BR15" s="51"/>
      <c r="BS15" s="6" t="s">
        <v>24</v>
      </c>
      <c r="BT15" s="52"/>
      <c r="BU15" s="53"/>
      <c r="BV15" s="30" t="str">
        <f t="shared" si="6"/>
        <v/>
      </c>
      <c r="BW15" s="30"/>
      <c r="BX15" s="54"/>
      <c r="BY15" s="54"/>
      <c r="BZ15" s="50"/>
      <c r="CA15" s="51"/>
      <c r="CB15" s="7" t="s">
        <v>23</v>
      </c>
      <c r="CC15" s="54"/>
      <c r="CD15" s="54"/>
      <c r="CE15" s="55"/>
      <c r="CF15" s="56"/>
      <c r="CG15" s="51"/>
      <c r="CH15" s="6" t="s">
        <v>24</v>
      </c>
      <c r="CI15" s="52"/>
      <c r="CJ15" s="52"/>
      <c r="CK15" s="50"/>
      <c r="CL15" s="51"/>
      <c r="CM15" s="6" t="s">
        <v>24</v>
      </c>
      <c r="CN15" s="52"/>
      <c r="CO15" s="53"/>
      <c r="CP15" s="30" t="str">
        <f t="shared" si="7"/>
        <v/>
      </c>
      <c r="CQ15" s="30"/>
      <c r="CR15" s="54"/>
      <c r="CS15" s="54"/>
      <c r="CT15" s="50"/>
      <c r="CU15" s="51"/>
      <c r="CV15" s="7" t="s">
        <v>23</v>
      </c>
      <c r="CW15" s="54"/>
      <c r="CX15" s="54"/>
      <c r="CY15" s="55"/>
      <c r="CZ15" s="56"/>
      <c r="DA15" s="51"/>
      <c r="DB15" s="6" t="s">
        <v>24</v>
      </c>
      <c r="DC15" s="52"/>
      <c r="DD15" s="52"/>
      <c r="DE15" s="50"/>
      <c r="DF15" s="51"/>
      <c r="DG15" s="6" t="s">
        <v>24</v>
      </c>
      <c r="DH15" s="52"/>
      <c r="DI15" s="53"/>
      <c r="DJ15" s="30" t="str">
        <f t="shared" si="8"/>
        <v/>
      </c>
      <c r="DK15" s="30"/>
      <c r="DL15" s="54"/>
      <c r="DM15" s="54"/>
      <c r="DN15" s="50"/>
      <c r="DO15" s="51"/>
      <c r="DP15" s="8" t="s">
        <v>23</v>
      </c>
      <c r="DQ15" s="54"/>
      <c r="DR15" s="54"/>
      <c r="DS15" s="55"/>
      <c r="DT15" s="12"/>
      <c r="DW15" s="109">
        <f t="shared" si="20"/>
        <v>0.35416666666666669</v>
      </c>
      <c r="DX15" s="110"/>
      <c r="DY15" s="110"/>
      <c r="DZ15" s="110"/>
      <c r="EA15" s="111"/>
      <c r="EB15" s="109">
        <f t="shared" si="9"/>
        <v>0.80555555555555547</v>
      </c>
      <c r="EC15" s="110"/>
      <c r="ED15" s="110"/>
      <c r="EE15" s="110"/>
      <c r="EF15" s="111"/>
      <c r="EG15" s="109">
        <f t="shared" si="10"/>
        <v>0.35416666666666669</v>
      </c>
      <c r="EH15" s="110"/>
      <c r="EI15" s="110"/>
      <c r="EJ15" s="110"/>
      <c r="EK15" s="111"/>
      <c r="EL15" s="109">
        <f t="shared" si="11"/>
        <v>0.70833333333333337</v>
      </c>
      <c r="EM15" s="110"/>
      <c r="EN15" s="110"/>
      <c r="EO15" s="110"/>
      <c r="EP15" s="111"/>
      <c r="EQ15" s="109" t="str">
        <f t="shared" si="12"/>
        <v/>
      </c>
      <c r="ER15" s="110"/>
      <c r="ES15" s="110"/>
      <c r="ET15" s="110"/>
      <c r="EU15" s="111"/>
      <c r="EV15" s="109" t="str">
        <f t="shared" si="21"/>
        <v/>
      </c>
      <c r="EW15" s="110"/>
      <c r="EX15" s="110"/>
      <c r="EY15" s="110"/>
      <c r="EZ15" s="111"/>
      <c r="FA15" s="109" t="str">
        <f t="shared" si="22"/>
        <v/>
      </c>
      <c r="FB15" s="110"/>
      <c r="FC15" s="110"/>
      <c r="FD15" s="110"/>
      <c r="FE15" s="111"/>
      <c r="FF15" s="109" t="str">
        <f t="shared" si="13"/>
        <v/>
      </c>
      <c r="FG15" s="110"/>
      <c r="FH15" s="110"/>
      <c r="FI15" s="110"/>
      <c r="FJ15" s="111"/>
      <c r="FK15" s="109" t="str">
        <f t="shared" si="14"/>
        <v/>
      </c>
      <c r="FL15" s="110"/>
      <c r="FM15" s="110"/>
      <c r="FN15" s="110"/>
      <c r="FO15" s="111"/>
      <c r="FP15" s="109" t="str">
        <f t="shared" si="23"/>
        <v/>
      </c>
      <c r="FQ15" s="110"/>
      <c r="FR15" s="110"/>
      <c r="FS15" s="110"/>
      <c r="FT15" s="111"/>
      <c r="FU15" s="15" t="str">
        <f t="shared" si="15"/>
        <v>学校休業日</v>
      </c>
      <c r="FV15" s="16" t="str">
        <f t="shared" si="16"/>
        <v>○</v>
      </c>
      <c r="FW15" s="15">
        <f t="shared" si="17"/>
        <v>0</v>
      </c>
      <c r="FX15" s="17">
        <f t="shared" si="18"/>
        <v>0</v>
      </c>
      <c r="FY15" s="17">
        <f t="shared" si="0"/>
        <v>0</v>
      </c>
    </row>
    <row r="16" spans="1:181" ht="26.25" customHeight="1" x14ac:dyDescent="0.4">
      <c r="A16" s="58">
        <v>7</v>
      </c>
      <c r="B16" s="58"/>
      <c r="C16" s="54" t="s">
        <v>67</v>
      </c>
      <c r="D16" s="54"/>
      <c r="E16" s="59" t="s">
        <v>68</v>
      </c>
      <c r="F16" s="59"/>
      <c r="G16" s="59"/>
      <c r="H16" s="59"/>
      <c r="I16" s="60">
        <f t="shared" si="1"/>
        <v>0.5</v>
      </c>
      <c r="J16" s="61"/>
      <c r="K16" s="61"/>
      <c r="L16" s="62"/>
      <c r="M16" s="63">
        <f t="shared" si="2"/>
        <v>0.79166666666666663</v>
      </c>
      <c r="N16" s="61"/>
      <c r="O16" s="61"/>
      <c r="P16" s="62"/>
      <c r="Q16" s="57">
        <f>IF(E16="閉所日","対象外",IF(E16="日曜日・祝日等","対象外",IF(E16="平日",IF(M16-I16&lt;=TIMEVALUE("6:00"),0,IF(M16-I16-TIMEVALUE("6:00")&gt;M16-TIMEVALUE("19:00"),M16-TIMEVALUE("19:00"),M16-I16-TIMEVALUE("6:00"))),IF(M16-I16&lt;=TIMEVALUE("10:00"),0,M16-I16-TIMEVALUE("10:00")))))</f>
        <v>0</v>
      </c>
      <c r="R16" s="57"/>
      <c r="S16" s="57"/>
      <c r="T16" s="57"/>
      <c r="U16" s="47">
        <f t="shared" si="4"/>
        <v>56</v>
      </c>
      <c r="V16" s="48"/>
      <c r="W16" s="5" t="s">
        <v>23</v>
      </c>
      <c r="X16" s="56">
        <v>12</v>
      </c>
      <c r="Y16" s="51"/>
      <c r="Z16" s="6" t="s">
        <v>24</v>
      </c>
      <c r="AA16" s="52">
        <v>0</v>
      </c>
      <c r="AB16" s="52"/>
      <c r="AC16" s="50">
        <v>19</v>
      </c>
      <c r="AD16" s="51"/>
      <c r="AE16" s="6" t="s">
        <v>24</v>
      </c>
      <c r="AF16" s="52">
        <v>0</v>
      </c>
      <c r="AG16" s="53"/>
      <c r="AH16" s="30" t="str">
        <f t="shared" si="19"/>
        <v>○</v>
      </c>
      <c r="AI16" s="30"/>
      <c r="AJ16" s="54" t="s">
        <v>59</v>
      </c>
      <c r="AK16" s="54"/>
      <c r="AL16" s="50">
        <v>34</v>
      </c>
      <c r="AM16" s="51"/>
      <c r="AN16" s="7" t="s">
        <v>23</v>
      </c>
      <c r="AO16" s="54"/>
      <c r="AP16" s="54"/>
      <c r="AQ16" s="55"/>
      <c r="AR16" s="56">
        <v>12</v>
      </c>
      <c r="AS16" s="51"/>
      <c r="AT16" s="6" t="s">
        <v>24</v>
      </c>
      <c r="AU16" s="52">
        <v>0</v>
      </c>
      <c r="AV16" s="52"/>
      <c r="AW16" s="50">
        <v>18</v>
      </c>
      <c r="AX16" s="51"/>
      <c r="AY16" s="6" t="s">
        <v>24</v>
      </c>
      <c r="AZ16" s="52">
        <v>0</v>
      </c>
      <c r="BA16" s="53"/>
      <c r="BB16" s="30" t="str">
        <f t="shared" si="5"/>
        <v>○</v>
      </c>
      <c r="BC16" s="30"/>
      <c r="BD16" s="54" t="s">
        <v>59</v>
      </c>
      <c r="BE16" s="54"/>
      <c r="BF16" s="50">
        <v>22</v>
      </c>
      <c r="BG16" s="51"/>
      <c r="BH16" s="7" t="s">
        <v>23</v>
      </c>
      <c r="BI16" s="54"/>
      <c r="BJ16" s="54"/>
      <c r="BK16" s="55"/>
      <c r="BL16" s="56"/>
      <c r="BM16" s="51"/>
      <c r="BN16" s="6" t="s">
        <v>24</v>
      </c>
      <c r="BO16" s="52"/>
      <c r="BP16" s="52"/>
      <c r="BQ16" s="50"/>
      <c r="BR16" s="51"/>
      <c r="BS16" s="6" t="s">
        <v>24</v>
      </c>
      <c r="BT16" s="52"/>
      <c r="BU16" s="53"/>
      <c r="BV16" s="30" t="str">
        <f t="shared" si="6"/>
        <v/>
      </c>
      <c r="BW16" s="30"/>
      <c r="BX16" s="54"/>
      <c r="BY16" s="54"/>
      <c r="BZ16" s="50"/>
      <c r="CA16" s="51"/>
      <c r="CB16" s="7" t="s">
        <v>23</v>
      </c>
      <c r="CC16" s="54"/>
      <c r="CD16" s="54"/>
      <c r="CE16" s="55"/>
      <c r="CF16" s="56"/>
      <c r="CG16" s="51"/>
      <c r="CH16" s="6" t="s">
        <v>24</v>
      </c>
      <c r="CI16" s="52"/>
      <c r="CJ16" s="52"/>
      <c r="CK16" s="50"/>
      <c r="CL16" s="51"/>
      <c r="CM16" s="6" t="s">
        <v>24</v>
      </c>
      <c r="CN16" s="52"/>
      <c r="CO16" s="53"/>
      <c r="CP16" s="30" t="str">
        <f t="shared" si="7"/>
        <v/>
      </c>
      <c r="CQ16" s="30"/>
      <c r="CR16" s="54"/>
      <c r="CS16" s="54"/>
      <c r="CT16" s="50"/>
      <c r="CU16" s="51"/>
      <c r="CV16" s="7" t="s">
        <v>23</v>
      </c>
      <c r="CW16" s="54"/>
      <c r="CX16" s="54"/>
      <c r="CY16" s="55"/>
      <c r="CZ16" s="56"/>
      <c r="DA16" s="51"/>
      <c r="DB16" s="6" t="s">
        <v>24</v>
      </c>
      <c r="DC16" s="52"/>
      <c r="DD16" s="52"/>
      <c r="DE16" s="50"/>
      <c r="DF16" s="51"/>
      <c r="DG16" s="6" t="s">
        <v>24</v>
      </c>
      <c r="DH16" s="52"/>
      <c r="DI16" s="53"/>
      <c r="DJ16" s="30" t="str">
        <f t="shared" si="8"/>
        <v/>
      </c>
      <c r="DK16" s="30"/>
      <c r="DL16" s="54"/>
      <c r="DM16" s="54"/>
      <c r="DN16" s="50"/>
      <c r="DO16" s="51"/>
      <c r="DP16" s="8" t="s">
        <v>23</v>
      </c>
      <c r="DQ16" s="54"/>
      <c r="DR16" s="54"/>
      <c r="DS16" s="55"/>
      <c r="DT16" s="12"/>
      <c r="DW16" s="109">
        <f t="shared" si="20"/>
        <v>0.5</v>
      </c>
      <c r="DX16" s="110"/>
      <c r="DY16" s="110"/>
      <c r="DZ16" s="110"/>
      <c r="EA16" s="111"/>
      <c r="EB16" s="109">
        <f t="shared" si="9"/>
        <v>0.79166666666666663</v>
      </c>
      <c r="EC16" s="110"/>
      <c r="ED16" s="110"/>
      <c r="EE16" s="110"/>
      <c r="EF16" s="111"/>
      <c r="EG16" s="109">
        <f t="shared" si="10"/>
        <v>0.5</v>
      </c>
      <c r="EH16" s="110"/>
      <c r="EI16" s="110"/>
      <c r="EJ16" s="110"/>
      <c r="EK16" s="111"/>
      <c r="EL16" s="109">
        <f t="shared" si="11"/>
        <v>0.75</v>
      </c>
      <c r="EM16" s="110"/>
      <c r="EN16" s="110"/>
      <c r="EO16" s="110"/>
      <c r="EP16" s="111"/>
      <c r="EQ16" s="109" t="str">
        <f t="shared" si="12"/>
        <v/>
      </c>
      <c r="ER16" s="110"/>
      <c r="ES16" s="110"/>
      <c r="ET16" s="110"/>
      <c r="EU16" s="111"/>
      <c r="EV16" s="109" t="str">
        <f t="shared" si="21"/>
        <v/>
      </c>
      <c r="EW16" s="110"/>
      <c r="EX16" s="110"/>
      <c r="EY16" s="110"/>
      <c r="EZ16" s="111"/>
      <c r="FA16" s="109" t="str">
        <f t="shared" si="22"/>
        <v/>
      </c>
      <c r="FB16" s="110"/>
      <c r="FC16" s="110"/>
      <c r="FD16" s="110"/>
      <c r="FE16" s="111"/>
      <c r="FF16" s="109" t="str">
        <f t="shared" si="13"/>
        <v/>
      </c>
      <c r="FG16" s="110"/>
      <c r="FH16" s="110"/>
      <c r="FI16" s="110"/>
      <c r="FJ16" s="111"/>
      <c r="FK16" s="109" t="str">
        <f t="shared" si="14"/>
        <v/>
      </c>
      <c r="FL16" s="110"/>
      <c r="FM16" s="110"/>
      <c r="FN16" s="110"/>
      <c r="FO16" s="111"/>
      <c r="FP16" s="109" t="str">
        <f t="shared" si="23"/>
        <v/>
      </c>
      <c r="FQ16" s="110"/>
      <c r="FR16" s="110"/>
      <c r="FS16" s="110"/>
      <c r="FT16" s="111"/>
      <c r="FU16" s="15" t="str">
        <f t="shared" si="15"/>
        <v>平日</v>
      </c>
      <c r="FV16" s="16" t="str">
        <f t="shared" si="16"/>
        <v>○</v>
      </c>
      <c r="FW16" s="15">
        <f t="shared" si="17"/>
        <v>0</v>
      </c>
      <c r="FX16" s="17">
        <f t="shared" si="18"/>
        <v>0</v>
      </c>
      <c r="FY16" s="17">
        <f t="shared" si="0"/>
        <v>0</v>
      </c>
    </row>
    <row r="17" spans="1:181" ht="26.25" customHeight="1" x14ac:dyDescent="0.4">
      <c r="A17" s="58">
        <v>8</v>
      </c>
      <c r="B17" s="58"/>
      <c r="C17" s="54" t="s">
        <v>57</v>
      </c>
      <c r="D17" s="54"/>
      <c r="E17" s="59" t="s">
        <v>58</v>
      </c>
      <c r="F17" s="59"/>
      <c r="G17" s="59"/>
      <c r="H17" s="59"/>
      <c r="I17" s="60">
        <f t="shared" si="1"/>
        <v>0.35416666666666669</v>
      </c>
      <c r="J17" s="61"/>
      <c r="K17" s="61"/>
      <c r="L17" s="62"/>
      <c r="M17" s="63">
        <f t="shared" si="2"/>
        <v>0.79166666666666663</v>
      </c>
      <c r="N17" s="61"/>
      <c r="O17" s="61"/>
      <c r="P17" s="62"/>
      <c r="Q17" s="57">
        <f t="shared" si="3"/>
        <v>2.0833333333333259E-2</v>
      </c>
      <c r="R17" s="57"/>
      <c r="S17" s="57"/>
      <c r="T17" s="57"/>
      <c r="U17" s="47">
        <f t="shared" si="4"/>
        <v>25</v>
      </c>
      <c r="V17" s="48"/>
      <c r="W17" s="5" t="s">
        <v>23</v>
      </c>
      <c r="X17" s="56">
        <v>8</v>
      </c>
      <c r="Y17" s="51"/>
      <c r="Z17" s="6" t="s">
        <v>24</v>
      </c>
      <c r="AA17" s="52">
        <v>30</v>
      </c>
      <c r="AB17" s="52"/>
      <c r="AC17" s="50">
        <v>19</v>
      </c>
      <c r="AD17" s="51"/>
      <c r="AE17" s="6" t="s">
        <v>24</v>
      </c>
      <c r="AF17" s="52">
        <v>0</v>
      </c>
      <c r="AG17" s="53"/>
      <c r="AH17" s="30" t="str">
        <f t="shared" si="19"/>
        <v>○</v>
      </c>
      <c r="AI17" s="30"/>
      <c r="AJ17" s="54" t="s">
        <v>59</v>
      </c>
      <c r="AK17" s="54"/>
      <c r="AL17" s="50">
        <v>15</v>
      </c>
      <c r="AM17" s="51"/>
      <c r="AN17" s="7" t="s">
        <v>23</v>
      </c>
      <c r="AO17" s="54"/>
      <c r="AP17" s="54"/>
      <c r="AQ17" s="55"/>
      <c r="AR17" s="56">
        <v>8</v>
      </c>
      <c r="AS17" s="51"/>
      <c r="AT17" s="6" t="s">
        <v>24</v>
      </c>
      <c r="AU17" s="52">
        <v>30</v>
      </c>
      <c r="AV17" s="52"/>
      <c r="AW17" s="50">
        <v>17</v>
      </c>
      <c r="AX17" s="51"/>
      <c r="AY17" s="6" t="s">
        <v>24</v>
      </c>
      <c r="AZ17" s="52">
        <v>0</v>
      </c>
      <c r="BA17" s="53"/>
      <c r="BB17" s="30" t="str">
        <f t="shared" si="5"/>
        <v>○</v>
      </c>
      <c r="BC17" s="30"/>
      <c r="BD17" s="54" t="s">
        <v>59</v>
      </c>
      <c r="BE17" s="54"/>
      <c r="BF17" s="50">
        <v>10</v>
      </c>
      <c r="BG17" s="51"/>
      <c r="BH17" s="7" t="s">
        <v>23</v>
      </c>
      <c r="BI17" s="54"/>
      <c r="BJ17" s="54"/>
      <c r="BK17" s="55"/>
      <c r="BL17" s="56"/>
      <c r="BM17" s="51"/>
      <c r="BN17" s="6" t="s">
        <v>24</v>
      </c>
      <c r="BO17" s="52"/>
      <c r="BP17" s="52"/>
      <c r="BQ17" s="50"/>
      <c r="BR17" s="51"/>
      <c r="BS17" s="6" t="s">
        <v>24</v>
      </c>
      <c r="BT17" s="52"/>
      <c r="BU17" s="53"/>
      <c r="BV17" s="30" t="str">
        <f t="shared" si="6"/>
        <v/>
      </c>
      <c r="BW17" s="30"/>
      <c r="BX17" s="54"/>
      <c r="BY17" s="54"/>
      <c r="BZ17" s="50"/>
      <c r="CA17" s="51"/>
      <c r="CB17" s="7" t="s">
        <v>23</v>
      </c>
      <c r="CC17" s="54"/>
      <c r="CD17" s="54"/>
      <c r="CE17" s="55"/>
      <c r="CF17" s="56"/>
      <c r="CG17" s="51"/>
      <c r="CH17" s="6" t="s">
        <v>24</v>
      </c>
      <c r="CI17" s="52"/>
      <c r="CJ17" s="52"/>
      <c r="CK17" s="50"/>
      <c r="CL17" s="51"/>
      <c r="CM17" s="6" t="s">
        <v>24</v>
      </c>
      <c r="CN17" s="52"/>
      <c r="CO17" s="53"/>
      <c r="CP17" s="30" t="str">
        <f t="shared" si="7"/>
        <v/>
      </c>
      <c r="CQ17" s="30"/>
      <c r="CR17" s="54"/>
      <c r="CS17" s="54"/>
      <c r="CT17" s="50"/>
      <c r="CU17" s="51"/>
      <c r="CV17" s="7" t="s">
        <v>23</v>
      </c>
      <c r="CW17" s="54"/>
      <c r="CX17" s="54"/>
      <c r="CY17" s="55"/>
      <c r="CZ17" s="56"/>
      <c r="DA17" s="51"/>
      <c r="DB17" s="6" t="s">
        <v>24</v>
      </c>
      <c r="DC17" s="52"/>
      <c r="DD17" s="52"/>
      <c r="DE17" s="50"/>
      <c r="DF17" s="51"/>
      <c r="DG17" s="6" t="s">
        <v>24</v>
      </c>
      <c r="DH17" s="52"/>
      <c r="DI17" s="53"/>
      <c r="DJ17" s="30" t="str">
        <f t="shared" si="8"/>
        <v/>
      </c>
      <c r="DK17" s="30"/>
      <c r="DL17" s="54"/>
      <c r="DM17" s="54"/>
      <c r="DN17" s="50"/>
      <c r="DO17" s="51"/>
      <c r="DP17" s="8" t="s">
        <v>23</v>
      </c>
      <c r="DQ17" s="54"/>
      <c r="DR17" s="54"/>
      <c r="DS17" s="55"/>
      <c r="DT17" s="12"/>
      <c r="DW17" s="109">
        <f t="shared" si="20"/>
        <v>0.35416666666666669</v>
      </c>
      <c r="DX17" s="110"/>
      <c r="DY17" s="110"/>
      <c r="DZ17" s="110"/>
      <c r="EA17" s="111"/>
      <c r="EB17" s="109">
        <f t="shared" si="9"/>
        <v>0.79166666666666663</v>
      </c>
      <c r="EC17" s="110"/>
      <c r="ED17" s="110"/>
      <c r="EE17" s="110"/>
      <c r="EF17" s="111"/>
      <c r="EG17" s="109">
        <f t="shared" si="10"/>
        <v>0.35416666666666669</v>
      </c>
      <c r="EH17" s="110"/>
      <c r="EI17" s="110"/>
      <c r="EJ17" s="110"/>
      <c r="EK17" s="111"/>
      <c r="EL17" s="109">
        <f t="shared" si="11"/>
        <v>0.70833333333333337</v>
      </c>
      <c r="EM17" s="110"/>
      <c r="EN17" s="110"/>
      <c r="EO17" s="110"/>
      <c r="EP17" s="111"/>
      <c r="EQ17" s="109" t="str">
        <f t="shared" si="12"/>
        <v/>
      </c>
      <c r="ER17" s="110"/>
      <c r="ES17" s="110"/>
      <c r="ET17" s="110"/>
      <c r="EU17" s="111"/>
      <c r="EV17" s="109" t="str">
        <f t="shared" si="21"/>
        <v/>
      </c>
      <c r="EW17" s="110"/>
      <c r="EX17" s="110"/>
      <c r="EY17" s="110"/>
      <c r="EZ17" s="111"/>
      <c r="FA17" s="109" t="str">
        <f t="shared" si="22"/>
        <v/>
      </c>
      <c r="FB17" s="110"/>
      <c r="FC17" s="110"/>
      <c r="FD17" s="110"/>
      <c r="FE17" s="111"/>
      <c r="FF17" s="109" t="str">
        <f t="shared" si="13"/>
        <v/>
      </c>
      <c r="FG17" s="110"/>
      <c r="FH17" s="110"/>
      <c r="FI17" s="110"/>
      <c r="FJ17" s="111"/>
      <c r="FK17" s="109" t="str">
        <f t="shared" si="14"/>
        <v/>
      </c>
      <c r="FL17" s="110"/>
      <c r="FM17" s="110"/>
      <c r="FN17" s="110"/>
      <c r="FO17" s="111"/>
      <c r="FP17" s="109" t="str">
        <f t="shared" si="23"/>
        <v/>
      </c>
      <c r="FQ17" s="110"/>
      <c r="FR17" s="110"/>
      <c r="FS17" s="110"/>
      <c r="FT17" s="111"/>
      <c r="FU17" s="15" t="str">
        <f t="shared" si="15"/>
        <v>土曜日</v>
      </c>
      <c r="FV17" s="16" t="str">
        <f t="shared" si="16"/>
        <v>○</v>
      </c>
      <c r="FW17" s="15">
        <f t="shared" si="17"/>
        <v>0</v>
      </c>
      <c r="FX17" s="17">
        <f t="shared" si="18"/>
        <v>0</v>
      </c>
      <c r="FY17" s="17">
        <f t="shared" si="0"/>
        <v>0</v>
      </c>
    </row>
    <row r="18" spans="1:181" ht="26.25" customHeight="1" x14ac:dyDescent="0.4">
      <c r="A18" s="58">
        <v>9</v>
      </c>
      <c r="B18" s="58"/>
      <c r="C18" s="54" t="s">
        <v>60</v>
      </c>
      <c r="D18" s="54"/>
      <c r="E18" s="59" t="s">
        <v>61</v>
      </c>
      <c r="F18" s="59"/>
      <c r="G18" s="59"/>
      <c r="H18" s="59"/>
      <c r="I18" s="60">
        <f t="shared" si="1"/>
        <v>0</v>
      </c>
      <c r="J18" s="61"/>
      <c r="K18" s="61"/>
      <c r="L18" s="62"/>
      <c r="M18" s="63">
        <f t="shared" si="2"/>
        <v>0</v>
      </c>
      <c r="N18" s="61"/>
      <c r="O18" s="61"/>
      <c r="P18" s="62"/>
      <c r="Q18" s="57" t="str">
        <f t="shared" si="3"/>
        <v>対象外</v>
      </c>
      <c r="R18" s="57"/>
      <c r="S18" s="57"/>
      <c r="T18" s="57"/>
      <c r="U18" s="47">
        <f t="shared" si="4"/>
        <v>0</v>
      </c>
      <c r="V18" s="48"/>
      <c r="W18" s="5" t="s">
        <v>23</v>
      </c>
      <c r="X18" s="56"/>
      <c r="Y18" s="51"/>
      <c r="Z18" s="6" t="s">
        <v>24</v>
      </c>
      <c r="AA18" s="52"/>
      <c r="AB18" s="52"/>
      <c r="AC18" s="50"/>
      <c r="AD18" s="51"/>
      <c r="AE18" s="6" t="s">
        <v>24</v>
      </c>
      <c r="AF18" s="52"/>
      <c r="AG18" s="53"/>
      <c r="AH18" s="30" t="str">
        <f t="shared" si="19"/>
        <v/>
      </c>
      <c r="AI18" s="30"/>
      <c r="AJ18" s="54"/>
      <c r="AK18" s="54"/>
      <c r="AL18" s="50"/>
      <c r="AM18" s="51"/>
      <c r="AN18" s="7" t="s">
        <v>23</v>
      </c>
      <c r="AO18" s="54"/>
      <c r="AP18" s="54"/>
      <c r="AQ18" s="55"/>
      <c r="AR18" s="56"/>
      <c r="AS18" s="51"/>
      <c r="AT18" s="6" t="s">
        <v>24</v>
      </c>
      <c r="AU18" s="52"/>
      <c r="AV18" s="52"/>
      <c r="AW18" s="50"/>
      <c r="AX18" s="51"/>
      <c r="AY18" s="6" t="s">
        <v>24</v>
      </c>
      <c r="AZ18" s="52"/>
      <c r="BA18" s="53"/>
      <c r="BB18" s="30" t="str">
        <f t="shared" si="5"/>
        <v/>
      </c>
      <c r="BC18" s="30"/>
      <c r="BD18" s="54"/>
      <c r="BE18" s="54"/>
      <c r="BF18" s="50"/>
      <c r="BG18" s="51"/>
      <c r="BH18" s="7" t="s">
        <v>23</v>
      </c>
      <c r="BI18" s="54"/>
      <c r="BJ18" s="54"/>
      <c r="BK18" s="55"/>
      <c r="BL18" s="56"/>
      <c r="BM18" s="51"/>
      <c r="BN18" s="6" t="s">
        <v>24</v>
      </c>
      <c r="BO18" s="52"/>
      <c r="BP18" s="52"/>
      <c r="BQ18" s="50"/>
      <c r="BR18" s="51"/>
      <c r="BS18" s="6" t="s">
        <v>24</v>
      </c>
      <c r="BT18" s="52"/>
      <c r="BU18" s="53"/>
      <c r="BV18" s="30" t="str">
        <f t="shared" si="6"/>
        <v/>
      </c>
      <c r="BW18" s="30"/>
      <c r="BX18" s="54"/>
      <c r="BY18" s="54"/>
      <c r="BZ18" s="50"/>
      <c r="CA18" s="51"/>
      <c r="CB18" s="7" t="s">
        <v>23</v>
      </c>
      <c r="CC18" s="54"/>
      <c r="CD18" s="54"/>
      <c r="CE18" s="55"/>
      <c r="CF18" s="56"/>
      <c r="CG18" s="51"/>
      <c r="CH18" s="6" t="s">
        <v>24</v>
      </c>
      <c r="CI18" s="52"/>
      <c r="CJ18" s="52"/>
      <c r="CK18" s="50"/>
      <c r="CL18" s="51"/>
      <c r="CM18" s="6" t="s">
        <v>24</v>
      </c>
      <c r="CN18" s="52"/>
      <c r="CO18" s="53"/>
      <c r="CP18" s="30" t="str">
        <f t="shared" si="7"/>
        <v/>
      </c>
      <c r="CQ18" s="30"/>
      <c r="CR18" s="54"/>
      <c r="CS18" s="54"/>
      <c r="CT18" s="50"/>
      <c r="CU18" s="51"/>
      <c r="CV18" s="7" t="s">
        <v>23</v>
      </c>
      <c r="CW18" s="54"/>
      <c r="CX18" s="54"/>
      <c r="CY18" s="55"/>
      <c r="CZ18" s="56"/>
      <c r="DA18" s="51"/>
      <c r="DB18" s="6" t="s">
        <v>24</v>
      </c>
      <c r="DC18" s="52"/>
      <c r="DD18" s="52"/>
      <c r="DE18" s="50"/>
      <c r="DF18" s="51"/>
      <c r="DG18" s="6" t="s">
        <v>24</v>
      </c>
      <c r="DH18" s="52"/>
      <c r="DI18" s="53"/>
      <c r="DJ18" s="30" t="str">
        <f t="shared" si="8"/>
        <v/>
      </c>
      <c r="DK18" s="30"/>
      <c r="DL18" s="54"/>
      <c r="DM18" s="54"/>
      <c r="DN18" s="50"/>
      <c r="DO18" s="51"/>
      <c r="DP18" s="8" t="s">
        <v>23</v>
      </c>
      <c r="DQ18" s="54"/>
      <c r="DR18" s="54"/>
      <c r="DS18" s="55"/>
      <c r="DT18" s="12"/>
      <c r="DW18" s="109" t="str">
        <f t="shared" si="20"/>
        <v/>
      </c>
      <c r="DX18" s="110"/>
      <c r="DY18" s="110"/>
      <c r="DZ18" s="110"/>
      <c r="EA18" s="111"/>
      <c r="EB18" s="109" t="str">
        <f t="shared" si="9"/>
        <v/>
      </c>
      <c r="EC18" s="110"/>
      <c r="ED18" s="110"/>
      <c r="EE18" s="110"/>
      <c r="EF18" s="111"/>
      <c r="EG18" s="109" t="str">
        <f t="shared" si="10"/>
        <v/>
      </c>
      <c r="EH18" s="110"/>
      <c r="EI18" s="110"/>
      <c r="EJ18" s="110"/>
      <c r="EK18" s="111"/>
      <c r="EL18" s="109" t="str">
        <f t="shared" si="11"/>
        <v/>
      </c>
      <c r="EM18" s="110"/>
      <c r="EN18" s="110"/>
      <c r="EO18" s="110"/>
      <c r="EP18" s="111"/>
      <c r="EQ18" s="109" t="str">
        <f t="shared" si="12"/>
        <v/>
      </c>
      <c r="ER18" s="110"/>
      <c r="ES18" s="110"/>
      <c r="ET18" s="110"/>
      <c r="EU18" s="111"/>
      <c r="EV18" s="109" t="str">
        <f t="shared" si="21"/>
        <v/>
      </c>
      <c r="EW18" s="110"/>
      <c r="EX18" s="110"/>
      <c r="EY18" s="110"/>
      <c r="EZ18" s="111"/>
      <c r="FA18" s="109" t="str">
        <f t="shared" si="22"/>
        <v/>
      </c>
      <c r="FB18" s="110"/>
      <c r="FC18" s="110"/>
      <c r="FD18" s="110"/>
      <c r="FE18" s="111"/>
      <c r="FF18" s="109" t="str">
        <f t="shared" si="13"/>
        <v/>
      </c>
      <c r="FG18" s="110"/>
      <c r="FH18" s="110"/>
      <c r="FI18" s="110"/>
      <c r="FJ18" s="111"/>
      <c r="FK18" s="109" t="str">
        <f t="shared" si="14"/>
        <v/>
      </c>
      <c r="FL18" s="110"/>
      <c r="FM18" s="110"/>
      <c r="FN18" s="110"/>
      <c r="FO18" s="111"/>
      <c r="FP18" s="109" t="str">
        <f t="shared" si="23"/>
        <v/>
      </c>
      <c r="FQ18" s="110"/>
      <c r="FR18" s="110"/>
      <c r="FS18" s="110"/>
      <c r="FT18" s="111"/>
      <c r="FU18" s="15" t="str">
        <f t="shared" si="15"/>
        <v>閉所日</v>
      </c>
      <c r="FV18" s="16" t="str">
        <f t="shared" si="16"/>
        <v/>
      </c>
      <c r="FW18" s="15">
        <f t="shared" si="17"/>
        <v>0</v>
      </c>
      <c r="FX18" s="17">
        <f t="shared" si="18"/>
        <v>0</v>
      </c>
      <c r="FY18" s="17">
        <f t="shared" si="0"/>
        <v>0</v>
      </c>
    </row>
    <row r="19" spans="1:181" ht="26.25" customHeight="1" x14ac:dyDescent="0.4">
      <c r="A19" s="58">
        <v>10</v>
      </c>
      <c r="B19" s="58"/>
      <c r="C19" s="54" t="s">
        <v>62</v>
      </c>
      <c r="D19" s="54"/>
      <c r="E19" s="59" t="s">
        <v>68</v>
      </c>
      <c r="F19" s="59"/>
      <c r="G19" s="59"/>
      <c r="H19" s="59"/>
      <c r="I19" s="60">
        <f t="shared" si="1"/>
        <v>0.5</v>
      </c>
      <c r="J19" s="61"/>
      <c r="K19" s="61"/>
      <c r="L19" s="62"/>
      <c r="M19" s="63">
        <f t="shared" si="2"/>
        <v>0.79166666666666663</v>
      </c>
      <c r="N19" s="61"/>
      <c r="O19" s="61"/>
      <c r="P19" s="62"/>
      <c r="Q19" s="57">
        <f t="shared" si="3"/>
        <v>0</v>
      </c>
      <c r="R19" s="57"/>
      <c r="S19" s="57"/>
      <c r="T19" s="57"/>
      <c r="U19" s="47">
        <f t="shared" si="4"/>
        <v>52</v>
      </c>
      <c r="V19" s="48"/>
      <c r="W19" s="5" t="s">
        <v>23</v>
      </c>
      <c r="X19" s="56">
        <v>12</v>
      </c>
      <c r="Y19" s="51"/>
      <c r="Z19" s="6" t="s">
        <v>24</v>
      </c>
      <c r="AA19" s="52">
        <v>0</v>
      </c>
      <c r="AB19" s="52"/>
      <c r="AC19" s="50">
        <v>19</v>
      </c>
      <c r="AD19" s="51"/>
      <c r="AE19" s="6" t="s">
        <v>24</v>
      </c>
      <c r="AF19" s="52">
        <v>0</v>
      </c>
      <c r="AG19" s="53"/>
      <c r="AH19" s="30" t="str">
        <f t="shared" si="19"/>
        <v>○</v>
      </c>
      <c r="AI19" s="30"/>
      <c r="AJ19" s="54" t="s">
        <v>59</v>
      </c>
      <c r="AK19" s="54"/>
      <c r="AL19" s="50">
        <v>30</v>
      </c>
      <c r="AM19" s="51"/>
      <c r="AN19" s="7" t="s">
        <v>23</v>
      </c>
      <c r="AO19" s="54"/>
      <c r="AP19" s="54"/>
      <c r="AQ19" s="55"/>
      <c r="AR19" s="56">
        <v>12</v>
      </c>
      <c r="AS19" s="51"/>
      <c r="AT19" s="6" t="s">
        <v>24</v>
      </c>
      <c r="AU19" s="52">
        <v>0</v>
      </c>
      <c r="AV19" s="52"/>
      <c r="AW19" s="50">
        <v>17</v>
      </c>
      <c r="AX19" s="51"/>
      <c r="AY19" s="6" t="s">
        <v>24</v>
      </c>
      <c r="AZ19" s="52">
        <v>0</v>
      </c>
      <c r="BA19" s="53"/>
      <c r="BB19" s="30" t="str">
        <f t="shared" si="5"/>
        <v>○</v>
      </c>
      <c r="BC19" s="30"/>
      <c r="BD19" s="54" t="s">
        <v>59</v>
      </c>
      <c r="BE19" s="54"/>
      <c r="BF19" s="50">
        <v>22</v>
      </c>
      <c r="BG19" s="51"/>
      <c r="BH19" s="7" t="s">
        <v>23</v>
      </c>
      <c r="BI19" s="54"/>
      <c r="BJ19" s="54"/>
      <c r="BK19" s="55"/>
      <c r="BL19" s="56"/>
      <c r="BM19" s="51"/>
      <c r="BN19" s="6" t="s">
        <v>24</v>
      </c>
      <c r="BO19" s="52"/>
      <c r="BP19" s="52"/>
      <c r="BQ19" s="50"/>
      <c r="BR19" s="51"/>
      <c r="BS19" s="6" t="s">
        <v>24</v>
      </c>
      <c r="BT19" s="52"/>
      <c r="BU19" s="53"/>
      <c r="BV19" s="30" t="str">
        <f t="shared" si="6"/>
        <v/>
      </c>
      <c r="BW19" s="30"/>
      <c r="BX19" s="54"/>
      <c r="BY19" s="54"/>
      <c r="BZ19" s="50"/>
      <c r="CA19" s="51"/>
      <c r="CB19" s="7" t="s">
        <v>23</v>
      </c>
      <c r="CC19" s="54"/>
      <c r="CD19" s="54"/>
      <c r="CE19" s="55"/>
      <c r="CF19" s="56"/>
      <c r="CG19" s="51"/>
      <c r="CH19" s="6" t="s">
        <v>24</v>
      </c>
      <c r="CI19" s="52"/>
      <c r="CJ19" s="52"/>
      <c r="CK19" s="50"/>
      <c r="CL19" s="51"/>
      <c r="CM19" s="6" t="s">
        <v>24</v>
      </c>
      <c r="CN19" s="52"/>
      <c r="CO19" s="53"/>
      <c r="CP19" s="30" t="str">
        <f t="shared" si="7"/>
        <v/>
      </c>
      <c r="CQ19" s="30"/>
      <c r="CR19" s="54"/>
      <c r="CS19" s="54"/>
      <c r="CT19" s="50"/>
      <c r="CU19" s="51"/>
      <c r="CV19" s="7" t="s">
        <v>23</v>
      </c>
      <c r="CW19" s="54"/>
      <c r="CX19" s="54"/>
      <c r="CY19" s="55"/>
      <c r="CZ19" s="56"/>
      <c r="DA19" s="51"/>
      <c r="DB19" s="6" t="s">
        <v>24</v>
      </c>
      <c r="DC19" s="52"/>
      <c r="DD19" s="52"/>
      <c r="DE19" s="50"/>
      <c r="DF19" s="51"/>
      <c r="DG19" s="6" t="s">
        <v>24</v>
      </c>
      <c r="DH19" s="52"/>
      <c r="DI19" s="53"/>
      <c r="DJ19" s="30" t="str">
        <f t="shared" si="8"/>
        <v/>
      </c>
      <c r="DK19" s="30"/>
      <c r="DL19" s="54"/>
      <c r="DM19" s="54"/>
      <c r="DN19" s="50"/>
      <c r="DO19" s="51"/>
      <c r="DP19" s="8" t="s">
        <v>23</v>
      </c>
      <c r="DQ19" s="54"/>
      <c r="DR19" s="54"/>
      <c r="DS19" s="55"/>
      <c r="DT19" s="12"/>
      <c r="DW19" s="109">
        <f t="shared" si="20"/>
        <v>0.5</v>
      </c>
      <c r="DX19" s="110"/>
      <c r="DY19" s="110"/>
      <c r="DZ19" s="110"/>
      <c r="EA19" s="111"/>
      <c r="EB19" s="109">
        <f t="shared" si="9"/>
        <v>0.79166666666666663</v>
      </c>
      <c r="EC19" s="110"/>
      <c r="ED19" s="110"/>
      <c r="EE19" s="110"/>
      <c r="EF19" s="111"/>
      <c r="EG19" s="109">
        <f t="shared" si="10"/>
        <v>0.5</v>
      </c>
      <c r="EH19" s="110"/>
      <c r="EI19" s="110"/>
      <c r="EJ19" s="110"/>
      <c r="EK19" s="111"/>
      <c r="EL19" s="109">
        <f t="shared" si="11"/>
        <v>0.70833333333333337</v>
      </c>
      <c r="EM19" s="110"/>
      <c r="EN19" s="110"/>
      <c r="EO19" s="110"/>
      <c r="EP19" s="111"/>
      <c r="EQ19" s="109" t="str">
        <f t="shared" si="12"/>
        <v/>
      </c>
      <c r="ER19" s="110"/>
      <c r="ES19" s="110"/>
      <c r="ET19" s="110"/>
      <c r="EU19" s="111"/>
      <c r="EV19" s="109" t="str">
        <f t="shared" si="21"/>
        <v/>
      </c>
      <c r="EW19" s="110"/>
      <c r="EX19" s="110"/>
      <c r="EY19" s="110"/>
      <c r="EZ19" s="111"/>
      <c r="FA19" s="109" t="str">
        <f t="shared" si="22"/>
        <v/>
      </c>
      <c r="FB19" s="110"/>
      <c r="FC19" s="110"/>
      <c r="FD19" s="110"/>
      <c r="FE19" s="111"/>
      <c r="FF19" s="109" t="str">
        <f t="shared" si="13"/>
        <v/>
      </c>
      <c r="FG19" s="110"/>
      <c r="FH19" s="110"/>
      <c r="FI19" s="110"/>
      <c r="FJ19" s="111"/>
      <c r="FK19" s="109" t="str">
        <f t="shared" si="14"/>
        <v/>
      </c>
      <c r="FL19" s="110"/>
      <c r="FM19" s="110"/>
      <c r="FN19" s="110"/>
      <c r="FO19" s="111"/>
      <c r="FP19" s="109" t="str">
        <f t="shared" si="23"/>
        <v/>
      </c>
      <c r="FQ19" s="110"/>
      <c r="FR19" s="110"/>
      <c r="FS19" s="110"/>
      <c r="FT19" s="111"/>
      <c r="FU19" s="15" t="str">
        <f t="shared" si="15"/>
        <v>平日</v>
      </c>
      <c r="FV19" s="16" t="str">
        <f t="shared" si="16"/>
        <v>○</v>
      </c>
      <c r="FW19" s="15">
        <f t="shared" si="17"/>
        <v>0</v>
      </c>
      <c r="FX19" s="17">
        <f t="shared" si="18"/>
        <v>0</v>
      </c>
      <c r="FY19" s="17">
        <f t="shared" si="0"/>
        <v>0</v>
      </c>
    </row>
    <row r="20" spans="1:181" ht="26.25" customHeight="1" x14ac:dyDescent="0.4">
      <c r="A20" s="58">
        <v>11</v>
      </c>
      <c r="B20" s="58"/>
      <c r="C20" s="54" t="s">
        <v>64</v>
      </c>
      <c r="D20" s="54"/>
      <c r="E20" s="59" t="s">
        <v>68</v>
      </c>
      <c r="F20" s="59"/>
      <c r="G20" s="59"/>
      <c r="H20" s="59"/>
      <c r="I20" s="60">
        <f t="shared" si="1"/>
        <v>0.5</v>
      </c>
      <c r="J20" s="61"/>
      <c r="K20" s="61"/>
      <c r="L20" s="62"/>
      <c r="M20" s="63">
        <f t="shared" si="2"/>
        <v>0.79166666666666663</v>
      </c>
      <c r="N20" s="61"/>
      <c r="O20" s="61"/>
      <c r="P20" s="62"/>
      <c r="Q20" s="57">
        <f t="shared" si="3"/>
        <v>0</v>
      </c>
      <c r="R20" s="57"/>
      <c r="S20" s="57"/>
      <c r="T20" s="57"/>
      <c r="U20" s="47">
        <f t="shared" si="4"/>
        <v>58</v>
      </c>
      <c r="V20" s="48"/>
      <c r="W20" s="5" t="s">
        <v>23</v>
      </c>
      <c r="X20" s="56">
        <v>12</v>
      </c>
      <c r="Y20" s="51"/>
      <c r="Z20" s="6" t="s">
        <v>24</v>
      </c>
      <c r="AA20" s="52">
        <v>0</v>
      </c>
      <c r="AB20" s="52"/>
      <c r="AC20" s="50">
        <v>19</v>
      </c>
      <c r="AD20" s="51"/>
      <c r="AE20" s="6" t="s">
        <v>24</v>
      </c>
      <c r="AF20" s="52">
        <v>0</v>
      </c>
      <c r="AG20" s="53"/>
      <c r="AH20" s="30" t="str">
        <f t="shared" si="19"/>
        <v>○</v>
      </c>
      <c r="AI20" s="30"/>
      <c r="AJ20" s="54" t="s">
        <v>59</v>
      </c>
      <c r="AK20" s="54"/>
      <c r="AL20" s="50">
        <v>32</v>
      </c>
      <c r="AM20" s="51"/>
      <c r="AN20" s="7" t="s">
        <v>23</v>
      </c>
      <c r="AO20" s="54"/>
      <c r="AP20" s="54"/>
      <c r="AQ20" s="55"/>
      <c r="AR20" s="56">
        <v>12</v>
      </c>
      <c r="AS20" s="51"/>
      <c r="AT20" s="6" t="s">
        <v>24</v>
      </c>
      <c r="AU20" s="52">
        <v>0</v>
      </c>
      <c r="AV20" s="52"/>
      <c r="AW20" s="50">
        <v>17</v>
      </c>
      <c r="AX20" s="51"/>
      <c r="AY20" s="6" t="s">
        <v>24</v>
      </c>
      <c r="AZ20" s="52">
        <v>0</v>
      </c>
      <c r="BA20" s="53"/>
      <c r="BB20" s="30" t="str">
        <f t="shared" si="5"/>
        <v>○</v>
      </c>
      <c r="BC20" s="30"/>
      <c r="BD20" s="54" t="s">
        <v>59</v>
      </c>
      <c r="BE20" s="54"/>
      <c r="BF20" s="50">
        <v>26</v>
      </c>
      <c r="BG20" s="51"/>
      <c r="BH20" s="7" t="s">
        <v>23</v>
      </c>
      <c r="BI20" s="54"/>
      <c r="BJ20" s="54"/>
      <c r="BK20" s="55"/>
      <c r="BL20" s="56"/>
      <c r="BM20" s="51"/>
      <c r="BN20" s="6" t="s">
        <v>24</v>
      </c>
      <c r="BO20" s="52"/>
      <c r="BP20" s="52"/>
      <c r="BQ20" s="50"/>
      <c r="BR20" s="51"/>
      <c r="BS20" s="6" t="s">
        <v>24</v>
      </c>
      <c r="BT20" s="52"/>
      <c r="BU20" s="53"/>
      <c r="BV20" s="30" t="str">
        <f t="shared" si="6"/>
        <v/>
      </c>
      <c r="BW20" s="30"/>
      <c r="BX20" s="54"/>
      <c r="BY20" s="54"/>
      <c r="BZ20" s="50"/>
      <c r="CA20" s="51"/>
      <c r="CB20" s="7" t="s">
        <v>23</v>
      </c>
      <c r="CC20" s="54"/>
      <c r="CD20" s="54"/>
      <c r="CE20" s="55"/>
      <c r="CF20" s="56"/>
      <c r="CG20" s="51"/>
      <c r="CH20" s="6" t="s">
        <v>24</v>
      </c>
      <c r="CI20" s="52"/>
      <c r="CJ20" s="52"/>
      <c r="CK20" s="50"/>
      <c r="CL20" s="51"/>
      <c r="CM20" s="6" t="s">
        <v>24</v>
      </c>
      <c r="CN20" s="52"/>
      <c r="CO20" s="53"/>
      <c r="CP20" s="30" t="str">
        <f t="shared" si="7"/>
        <v/>
      </c>
      <c r="CQ20" s="30"/>
      <c r="CR20" s="54"/>
      <c r="CS20" s="54"/>
      <c r="CT20" s="50"/>
      <c r="CU20" s="51"/>
      <c r="CV20" s="7" t="s">
        <v>23</v>
      </c>
      <c r="CW20" s="54"/>
      <c r="CX20" s="54"/>
      <c r="CY20" s="55"/>
      <c r="CZ20" s="56"/>
      <c r="DA20" s="51"/>
      <c r="DB20" s="6" t="s">
        <v>24</v>
      </c>
      <c r="DC20" s="52"/>
      <c r="DD20" s="52"/>
      <c r="DE20" s="50"/>
      <c r="DF20" s="51"/>
      <c r="DG20" s="6" t="s">
        <v>24</v>
      </c>
      <c r="DH20" s="52"/>
      <c r="DI20" s="53"/>
      <c r="DJ20" s="30" t="str">
        <f t="shared" si="8"/>
        <v/>
      </c>
      <c r="DK20" s="30"/>
      <c r="DL20" s="54"/>
      <c r="DM20" s="54"/>
      <c r="DN20" s="50"/>
      <c r="DO20" s="51"/>
      <c r="DP20" s="8" t="s">
        <v>23</v>
      </c>
      <c r="DQ20" s="54"/>
      <c r="DR20" s="54"/>
      <c r="DS20" s="55"/>
      <c r="DT20" s="12"/>
      <c r="DW20" s="109">
        <f t="shared" si="20"/>
        <v>0.5</v>
      </c>
      <c r="DX20" s="110"/>
      <c r="DY20" s="110"/>
      <c r="DZ20" s="110"/>
      <c r="EA20" s="111"/>
      <c r="EB20" s="109">
        <f t="shared" si="9"/>
        <v>0.79166666666666663</v>
      </c>
      <c r="EC20" s="110"/>
      <c r="ED20" s="110"/>
      <c r="EE20" s="110"/>
      <c r="EF20" s="111"/>
      <c r="EG20" s="109">
        <f t="shared" si="10"/>
        <v>0.5</v>
      </c>
      <c r="EH20" s="110"/>
      <c r="EI20" s="110"/>
      <c r="EJ20" s="110"/>
      <c r="EK20" s="111"/>
      <c r="EL20" s="109">
        <f t="shared" si="11"/>
        <v>0.70833333333333337</v>
      </c>
      <c r="EM20" s="110"/>
      <c r="EN20" s="110"/>
      <c r="EO20" s="110"/>
      <c r="EP20" s="111"/>
      <c r="EQ20" s="109" t="str">
        <f t="shared" si="12"/>
        <v/>
      </c>
      <c r="ER20" s="110"/>
      <c r="ES20" s="110"/>
      <c r="ET20" s="110"/>
      <c r="EU20" s="111"/>
      <c r="EV20" s="109" t="str">
        <f t="shared" si="21"/>
        <v/>
      </c>
      <c r="EW20" s="110"/>
      <c r="EX20" s="110"/>
      <c r="EY20" s="110"/>
      <c r="EZ20" s="111"/>
      <c r="FA20" s="109" t="str">
        <f t="shared" si="22"/>
        <v/>
      </c>
      <c r="FB20" s="110"/>
      <c r="FC20" s="110"/>
      <c r="FD20" s="110"/>
      <c r="FE20" s="111"/>
      <c r="FF20" s="109" t="str">
        <f t="shared" si="13"/>
        <v/>
      </c>
      <c r="FG20" s="110"/>
      <c r="FH20" s="110"/>
      <c r="FI20" s="110"/>
      <c r="FJ20" s="111"/>
      <c r="FK20" s="109" t="str">
        <f t="shared" si="14"/>
        <v/>
      </c>
      <c r="FL20" s="110"/>
      <c r="FM20" s="110"/>
      <c r="FN20" s="110"/>
      <c r="FO20" s="111"/>
      <c r="FP20" s="109" t="str">
        <f t="shared" si="23"/>
        <v/>
      </c>
      <c r="FQ20" s="110"/>
      <c r="FR20" s="110"/>
      <c r="FS20" s="110"/>
      <c r="FT20" s="111"/>
      <c r="FU20" s="15" t="str">
        <f t="shared" si="15"/>
        <v>平日</v>
      </c>
      <c r="FV20" s="16" t="str">
        <f t="shared" si="16"/>
        <v>○</v>
      </c>
      <c r="FW20" s="15">
        <f t="shared" si="17"/>
        <v>0</v>
      </c>
      <c r="FX20" s="17">
        <f t="shared" si="18"/>
        <v>0</v>
      </c>
      <c r="FY20" s="17">
        <f t="shared" si="0"/>
        <v>0</v>
      </c>
    </row>
    <row r="21" spans="1:181" ht="26.25" customHeight="1" x14ac:dyDescent="0.4">
      <c r="A21" s="58">
        <v>12</v>
      </c>
      <c r="B21" s="58"/>
      <c r="C21" s="54" t="s">
        <v>65</v>
      </c>
      <c r="D21" s="54"/>
      <c r="E21" s="59" t="s">
        <v>68</v>
      </c>
      <c r="F21" s="59"/>
      <c r="G21" s="59"/>
      <c r="H21" s="59"/>
      <c r="I21" s="60">
        <f t="shared" si="1"/>
        <v>0.5</v>
      </c>
      <c r="J21" s="61"/>
      <c r="K21" s="61"/>
      <c r="L21" s="62"/>
      <c r="M21" s="63">
        <f t="shared" si="2"/>
        <v>0.79166666666666663</v>
      </c>
      <c r="N21" s="61"/>
      <c r="O21" s="61"/>
      <c r="P21" s="62"/>
      <c r="Q21" s="57">
        <f t="shared" si="3"/>
        <v>0</v>
      </c>
      <c r="R21" s="57"/>
      <c r="S21" s="57"/>
      <c r="T21" s="57"/>
      <c r="U21" s="47">
        <f t="shared" si="4"/>
        <v>58</v>
      </c>
      <c r="V21" s="48"/>
      <c r="W21" s="5" t="s">
        <v>23</v>
      </c>
      <c r="X21" s="56">
        <v>12</v>
      </c>
      <c r="Y21" s="51"/>
      <c r="Z21" s="6" t="s">
        <v>24</v>
      </c>
      <c r="AA21" s="52">
        <v>0</v>
      </c>
      <c r="AB21" s="52"/>
      <c r="AC21" s="50">
        <v>19</v>
      </c>
      <c r="AD21" s="51"/>
      <c r="AE21" s="6" t="s">
        <v>24</v>
      </c>
      <c r="AF21" s="52">
        <v>0</v>
      </c>
      <c r="AG21" s="53"/>
      <c r="AH21" s="30" t="str">
        <f t="shared" si="19"/>
        <v>○</v>
      </c>
      <c r="AI21" s="30"/>
      <c r="AJ21" s="54" t="s">
        <v>59</v>
      </c>
      <c r="AK21" s="54"/>
      <c r="AL21" s="50">
        <v>32</v>
      </c>
      <c r="AM21" s="51"/>
      <c r="AN21" s="7" t="s">
        <v>23</v>
      </c>
      <c r="AO21" s="54"/>
      <c r="AP21" s="54"/>
      <c r="AQ21" s="55"/>
      <c r="AR21" s="56">
        <v>12</v>
      </c>
      <c r="AS21" s="51"/>
      <c r="AT21" s="6" t="s">
        <v>24</v>
      </c>
      <c r="AU21" s="52">
        <v>0</v>
      </c>
      <c r="AV21" s="52"/>
      <c r="AW21" s="50">
        <v>17</v>
      </c>
      <c r="AX21" s="51"/>
      <c r="AY21" s="6" t="s">
        <v>24</v>
      </c>
      <c r="AZ21" s="52">
        <v>0</v>
      </c>
      <c r="BA21" s="53"/>
      <c r="BB21" s="30" t="str">
        <f t="shared" si="5"/>
        <v>○</v>
      </c>
      <c r="BC21" s="30"/>
      <c r="BD21" s="54" t="s">
        <v>59</v>
      </c>
      <c r="BE21" s="54"/>
      <c r="BF21" s="50">
        <v>26</v>
      </c>
      <c r="BG21" s="51"/>
      <c r="BH21" s="7" t="s">
        <v>23</v>
      </c>
      <c r="BI21" s="54"/>
      <c r="BJ21" s="54"/>
      <c r="BK21" s="55"/>
      <c r="BL21" s="56"/>
      <c r="BM21" s="51"/>
      <c r="BN21" s="6" t="s">
        <v>24</v>
      </c>
      <c r="BO21" s="52"/>
      <c r="BP21" s="52"/>
      <c r="BQ21" s="50"/>
      <c r="BR21" s="51"/>
      <c r="BS21" s="6" t="s">
        <v>24</v>
      </c>
      <c r="BT21" s="52"/>
      <c r="BU21" s="53"/>
      <c r="BV21" s="30" t="str">
        <f t="shared" si="6"/>
        <v/>
      </c>
      <c r="BW21" s="30"/>
      <c r="BX21" s="54"/>
      <c r="BY21" s="54"/>
      <c r="BZ21" s="50"/>
      <c r="CA21" s="51"/>
      <c r="CB21" s="7" t="s">
        <v>23</v>
      </c>
      <c r="CC21" s="54"/>
      <c r="CD21" s="54"/>
      <c r="CE21" s="55"/>
      <c r="CF21" s="56"/>
      <c r="CG21" s="51"/>
      <c r="CH21" s="6" t="s">
        <v>24</v>
      </c>
      <c r="CI21" s="52"/>
      <c r="CJ21" s="52"/>
      <c r="CK21" s="50"/>
      <c r="CL21" s="51"/>
      <c r="CM21" s="6" t="s">
        <v>24</v>
      </c>
      <c r="CN21" s="52"/>
      <c r="CO21" s="53"/>
      <c r="CP21" s="30" t="str">
        <f t="shared" si="7"/>
        <v/>
      </c>
      <c r="CQ21" s="30"/>
      <c r="CR21" s="54"/>
      <c r="CS21" s="54"/>
      <c r="CT21" s="50"/>
      <c r="CU21" s="51"/>
      <c r="CV21" s="7" t="s">
        <v>23</v>
      </c>
      <c r="CW21" s="54"/>
      <c r="CX21" s="54"/>
      <c r="CY21" s="55"/>
      <c r="CZ21" s="56"/>
      <c r="DA21" s="51"/>
      <c r="DB21" s="6" t="s">
        <v>24</v>
      </c>
      <c r="DC21" s="52"/>
      <c r="DD21" s="52"/>
      <c r="DE21" s="50"/>
      <c r="DF21" s="51"/>
      <c r="DG21" s="6" t="s">
        <v>24</v>
      </c>
      <c r="DH21" s="52"/>
      <c r="DI21" s="53"/>
      <c r="DJ21" s="30" t="str">
        <f t="shared" si="8"/>
        <v/>
      </c>
      <c r="DK21" s="30"/>
      <c r="DL21" s="54"/>
      <c r="DM21" s="54"/>
      <c r="DN21" s="50"/>
      <c r="DO21" s="51"/>
      <c r="DP21" s="8" t="s">
        <v>23</v>
      </c>
      <c r="DQ21" s="54"/>
      <c r="DR21" s="54"/>
      <c r="DS21" s="55"/>
      <c r="DT21" s="12"/>
      <c r="DW21" s="109">
        <f t="shared" si="20"/>
        <v>0.5</v>
      </c>
      <c r="DX21" s="110"/>
      <c r="DY21" s="110"/>
      <c r="DZ21" s="110"/>
      <c r="EA21" s="111"/>
      <c r="EB21" s="109">
        <f t="shared" si="9"/>
        <v>0.79166666666666663</v>
      </c>
      <c r="EC21" s="110"/>
      <c r="ED21" s="110"/>
      <c r="EE21" s="110"/>
      <c r="EF21" s="111"/>
      <c r="EG21" s="109">
        <f t="shared" si="10"/>
        <v>0.5</v>
      </c>
      <c r="EH21" s="110"/>
      <c r="EI21" s="110"/>
      <c r="EJ21" s="110"/>
      <c r="EK21" s="111"/>
      <c r="EL21" s="109">
        <f t="shared" si="11"/>
        <v>0.70833333333333337</v>
      </c>
      <c r="EM21" s="110"/>
      <c r="EN21" s="110"/>
      <c r="EO21" s="110"/>
      <c r="EP21" s="111"/>
      <c r="EQ21" s="109" t="str">
        <f t="shared" si="12"/>
        <v/>
      </c>
      <c r="ER21" s="110"/>
      <c r="ES21" s="110"/>
      <c r="ET21" s="110"/>
      <c r="EU21" s="111"/>
      <c r="EV21" s="109" t="str">
        <f t="shared" si="21"/>
        <v/>
      </c>
      <c r="EW21" s="110"/>
      <c r="EX21" s="110"/>
      <c r="EY21" s="110"/>
      <c r="EZ21" s="111"/>
      <c r="FA21" s="109" t="str">
        <f t="shared" si="22"/>
        <v/>
      </c>
      <c r="FB21" s="110"/>
      <c r="FC21" s="110"/>
      <c r="FD21" s="110"/>
      <c r="FE21" s="111"/>
      <c r="FF21" s="109" t="str">
        <f t="shared" si="13"/>
        <v/>
      </c>
      <c r="FG21" s="110"/>
      <c r="FH21" s="110"/>
      <c r="FI21" s="110"/>
      <c r="FJ21" s="111"/>
      <c r="FK21" s="109" t="str">
        <f t="shared" si="14"/>
        <v/>
      </c>
      <c r="FL21" s="110"/>
      <c r="FM21" s="110"/>
      <c r="FN21" s="110"/>
      <c r="FO21" s="111"/>
      <c r="FP21" s="109" t="str">
        <f t="shared" si="23"/>
        <v/>
      </c>
      <c r="FQ21" s="110"/>
      <c r="FR21" s="110"/>
      <c r="FS21" s="110"/>
      <c r="FT21" s="111"/>
      <c r="FU21" s="15" t="str">
        <f t="shared" si="15"/>
        <v>平日</v>
      </c>
      <c r="FV21" s="16" t="str">
        <f t="shared" si="16"/>
        <v>○</v>
      </c>
      <c r="FW21" s="15">
        <f t="shared" si="17"/>
        <v>0</v>
      </c>
      <c r="FX21" s="17">
        <f t="shared" si="18"/>
        <v>0</v>
      </c>
      <c r="FY21" s="17">
        <f t="shared" si="0"/>
        <v>0</v>
      </c>
    </row>
    <row r="22" spans="1:181" ht="26.25" customHeight="1" x14ac:dyDescent="0.4">
      <c r="A22" s="58">
        <v>13</v>
      </c>
      <c r="B22" s="58"/>
      <c r="C22" s="54" t="s">
        <v>66</v>
      </c>
      <c r="D22" s="54"/>
      <c r="E22" s="59" t="s">
        <v>68</v>
      </c>
      <c r="F22" s="59"/>
      <c r="G22" s="59"/>
      <c r="H22" s="59"/>
      <c r="I22" s="60">
        <f t="shared" si="1"/>
        <v>0.5</v>
      </c>
      <c r="J22" s="61"/>
      <c r="K22" s="61"/>
      <c r="L22" s="62"/>
      <c r="M22" s="63">
        <f t="shared" si="2"/>
        <v>0.79166666666666663</v>
      </c>
      <c r="N22" s="61"/>
      <c r="O22" s="61"/>
      <c r="P22" s="62"/>
      <c r="Q22" s="57">
        <f t="shared" si="3"/>
        <v>0</v>
      </c>
      <c r="R22" s="57"/>
      <c r="S22" s="57"/>
      <c r="T22" s="57"/>
      <c r="U22" s="47">
        <f t="shared" si="4"/>
        <v>56</v>
      </c>
      <c r="V22" s="48"/>
      <c r="W22" s="5" t="s">
        <v>23</v>
      </c>
      <c r="X22" s="56">
        <v>12</v>
      </c>
      <c r="Y22" s="51"/>
      <c r="Z22" s="6" t="s">
        <v>24</v>
      </c>
      <c r="AA22" s="52">
        <v>0</v>
      </c>
      <c r="AB22" s="52"/>
      <c r="AC22" s="50">
        <v>19</v>
      </c>
      <c r="AD22" s="51"/>
      <c r="AE22" s="6" t="s">
        <v>24</v>
      </c>
      <c r="AF22" s="52">
        <v>0</v>
      </c>
      <c r="AG22" s="53"/>
      <c r="AH22" s="30" t="str">
        <f t="shared" si="19"/>
        <v>○</v>
      </c>
      <c r="AI22" s="30"/>
      <c r="AJ22" s="54" t="s">
        <v>59</v>
      </c>
      <c r="AK22" s="54"/>
      <c r="AL22" s="50">
        <v>31</v>
      </c>
      <c r="AM22" s="51"/>
      <c r="AN22" s="7" t="s">
        <v>23</v>
      </c>
      <c r="AO22" s="54"/>
      <c r="AP22" s="54"/>
      <c r="AQ22" s="55"/>
      <c r="AR22" s="56">
        <v>12</v>
      </c>
      <c r="AS22" s="51"/>
      <c r="AT22" s="6" t="s">
        <v>24</v>
      </c>
      <c r="AU22" s="52">
        <v>0</v>
      </c>
      <c r="AV22" s="52"/>
      <c r="AW22" s="50">
        <v>17</v>
      </c>
      <c r="AX22" s="51"/>
      <c r="AY22" s="6" t="s">
        <v>24</v>
      </c>
      <c r="AZ22" s="52">
        <v>0</v>
      </c>
      <c r="BA22" s="53"/>
      <c r="BB22" s="30" t="str">
        <f t="shared" si="5"/>
        <v>○</v>
      </c>
      <c r="BC22" s="30"/>
      <c r="BD22" s="54" t="s">
        <v>59</v>
      </c>
      <c r="BE22" s="54"/>
      <c r="BF22" s="50">
        <v>25</v>
      </c>
      <c r="BG22" s="51"/>
      <c r="BH22" s="7" t="s">
        <v>23</v>
      </c>
      <c r="BI22" s="54"/>
      <c r="BJ22" s="54"/>
      <c r="BK22" s="55"/>
      <c r="BL22" s="56"/>
      <c r="BM22" s="51"/>
      <c r="BN22" s="6" t="s">
        <v>24</v>
      </c>
      <c r="BO22" s="52"/>
      <c r="BP22" s="52"/>
      <c r="BQ22" s="50"/>
      <c r="BR22" s="51"/>
      <c r="BS22" s="6" t="s">
        <v>24</v>
      </c>
      <c r="BT22" s="52"/>
      <c r="BU22" s="53"/>
      <c r="BV22" s="30" t="str">
        <f t="shared" si="6"/>
        <v/>
      </c>
      <c r="BW22" s="30"/>
      <c r="BX22" s="54"/>
      <c r="BY22" s="54"/>
      <c r="BZ22" s="50"/>
      <c r="CA22" s="51"/>
      <c r="CB22" s="7" t="s">
        <v>23</v>
      </c>
      <c r="CC22" s="54"/>
      <c r="CD22" s="54"/>
      <c r="CE22" s="55"/>
      <c r="CF22" s="56"/>
      <c r="CG22" s="51"/>
      <c r="CH22" s="6" t="s">
        <v>24</v>
      </c>
      <c r="CI22" s="52"/>
      <c r="CJ22" s="52"/>
      <c r="CK22" s="50"/>
      <c r="CL22" s="51"/>
      <c r="CM22" s="6" t="s">
        <v>24</v>
      </c>
      <c r="CN22" s="52"/>
      <c r="CO22" s="53"/>
      <c r="CP22" s="30" t="str">
        <f t="shared" si="7"/>
        <v/>
      </c>
      <c r="CQ22" s="30"/>
      <c r="CR22" s="54"/>
      <c r="CS22" s="54"/>
      <c r="CT22" s="50"/>
      <c r="CU22" s="51"/>
      <c r="CV22" s="7" t="s">
        <v>23</v>
      </c>
      <c r="CW22" s="54"/>
      <c r="CX22" s="54"/>
      <c r="CY22" s="55"/>
      <c r="CZ22" s="56"/>
      <c r="DA22" s="51"/>
      <c r="DB22" s="6" t="s">
        <v>24</v>
      </c>
      <c r="DC22" s="52"/>
      <c r="DD22" s="52"/>
      <c r="DE22" s="50"/>
      <c r="DF22" s="51"/>
      <c r="DG22" s="6" t="s">
        <v>24</v>
      </c>
      <c r="DH22" s="52"/>
      <c r="DI22" s="53"/>
      <c r="DJ22" s="30" t="str">
        <f t="shared" si="8"/>
        <v/>
      </c>
      <c r="DK22" s="30"/>
      <c r="DL22" s="54"/>
      <c r="DM22" s="54"/>
      <c r="DN22" s="50"/>
      <c r="DO22" s="51"/>
      <c r="DP22" s="8" t="s">
        <v>23</v>
      </c>
      <c r="DQ22" s="54"/>
      <c r="DR22" s="54"/>
      <c r="DS22" s="55"/>
      <c r="DT22" s="12"/>
      <c r="DW22" s="109">
        <f t="shared" si="20"/>
        <v>0.5</v>
      </c>
      <c r="DX22" s="110"/>
      <c r="DY22" s="110"/>
      <c r="DZ22" s="110"/>
      <c r="EA22" s="111"/>
      <c r="EB22" s="109">
        <f t="shared" si="9"/>
        <v>0.79166666666666663</v>
      </c>
      <c r="EC22" s="110"/>
      <c r="ED22" s="110"/>
      <c r="EE22" s="110"/>
      <c r="EF22" s="111"/>
      <c r="EG22" s="109">
        <f t="shared" si="10"/>
        <v>0.5</v>
      </c>
      <c r="EH22" s="110"/>
      <c r="EI22" s="110"/>
      <c r="EJ22" s="110"/>
      <c r="EK22" s="111"/>
      <c r="EL22" s="109">
        <f t="shared" si="11"/>
        <v>0.70833333333333337</v>
      </c>
      <c r="EM22" s="110"/>
      <c r="EN22" s="110"/>
      <c r="EO22" s="110"/>
      <c r="EP22" s="111"/>
      <c r="EQ22" s="109" t="str">
        <f t="shared" si="12"/>
        <v/>
      </c>
      <c r="ER22" s="110"/>
      <c r="ES22" s="110"/>
      <c r="ET22" s="110"/>
      <c r="EU22" s="111"/>
      <c r="EV22" s="109" t="str">
        <f t="shared" si="21"/>
        <v/>
      </c>
      <c r="EW22" s="110"/>
      <c r="EX22" s="110"/>
      <c r="EY22" s="110"/>
      <c r="EZ22" s="111"/>
      <c r="FA22" s="109" t="str">
        <f t="shared" si="22"/>
        <v/>
      </c>
      <c r="FB22" s="110"/>
      <c r="FC22" s="110"/>
      <c r="FD22" s="110"/>
      <c r="FE22" s="111"/>
      <c r="FF22" s="109" t="str">
        <f t="shared" si="13"/>
        <v/>
      </c>
      <c r="FG22" s="110"/>
      <c r="FH22" s="110"/>
      <c r="FI22" s="110"/>
      <c r="FJ22" s="111"/>
      <c r="FK22" s="109" t="str">
        <f t="shared" si="14"/>
        <v/>
      </c>
      <c r="FL22" s="110"/>
      <c r="FM22" s="110"/>
      <c r="FN22" s="110"/>
      <c r="FO22" s="111"/>
      <c r="FP22" s="109" t="str">
        <f t="shared" si="23"/>
        <v/>
      </c>
      <c r="FQ22" s="110"/>
      <c r="FR22" s="110"/>
      <c r="FS22" s="110"/>
      <c r="FT22" s="111"/>
      <c r="FU22" s="15" t="str">
        <f t="shared" si="15"/>
        <v>平日</v>
      </c>
      <c r="FV22" s="16" t="str">
        <f t="shared" si="16"/>
        <v>○</v>
      </c>
      <c r="FW22" s="15">
        <f t="shared" si="17"/>
        <v>0</v>
      </c>
      <c r="FX22" s="17">
        <f t="shared" si="18"/>
        <v>0</v>
      </c>
      <c r="FY22" s="17">
        <f t="shared" si="0"/>
        <v>0</v>
      </c>
    </row>
    <row r="23" spans="1:181" ht="26.25" customHeight="1" x14ac:dyDescent="0.4">
      <c r="A23" s="58">
        <v>14</v>
      </c>
      <c r="B23" s="58"/>
      <c r="C23" s="54" t="s">
        <v>67</v>
      </c>
      <c r="D23" s="54"/>
      <c r="E23" s="59" t="s">
        <v>68</v>
      </c>
      <c r="F23" s="59"/>
      <c r="G23" s="59"/>
      <c r="H23" s="59"/>
      <c r="I23" s="60">
        <f t="shared" si="1"/>
        <v>0.58333333333333337</v>
      </c>
      <c r="J23" s="61"/>
      <c r="K23" s="61"/>
      <c r="L23" s="62"/>
      <c r="M23" s="63">
        <f t="shared" si="2"/>
        <v>0.79166666666666663</v>
      </c>
      <c r="N23" s="61"/>
      <c r="O23" s="61"/>
      <c r="P23" s="62"/>
      <c r="Q23" s="57">
        <f t="shared" si="3"/>
        <v>0</v>
      </c>
      <c r="R23" s="57"/>
      <c r="S23" s="57"/>
      <c r="T23" s="57"/>
      <c r="U23" s="47">
        <f t="shared" si="4"/>
        <v>57</v>
      </c>
      <c r="V23" s="48"/>
      <c r="W23" s="5" t="s">
        <v>23</v>
      </c>
      <c r="X23" s="56">
        <v>14</v>
      </c>
      <c r="Y23" s="51"/>
      <c r="Z23" s="6" t="s">
        <v>24</v>
      </c>
      <c r="AA23" s="52">
        <v>0</v>
      </c>
      <c r="AB23" s="52"/>
      <c r="AC23" s="50">
        <v>19</v>
      </c>
      <c r="AD23" s="51"/>
      <c r="AE23" s="6" t="s">
        <v>24</v>
      </c>
      <c r="AF23" s="52">
        <v>0</v>
      </c>
      <c r="AG23" s="53"/>
      <c r="AH23" s="30" t="str">
        <f t="shared" si="19"/>
        <v>○</v>
      </c>
      <c r="AI23" s="30"/>
      <c r="AJ23" s="54" t="s">
        <v>59</v>
      </c>
      <c r="AK23" s="54"/>
      <c r="AL23" s="50">
        <v>32</v>
      </c>
      <c r="AM23" s="51"/>
      <c r="AN23" s="7" t="s">
        <v>23</v>
      </c>
      <c r="AO23" s="54"/>
      <c r="AP23" s="54"/>
      <c r="AQ23" s="55"/>
      <c r="AR23" s="56">
        <v>14</v>
      </c>
      <c r="AS23" s="51"/>
      <c r="AT23" s="6" t="s">
        <v>24</v>
      </c>
      <c r="AU23" s="52">
        <v>0</v>
      </c>
      <c r="AV23" s="52"/>
      <c r="AW23" s="50">
        <v>17</v>
      </c>
      <c r="AX23" s="51"/>
      <c r="AY23" s="6" t="s">
        <v>24</v>
      </c>
      <c r="AZ23" s="52">
        <v>0</v>
      </c>
      <c r="BA23" s="53"/>
      <c r="BB23" s="30" t="str">
        <f t="shared" si="5"/>
        <v>○</v>
      </c>
      <c r="BC23" s="30"/>
      <c r="BD23" s="54" t="s">
        <v>59</v>
      </c>
      <c r="BE23" s="54"/>
      <c r="BF23" s="50">
        <v>25</v>
      </c>
      <c r="BG23" s="51"/>
      <c r="BH23" s="7" t="s">
        <v>23</v>
      </c>
      <c r="BI23" s="54"/>
      <c r="BJ23" s="54"/>
      <c r="BK23" s="55"/>
      <c r="BL23" s="56"/>
      <c r="BM23" s="51"/>
      <c r="BN23" s="6" t="s">
        <v>24</v>
      </c>
      <c r="BO23" s="52"/>
      <c r="BP23" s="52"/>
      <c r="BQ23" s="50"/>
      <c r="BR23" s="51"/>
      <c r="BS23" s="6" t="s">
        <v>24</v>
      </c>
      <c r="BT23" s="52"/>
      <c r="BU23" s="53"/>
      <c r="BV23" s="30" t="str">
        <f t="shared" si="6"/>
        <v/>
      </c>
      <c r="BW23" s="30"/>
      <c r="BX23" s="54"/>
      <c r="BY23" s="54"/>
      <c r="BZ23" s="50"/>
      <c r="CA23" s="51"/>
      <c r="CB23" s="7" t="s">
        <v>23</v>
      </c>
      <c r="CC23" s="54"/>
      <c r="CD23" s="54"/>
      <c r="CE23" s="55"/>
      <c r="CF23" s="56"/>
      <c r="CG23" s="51"/>
      <c r="CH23" s="6" t="s">
        <v>24</v>
      </c>
      <c r="CI23" s="52"/>
      <c r="CJ23" s="52"/>
      <c r="CK23" s="50"/>
      <c r="CL23" s="51"/>
      <c r="CM23" s="6" t="s">
        <v>24</v>
      </c>
      <c r="CN23" s="52"/>
      <c r="CO23" s="53"/>
      <c r="CP23" s="30" t="str">
        <f t="shared" si="7"/>
        <v/>
      </c>
      <c r="CQ23" s="30"/>
      <c r="CR23" s="54"/>
      <c r="CS23" s="54"/>
      <c r="CT23" s="50"/>
      <c r="CU23" s="51"/>
      <c r="CV23" s="7" t="s">
        <v>23</v>
      </c>
      <c r="CW23" s="54"/>
      <c r="CX23" s="54"/>
      <c r="CY23" s="55"/>
      <c r="CZ23" s="56"/>
      <c r="DA23" s="51"/>
      <c r="DB23" s="6" t="s">
        <v>24</v>
      </c>
      <c r="DC23" s="52"/>
      <c r="DD23" s="52"/>
      <c r="DE23" s="50"/>
      <c r="DF23" s="51"/>
      <c r="DG23" s="6" t="s">
        <v>24</v>
      </c>
      <c r="DH23" s="52"/>
      <c r="DI23" s="53"/>
      <c r="DJ23" s="30" t="str">
        <f t="shared" si="8"/>
        <v/>
      </c>
      <c r="DK23" s="30"/>
      <c r="DL23" s="54"/>
      <c r="DM23" s="54"/>
      <c r="DN23" s="50"/>
      <c r="DO23" s="51"/>
      <c r="DP23" s="8" t="s">
        <v>23</v>
      </c>
      <c r="DQ23" s="54"/>
      <c r="DR23" s="54"/>
      <c r="DS23" s="55"/>
      <c r="DT23" s="12"/>
      <c r="DW23" s="109">
        <f t="shared" si="20"/>
        <v>0.58333333333333337</v>
      </c>
      <c r="DX23" s="110"/>
      <c r="DY23" s="110"/>
      <c r="DZ23" s="110"/>
      <c r="EA23" s="111"/>
      <c r="EB23" s="109">
        <f t="shared" si="9"/>
        <v>0.79166666666666663</v>
      </c>
      <c r="EC23" s="110"/>
      <c r="ED23" s="110"/>
      <c r="EE23" s="110"/>
      <c r="EF23" s="111"/>
      <c r="EG23" s="109">
        <f t="shared" si="10"/>
        <v>0.58333333333333337</v>
      </c>
      <c r="EH23" s="110"/>
      <c r="EI23" s="110"/>
      <c r="EJ23" s="110"/>
      <c r="EK23" s="111"/>
      <c r="EL23" s="109">
        <f t="shared" si="11"/>
        <v>0.70833333333333337</v>
      </c>
      <c r="EM23" s="110"/>
      <c r="EN23" s="110"/>
      <c r="EO23" s="110"/>
      <c r="EP23" s="111"/>
      <c r="EQ23" s="109" t="str">
        <f t="shared" si="12"/>
        <v/>
      </c>
      <c r="ER23" s="110"/>
      <c r="ES23" s="110"/>
      <c r="ET23" s="110"/>
      <c r="EU23" s="111"/>
      <c r="EV23" s="109" t="str">
        <f t="shared" si="21"/>
        <v/>
      </c>
      <c r="EW23" s="110"/>
      <c r="EX23" s="110"/>
      <c r="EY23" s="110"/>
      <c r="EZ23" s="111"/>
      <c r="FA23" s="109" t="str">
        <f t="shared" si="22"/>
        <v/>
      </c>
      <c r="FB23" s="110"/>
      <c r="FC23" s="110"/>
      <c r="FD23" s="110"/>
      <c r="FE23" s="111"/>
      <c r="FF23" s="109" t="str">
        <f t="shared" si="13"/>
        <v/>
      </c>
      <c r="FG23" s="110"/>
      <c r="FH23" s="110"/>
      <c r="FI23" s="110"/>
      <c r="FJ23" s="111"/>
      <c r="FK23" s="109" t="str">
        <f t="shared" si="14"/>
        <v/>
      </c>
      <c r="FL23" s="110"/>
      <c r="FM23" s="110"/>
      <c r="FN23" s="110"/>
      <c r="FO23" s="111"/>
      <c r="FP23" s="109" t="str">
        <f t="shared" si="23"/>
        <v/>
      </c>
      <c r="FQ23" s="110"/>
      <c r="FR23" s="110"/>
      <c r="FS23" s="110"/>
      <c r="FT23" s="111"/>
      <c r="FU23" s="15" t="str">
        <f t="shared" si="15"/>
        <v>平日</v>
      </c>
      <c r="FV23" s="16" t="str">
        <f t="shared" si="16"/>
        <v>○</v>
      </c>
      <c r="FW23" s="15">
        <f t="shared" si="17"/>
        <v>0</v>
      </c>
      <c r="FX23" s="17">
        <f t="shared" si="18"/>
        <v>0</v>
      </c>
      <c r="FY23" s="17">
        <f t="shared" si="0"/>
        <v>0</v>
      </c>
    </row>
    <row r="24" spans="1:181" ht="26.25" customHeight="1" x14ac:dyDescent="0.4">
      <c r="A24" s="58">
        <v>15</v>
      </c>
      <c r="B24" s="58"/>
      <c r="C24" s="54" t="s">
        <v>57</v>
      </c>
      <c r="D24" s="54"/>
      <c r="E24" s="59" t="s">
        <v>58</v>
      </c>
      <c r="F24" s="59"/>
      <c r="G24" s="59"/>
      <c r="H24" s="59"/>
      <c r="I24" s="60">
        <f t="shared" si="1"/>
        <v>0.35416666666666669</v>
      </c>
      <c r="J24" s="61"/>
      <c r="K24" s="61"/>
      <c r="L24" s="62"/>
      <c r="M24" s="63">
        <f t="shared" si="2"/>
        <v>0.79166666666666663</v>
      </c>
      <c r="N24" s="61"/>
      <c r="O24" s="61"/>
      <c r="P24" s="62"/>
      <c r="Q24" s="57">
        <f t="shared" si="3"/>
        <v>2.0833333333333259E-2</v>
      </c>
      <c r="R24" s="57"/>
      <c r="S24" s="57"/>
      <c r="T24" s="57"/>
      <c r="U24" s="47">
        <f t="shared" si="4"/>
        <v>27</v>
      </c>
      <c r="V24" s="48"/>
      <c r="W24" s="5" t="s">
        <v>23</v>
      </c>
      <c r="X24" s="56">
        <v>8</v>
      </c>
      <c r="Y24" s="51"/>
      <c r="Z24" s="6" t="s">
        <v>24</v>
      </c>
      <c r="AA24" s="52">
        <v>30</v>
      </c>
      <c r="AB24" s="52"/>
      <c r="AC24" s="50">
        <v>19</v>
      </c>
      <c r="AD24" s="51"/>
      <c r="AE24" s="6" t="s">
        <v>24</v>
      </c>
      <c r="AF24" s="52">
        <v>0</v>
      </c>
      <c r="AG24" s="53"/>
      <c r="AH24" s="30" t="str">
        <f t="shared" si="19"/>
        <v>○</v>
      </c>
      <c r="AI24" s="30"/>
      <c r="AJ24" s="54" t="s">
        <v>59</v>
      </c>
      <c r="AK24" s="54"/>
      <c r="AL24" s="50">
        <v>17</v>
      </c>
      <c r="AM24" s="51"/>
      <c r="AN24" s="7" t="s">
        <v>23</v>
      </c>
      <c r="AO24" s="54"/>
      <c r="AP24" s="54"/>
      <c r="AQ24" s="55"/>
      <c r="AR24" s="56">
        <v>8</v>
      </c>
      <c r="AS24" s="51"/>
      <c r="AT24" s="6" t="s">
        <v>24</v>
      </c>
      <c r="AU24" s="52">
        <v>30</v>
      </c>
      <c r="AV24" s="52"/>
      <c r="AW24" s="50">
        <v>15</v>
      </c>
      <c r="AX24" s="51"/>
      <c r="AY24" s="6" t="s">
        <v>24</v>
      </c>
      <c r="AZ24" s="52">
        <v>0</v>
      </c>
      <c r="BA24" s="53"/>
      <c r="BB24" s="30" t="str">
        <f t="shared" si="5"/>
        <v>×</v>
      </c>
      <c r="BC24" s="30"/>
      <c r="BD24" s="54" t="s">
        <v>59</v>
      </c>
      <c r="BE24" s="54"/>
      <c r="BF24" s="50">
        <v>10</v>
      </c>
      <c r="BG24" s="51"/>
      <c r="BH24" s="7" t="s">
        <v>23</v>
      </c>
      <c r="BI24" s="54"/>
      <c r="BJ24" s="54"/>
      <c r="BK24" s="55"/>
      <c r="BL24" s="56"/>
      <c r="BM24" s="51"/>
      <c r="BN24" s="6" t="s">
        <v>24</v>
      </c>
      <c r="BO24" s="52"/>
      <c r="BP24" s="52"/>
      <c r="BQ24" s="50"/>
      <c r="BR24" s="51"/>
      <c r="BS24" s="6" t="s">
        <v>24</v>
      </c>
      <c r="BT24" s="52"/>
      <c r="BU24" s="53"/>
      <c r="BV24" s="30" t="str">
        <f t="shared" si="6"/>
        <v/>
      </c>
      <c r="BW24" s="30"/>
      <c r="BX24" s="54"/>
      <c r="BY24" s="54"/>
      <c r="BZ24" s="50"/>
      <c r="CA24" s="51"/>
      <c r="CB24" s="7" t="s">
        <v>23</v>
      </c>
      <c r="CC24" s="54"/>
      <c r="CD24" s="54"/>
      <c r="CE24" s="55"/>
      <c r="CF24" s="56"/>
      <c r="CG24" s="51"/>
      <c r="CH24" s="6" t="s">
        <v>24</v>
      </c>
      <c r="CI24" s="52"/>
      <c r="CJ24" s="52"/>
      <c r="CK24" s="50"/>
      <c r="CL24" s="51"/>
      <c r="CM24" s="6" t="s">
        <v>24</v>
      </c>
      <c r="CN24" s="52"/>
      <c r="CO24" s="53"/>
      <c r="CP24" s="30" t="str">
        <f t="shared" si="7"/>
        <v/>
      </c>
      <c r="CQ24" s="30"/>
      <c r="CR24" s="54"/>
      <c r="CS24" s="54"/>
      <c r="CT24" s="50"/>
      <c r="CU24" s="51"/>
      <c r="CV24" s="7" t="s">
        <v>23</v>
      </c>
      <c r="CW24" s="54"/>
      <c r="CX24" s="54"/>
      <c r="CY24" s="55"/>
      <c r="CZ24" s="56"/>
      <c r="DA24" s="51"/>
      <c r="DB24" s="6" t="s">
        <v>24</v>
      </c>
      <c r="DC24" s="52"/>
      <c r="DD24" s="52"/>
      <c r="DE24" s="50"/>
      <c r="DF24" s="51"/>
      <c r="DG24" s="6" t="s">
        <v>24</v>
      </c>
      <c r="DH24" s="52"/>
      <c r="DI24" s="53"/>
      <c r="DJ24" s="30" t="str">
        <f t="shared" si="8"/>
        <v/>
      </c>
      <c r="DK24" s="30"/>
      <c r="DL24" s="54"/>
      <c r="DM24" s="54"/>
      <c r="DN24" s="50"/>
      <c r="DO24" s="51"/>
      <c r="DP24" s="8" t="s">
        <v>23</v>
      </c>
      <c r="DQ24" s="54"/>
      <c r="DR24" s="54"/>
      <c r="DS24" s="55"/>
      <c r="DT24" s="12"/>
      <c r="DW24" s="109">
        <f t="shared" si="20"/>
        <v>0.35416666666666669</v>
      </c>
      <c r="DX24" s="110"/>
      <c r="DY24" s="110"/>
      <c r="DZ24" s="110"/>
      <c r="EA24" s="111"/>
      <c r="EB24" s="109">
        <f t="shared" si="9"/>
        <v>0.79166666666666663</v>
      </c>
      <c r="EC24" s="110"/>
      <c r="ED24" s="110"/>
      <c r="EE24" s="110"/>
      <c r="EF24" s="111"/>
      <c r="EG24" s="109" t="str">
        <f t="shared" si="10"/>
        <v/>
      </c>
      <c r="EH24" s="110"/>
      <c r="EI24" s="110"/>
      <c r="EJ24" s="110"/>
      <c r="EK24" s="111"/>
      <c r="EL24" s="109" t="str">
        <f t="shared" si="11"/>
        <v/>
      </c>
      <c r="EM24" s="110"/>
      <c r="EN24" s="110"/>
      <c r="EO24" s="110"/>
      <c r="EP24" s="111"/>
      <c r="EQ24" s="109" t="str">
        <f t="shared" si="12"/>
        <v/>
      </c>
      <c r="ER24" s="110"/>
      <c r="ES24" s="110"/>
      <c r="ET24" s="110"/>
      <c r="EU24" s="111"/>
      <c r="EV24" s="109" t="str">
        <f t="shared" si="21"/>
        <v/>
      </c>
      <c r="EW24" s="110"/>
      <c r="EX24" s="110"/>
      <c r="EY24" s="110"/>
      <c r="EZ24" s="111"/>
      <c r="FA24" s="109" t="str">
        <f t="shared" si="22"/>
        <v/>
      </c>
      <c r="FB24" s="110"/>
      <c r="FC24" s="110"/>
      <c r="FD24" s="110"/>
      <c r="FE24" s="111"/>
      <c r="FF24" s="109" t="str">
        <f t="shared" si="13"/>
        <v/>
      </c>
      <c r="FG24" s="110"/>
      <c r="FH24" s="110"/>
      <c r="FI24" s="110"/>
      <c r="FJ24" s="111"/>
      <c r="FK24" s="109" t="str">
        <f t="shared" si="14"/>
        <v/>
      </c>
      <c r="FL24" s="110"/>
      <c r="FM24" s="110"/>
      <c r="FN24" s="110"/>
      <c r="FO24" s="111"/>
      <c r="FP24" s="109" t="str">
        <f t="shared" si="23"/>
        <v/>
      </c>
      <c r="FQ24" s="110"/>
      <c r="FR24" s="110"/>
      <c r="FS24" s="110"/>
      <c r="FT24" s="111"/>
      <c r="FU24" s="15" t="str">
        <f t="shared" si="15"/>
        <v>土曜日</v>
      </c>
      <c r="FV24" s="16" t="str">
        <f t="shared" si="16"/>
        <v>○</v>
      </c>
      <c r="FW24" s="15">
        <f t="shared" si="17"/>
        <v>0</v>
      </c>
      <c r="FX24" s="17">
        <f t="shared" si="18"/>
        <v>0</v>
      </c>
      <c r="FY24" s="17">
        <f t="shared" si="0"/>
        <v>0</v>
      </c>
    </row>
    <row r="25" spans="1:181" ht="26.25" customHeight="1" x14ac:dyDescent="0.4">
      <c r="A25" s="58">
        <v>16</v>
      </c>
      <c r="B25" s="58"/>
      <c r="C25" s="54" t="s">
        <v>60</v>
      </c>
      <c r="D25" s="54"/>
      <c r="E25" s="59" t="s">
        <v>61</v>
      </c>
      <c r="F25" s="59"/>
      <c r="G25" s="59"/>
      <c r="H25" s="59"/>
      <c r="I25" s="60">
        <f t="shared" si="1"/>
        <v>0</v>
      </c>
      <c r="J25" s="61"/>
      <c r="K25" s="61"/>
      <c r="L25" s="62"/>
      <c r="M25" s="63">
        <f t="shared" si="2"/>
        <v>0</v>
      </c>
      <c r="N25" s="61"/>
      <c r="O25" s="61"/>
      <c r="P25" s="62"/>
      <c r="Q25" s="57" t="str">
        <f t="shared" si="3"/>
        <v>対象外</v>
      </c>
      <c r="R25" s="57"/>
      <c r="S25" s="57"/>
      <c r="T25" s="57"/>
      <c r="U25" s="47">
        <f t="shared" si="4"/>
        <v>0</v>
      </c>
      <c r="V25" s="48"/>
      <c r="W25" s="5" t="s">
        <v>23</v>
      </c>
      <c r="X25" s="56"/>
      <c r="Y25" s="51"/>
      <c r="Z25" s="6" t="s">
        <v>24</v>
      </c>
      <c r="AA25" s="52"/>
      <c r="AB25" s="52"/>
      <c r="AC25" s="50"/>
      <c r="AD25" s="51"/>
      <c r="AE25" s="6" t="s">
        <v>24</v>
      </c>
      <c r="AF25" s="52"/>
      <c r="AG25" s="53"/>
      <c r="AH25" s="30" t="str">
        <f t="shared" si="19"/>
        <v/>
      </c>
      <c r="AI25" s="30"/>
      <c r="AJ25" s="54"/>
      <c r="AK25" s="54"/>
      <c r="AL25" s="50"/>
      <c r="AM25" s="51"/>
      <c r="AN25" s="7" t="s">
        <v>23</v>
      </c>
      <c r="AO25" s="54"/>
      <c r="AP25" s="54"/>
      <c r="AQ25" s="55"/>
      <c r="AR25" s="56"/>
      <c r="AS25" s="51"/>
      <c r="AT25" s="6" t="s">
        <v>24</v>
      </c>
      <c r="AU25" s="52"/>
      <c r="AV25" s="52"/>
      <c r="AW25" s="50"/>
      <c r="AX25" s="51"/>
      <c r="AY25" s="6" t="s">
        <v>24</v>
      </c>
      <c r="AZ25" s="52"/>
      <c r="BA25" s="53"/>
      <c r="BB25" s="30" t="str">
        <f t="shared" si="5"/>
        <v/>
      </c>
      <c r="BC25" s="30"/>
      <c r="BD25" s="54"/>
      <c r="BE25" s="54"/>
      <c r="BF25" s="50"/>
      <c r="BG25" s="51"/>
      <c r="BH25" s="7" t="s">
        <v>23</v>
      </c>
      <c r="BI25" s="54"/>
      <c r="BJ25" s="54"/>
      <c r="BK25" s="55"/>
      <c r="BL25" s="56"/>
      <c r="BM25" s="51"/>
      <c r="BN25" s="6" t="s">
        <v>24</v>
      </c>
      <c r="BO25" s="52"/>
      <c r="BP25" s="52"/>
      <c r="BQ25" s="50"/>
      <c r="BR25" s="51"/>
      <c r="BS25" s="6" t="s">
        <v>24</v>
      </c>
      <c r="BT25" s="52"/>
      <c r="BU25" s="53"/>
      <c r="BV25" s="30" t="str">
        <f t="shared" si="6"/>
        <v/>
      </c>
      <c r="BW25" s="30"/>
      <c r="BX25" s="54"/>
      <c r="BY25" s="54"/>
      <c r="BZ25" s="50"/>
      <c r="CA25" s="51"/>
      <c r="CB25" s="7" t="s">
        <v>23</v>
      </c>
      <c r="CC25" s="54"/>
      <c r="CD25" s="54"/>
      <c r="CE25" s="55"/>
      <c r="CF25" s="56"/>
      <c r="CG25" s="51"/>
      <c r="CH25" s="6" t="s">
        <v>24</v>
      </c>
      <c r="CI25" s="52"/>
      <c r="CJ25" s="52"/>
      <c r="CK25" s="50"/>
      <c r="CL25" s="51"/>
      <c r="CM25" s="6" t="s">
        <v>24</v>
      </c>
      <c r="CN25" s="52"/>
      <c r="CO25" s="53"/>
      <c r="CP25" s="30" t="str">
        <f t="shared" si="7"/>
        <v/>
      </c>
      <c r="CQ25" s="30"/>
      <c r="CR25" s="54"/>
      <c r="CS25" s="54"/>
      <c r="CT25" s="50"/>
      <c r="CU25" s="51"/>
      <c r="CV25" s="7" t="s">
        <v>23</v>
      </c>
      <c r="CW25" s="54"/>
      <c r="CX25" s="54"/>
      <c r="CY25" s="55"/>
      <c r="CZ25" s="56"/>
      <c r="DA25" s="51"/>
      <c r="DB25" s="6" t="s">
        <v>24</v>
      </c>
      <c r="DC25" s="52"/>
      <c r="DD25" s="52"/>
      <c r="DE25" s="50"/>
      <c r="DF25" s="51"/>
      <c r="DG25" s="6" t="s">
        <v>24</v>
      </c>
      <c r="DH25" s="52"/>
      <c r="DI25" s="53"/>
      <c r="DJ25" s="30" t="str">
        <f t="shared" si="8"/>
        <v/>
      </c>
      <c r="DK25" s="30"/>
      <c r="DL25" s="54"/>
      <c r="DM25" s="54"/>
      <c r="DN25" s="50"/>
      <c r="DO25" s="51"/>
      <c r="DP25" s="8" t="s">
        <v>23</v>
      </c>
      <c r="DQ25" s="54"/>
      <c r="DR25" s="54"/>
      <c r="DS25" s="55"/>
      <c r="DT25" s="12"/>
      <c r="DW25" s="109" t="str">
        <f t="shared" si="20"/>
        <v/>
      </c>
      <c r="DX25" s="110"/>
      <c r="DY25" s="110"/>
      <c r="DZ25" s="110"/>
      <c r="EA25" s="111"/>
      <c r="EB25" s="109" t="str">
        <f t="shared" si="9"/>
        <v/>
      </c>
      <c r="EC25" s="110"/>
      <c r="ED25" s="110"/>
      <c r="EE25" s="110"/>
      <c r="EF25" s="111"/>
      <c r="EG25" s="109" t="str">
        <f t="shared" si="10"/>
        <v/>
      </c>
      <c r="EH25" s="110"/>
      <c r="EI25" s="110"/>
      <c r="EJ25" s="110"/>
      <c r="EK25" s="111"/>
      <c r="EL25" s="109" t="str">
        <f t="shared" si="11"/>
        <v/>
      </c>
      <c r="EM25" s="110"/>
      <c r="EN25" s="110"/>
      <c r="EO25" s="110"/>
      <c r="EP25" s="111"/>
      <c r="EQ25" s="109" t="str">
        <f t="shared" si="12"/>
        <v/>
      </c>
      <c r="ER25" s="110"/>
      <c r="ES25" s="110"/>
      <c r="ET25" s="110"/>
      <c r="EU25" s="111"/>
      <c r="EV25" s="109" t="str">
        <f t="shared" si="21"/>
        <v/>
      </c>
      <c r="EW25" s="110"/>
      <c r="EX25" s="110"/>
      <c r="EY25" s="110"/>
      <c r="EZ25" s="111"/>
      <c r="FA25" s="109" t="str">
        <f t="shared" si="22"/>
        <v/>
      </c>
      <c r="FB25" s="110"/>
      <c r="FC25" s="110"/>
      <c r="FD25" s="110"/>
      <c r="FE25" s="111"/>
      <c r="FF25" s="109" t="str">
        <f t="shared" si="13"/>
        <v/>
      </c>
      <c r="FG25" s="110"/>
      <c r="FH25" s="110"/>
      <c r="FI25" s="110"/>
      <c r="FJ25" s="111"/>
      <c r="FK25" s="109" t="str">
        <f t="shared" si="14"/>
        <v/>
      </c>
      <c r="FL25" s="110"/>
      <c r="FM25" s="110"/>
      <c r="FN25" s="110"/>
      <c r="FO25" s="111"/>
      <c r="FP25" s="109" t="str">
        <f t="shared" si="23"/>
        <v/>
      </c>
      <c r="FQ25" s="110"/>
      <c r="FR25" s="110"/>
      <c r="FS25" s="110"/>
      <c r="FT25" s="111"/>
      <c r="FU25" s="15" t="str">
        <f t="shared" si="15"/>
        <v>閉所日</v>
      </c>
      <c r="FV25" s="16" t="str">
        <f t="shared" si="16"/>
        <v/>
      </c>
      <c r="FW25" s="15">
        <f t="shared" si="17"/>
        <v>0</v>
      </c>
      <c r="FX25" s="17">
        <f t="shared" si="18"/>
        <v>0</v>
      </c>
      <c r="FY25" s="17">
        <f t="shared" si="0"/>
        <v>0</v>
      </c>
    </row>
    <row r="26" spans="1:181" ht="26.25" customHeight="1" x14ac:dyDescent="0.4">
      <c r="A26" s="58">
        <v>17</v>
      </c>
      <c r="B26" s="58"/>
      <c r="C26" s="54" t="s">
        <v>62</v>
      </c>
      <c r="D26" s="54"/>
      <c r="E26" s="59" t="s">
        <v>68</v>
      </c>
      <c r="F26" s="59"/>
      <c r="G26" s="59"/>
      <c r="H26" s="59"/>
      <c r="I26" s="60">
        <f t="shared" si="1"/>
        <v>0.58333333333333337</v>
      </c>
      <c r="J26" s="61"/>
      <c r="K26" s="61"/>
      <c r="L26" s="62"/>
      <c r="M26" s="63">
        <f t="shared" si="2"/>
        <v>0.79166666666666663</v>
      </c>
      <c r="N26" s="61"/>
      <c r="O26" s="61"/>
      <c r="P26" s="62"/>
      <c r="Q26" s="57">
        <f t="shared" si="3"/>
        <v>0</v>
      </c>
      <c r="R26" s="57"/>
      <c r="S26" s="57"/>
      <c r="T26" s="57"/>
      <c r="U26" s="47">
        <f t="shared" si="4"/>
        <v>56</v>
      </c>
      <c r="V26" s="48"/>
      <c r="W26" s="5" t="s">
        <v>23</v>
      </c>
      <c r="X26" s="56">
        <v>14</v>
      </c>
      <c r="Y26" s="51"/>
      <c r="Z26" s="6" t="s">
        <v>24</v>
      </c>
      <c r="AA26" s="52">
        <v>0</v>
      </c>
      <c r="AB26" s="52"/>
      <c r="AC26" s="50">
        <v>19</v>
      </c>
      <c r="AD26" s="51"/>
      <c r="AE26" s="6" t="s">
        <v>24</v>
      </c>
      <c r="AF26" s="52">
        <v>0</v>
      </c>
      <c r="AG26" s="53"/>
      <c r="AH26" s="30" t="str">
        <f t="shared" si="19"/>
        <v>○</v>
      </c>
      <c r="AI26" s="30"/>
      <c r="AJ26" s="54" t="s">
        <v>59</v>
      </c>
      <c r="AK26" s="54"/>
      <c r="AL26" s="50">
        <v>32</v>
      </c>
      <c r="AM26" s="51"/>
      <c r="AN26" s="7" t="s">
        <v>23</v>
      </c>
      <c r="AO26" s="54"/>
      <c r="AP26" s="54"/>
      <c r="AQ26" s="55"/>
      <c r="AR26" s="56">
        <v>14</v>
      </c>
      <c r="AS26" s="51"/>
      <c r="AT26" s="6" t="s">
        <v>24</v>
      </c>
      <c r="AU26" s="52">
        <v>0</v>
      </c>
      <c r="AV26" s="52"/>
      <c r="AW26" s="50">
        <v>17</v>
      </c>
      <c r="AX26" s="51"/>
      <c r="AY26" s="6" t="s">
        <v>24</v>
      </c>
      <c r="AZ26" s="52">
        <v>0</v>
      </c>
      <c r="BA26" s="53"/>
      <c r="BB26" s="30" t="str">
        <f t="shared" si="5"/>
        <v>○</v>
      </c>
      <c r="BC26" s="30"/>
      <c r="BD26" s="54" t="s">
        <v>59</v>
      </c>
      <c r="BE26" s="54"/>
      <c r="BF26" s="50">
        <v>24</v>
      </c>
      <c r="BG26" s="51"/>
      <c r="BH26" s="7" t="s">
        <v>23</v>
      </c>
      <c r="BI26" s="54"/>
      <c r="BJ26" s="54"/>
      <c r="BK26" s="55"/>
      <c r="BL26" s="56"/>
      <c r="BM26" s="51"/>
      <c r="BN26" s="6" t="s">
        <v>24</v>
      </c>
      <c r="BO26" s="52"/>
      <c r="BP26" s="52"/>
      <c r="BQ26" s="50"/>
      <c r="BR26" s="51"/>
      <c r="BS26" s="6" t="s">
        <v>24</v>
      </c>
      <c r="BT26" s="52"/>
      <c r="BU26" s="53"/>
      <c r="BV26" s="30" t="str">
        <f t="shared" si="6"/>
        <v/>
      </c>
      <c r="BW26" s="30"/>
      <c r="BX26" s="54"/>
      <c r="BY26" s="54"/>
      <c r="BZ26" s="50"/>
      <c r="CA26" s="51"/>
      <c r="CB26" s="7" t="s">
        <v>23</v>
      </c>
      <c r="CC26" s="54"/>
      <c r="CD26" s="54"/>
      <c r="CE26" s="55"/>
      <c r="CF26" s="56"/>
      <c r="CG26" s="51"/>
      <c r="CH26" s="6" t="s">
        <v>24</v>
      </c>
      <c r="CI26" s="52"/>
      <c r="CJ26" s="52"/>
      <c r="CK26" s="50"/>
      <c r="CL26" s="51"/>
      <c r="CM26" s="6" t="s">
        <v>24</v>
      </c>
      <c r="CN26" s="52"/>
      <c r="CO26" s="53"/>
      <c r="CP26" s="30" t="str">
        <f t="shared" si="7"/>
        <v/>
      </c>
      <c r="CQ26" s="30"/>
      <c r="CR26" s="54"/>
      <c r="CS26" s="54"/>
      <c r="CT26" s="50"/>
      <c r="CU26" s="51"/>
      <c r="CV26" s="7" t="s">
        <v>23</v>
      </c>
      <c r="CW26" s="54"/>
      <c r="CX26" s="54"/>
      <c r="CY26" s="55"/>
      <c r="CZ26" s="56"/>
      <c r="DA26" s="51"/>
      <c r="DB26" s="6" t="s">
        <v>24</v>
      </c>
      <c r="DC26" s="52"/>
      <c r="DD26" s="52"/>
      <c r="DE26" s="50"/>
      <c r="DF26" s="51"/>
      <c r="DG26" s="6" t="s">
        <v>24</v>
      </c>
      <c r="DH26" s="52"/>
      <c r="DI26" s="53"/>
      <c r="DJ26" s="30" t="str">
        <f t="shared" si="8"/>
        <v/>
      </c>
      <c r="DK26" s="30"/>
      <c r="DL26" s="54"/>
      <c r="DM26" s="54"/>
      <c r="DN26" s="50"/>
      <c r="DO26" s="51"/>
      <c r="DP26" s="8" t="s">
        <v>23</v>
      </c>
      <c r="DQ26" s="54"/>
      <c r="DR26" s="54"/>
      <c r="DS26" s="55"/>
      <c r="DT26" s="12"/>
      <c r="DW26" s="109">
        <f t="shared" si="20"/>
        <v>0.58333333333333337</v>
      </c>
      <c r="DX26" s="110"/>
      <c r="DY26" s="110"/>
      <c r="DZ26" s="110"/>
      <c r="EA26" s="111"/>
      <c r="EB26" s="109">
        <f t="shared" si="9"/>
        <v>0.79166666666666663</v>
      </c>
      <c r="EC26" s="110"/>
      <c r="ED26" s="110"/>
      <c r="EE26" s="110"/>
      <c r="EF26" s="111"/>
      <c r="EG26" s="109">
        <f t="shared" si="10"/>
        <v>0.58333333333333337</v>
      </c>
      <c r="EH26" s="110"/>
      <c r="EI26" s="110"/>
      <c r="EJ26" s="110"/>
      <c r="EK26" s="111"/>
      <c r="EL26" s="109">
        <f t="shared" si="11"/>
        <v>0.70833333333333337</v>
      </c>
      <c r="EM26" s="110"/>
      <c r="EN26" s="110"/>
      <c r="EO26" s="110"/>
      <c r="EP26" s="111"/>
      <c r="EQ26" s="109" t="str">
        <f t="shared" si="12"/>
        <v/>
      </c>
      <c r="ER26" s="110"/>
      <c r="ES26" s="110"/>
      <c r="ET26" s="110"/>
      <c r="EU26" s="111"/>
      <c r="EV26" s="109" t="str">
        <f t="shared" si="21"/>
        <v/>
      </c>
      <c r="EW26" s="110"/>
      <c r="EX26" s="110"/>
      <c r="EY26" s="110"/>
      <c r="EZ26" s="111"/>
      <c r="FA26" s="109" t="str">
        <f t="shared" si="22"/>
        <v/>
      </c>
      <c r="FB26" s="110"/>
      <c r="FC26" s="110"/>
      <c r="FD26" s="110"/>
      <c r="FE26" s="111"/>
      <c r="FF26" s="109" t="str">
        <f t="shared" si="13"/>
        <v/>
      </c>
      <c r="FG26" s="110"/>
      <c r="FH26" s="110"/>
      <c r="FI26" s="110"/>
      <c r="FJ26" s="111"/>
      <c r="FK26" s="109" t="str">
        <f t="shared" si="14"/>
        <v/>
      </c>
      <c r="FL26" s="110"/>
      <c r="FM26" s="110"/>
      <c r="FN26" s="110"/>
      <c r="FO26" s="111"/>
      <c r="FP26" s="109" t="str">
        <f t="shared" si="23"/>
        <v/>
      </c>
      <c r="FQ26" s="110"/>
      <c r="FR26" s="110"/>
      <c r="FS26" s="110"/>
      <c r="FT26" s="111"/>
      <c r="FU26" s="15" t="str">
        <f t="shared" si="15"/>
        <v>平日</v>
      </c>
      <c r="FV26" s="16" t="str">
        <f t="shared" si="16"/>
        <v>○</v>
      </c>
      <c r="FW26" s="15">
        <f t="shared" si="17"/>
        <v>0</v>
      </c>
      <c r="FX26" s="17">
        <f t="shared" si="18"/>
        <v>0</v>
      </c>
      <c r="FY26" s="17">
        <f t="shared" si="0"/>
        <v>0</v>
      </c>
    </row>
    <row r="27" spans="1:181" ht="26.25" customHeight="1" x14ac:dyDescent="0.4">
      <c r="A27" s="58">
        <v>18</v>
      </c>
      <c r="B27" s="58"/>
      <c r="C27" s="54" t="s">
        <v>64</v>
      </c>
      <c r="D27" s="54"/>
      <c r="E27" s="59" t="s">
        <v>68</v>
      </c>
      <c r="F27" s="59"/>
      <c r="G27" s="59"/>
      <c r="H27" s="59"/>
      <c r="I27" s="60">
        <f t="shared" si="1"/>
        <v>0.58333333333333337</v>
      </c>
      <c r="J27" s="61"/>
      <c r="K27" s="61"/>
      <c r="L27" s="62"/>
      <c r="M27" s="63">
        <f t="shared" si="2"/>
        <v>0.79166666666666663</v>
      </c>
      <c r="N27" s="61"/>
      <c r="O27" s="61"/>
      <c r="P27" s="62"/>
      <c r="Q27" s="57">
        <f t="shared" si="3"/>
        <v>0</v>
      </c>
      <c r="R27" s="57"/>
      <c r="S27" s="57"/>
      <c r="T27" s="57"/>
      <c r="U27" s="47">
        <f t="shared" si="4"/>
        <v>56</v>
      </c>
      <c r="V27" s="48"/>
      <c r="W27" s="5" t="s">
        <v>23</v>
      </c>
      <c r="X27" s="56">
        <v>14</v>
      </c>
      <c r="Y27" s="51"/>
      <c r="Z27" s="6" t="s">
        <v>24</v>
      </c>
      <c r="AA27" s="52">
        <v>0</v>
      </c>
      <c r="AB27" s="52"/>
      <c r="AC27" s="50">
        <v>19</v>
      </c>
      <c r="AD27" s="51"/>
      <c r="AE27" s="6" t="s">
        <v>24</v>
      </c>
      <c r="AF27" s="52">
        <v>0</v>
      </c>
      <c r="AG27" s="53"/>
      <c r="AH27" s="30" t="str">
        <f t="shared" si="19"/>
        <v>○</v>
      </c>
      <c r="AI27" s="30"/>
      <c r="AJ27" s="54" t="s">
        <v>59</v>
      </c>
      <c r="AK27" s="54"/>
      <c r="AL27" s="50">
        <v>31</v>
      </c>
      <c r="AM27" s="51"/>
      <c r="AN27" s="7" t="s">
        <v>23</v>
      </c>
      <c r="AO27" s="54"/>
      <c r="AP27" s="54"/>
      <c r="AQ27" s="55"/>
      <c r="AR27" s="56">
        <v>14</v>
      </c>
      <c r="AS27" s="51"/>
      <c r="AT27" s="6" t="s">
        <v>24</v>
      </c>
      <c r="AU27" s="52">
        <v>0</v>
      </c>
      <c r="AV27" s="52"/>
      <c r="AW27" s="50">
        <v>17</v>
      </c>
      <c r="AX27" s="51"/>
      <c r="AY27" s="6" t="s">
        <v>24</v>
      </c>
      <c r="AZ27" s="52">
        <v>0</v>
      </c>
      <c r="BA27" s="53"/>
      <c r="BB27" s="30" t="str">
        <f t="shared" si="5"/>
        <v>○</v>
      </c>
      <c r="BC27" s="30"/>
      <c r="BD27" s="54" t="s">
        <v>59</v>
      </c>
      <c r="BE27" s="54"/>
      <c r="BF27" s="50">
        <v>25</v>
      </c>
      <c r="BG27" s="51"/>
      <c r="BH27" s="7" t="s">
        <v>23</v>
      </c>
      <c r="BI27" s="54"/>
      <c r="BJ27" s="54"/>
      <c r="BK27" s="55"/>
      <c r="BL27" s="56"/>
      <c r="BM27" s="51"/>
      <c r="BN27" s="6" t="s">
        <v>24</v>
      </c>
      <c r="BO27" s="52"/>
      <c r="BP27" s="52"/>
      <c r="BQ27" s="50"/>
      <c r="BR27" s="51"/>
      <c r="BS27" s="6" t="s">
        <v>24</v>
      </c>
      <c r="BT27" s="52"/>
      <c r="BU27" s="53"/>
      <c r="BV27" s="30" t="str">
        <f t="shared" si="6"/>
        <v/>
      </c>
      <c r="BW27" s="30"/>
      <c r="BX27" s="54"/>
      <c r="BY27" s="54"/>
      <c r="BZ27" s="50"/>
      <c r="CA27" s="51"/>
      <c r="CB27" s="7" t="s">
        <v>23</v>
      </c>
      <c r="CC27" s="54"/>
      <c r="CD27" s="54"/>
      <c r="CE27" s="55"/>
      <c r="CF27" s="56"/>
      <c r="CG27" s="51"/>
      <c r="CH27" s="6" t="s">
        <v>24</v>
      </c>
      <c r="CI27" s="52"/>
      <c r="CJ27" s="52"/>
      <c r="CK27" s="50"/>
      <c r="CL27" s="51"/>
      <c r="CM27" s="6" t="s">
        <v>24</v>
      </c>
      <c r="CN27" s="52"/>
      <c r="CO27" s="53"/>
      <c r="CP27" s="30" t="str">
        <f t="shared" si="7"/>
        <v/>
      </c>
      <c r="CQ27" s="30"/>
      <c r="CR27" s="54"/>
      <c r="CS27" s="54"/>
      <c r="CT27" s="50"/>
      <c r="CU27" s="51"/>
      <c r="CV27" s="7" t="s">
        <v>23</v>
      </c>
      <c r="CW27" s="54"/>
      <c r="CX27" s="54"/>
      <c r="CY27" s="55"/>
      <c r="CZ27" s="56"/>
      <c r="DA27" s="51"/>
      <c r="DB27" s="6" t="s">
        <v>24</v>
      </c>
      <c r="DC27" s="52"/>
      <c r="DD27" s="52"/>
      <c r="DE27" s="50"/>
      <c r="DF27" s="51"/>
      <c r="DG27" s="6" t="s">
        <v>24</v>
      </c>
      <c r="DH27" s="52"/>
      <c r="DI27" s="53"/>
      <c r="DJ27" s="30" t="str">
        <f t="shared" si="8"/>
        <v/>
      </c>
      <c r="DK27" s="30"/>
      <c r="DL27" s="54"/>
      <c r="DM27" s="54"/>
      <c r="DN27" s="50"/>
      <c r="DO27" s="51"/>
      <c r="DP27" s="8" t="s">
        <v>23</v>
      </c>
      <c r="DQ27" s="54"/>
      <c r="DR27" s="54"/>
      <c r="DS27" s="55"/>
      <c r="DT27" s="12"/>
      <c r="DW27" s="109">
        <f t="shared" si="20"/>
        <v>0.58333333333333337</v>
      </c>
      <c r="DX27" s="110"/>
      <c r="DY27" s="110"/>
      <c r="DZ27" s="110"/>
      <c r="EA27" s="111"/>
      <c r="EB27" s="109">
        <f t="shared" si="9"/>
        <v>0.79166666666666663</v>
      </c>
      <c r="EC27" s="110"/>
      <c r="ED27" s="110"/>
      <c r="EE27" s="110"/>
      <c r="EF27" s="111"/>
      <c r="EG27" s="109">
        <f t="shared" si="10"/>
        <v>0.58333333333333337</v>
      </c>
      <c r="EH27" s="110"/>
      <c r="EI27" s="110"/>
      <c r="EJ27" s="110"/>
      <c r="EK27" s="111"/>
      <c r="EL27" s="109">
        <f t="shared" si="11"/>
        <v>0.70833333333333337</v>
      </c>
      <c r="EM27" s="110"/>
      <c r="EN27" s="110"/>
      <c r="EO27" s="110"/>
      <c r="EP27" s="111"/>
      <c r="EQ27" s="109" t="str">
        <f t="shared" si="12"/>
        <v/>
      </c>
      <c r="ER27" s="110"/>
      <c r="ES27" s="110"/>
      <c r="ET27" s="110"/>
      <c r="EU27" s="111"/>
      <c r="EV27" s="109" t="str">
        <f t="shared" si="21"/>
        <v/>
      </c>
      <c r="EW27" s="110"/>
      <c r="EX27" s="110"/>
      <c r="EY27" s="110"/>
      <c r="EZ27" s="111"/>
      <c r="FA27" s="109" t="str">
        <f t="shared" si="22"/>
        <v/>
      </c>
      <c r="FB27" s="110"/>
      <c r="FC27" s="110"/>
      <c r="FD27" s="110"/>
      <c r="FE27" s="111"/>
      <c r="FF27" s="109" t="str">
        <f t="shared" si="13"/>
        <v/>
      </c>
      <c r="FG27" s="110"/>
      <c r="FH27" s="110"/>
      <c r="FI27" s="110"/>
      <c r="FJ27" s="111"/>
      <c r="FK27" s="109" t="str">
        <f t="shared" si="14"/>
        <v/>
      </c>
      <c r="FL27" s="110"/>
      <c r="FM27" s="110"/>
      <c r="FN27" s="110"/>
      <c r="FO27" s="111"/>
      <c r="FP27" s="109" t="str">
        <f t="shared" si="23"/>
        <v/>
      </c>
      <c r="FQ27" s="110"/>
      <c r="FR27" s="110"/>
      <c r="FS27" s="110"/>
      <c r="FT27" s="111"/>
      <c r="FU27" s="15" t="str">
        <f t="shared" si="15"/>
        <v>平日</v>
      </c>
      <c r="FV27" s="16" t="str">
        <f t="shared" si="16"/>
        <v>○</v>
      </c>
      <c r="FW27" s="15">
        <f t="shared" si="17"/>
        <v>0</v>
      </c>
      <c r="FX27" s="17">
        <f t="shared" si="18"/>
        <v>0</v>
      </c>
      <c r="FY27" s="17">
        <f t="shared" si="0"/>
        <v>0</v>
      </c>
    </row>
    <row r="28" spans="1:181" ht="26.25" customHeight="1" x14ac:dyDescent="0.4">
      <c r="A28" s="58">
        <v>19</v>
      </c>
      <c r="B28" s="58"/>
      <c r="C28" s="54" t="s">
        <v>65</v>
      </c>
      <c r="D28" s="54"/>
      <c r="E28" s="59" t="s">
        <v>68</v>
      </c>
      <c r="F28" s="59"/>
      <c r="G28" s="59"/>
      <c r="H28" s="59"/>
      <c r="I28" s="60">
        <f t="shared" si="1"/>
        <v>0.58333333333333337</v>
      </c>
      <c r="J28" s="61"/>
      <c r="K28" s="61"/>
      <c r="L28" s="62"/>
      <c r="M28" s="63">
        <f t="shared" si="2"/>
        <v>0.79166666666666663</v>
      </c>
      <c r="N28" s="61"/>
      <c r="O28" s="61"/>
      <c r="P28" s="62"/>
      <c r="Q28" s="57">
        <f t="shared" si="3"/>
        <v>0</v>
      </c>
      <c r="R28" s="57"/>
      <c r="S28" s="57"/>
      <c r="T28" s="57"/>
      <c r="U28" s="47">
        <f t="shared" si="4"/>
        <v>49</v>
      </c>
      <c r="V28" s="48"/>
      <c r="W28" s="5" t="s">
        <v>23</v>
      </c>
      <c r="X28" s="56">
        <v>14</v>
      </c>
      <c r="Y28" s="51"/>
      <c r="Z28" s="6" t="s">
        <v>24</v>
      </c>
      <c r="AA28" s="52">
        <v>0</v>
      </c>
      <c r="AB28" s="52"/>
      <c r="AC28" s="50">
        <v>19</v>
      </c>
      <c r="AD28" s="51"/>
      <c r="AE28" s="6" t="s">
        <v>24</v>
      </c>
      <c r="AF28" s="52">
        <v>0</v>
      </c>
      <c r="AG28" s="53"/>
      <c r="AH28" s="30" t="str">
        <f t="shared" si="19"/>
        <v>○</v>
      </c>
      <c r="AI28" s="30"/>
      <c r="AJ28" s="54" t="s">
        <v>59</v>
      </c>
      <c r="AK28" s="54"/>
      <c r="AL28" s="50">
        <v>31</v>
      </c>
      <c r="AM28" s="51"/>
      <c r="AN28" s="7" t="s">
        <v>23</v>
      </c>
      <c r="AO28" s="54"/>
      <c r="AP28" s="54"/>
      <c r="AQ28" s="55"/>
      <c r="AR28" s="56">
        <v>14</v>
      </c>
      <c r="AS28" s="51"/>
      <c r="AT28" s="6" t="s">
        <v>24</v>
      </c>
      <c r="AU28" s="52">
        <v>0</v>
      </c>
      <c r="AV28" s="52"/>
      <c r="AW28" s="50">
        <v>17</v>
      </c>
      <c r="AX28" s="51"/>
      <c r="AY28" s="6" t="s">
        <v>24</v>
      </c>
      <c r="AZ28" s="52">
        <v>0</v>
      </c>
      <c r="BA28" s="53"/>
      <c r="BB28" s="30" t="str">
        <f t="shared" si="5"/>
        <v>×</v>
      </c>
      <c r="BC28" s="30"/>
      <c r="BD28" s="54" t="s">
        <v>69</v>
      </c>
      <c r="BE28" s="54"/>
      <c r="BF28" s="50">
        <v>18</v>
      </c>
      <c r="BG28" s="51"/>
      <c r="BH28" s="7" t="s">
        <v>23</v>
      </c>
      <c r="BI28" s="54"/>
      <c r="BJ28" s="54"/>
      <c r="BK28" s="55"/>
      <c r="BL28" s="56"/>
      <c r="BM28" s="51"/>
      <c r="BN28" s="6" t="s">
        <v>24</v>
      </c>
      <c r="BO28" s="52"/>
      <c r="BP28" s="52"/>
      <c r="BQ28" s="50"/>
      <c r="BR28" s="51"/>
      <c r="BS28" s="6" t="s">
        <v>24</v>
      </c>
      <c r="BT28" s="52"/>
      <c r="BU28" s="53"/>
      <c r="BV28" s="30" t="str">
        <f t="shared" si="6"/>
        <v/>
      </c>
      <c r="BW28" s="30"/>
      <c r="BX28" s="54"/>
      <c r="BY28" s="54"/>
      <c r="BZ28" s="50"/>
      <c r="CA28" s="51"/>
      <c r="CB28" s="7" t="s">
        <v>23</v>
      </c>
      <c r="CC28" s="54"/>
      <c r="CD28" s="54"/>
      <c r="CE28" s="55"/>
      <c r="CF28" s="56"/>
      <c r="CG28" s="51"/>
      <c r="CH28" s="6" t="s">
        <v>24</v>
      </c>
      <c r="CI28" s="52"/>
      <c r="CJ28" s="52"/>
      <c r="CK28" s="50"/>
      <c r="CL28" s="51"/>
      <c r="CM28" s="6" t="s">
        <v>24</v>
      </c>
      <c r="CN28" s="52"/>
      <c r="CO28" s="53"/>
      <c r="CP28" s="30" t="str">
        <f t="shared" si="7"/>
        <v/>
      </c>
      <c r="CQ28" s="30"/>
      <c r="CR28" s="54"/>
      <c r="CS28" s="54"/>
      <c r="CT28" s="50"/>
      <c r="CU28" s="51"/>
      <c r="CV28" s="7" t="s">
        <v>23</v>
      </c>
      <c r="CW28" s="54"/>
      <c r="CX28" s="54"/>
      <c r="CY28" s="55"/>
      <c r="CZ28" s="56"/>
      <c r="DA28" s="51"/>
      <c r="DB28" s="6" t="s">
        <v>24</v>
      </c>
      <c r="DC28" s="52"/>
      <c r="DD28" s="52"/>
      <c r="DE28" s="50"/>
      <c r="DF28" s="51"/>
      <c r="DG28" s="6" t="s">
        <v>24</v>
      </c>
      <c r="DH28" s="52"/>
      <c r="DI28" s="53"/>
      <c r="DJ28" s="30" t="str">
        <f t="shared" si="8"/>
        <v/>
      </c>
      <c r="DK28" s="30"/>
      <c r="DL28" s="54"/>
      <c r="DM28" s="54"/>
      <c r="DN28" s="50"/>
      <c r="DO28" s="51"/>
      <c r="DP28" s="8" t="s">
        <v>23</v>
      </c>
      <c r="DQ28" s="54"/>
      <c r="DR28" s="54"/>
      <c r="DS28" s="55"/>
      <c r="DT28" s="12"/>
      <c r="DW28" s="109">
        <f t="shared" si="20"/>
        <v>0.58333333333333337</v>
      </c>
      <c r="DX28" s="110"/>
      <c r="DY28" s="110"/>
      <c r="DZ28" s="110"/>
      <c r="EA28" s="111"/>
      <c r="EB28" s="109">
        <f t="shared" si="9"/>
        <v>0.79166666666666663</v>
      </c>
      <c r="EC28" s="110"/>
      <c r="ED28" s="110"/>
      <c r="EE28" s="110"/>
      <c r="EF28" s="111"/>
      <c r="EG28" s="109" t="str">
        <f t="shared" si="10"/>
        <v/>
      </c>
      <c r="EH28" s="110"/>
      <c r="EI28" s="110"/>
      <c r="EJ28" s="110"/>
      <c r="EK28" s="111"/>
      <c r="EL28" s="109" t="str">
        <f t="shared" si="11"/>
        <v/>
      </c>
      <c r="EM28" s="110"/>
      <c r="EN28" s="110"/>
      <c r="EO28" s="110"/>
      <c r="EP28" s="111"/>
      <c r="EQ28" s="109" t="str">
        <f t="shared" si="12"/>
        <v/>
      </c>
      <c r="ER28" s="110"/>
      <c r="ES28" s="110"/>
      <c r="ET28" s="110"/>
      <c r="EU28" s="111"/>
      <c r="EV28" s="109" t="str">
        <f t="shared" si="21"/>
        <v/>
      </c>
      <c r="EW28" s="110"/>
      <c r="EX28" s="110"/>
      <c r="EY28" s="110"/>
      <c r="EZ28" s="111"/>
      <c r="FA28" s="109" t="str">
        <f t="shared" si="22"/>
        <v/>
      </c>
      <c r="FB28" s="110"/>
      <c r="FC28" s="110"/>
      <c r="FD28" s="110"/>
      <c r="FE28" s="111"/>
      <c r="FF28" s="109" t="str">
        <f t="shared" si="13"/>
        <v/>
      </c>
      <c r="FG28" s="110"/>
      <c r="FH28" s="110"/>
      <c r="FI28" s="110"/>
      <c r="FJ28" s="111"/>
      <c r="FK28" s="109" t="str">
        <f t="shared" si="14"/>
        <v/>
      </c>
      <c r="FL28" s="110"/>
      <c r="FM28" s="110"/>
      <c r="FN28" s="110"/>
      <c r="FO28" s="111"/>
      <c r="FP28" s="109" t="str">
        <f t="shared" si="23"/>
        <v/>
      </c>
      <c r="FQ28" s="110"/>
      <c r="FR28" s="110"/>
      <c r="FS28" s="110"/>
      <c r="FT28" s="111"/>
      <c r="FU28" s="15" t="str">
        <f t="shared" si="15"/>
        <v>平日</v>
      </c>
      <c r="FV28" s="16" t="str">
        <f t="shared" si="16"/>
        <v>○</v>
      </c>
      <c r="FW28" s="15">
        <f t="shared" si="17"/>
        <v>0</v>
      </c>
      <c r="FX28" s="17">
        <f t="shared" si="18"/>
        <v>0</v>
      </c>
      <c r="FY28" s="17">
        <f t="shared" si="0"/>
        <v>0</v>
      </c>
    </row>
    <row r="29" spans="1:181" ht="26.25" customHeight="1" x14ac:dyDescent="0.4">
      <c r="A29" s="58">
        <v>20</v>
      </c>
      <c r="B29" s="58"/>
      <c r="C29" s="54" t="s">
        <v>66</v>
      </c>
      <c r="D29" s="54"/>
      <c r="E29" s="59" t="s">
        <v>68</v>
      </c>
      <c r="F29" s="59"/>
      <c r="G29" s="59"/>
      <c r="H29" s="59"/>
      <c r="I29" s="60">
        <f t="shared" si="1"/>
        <v>0.58333333333333337</v>
      </c>
      <c r="J29" s="61"/>
      <c r="K29" s="61"/>
      <c r="L29" s="62"/>
      <c r="M29" s="63">
        <f t="shared" si="2"/>
        <v>0.79166666666666663</v>
      </c>
      <c r="N29" s="61"/>
      <c r="O29" s="61"/>
      <c r="P29" s="62"/>
      <c r="Q29" s="57">
        <f t="shared" si="3"/>
        <v>0</v>
      </c>
      <c r="R29" s="57"/>
      <c r="S29" s="57"/>
      <c r="T29" s="57"/>
      <c r="U29" s="47">
        <f t="shared" si="4"/>
        <v>54</v>
      </c>
      <c r="V29" s="48"/>
      <c r="W29" s="5" t="s">
        <v>23</v>
      </c>
      <c r="X29" s="56">
        <v>14</v>
      </c>
      <c r="Y29" s="51"/>
      <c r="Z29" s="6" t="s">
        <v>24</v>
      </c>
      <c r="AA29" s="52">
        <v>0</v>
      </c>
      <c r="AB29" s="52"/>
      <c r="AC29" s="50">
        <v>19</v>
      </c>
      <c r="AD29" s="51"/>
      <c r="AE29" s="6" t="s">
        <v>24</v>
      </c>
      <c r="AF29" s="52">
        <v>0</v>
      </c>
      <c r="AG29" s="53"/>
      <c r="AH29" s="30" t="str">
        <f t="shared" si="19"/>
        <v>○</v>
      </c>
      <c r="AI29" s="30"/>
      <c r="AJ29" s="54" t="s">
        <v>59</v>
      </c>
      <c r="AK29" s="54"/>
      <c r="AL29" s="50">
        <v>32</v>
      </c>
      <c r="AM29" s="51"/>
      <c r="AN29" s="7" t="s">
        <v>23</v>
      </c>
      <c r="AO29" s="54"/>
      <c r="AP29" s="54"/>
      <c r="AQ29" s="55"/>
      <c r="AR29" s="56">
        <v>14</v>
      </c>
      <c r="AS29" s="51"/>
      <c r="AT29" s="6" t="s">
        <v>24</v>
      </c>
      <c r="AU29" s="52">
        <v>0</v>
      </c>
      <c r="AV29" s="52"/>
      <c r="AW29" s="50">
        <v>17</v>
      </c>
      <c r="AX29" s="51"/>
      <c r="AY29" s="6" t="s">
        <v>24</v>
      </c>
      <c r="AZ29" s="52">
        <v>0</v>
      </c>
      <c r="BA29" s="53"/>
      <c r="BB29" s="30" t="str">
        <f t="shared" si="5"/>
        <v>○</v>
      </c>
      <c r="BC29" s="30"/>
      <c r="BD29" s="54" t="s">
        <v>59</v>
      </c>
      <c r="BE29" s="54"/>
      <c r="BF29" s="50">
        <v>22</v>
      </c>
      <c r="BG29" s="51"/>
      <c r="BH29" s="7" t="s">
        <v>23</v>
      </c>
      <c r="BI29" s="54"/>
      <c r="BJ29" s="54"/>
      <c r="BK29" s="55"/>
      <c r="BL29" s="56"/>
      <c r="BM29" s="51"/>
      <c r="BN29" s="6" t="s">
        <v>24</v>
      </c>
      <c r="BO29" s="52"/>
      <c r="BP29" s="52"/>
      <c r="BQ29" s="50"/>
      <c r="BR29" s="51"/>
      <c r="BS29" s="6" t="s">
        <v>24</v>
      </c>
      <c r="BT29" s="52"/>
      <c r="BU29" s="53"/>
      <c r="BV29" s="30" t="str">
        <f t="shared" si="6"/>
        <v/>
      </c>
      <c r="BW29" s="30"/>
      <c r="BX29" s="54"/>
      <c r="BY29" s="54"/>
      <c r="BZ29" s="50"/>
      <c r="CA29" s="51"/>
      <c r="CB29" s="7" t="s">
        <v>23</v>
      </c>
      <c r="CC29" s="54"/>
      <c r="CD29" s="54"/>
      <c r="CE29" s="55"/>
      <c r="CF29" s="56"/>
      <c r="CG29" s="51"/>
      <c r="CH29" s="6" t="s">
        <v>24</v>
      </c>
      <c r="CI29" s="52"/>
      <c r="CJ29" s="52"/>
      <c r="CK29" s="50"/>
      <c r="CL29" s="51"/>
      <c r="CM29" s="6" t="s">
        <v>24</v>
      </c>
      <c r="CN29" s="52"/>
      <c r="CO29" s="53"/>
      <c r="CP29" s="30" t="str">
        <f t="shared" si="7"/>
        <v/>
      </c>
      <c r="CQ29" s="30"/>
      <c r="CR29" s="54"/>
      <c r="CS29" s="54"/>
      <c r="CT29" s="50"/>
      <c r="CU29" s="51"/>
      <c r="CV29" s="7" t="s">
        <v>23</v>
      </c>
      <c r="CW29" s="54"/>
      <c r="CX29" s="54"/>
      <c r="CY29" s="55"/>
      <c r="CZ29" s="56"/>
      <c r="DA29" s="51"/>
      <c r="DB29" s="6" t="s">
        <v>24</v>
      </c>
      <c r="DC29" s="52"/>
      <c r="DD29" s="52"/>
      <c r="DE29" s="50"/>
      <c r="DF29" s="51"/>
      <c r="DG29" s="6" t="s">
        <v>24</v>
      </c>
      <c r="DH29" s="52"/>
      <c r="DI29" s="53"/>
      <c r="DJ29" s="30" t="str">
        <f t="shared" si="8"/>
        <v/>
      </c>
      <c r="DK29" s="30"/>
      <c r="DL29" s="54"/>
      <c r="DM29" s="54"/>
      <c r="DN29" s="50"/>
      <c r="DO29" s="51"/>
      <c r="DP29" s="8" t="s">
        <v>23</v>
      </c>
      <c r="DQ29" s="54"/>
      <c r="DR29" s="54"/>
      <c r="DS29" s="55"/>
      <c r="DT29" s="12"/>
      <c r="DW29" s="109">
        <f t="shared" si="20"/>
        <v>0.58333333333333337</v>
      </c>
      <c r="DX29" s="110"/>
      <c r="DY29" s="110"/>
      <c r="DZ29" s="110"/>
      <c r="EA29" s="111"/>
      <c r="EB29" s="109">
        <f t="shared" si="9"/>
        <v>0.79166666666666663</v>
      </c>
      <c r="EC29" s="110"/>
      <c r="ED29" s="110"/>
      <c r="EE29" s="110"/>
      <c r="EF29" s="111"/>
      <c r="EG29" s="109">
        <f t="shared" si="10"/>
        <v>0.58333333333333337</v>
      </c>
      <c r="EH29" s="110"/>
      <c r="EI29" s="110"/>
      <c r="EJ29" s="110"/>
      <c r="EK29" s="111"/>
      <c r="EL29" s="109">
        <f t="shared" si="11"/>
        <v>0.70833333333333337</v>
      </c>
      <c r="EM29" s="110"/>
      <c r="EN29" s="110"/>
      <c r="EO29" s="110"/>
      <c r="EP29" s="111"/>
      <c r="EQ29" s="109" t="str">
        <f t="shared" si="12"/>
        <v/>
      </c>
      <c r="ER29" s="110"/>
      <c r="ES29" s="110"/>
      <c r="ET29" s="110"/>
      <c r="EU29" s="111"/>
      <c r="EV29" s="109" t="str">
        <f t="shared" si="21"/>
        <v/>
      </c>
      <c r="EW29" s="110"/>
      <c r="EX29" s="110"/>
      <c r="EY29" s="110"/>
      <c r="EZ29" s="111"/>
      <c r="FA29" s="109" t="str">
        <f t="shared" si="22"/>
        <v/>
      </c>
      <c r="FB29" s="110"/>
      <c r="FC29" s="110"/>
      <c r="FD29" s="110"/>
      <c r="FE29" s="111"/>
      <c r="FF29" s="109" t="str">
        <f t="shared" si="13"/>
        <v/>
      </c>
      <c r="FG29" s="110"/>
      <c r="FH29" s="110"/>
      <c r="FI29" s="110"/>
      <c r="FJ29" s="111"/>
      <c r="FK29" s="109" t="str">
        <f t="shared" si="14"/>
        <v/>
      </c>
      <c r="FL29" s="110"/>
      <c r="FM29" s="110"/>
      <c r="FN29" s="110"/>
      <c r="FO29" s="111"/>
      <c r="FP29" s="109" t="str">
        <f t="shared" si="23"/>
        <v/>
      </c>
      <c r="FQ29" s="110"/>
      <c r="FR29" s="110"/>
      <c r="FS29" s="110"/>
      <c r="FT29" s="111"/>
      <c r="FU29" s="15" t="str">
        <f t="shared" si="15"/>
        <v>平日</v>
      </c>
      <c r="FV29" s="16" t="str">
        <f t="shared" si="16"/>
        <v>○</v>
      </c>
      <c r="FW29" s="15">
        <f t="shared" si="17"/>
        <v>0</v>
      </c>
      <c r="FX29" s="17">
        <f t="shared" si="18"/>
        <v>0</v>
      </c>
      <c r="FY29" s="17">
        <f t="shared" si="0"/>
        <v>0</v>
      </c>
    </row>
    <row r="30" spans="1:181" ht="26.25" customHeight="1" x14ac:dyDescent="0.4">
      <c r="A30" s="58">
        <v>21</v>
      </c>
      <c r="B30" s="58"/>
      <c r="C30" s="54" t="s">
        <v>67</v>
      </c>
      <c r="D30" s="54"/>
      <c r="E30" s="59" t="s">
        <v>68</v>
      </c>
      <c r="F30" s="59"/>
      <c r="G30" s="59"/>
      <c r="H30" s="59"/>
      <c r="I30" s="60">
        <f t="shared" si="1"/>
        <v>0.58333333333333337</v>
      </c>
      <c r="J30" s="61"/>
      <c r="K30" s="61"/>
      <c r="L30" s="62"/>
      <c r="M30" s="63">
        <f>_xlfn.AGGREGATE(4,2,EB30,EL30,EV30,FF30,FP30)</f>
        <v>0.79166666666666663</v>
      </c>
      <c r="N30" s="61"/>
      <c r="O30" s="61"/>
      <c r="P30" s="62"/>
      <c r="Q30" s="57">
        <f t="shared" si="3"/>
        <v>0</v>
      </c>
      <c r="R30" s="57"/>
      <c r="S30" s="57"/>
      <c r="T30" s="57"/>
      <c r="U30" s="47">
        <f t="shared" si="4"/>
        <v>32</v>
      </c>
      <c r="V30" s="48"/>
      <c r="W30" s="5" t="s">
        <v>23</v>
      </c>
      <c r="X30" s="56">
        <v>14</v>
      </c>
      <c r="Y30" s="51"/>
      <c r="Z30" s="6" t="s">
        <v>24</v>
      </c>
      <c r="AA30" s="52">
        <v>0</v>
      </c>
      <c r="AB30" s="52"/>
      <c r="AC30" s="50">
        <v>19</v>
      </c>
      <c r="AD30" s="51"/>
      <c r="AE30" s="6" t="s">
        <v>24</v>
      </c>
      <c r="AF30" s="52">
        <v>0</v>
      </c>
      <c r="AG30" s="53"/>
      <c r="AH30" s="30" t="str">
        <f t="shared" si="19"/>
        <v>○</v>
      </c>
      <c r="AI30" s="30"/>
      <c r="AJ30" s="54" t="s">
        <v>59</v>
      </c>
      <c r="AK30" s="54"/>
      <c r="AL30" s="50">
        <v>32</v>
      </c>
      <c r="AM30" s="51"/>
      <c r="AN30" s="7" t="s">
        <v>23</v>
      </c>
      <c r="AO30" s="54"/>
      <c r="AP30" s="54"/>
      <c r="AQ30" s="55"/>
      <c r="AR30" s="56"/>
      <c r="AS30" s="51"/>
      <c r="AT30" s="6" t="s">
        <v>24</v>
      </c>
      <c r="AU30" s="52"/>
      <c r="AV30" s="52"/>
      <c r="AW30" s="50"/>
      <c r="AX30" s="51"/>
      <c r="AY30" s="6" t="s">
        <v>24</v>
      </c>
      <c r="AZ30" s="52"/>
      <c r="BA30" s="53"/>
      <c r="BB30" s="30" t="str">
        <f t="shared" si="5"/>
        <v/>
      </c>
      <c r="BC30" s="30"/>
      <c r="BD30" s="54"/>
      <c r="BE30" s="54"/>
      <c r="BF30" s="50"/>
      <c r="BG30" s="51"/>
      <c r="BH30" s="7" t="s">
        <v>23</v>
      </c>
      <c r="BI30" s="54" t="s">
        <v>59</v>
      </c>
      <c r="BJ30" s="54"/>
      <c r="BK30" s="55"/>
      <c r="BL30" s="56"/>
      <c r="BM30" s="51"/>
      <c r="BN30" s="6" t="s">
        <v>24</v>
      </c>
      <c r="BO30" s="52"/>
      <c r="BP30" s="52"/>
      <c r="BQ30" s="50"/>
      <c r="BR30" s="51"/>
      <c r="BS30" s="6" t="s">
        <v>24</v>
      </c>
      <c r="BT30" s="52"/>
      <c r="BU30" s="53"/>
      <c r="BV30" s="30" t="str">
        <f t="shared" si="6"/>
        <v/>
      </c>
      <c r="BW30" s="30"/>
      <c r="BX30" s="54"/>
      <c r="BY30" s="54"/>
      <c r="BZ30" s="50"/>
      <c r="CA30" s="51"/>
      <c r="CB30" s="7" t="s">
        <v>23</v>
      </c>
      <c r="CC30" s="54"/>
      <c r="CD30" s="54"/>
      <c r="CE30" s="55"/>
      <c r="CF30" s="56"/>
      <c r="CG30" s="51"/>
      <c r="CH30" s="6" t="s">
        <v>24</v>
      </c>
      <c r="CI30" s="52"/>
      <c r="CJ30" s="52"/>
      <c r="CK30" s="50"/>
      <c r="CL30" s="51"/>
      <c r="CM30" s="6" t="s">
        <v>24</v>
      </c>
      <c r="CN30" s="52"/>
      <c r="CO30" s="53"/>
      <c r="CP30" s="30" t="str">
        <f t="shared" si="7"/>
        <v/>
      </c>
      <c r="CQ30" s="30"/>
      <c r="CR30" s="54"/>
      <c r="CS30" s="54"/>
      <c r="CT30" s="50"/>
      <c r="CU30" s="51"/>
      <c r="CV30" s="7" t="s">
        <v>23</v>
      </c>
      <c r="CW30" s="54"/>
      <c r="CX30" s="54"/>
      <c r="CY30" s="55"/>
      <c r="CZ30" s="56"/>
      <c r="DA30" s="51"/>
      <c r="DB30" s="6" t="s">
        <v>24</v>
      </c>
      <c r="DC30" s="52"/>
      <c r="DD30" s="52"/>
      <c r="DE30" s="50"/>
      <c r="DF30" s="51"/>
      <c r="DG30" s="6" t="s">
        <v>24</v>
      </c>
      <c r="DH30" s="52"/>
      <c r="DI30" s="53"/>
      <c r="DJ30" s="30" t="str">
        <f t="shared" si="8"/>
        <v/>
      </c>
      <c r="DK30" s="30"/>
      <c r="DL30" s="54"/>
      <c r="DM30" s="54"/>
      <c r="DN30" s="50"/>
      <c r="DO30" s="51"/>
      <c r="DP30" s="8" t="s">
        <v>23</v>
      </c>
      <c r="DQ30" s="54"/>
      <c r="DR30" s="54"/>
      <c r="DS30" s="55"/>
      <c r="DT30" s="12"/>
      <c r="DW30" s="109">
        <f t="shared" si="20"/>
        <v>0.58333333333333337</v>
      </c>
      <c r="DX30" s="110"/>
      <c r="DY30" s="110"/>
      <c r="DZ30" s="110"/>
      <c r="EA30" s="111"/>
      <c r="EB30" s="109">
        <f t="shared" si="9"/>
        <v>0.79166666666666663</v>
      </c>
      <c r="EC30" s="110"/>
      <c r="ED30" s="110"/>
      <c r="EE30" s="110"/>
      <c r="EF30" s="111"/>
      <c r="EG30" s="109" t="str">
        <f t="shared" si="10"/>
        <v/>
      </c>
      <c r="EH30" s="110"/>
      <c r="EI30" s="110"/>
      <c r="EJ30" s="110"/>
      <c r="EK30" s="111"/>
      <c r="EL30" s="109" t="str">
        <f t="shared" si="11"/>
        <v/>
      </c>
      <c r="EM30" s="110"/>
      <c r="EN30" s="110"/>
      <c r="EO30" s="110"/>
      <c r="EP30" s="111"/>
      <c r="EQ30" s="109" t="str">
        <f t="shared" si="12"/>
        <v/>
      </c>
      <c r="ER30" s="110"/>
      <c r="ES30" s="110"/>
      <c r="ET30" s="110"/>
      <c r="EU30" s="111"/>
      <c r="EV30" s="109" t="str">
        <f t="shared" si="21"/>
        <v/>
      </c>
      <c r="EW30" s="110"/>
      <c r="EX30" s="110"/>
      <c r="EY30" s="110"/>
      <c r="EZ30" s="111"/>
      <c r="FA30" s="109" t="str">
        <f t="shared" si="22"/>
        <v/>
      </c>
      <c r="FB30" s="110"/>
      <c r="FC30" s="110"/>
      <c r="FD30" s="110"/>
      <c r="FE30" s="111"/>
      <c r="FF30" s="109" t="str">
        <f t="shared" si="13"/>
        <v/>
      </c>
      <c r="FG30" s="110"/>
      <c r="FH30" s="110"/>
      <c r="FI30" s="110"/>
      <c r="FJ30" s="111"/>
      <c r="FK30" s="109" t="str">
        <f t="shared" si="14"/>
        <v/>
      </c>
      <c r="FL30" s="110"/>
      <c r="FM30" s="110"/>
      <c r="FN30" s="110"/>
      <c r="FO30" s="111"/>
      <c r="FP30" s="109" t="str">
        <f t="shared" si="23"/>
        <v/>
      </c>
      <c r="FQ30" s="110"/>
      <c r="FR30" s="110"/>
      <c r="FS30" s="110"/>
      <c r="FT30" s="111"/>
      <c r="FU30" s="15" t="str">
        <f t="shared" si="15"/>
        <v>平日</v>
      </c>
      <c r="FV30" s="16" t="str">
        <f t="shared" si="16"/>
        <v>○</v>
      </c>
      <c r="FW30" s="15">
        <f t="shared" si="17"/>
        <v>0</v>
      </c>
      <c r="FX30" s="17">
        <f t="shared" si="18"/>
        <v>0</v>
      </c>
      <c r="FY30" s="17">
        <f t="shared" si="0"/>
        <v>0</v>
      </c>
    </row>
    <row r="31" spans="1:181" ht="26.25" customHeight="1" x14ac:dyDescent="0.4">
      <c r="A31" s="58">
        <v>22</v>
      </c>
      <c r="B31" s="58"/>
      <c r="C31" s="54" t="s">
        <v>57</v>
      </c>
      <c r="D31" s="54"/>
      <c r="E31" s="59" t="s">
        <v>58</v>
      </c>
      <c r="F31" s="59"/>
      <c r="G31" s="59"/>
      <c r="H31" s="59"/>
      <c r="I31" s="60">
        <f t="shared" si="1"/>
        <v>0.35416666666666669</v>
      </c>
      <c r="J31" s="61"/>
      <c r="K31" s="61"/>
      <c r="L31" s="62"/>
      <c r="M31" s="63">
        <f t="shared" si="2"/>
        <v>0.75</v>
      </c>
      <c r="N31" s="61"/>
      <c r="O31" s="61"/>
      <c r="P31" s="62"/>
      <c r="Q31" s="57">
        <f t="shared" si="3"/>
        <v>0</v>
      </c>
      <c r="R31" s="57"/>
      <c r="S31" s="57"/>
      <c r="T31" s="57"/>
      <c r="U31" s="47">
        <f t="shared" si="4"/>
        <v>25</v>
      </c>
      <c r="V31" s="48"/>
      <c r="W31" s="5" t="s">
        <v>23</v>
      </c>
      <c r="X31" s="56">
        <v>8</v>
      </c>
      <c r="Y31" s="51"/>
      <c r="Z31" s="6" t="s">
        <v>24</v>
      </c>
      <c r="AA31" s="52">
        <v>30</v>
      </c>
      <c r="AB31" s="52"/>
      <c r="AC31" s="50">
        <v>18</v>
      </c>
      <c r="AD31" s="51"/>
      <c r="AE31" s="6" t="s">
        <v>24</v>
      </c>
      <c r="AF31" s="52">
        <v>0</v>
      </c>
      <c r="AG31" s="53"/>
      <c r="AH31" s="30" t="str">
        <f t="shared" si="19"/>
        <v>○</v>
      </c>
      <c r="AI31" s="30"/>
      <c r="AJ31" s="54" t="s">
        <v>59</v>
      </c>
      <c r="AK31" s="54"/>
      <c r="AL31" s="50">
        <v>16</v>
      </c>
      <c r="AM31" s="51"/>
      <c r="AN31" s="7" t="s">
        <v>23</v>
      </c>
      <c r="AO31" s="54"/>
      <c r="AP31" s="54"/>
      <c r="AQ31" s="55"/>
      <c r="AR31" s="56">
        <v>8</v>
      </c>
      <c r="AS31" s="51"/>
      <c r="AT31" s="6" t="s">
        <v>24</v>
      </c>
      <c r="AU31" s="52">
        <v>30</v>
      </c>
      <c r="AV31" s="52"/>
      <c r="AW31" s="50">
        <v>17</v>
      </c>
      <c r="AX31" s="51"/>
      <c r="AY31" s="6" t="s">
        <v>24</v>
      </c>
      <c r="AZ31" s="52">
        <v>0</v>
      </c>
      <c r="BA31" s="53"/>
      <c r="BB31" s="30" t="str">
        <f t="shared" si="5"/>
        <v>○</v>
      </c>
      <c r="BC31" s="30"/>
      <c r="BD31" s="54" t="s">
        <v>59</v>
      </c>
      <c r="BE31" s="54"/>
      <c r="BF31" s="50">
        <v>9</v>
      </c>
      <c r="BG31" s="51"/>
      <c r="BH31" s="7" t="s">
        <v>23</v>
      </c>
      <c r="BI31" s="54"/>
      <c r="BJ31" s="54"/>
      <c r="BK31" s="55"/>
      <c r="BL31" s="56"/>
      <c r="BM31" s="51"/>
      <c r="BN31" s="6" t="s">
        <v>24</v>
      </c>
      <c r="BO31" s="52"/>
      <c r="BP31" s="52"/>
      <c r="BQ31" s="50"/>
      <c r="BR31" s="51"/>
      <c r="BS31" s="6" t="s">
        <v>24</v>
      </c>
      <c r="BT31" s="52"/>
      <c r="BU31" s="53"/>
      <c r="BV31" s="30" t="str">
        <f t="shared" si="6"/>
        <v/>
      </c>
      <c r="BW31" s="30"/>
      <c r="BX31" s="54"/>
      <c r="BY31" s="54"/>
      <c r="BZ31" s="50"/>
      <c r="CA31" s="51"/>
      <c r="CB31" s="7" t="s">
        <v>23</v>
      </c>
      <c r="CC31" s="54"/>
      <c r="CD31" s="54"/>
      <c r="CE31" s="55"/>
      <c r="CF31" s="56"/>
      <c r="CG31" s="51"/>
      <c r="CH31" s="6" t="s">
        <v>24</v>
      </c>
      <c r="CI31" s="52"/>
      <c r="CJ31" s="52"/>
      <c r="CK31" s="50"/>
      <c r="CL31" s="51"/>
      <c r="CM31" s="6" t="s">
        <v>24</v>
      </c>
      <c r="CN31" s="52"/>
      <c r="CO31" s="53"/>
      <c r="CP31" s="30" t="str">
        <f t="shared" si="7"/>
        <v/>
      </c>
      <c r="CQ31" s="30"/>
      <c r="CR31" s="54"/>
      <c r="CS31" s="54"/>
      <c r="CT31" s="50"/>
      <c r="CU31" s="51"/>
      <c r="CV31" s="7" t="s">
        <v>23</v>
      </c>
      <c r="CW31" s="54"/>
      <c r="CX31" s="54"/>
      <c r="CY31" s="55"/>
      <c r="CZ31" s="56"/>
      <c r="DA31" s="51"/>
      <c r="DB31" s="6" t="s">
        <v>24</v>
      </c>
      <c r="DC31" s="52"/>
      <c r="DD31" s="52"/>
      <c r="DE31" s="50"/>
      <c r="DF31" s="51"/>
      <c r="DG31" s="6" t="s">
        <v>24</v>
      </c>
      <c r="DH31" s="52"/>
      <c r="DI31" s="53"/>
      <c r="DJ31" s="30" t="str">
        <f t="shared" si="8"/>
        <v/>
      </c>
      <c r="DK31" s="30"/>
      <c r="DL31" s="54"/>
      <c r="DM31" s="54"/>
      <c r="DN31" s="50"/>
      <c r="DO31" s="51"/>
      <c r="DP31" s="8" t="s">
        <v>23</v>
      </c>
      <c r="DQ31" s="54"/>
      <c r="DR31" s="54"/>
      <c r="DS31" s="55"/>
      <c r="DT31" s="12"/>
      <c r="DW31" s="109">
        <f t="shared" si="20"/>
        <v>0.35416666666666669</v>
      </c>
      <c r="DX31" s="110"/>
      <c r="DY31" s="110"/>
      <c r="DZ31" s="110"/>
      <c r="EA31" s="111"/>
      <c r="EB31" s="109">
        <f t="shared" si="9"/>
        <v>0.75</v>
      </c>
      <c r="EC31" s="110"/>
      <c r="ED31" s="110"/>
      <c r="EE31" s="110"/>
      <c r="EF31" s="111"/>
      <c r="EG31" s="109">
        <f t="shared" si="10"/>
        <v>0.35416666666666669</v>
      </c>
      <c r="EH31" s="110"/>
      <c r="EI31" s="110"/>
      <c r="EJ31" s="110"/>
      <c r="EK31" s="111"/>
      <c r="EL31" s="109">
        <f t="shared" si="11"/>
        <v>0.70833333333333337</v>
      </c>
      <c r="EM31" s="110"/>
      <c r="EN31" s="110"/>
      <c r="EO31" s="110"/>
      <c r="EP31" s="111"/>
      <c r="EQ31" s="109" t="str">
        <f t="shared" si="12"/>
        <v/>
      </c>
      <c r="ER31" s="110"/>
      <c r="ES31" s="110"/>
      <c r="ET31" s="110"/>
      <c r="EU31" s="111"/>
      <c r="EV31" s="109" t="str">
        <f t="shared" si="21"/>
        <v/>
      </c>
      <c r="EW31" s="110"/>
      <c r="EX31" s="110"/>
      <c r="EY31" s="110"/>
      <c r="EZ31" s="111"/>
      <c r="FA31" s="109" t="str">
        <f t="shared" si="22"/>
        <v/>
      </c>
      <c r="FB31" s="110"/>
      <c r="FC31" s="110"/>
      <c r="FD31" s="110"/>
      <c r="FE31" s="111"/>
      <c r="FF31" s="109" t="str">
        <f t="shared" si="13"/>
        <v/>
      </c>
      <c r="FG31" s="110"/>
      <c r="FH31" s="110"/>
      <c r="FI31" s="110"/>
      <c r="FJ31" s="111"/>
      <c r="FK31" s="109" t="str">
        <f t="shared" si="14"/>
        <v/>
      </c>
      <c r="FL31" s="110"/>
      <c r="FM31" s="110"/>
      <c r="FN31" s="110"/>
      <c r="FO31" s="111"/>
      <c r="FP31" s="109" t="str">
        <f t="shared" si="23"/>
        <v/>
      </c>
      <c r="FQ31" s="110"/>
      <c r="FR31" s="110"/>
      <c r="FS31" s="110"/>
      <c r="FT31" s="111"/>
      <c r="FU31" s="15" t="str">
        <f t="shared" si="15"/>
        <v>土曜日</v>
      </c>
      <c r="FV31" s="16" t="str">
        <f t="shared" si="16"/>
        <v>○</v>
      </c>
      <c r="FW31" s="15">
        <f t="shared" si="17"/>
        <v>0</v>
      </c>
      <c r="FX31" s="17">
        <f t="shared" si="18"/>
        <v>0.39583333333333331</v>
      </c>
      <c r="FY31" s="17">
        <f>IF(FX31=0,0,TIMEVALUE("10:00")-FX31)</f>
        <v>2.083333333333337E-2</v>
      </c>
    </row>
    <row r="32" spans="1:181" ht="26.25" customHeight="1" x14ac:dyDescent="0.4">
      <c r="A32" s="58">
        <v>23</v>
      </c>
      <c r="B32" s="58"/>
      <c r="C32" s="54" t="s">
        <v>60</v>
      </c>
      <c r="D32" s="54"/>
      <c r="E32" s="59" t="s">
        <v>70</v>
      </c>
      <c r="F32" s="59"/>
      <c r="G32" s="59"/>
      <c r="H32" s="59"/>
      <c r="I32" s="60">
        <f t="shared" si="1"/>
        <v>0.35416666666666669</v>
      </c>
      <c r="J32" s="61"/>
      <c r="K32" s="61"/>
      <c r="L32" s="62"/>
      <c r="M32" s="63">
        <f t="shared" si="2"/>
        <v>0.75</v>
      </c>
      <c r="N32" s="61"/>
      <c r="O32" s="61"/>
      <c r="P32" s="62"/>
      <c r="Q32" s="57" t="str">
        <f t="shared" si="3"/>
        <v>対象外</v>
      </c>
      <c r="R32" s="57"/>
      <c r="S32" s="57"/>
      <c r="T32" s="57"/>
      <c r="U32" s="47">
        <f t="shared" si="4"/>
        <v>14</v>
      </c>
      <c r="V32" s="48"/>
      <c r="W32" s="5" t="s">
        <v>23</v>
      </c>
      <c r="X32" s="56">
        <v>8</v>
      </c>
      <c r="Y32" s="51"/>
      <c r="Z32" s="6" t="s">
        <v>24</v>
      </c>
      <c r="AA32" s="52">
        <v>30</v>
      </c>
      <c r="AB32" s="52"/>
      <c r="AC32" s="50">
        <v>18</v>
      </c>
      <c r="AD32" s="51"/>
      <c r="AE32" s="6" t="s">
        <v>24</v>
      </c>
      <c r="AF32" s="52">
        <v>0</v>
      </c>
      <c r="AG32" s="53"/>
      <c r="AH32" s="30" t="str">
        <f t="shared" si="19"/>
        <v>○</v>
      </c>
      <c r="AI32" s="30"/>
      <c r="AJ32" s="54" t="s">
        <v>59</v>
      </c>
      <c r="AK32" s="54"/>
      <c r="AL32" s="50">
        <v>8</v>
      </c>
      <c r="AM32" s="51"/>
      <c r="AN32" s="7" t="s">
        <v>23</v>
      </c>
      <c r="AO32" s="54"/>
      <c r="AP32" s="54"/>
      <c r="AQ32" s="55"/>
      <c r="AR32" s="56"/>
      <c r="AS32" s="51"/>
      <c r="AT32" s="6" t="s">
        <v>24</v>
      </c>
      <c r="AU32" s="52"/>
      <c r="AV32" s="52"/>
      <c r="AW32" s="50"/>
      <c r="AX32" s="51"/>
      <c r="AY32" s="6" t="s">
        <v>24</v>
      </c>
      <c r="AZ32" s="52"/>
      <c r="BA32" s="53"/>
      <c r="BB32" s="30" t="str">
        <f t="shared" si="5"/>
        <v/>
      </c>
      <c r="BC32" s="30"/>
      <c r="BD32" s="54"/>
      <c r="BE32" s="54"/>
      <c r="BF32" s="50">
        <v>6</v>
      </c>
      <c r="BG32" s="51"/>
      <c r="BH32" s="7" t="s">
        <v>23</v>
      </c>
      <c r="BI32" s="54"/>
      <c r="BJ32" s="54"/>
      <c r="BK32" s="55"/>
      <c r="BL32" s="56"/>
      <c r="BM32" s="51"/>
      <c r="BN32" s="6" t="s">
        <v>24</v>
      </c>
      <c r="BO32" s="52"/>
      <c r="BP32" s="52"/>
      <c r="BQ32" s="50"/>
      <c r="BR32" s="51"/>
      <c r="BS32" s="6" t="s">
        <v>24</v>
      </c>
      <c r="BT32" s="52"/>
      <c r="BU32" s="53"/>
      <c r="BV32" s="30" t="str">
        <f t="shared" si="6"/>
        <v/>
      </c>
      <c r="BW32" s="30"/>
      <c r="BX32" s="54"/>
      <c r="BY32" s="54"/>
      <c r="BZ32" s="50"/>
      <c r="CA32" s="51"/>
      <c r="CB32" s="7" t="s">
        <v>23</v>
      </c>
      <c r="CC32" s="54"/>
      <c r="CD32" s="54"/>
      <c r="CE32" s="55"/>
      <c r="CF32" s="56"/>
      <c r="CG32" s="51"/>
      <c r="CH32" s="6" t="s">
        <v>24</v>
      </c>
      <c r="CI32" s="52"/>
      <c r="CJ32" s="52"/>
      <c r="CK32" s="50"/>
      <c r="CL32" s="51"/>
      <c r="CM32" s="6" t="s">
        <v>24</v>
      </c>
      <c r="CN32" s="52"/>
      <c r="CO32" s="53"/>
      <c r="CP32" s="30" t="str">
        <f t="shared" si="7"/>
        <v/>
      </c>
      <c r="CQ32" s="30"/>
      <c r="CR32" s="54"/>
      <c r="CS32" s="54"/>
      <c r="CT32" s="50"/>
      <c r="CU32" s="51"/>
      <c r="CV32" s="7" t="s">
        <v>23</v>
      </c>
      <c r="CW32" s="54"/>
      <c r="CX32" s="54"/>
      <c r="CY32" s="55"/>
      <c r="CZ32" s="56"/>
      <c r="DA32" s="51"/>
      <c r="DB32" s="6" t="s">
        <v>24</v>
      </c>
      <c r="DC32" s="52"/>
      <c r="DD32" s="52"/>
      <c r="DE32" s="50"/>
      <c r="DF32" s="51"/>
      <c r="DG32" s="6" t="s">
        <v>24</v>
      </c>
      <c r="DH32" s="52"/>
      <c r="DI32" s="53"/>
      <c r="DJ32" s="30" t="str">
        <f t="shared" si="8"/>
        <v/>
      </c>
      <c r="DK32" s="30"/>
      <c r="DL32" s="54"/>
      <c r="DM32" s="54"/>
      <c r="DN32" s="50"/>
      <c r="DO32" s="51"/>
      <c r="DP32" s="8" t="s">
        <v>23</v>
      </c>
      <c r="DQ32" s="54"/>
      <c r="DR32" s="54"/>
      <c r="DS32" s="55"/>
      <c r="DT32" s="12"/>
      <c r="DW32" s="109">
        <f t="shared" si="20"/>
        <v>0.35416666666666669</v>
      </c>
      <c r="DX32" s="110"/>
      <c r="DY32" s="110"/>
      <c r="DZ32" s="110"/>
      <c r="EA32" s="111"/>
      <c r="EB32" s="109">
        <f t="shared" si="9"/>
        <v>0.75</v>
      </c>
      <c r="EC32" s="110"/>
      <c r="ED32" s="110"/>
      <c r="EE32" s="110"/>
      <c r="EF32" s="111"/>
      <c r="EG32" s="109" t="str">
        <f t="shared" si="10"/>
        <v/>
      </c>
      <c r="EH32" s="110"/>
      <c r="EI32" s="110"/>
      <c r="EJ32" s="110"/>
      <c r="EK32" s="111"/>
      <c r="EL32" s="109" t="str">
        <f t="shared" si="11"/>
        <v/>
      </c>
      <c r="EM32" s="110"/>
      <c r="EN32" s="110"/>
      <c r="EO32" s="110"/>
      <c r="EP32" s="111"/>
      <c r="EQ32" s="109" t="str">
        <f t="shared" si="12"/>
        <v/>
      </c>
      <c r="ER32" s="110"/>
      <c r="ES32" s="110"/>
      <c r="ET32" s="110"/>
      <c r="EU32" s="111"/>
      <c r="EV32" s="109" t="str">
        <f t="shared" si="21"/>
        <v/>
      </c>
      <c r="EW32" s="110"/>
      <c r="EX32" s="110"/>
      <c r="EY32" s="110"/>
      <c r="EZ32" s="111"/>
      <c r="FA32" s="109" t="str">
        <f t="shared" si="22"/>
        <v/>
      </c>
      <c r="FB32" s="110"/>
      <c r="FC32" s="110"/>
      <c r="FD32" s="110"/>
      <c r="FE32" s="111"/>
      <c r="FF32" s="109" t="str">
        <f t="shared" si="13"/>
        <v/>
      </c>
      <c r="FG32" s="110"/>
      <c r="FH32" s="110"/>
      <c r="FI32" s="110"/>
      <c r="FJ32" s="111"/>
      <c r="FK32" s="109" t="str">
        <f t="shared" si="14"/>
        <v/>
      </c>
      <c r="FL32" s="110"/>
      <c r="FM32" s="110"/>
      <c r="FN32" s="110"/>
      <c r="FO32" s="111"/>
      <c r="FP32" s="109" t="str">
        <f t="shared" si="23"/>
        <v/>
      </c>
      <c r="FQ32" s="110"/>
      <c r="FR32" s="110"/>
      <c r="FS32" s="110"/>
      <c r="FT32" s="111"/>
      <c r="FU32" s="15" t="str">
        <f t="shared" si="15"/>
        <v>日曜日・祝日等</v>
      </c>
      <c r="FV32" s="16" t="str">
        <f t="shared" si="16"/>
        <v>○</v>
      </c>
      <c r="FW32" s="15">
        <f t="shared" si="17"/>
        <v>0</v>
      </c>
      <c r="FX32" s="17">
        <f t="shared" si="18"/>
        <v>0.39583333333333331</v>
      </c>
      <c r="FY32" s="17">
        <f t="shared" ref="FY32:FY40" si="24">IF(FX32=0,0,TIMEVALUE("10:00")-FX32)</f>
        <v>2.083333333333337E-2</v>
      </c>
    </row>
    <row r="33" spans="1:181" ht="26.25" customHeight="1" x14ac:dyDescent="0.4">
      <c r="A33" s="58">
        <v>24</v>
      </c>
      <c r="B33" s="58"/>
      <c r="C33" s="54" t="s">
        <v>62</v>
      </c>
      <c r="D33" s="54"/>
      <c r="E33" s="59" t="s">
        <v>68</v>
      </c>
      <c r="F33" s="59"/>
      <c r="G33" s="59"/>
      <c r="H33" s="59"/>
      <c r="I33" s="60">
        <f t="shared" si="1"/>
        <v>0</v>
      </c>
      <c r="J33" s="61"/>
      <c r="K33" s="61"/>
      <c r="L33" s="62"/>
      <c r="M33" s="63">
        <f t="shared" si="2"/>
        <v>0</v>
      </c>
      <c r="N33" s="61"/>
      <c r="O33" s="61"/>
      <c r="P33" s="62"/>
      <c r="Q33" s="57">
        <f t="shared" si="3"/>
        <v>0</v>
      </c>
      <c r="R33" s="57"/>
      <c r="S33" s="57"/>
      <c r="T33" s="57"/>
      <c r="U33" s="47">
        <f t="shared" si="4"/>
        <v>59</v>
      </c>
      <c r="V33" s="48"/>
      <c r="W33" s="5" t="s">
        <v>23</v>
      </c>
      <c r="X33" s="56">
        <v>14</v>
      </c>
      <c r="Y33" s="51"/>
      <c r="Z33" s="6" t="s">
        <v>24</v>
      </c>
      <c r="AA33" s="52">
        <v>0</v>
      </c>
      <c r="AB33" s="52"/>
      <c r="AC33" s="50">
        <v>18</v>
      </c>
      <c r="AD33" s="51"/>
      <c r="AE33" s="6" t="s">
        <v>24</v>
      </c>
      <c r="AF33" s="52">
        <v>30</v>
      </c>
      <c r="AG33" s="53"/>
      <c r="AH33" s="30" t="str">
        <f t="shared" si="19"/>
        <v>×</v>
      </c>
      <c r="AI33" s="30"/>
      <c r="AJ33" s="54" t="s">
        <v>59</v>
      </c>
      <c r="AK33" s="54"/>
      <c r="AL33" s="50">
        <v>34</v>
      </c>
      <c r="AM33" s="51"/>
      <c r="AN33" s="7" t="s">
        <v>23</v>
      </c>
      <c r="AO33" s="54"/>
      <c r="AP33" s="54"/>
      <c r="AQ33" s="55"/>
      <c r="AR33" s="56">
        <v>14</v>
      </c>
      <c r="AS33" s="51"/>
      <c r="AT33" s="6" t="s">
        <v>24</v>
      </c>
      <c r="AU33" s="52">
        <v>0</v>
      </c>
      <c r="AV33" s="52"/>
      <c r="AW33" s="50">
        <v>17</v>
      </c>
      <c r="AX33" s="51"/>
      <c r="AY33" s="6" t="s">
        <v>24</v>
      </c>
      <c r="AZ33" s="52">
        <v>0</v>
      </c>
      <c r="BA33" s="53"/>
      <c r="BB33" s="30" t="str">
        <f t="shared" si="5"/>
        <v>×</v>
      </c>
      <c r="BC33" s="30"/>
      <c r="BD33" s="54" t="s">
        <v>59</v>
      </c>
      <c r="BE33" s="54"/>
      <c r="BF33" s="50">
        <v>25</v>
      </c>
      <c r="BG33" s="51"/>
      <c r="BH33" s="7" t="s">
        <v>23</v>
      </c>
      <c r="BI33" s="54"/>
      <c r="BJ33" s="54"/>
      <c r="BK33" s="55"/>
      <c r="BL33" s="56"/>
      <c r="BM33" s="51"/>
      <c r="BN33" s="6" t="s">
        <v>24</v>
      </c>
      <c r="BO33" s="52"/>
      <c r="BP33" s="52"/>
      <c r="BQ33" s="50"/>
      <c r="BR33" s="51"/>
      <c r="BS33" s="6" t="s">
        <v>24</v>
      </c>
      <c r="BT33" s="52"/>
      <c r="BU33" s="53"/>
      <c r="BV33" s="30" t="str">
        <f t="shared" si="6"/>
        <v/>
      </c>
      <c r="BW33" s="30"/>
      <c r="BX33" s="54"/>
      <c r="BY33" s="54"/>
      <c r="BZ33" s="50"/>
      <c r="CA33" s="51"/>
      <c r="CB33" s="7" t="s">
        <v>23</v>
      </c>
      <c r="CC33" s="54"/>
      <c r="CD33" s="54"/>
      <c r="CE33" s="55"/>
      <c r="CF33" s="56"/>
      <c r="CG33" s="51"/>
      <c r="CH33" s="6" t="s">
        <v>24</v>
      </c>
      <c r="CI33" s="52"/>
      <c r="CJ33" s="52"/>
      <c r="CK33" s="50"/>
      <c r="CL33" s="51"/>
      <c r="CM33" s="6" t="s">
        <v>24</v>
      </c>
      <c r="CN33" s="52"/>
      <c r="CO33" s="53"/>
      <c r="CP33" s="30" t="str">
        <f t="shared" si="7"/>
        <v/>
      </c>
      <c r="CQ33" s="30"/>
      <c r="CR33" s="54"/>
      <c r="CS33" s="54"/>
      <c r="CT33" s="50"/>
      <c r="CU33" s="51"/>
      <c r="CV33" s="7" t="s">
        <v>23</v>
      </c>
      <c r="CW33" s="54"/>
      <c r="CX33" s="54"/>
      <c r="CY33" s="55"/>
      <c r="CZ33" s="56"/>
      <c r="DA33" s="51"/>
      <c r="DB33" s="6" t="s">
        <v>24</v>
      </c>
      <c r="DC33" s="52"/>
      <c r="DD33" s="52"/>
      <c r="DE33" s="50"/>
      <c r="DF33" s="51"/>
      <c r="DG33" s="6" t="s">
        <v>24</v>
      </c>
      <c r="DH33" s="52"/>
      <c r="DI33" s="53"/>
      <c r="DJ33" s="30" t="str">
        <f t="shared" si="8"/>
        <v/>
      </c>
      <c r="DK33" s="30"/>
      <c r="DL33" s="54"/>
      <c r="DM33" s="54"/>
      <c r="DN33" s="50"/>
      <c r="DO33" s="51"/>
      <c r="DP33" s="8" t="s">
        <v>23</v>
      </c>
      <c r="DQ33" s="54"/>
      <c r="DR33" s="54"/>
      <c r="DS33" s="55"/>
      <c r="DT33" s="12"/>
      <c r="DW33" s="109" t="str">
        <f t="shared" si="20"/>
        <v/>
      </c>
      <c r="DX33" s="110"/>
      <c r="DY33" s="110"/>
      <c r="DZ33" s="110"/>
      <c r="EA33" s="111"/>
      <c r="EB33" s="109" t="str">
        <f t="shared" si="9"/>
        <v/>
      </c>
      <c r="EC33" s="110"/>
      <c r="ED33" s="110"/>
      <c r="EE33" s="110"/>
      <c r="EF33" s="111"/>
      <c r="EG33" s="109" t="str">
        <f t="shared" si="10"/>
        <v/>
      </c>
      <c r="EH33" s="110"/>
      <c r="EI33" s="110"/>
      <c r="EJ33" s="110"/>
      <c r="EK33" s="111"/>
      <c r="EL33" s="109" t="str">
        <f t="shared" si="11"/>
        <v/>
      </c>
      <c r="EM33" s="110"/>
      <c r="EN33" s="110"/>
      <c r="EO33" s="110"/>
      <c r="EP33" s="111"/>
      <c r="EQ33" s="109" t="str">
        <f t="shared" si="12"/>
        <v/>
      </c>
      <c r="ER33" s="110"/>
      <c r="ES33" s="110"/>
      <c r="ET33" s="110"/>
      <c r="EU33" s="111"/>
      <c r="EV33" s="109" t="str">
        <f t="shared" si="21"/>
        <v/>
      </c>
      <c r="EW33" s="110"/>
      <c r="EX33" s="110"/>
      <c r="EY33" s="110"/>
      <c r="EZ33" s="111"/>
      <c r="FA33" s="109" t="str">
        <f t="shared" si="22"/>
        <v/>
      </c>
      <c r="FB33" s="110"/>
      <c r="FC33" s="110"/>
      <c r="FD33" s="110"/>
      <c r="FE33" s="111"/>
      <c r="FF33" s="109" t="str">
        <f t="shared" si="13"/>
        <v/>
      </c>
      <c r="FG33" s="110"/>
      <c r="FH33" s="110"/>
      <c r="FI33" s="110"/>
      <c r="FJ33" s="111"/>
      <c r="FK33" s="109" t="str">
        <f t="shared" si="14"/>
        <v/>
      </c>
      <c r="FL33" s="110"/>
      <c r="FM33" s="110"/>
      <c r="FN33" s="110"/>
      <c r="FO33" s="111"/>
      <c r="FP33" s="109" t="str">
        <f t="shared" si="23"/>
        <v/>
      </c>
      <c r="FQ33" s="110"/>
      <c r="FR33" s="110"/>
      <c r="FS33" s="110"/>
      <c r="FT33" s="111"/>
      <c r="FU33" s="15" t="str">
        <f t="shared" si="15"/>
        <v>平日</v>
      </c>
      <c r="FV33" s="16" t="str">
        <f t="shared" si="16"/>
        <v>×</v>
      </c>
      <c r="FW33" s="15">
        <f t="shared" si="17"/>
        <v>0</v>
      </c>
      <c r="FX33" s="17">
        <f t="shared" si="18"/>
        <v>0</v>
      </c>
      <c r="FY33" s="17">
        <f t="shared" si="24"/>
        <v>0</v>
      </c>
    </row>
    <row r="34" spans="1:181" ht="26.25" customHeight="1" x14ac:dyDescent="0.4">
      <c r="A34" s="58">
        <v>25</v>
      </c>
      <c r="B34" s="58"/>
      <c r="C34" s="54" t="s">
        <v>64</v>
      </c>
      <c r="D34" s="54"/>
      <c r="E34" s="59" t="s">
        <v>68</v>
      </c>
      <c r="F34" s="59"/>
      <c r="G34" s="59"/>
      <c r="H34" s="59"/>
      <c r="I34" s="60">
        <f t="shared" si="1"/>
        <v>0.58333333333333337</v>
      </c>
      <c r="J34" s="61"/>
      <c r="K34" s="61"/>
      <c r="L34" s="62"/>
      <c r="M34" s="63">
        <f t="shared" si="2"/>
        <v>0.79166666666666663</v>
      </c>
      <c r="N34" s="61"/>
      <c r="O34" s="61"/>
      <c r="P34" s="62"/>
      <c r="Q34" s="57">
        <f t="shared" si="3"/>
        <v>0</v>
      </c>
      <c r="R34" s="57"/>
      <c r="S34" s="57"/>
      <c r="T34" s="57"/>
      <c r="U34" s="47">
        <f t="shared" si="4"/>
        <v>58</v>
      </c>
      <c r="V34" s="48"/>
      <c r="W34" s="5" t="s">
        <v>23</v>
      </c>
      <c r="X34" s="56">
        <v>14</v>
      </c>
      <c r="Y34" s="51"/>
      <c r="Z34" s="6" t="s">
        <v>24</v>
      </c>
      <c r="AA34" s="52">
        <v>0</v>
      </c>
      <c r="AB34" s="52"/>
      <c r="AC34" s="50">
        <v>19</v>
      </c>
      <c r="AD34" s="51"/>
      <c r="AE34" s="6" t="s">
        <v>24</v>
      </c>
      <c r="AF34" s="52">
        <v>0</v>
      </c>
      <c r="AG34" s="53"/>
      <c r="AH34" s="30" t="str">
        <f t="shared" si="19"/>
        <v>○</v>
      </c>
      <c r="AI34" s="30"/>
      <c r="AJ34" s="54" t="s">
        <v>59</v>
      </c>
      <c r="AK34" s="54"/>
      <c r="AL34" s="50">
        <v>32</v>
      </c>
      <c r="AM34" s="51"/>
      <c r="AN34" s="7" t="s">
        <v>23</v>
      </c>
      <c r="AO34" s="54"/>
      <c r="AP34" s="54"/>
      <c r="AQ34" s="55"/>
      <c r="AR34" s="56">
        <v>14</v>
      </c>
      <c r="AS34" s="51"/>
      <c r="AT34" s="6" t="s">
        <v>24</v>
      </c>
      <c r="AU34" s="52">
        <v>0</v>
      </c>
      <c r="AV34" s="52"/>
      <c r="AW34" s="50">
        <v>17</v>
      </c>
      <c r="AX34" s="51"/>
      <c r="AY34" s="6" t="s">
        <v>24</v>
      </c>
      <c r="AZ34" s="52">
        <v>0</v>
      </c>
      <c r="BA34" s="53"/>
      <c r="BB34" s="30" t="str">
        <f t="shared" si="5"/>
        <v>○</v>
      </c>
      <c r="BC34" s="30"/>
      <c r="BD34" s="54" t="s">
        <v>59</v>
      </c>
      <c r="BE34" s="54"/>
      <c r="BF34" s="50">
        <v>26</v>
      </c>
      <c r="BG34" s="51"/>
      <c r="BH34" s="7" t="s">
        <v>23</v>
      </c>
      <c r="BI34" s="54"/>
      <c r="BJ34" s="54"/>
      <c r="BK34" s="55"/>
      <c r="BL34" s="56"/>
      <c r="BM34" s="51"/>
      <c r="BN34" s="6" t="s">
        <v>24</v>
      </c>
      <c r="BO34" s="52"/>
      <c r="BP34" s="52"/>
      <c r="BQ34" s="50"/>
      <c r="BR34" s="51"/>
      <c r="BS34" s="6" t="s">
        <v>24</v>
      </c>
      <c r="BT34" s="52"/>
      <c r="BU34" s="53"/>
      <c r="BV34" s="30" t="str">
        <f t="shared" si="6"/>
        <v/>
      </c>
      <c r="BW34" s="30"/>
      <c r="BX34" s="54"/>
      <c r="BY34" s="54"/>
      <c r="BZ34" s="50"/>
      <c r="CA34" s="51"/>
      <c r="CB34" s="7" t="s">
        <v>23</v>
      </c>
      <c r="CC34" s="54"/>
      <c r="CD34" s="54"/>
      <c r="CE34" s="55"/>
      <c r="CF34" s="56"/>
      <c r="CG34" s="51"/>
      <c r="CH34" s="6" t="s">
        <v>24</v>
      </c>
      <c r="CI34" s="52"/>
      <c r="CJ34" s="52"/>
      <c r="CK34" s="50"/>
      <c r="CL34" s="51"/>
      <c r="CM34" s="6" t="s">
        <v>24</v>
      </c>
      <c r="CN34" s="52"/>
      <c r="CO34" s="53"/>
      <c r="CP34" s="30" t="str">
        <f t="shared" si="7"/>
        <v/>
      </c>
      <c r="CQ34" s="30"/>
      <c r="CR34" s="54"/>
      <c r="CS34" s="54"/>
      <c r="CT34" s="50"/>
      <c r="CU34" s="51"/>
      <c r="CV34" s="7" t="s">
        <v>23</v>
      </c>
      <c r="CW34" s="54"/>
      <c r="CX34" s="54"/>
      <c r="CY34" s="55"/>
      <c r="CZ34" s="56"/>
      <c r="DA34" s="51"/>
      <c r="DB34" s="6" t="s">
        <v>24</v>
      </c>
      <c r="DC34" s="52"/>
      <c r="DD34" s="52"/>
      <c r="DE34" s="50"/>
      <c r="DF34" s="51"/>
      <c r="DG34" s="6" t="s">
        <v>24</v>
      </c>
      <c r="DH34" s="52"/>
      <c r="DI34" s="53"/>
      <c r="DJ34" s="30" t="str">
        <f t="shared" si="8"/>
        <v/>
      </c>
      <c r="DK34" s="30"/>
      <c r="DL34" s="54"/>
      <c r="DM34" s="54"/>
      <c r="DN34" s="50"/>
      <c r="DO34" s="51"/>
      <c r="DP34" s="8" t="s">
        <v>23</v>
      </c>
      <c r="DQ34" s="54"/>
      <c r="DR34" s="54"/>
      <c r="DS34" s="55"/>
      <c r="DT34" s="12"/>
      <c r="DW34" s="109">
        <f t="shared" si="20"/>
        <v>0.58333333333333337</v>
      </c>
      <c r="DX34" s="110"/>
      <c r="DY34" s="110"/>
      <c r="DZ34" s="110"/>
      <c r="EA34" s="111"/>
      <c r="EB34" s="109">
        <f t="shared" si="9"/>
        <v>0.79166666666666663</v>
      </c>
      <c r="EC34" s="110"/>
      <c r="ED34" s="110"/>
      <c r="EE34" s="110"/>
      <c r="EF34" s="111"/>
      <c r="EG34" s="109">
        <f t="shared" si="10"/>
        <v>0.58333333333333337</v>
      </c>
      <c r="EH34" s="110"/>
      <c r="EI34" s="110"/>
      <c r="EJ34" s="110"/>
      <c r="EK34" s="111"/>
      <c r="EL34" s="109">
        <f t="shared" si="11"/>
        <v>0.70833333333333337</v>
      </c>
      <c r="EM34" s="110"/>
      <c r="EN34" s="110"/>
      <c r="EO34" s="110"/>
      <c r="EP34" s="111"/>
      <c r="EQ34" s="109" t="str">
        <f t="shared" si="12"/>
        <v/>
      </c>
      <c r="ER34" s="110"/>
      <c r="ES34" s="110"/>
      <c r="ET34" s="110"/>
      <c r="EU34" s="111"/>
      <c r="EV34" s="109" t="str">
        <f t="shared" si="21"/>
        <v/>
      </c>
      <c r="EW34" s="110"/>
      <c r="EX34" s="110"/>
      <c r="EY34" s="110"/>
      <c r="EZ34" s="111"/>
      <c r="FA34" s="109" t="str">
        <f t="shared" si="22"/>
        <v/>
      </c>
      <c r="FB34" s="110"/>
      <c r="FC34" s="110"/>
      <c r="FD34" s="110"/>
      <c r="FE34" s="111"/>
      <c r="FF34" s="109" t="str">
        <f t="shared" si="13"/>
        <v/>
      </c>
      <c r="FG34" s="110"/>
      <c r="FH34" s="110"/>
      <c r="FI34" s="110"/>
      <c r="FJ34" s="111"/>
      <c r="FK34" s="109" t="str">
        <f t="shared" si="14"/>
        <v/>
      </c>
      <c r="FL34" s="110"/>
      <c r="FM34" s="110"/>
      <c r="FN34" s="110"/>
      <c r="FO34" s="111"/>
      <c r="FP34" s="109" t="str">
        <f t="shared" si="23"/>
        <v/>
      </c>
      <c r="FQ34" s="110"/>
      <c r="FR34" s="110"/>
      <c r="FS34" s="110"/>
      <c r="FT34" s="111"/>
      <c r="FU34" s="15" t="str">
        <f t="shared" si="15"/>
        <v>平日</v>
      </c>
      <c r="FV34" s="16" t="str">
        <f t="shared" si="16"/>
        <v>○</v>
      </c>
      <c r="FW34" s="15">
        <f t="shared" si="17"/>
        <v>0</v>
      </c>
      <c r="FX34" s="17">
        <f t="shared" si="18"/>
        <v>0</v>
      </c>
      <c r="FY34" s="17">
        <f t="shared" si="24"/>
        <v>0</v>
      </c>
    </row>
    <row r="35" spans="1:181" ht="26.25" customHeight="1" x14ac:dyDescent="0.4">
      <c r="A35" s="58">
        <v>26</v>
      </c>
      <c r="B35" s="58"/>
      <c r="C35" s="54" t="s">
        <v>65</v>
      </c>
      <c r="D35" s="54"/>
      <c r="E35" s="59" t="s">
        <v>68</v>
      </c>
      <c r="F35" s="59"/>
      <c r="G35" s="59"/>
      <c r="H35" s="59"/>
      <c r="I35" s="60">
        <f t="shared" si="1"/>
        <v>0.58333333333333337</v>
      </c>
      <c r="J35" s="61"/>
      <c r="K35" s="61"/>
      <c r="L35" s="62"/>
      <c r="M35" s="63">
        <f t="shared" si="2"/>
        <v>0.79166666666666663</v>
      </c>
      <c r="N35" s="61"/>
      <c r="O35" s="61"/>
      <c r="P35" s="62"/>
      <c r="Q35" s="57">
        <f t="shared" si="3"/>
        <v>0</v>
      </c>
      <c r="R35" s="57"/>
      <c r="S35" s="57"/>
      <c r="T35" s="57"/>
      <c r="U35" s="47">
        <f t="shared" si="4"/>
        <v>57</v>
      </c>
      <c r="V35" s="48"/>
      <c r="W35" s="5" t="s">
        <v>23</v>
      </c>
      <c r="X35" s="56">
        <v>14</v>
      </c>
      <c r="Y35" s="51"/>
      <c r="Z35" s="6" t="s">
        <v>24</v>
      </c>
      <c r="AA35" s="52">
        <v>0</v>
      </c>
      <c r="AB35" s="52"/>
      <c r="AC35" s="50">
        <v>19</v>
      </c>
      <c r="AD35" s="51"/>
      <c r="AE35" s="6" t="s">
        <v>24</v>
      </c>
      <c r="AF35" s="52">
        <v>0</v>
      </c>
      <c r="AG35" s="53"/>
      <c r="AH35" s="30" t="str">
        <f t="shared" si="19"/>
        <v>○</v>
      </c>
      <c r="AI35" s="30"/>
      <c r="AJ35" s="54" t="s">
        <v>59</v>
      </c>
      <c r="AK35" s="54"/>
      <c r="AL35" s="50">
        <v>32</v>
      </c>
      <c r="AM35" s="51"/>
      <c r="AN35" s="7" t="s">
        <v>23</v>
      </c>
      <c r="AO35" s="54"/>
      <c r="AP35" s="54"/>
      <c r="AQ35" s="55"/>
      <c r="AR35" s="56">
        <v>14</v>
      </c>
      <c r="AS35" s="51"/>
      <c r="AT35" s="6" t="s">
        <v>24</v>
      </c>
      <c r="AU35" s="52">
        <v>0</v>
      </c>
      <c r="AV35" s="52"/>
      <c r="AW35" s="50">
        <v>17</v>
      </c>
      <c r="AX35" s="51"/>
      <c r="AY35" s="6" t="s">
        <v>24</v>
      </c>
      <c r="AZ35" s="52">
        <v>0</v>
      </c>
      <c r="BA35" s="53"/>
      <c r="BB35" s="30" t="str">
        <f t="shared" si="5"/>
        <v>○</v>
      </c>
      <c r="BC35" s="30"/>
      <c r="BD35" s="54" t="s">
        <v>59</v>
      </c>
      <c r="BE35" s="54"/>
      <c r="BF35" s="50">
        <v>25</v>
      </c>
      <c r="BG35" s="51"/>
      <c r="BH35" s="7" t="s">
        <v>23</v>
      </c>
      <c r="BI35" s="54"/>
      <c r="BJ35" s="54"/>
      <c r="BK35" s="55"/>
      <c r="BL35" s="56"/>
      <c r="BM35" s="51"/>
      <c r="BN35" s="6" t="s">
        <v>24</v>
      </c>
      <c r="BO35" s="52"/>
      <c r="BP35" s="52"/>
      <c r="BQ35" s="50"/>
      <c r="BR35" s="51"/>
      <c r="BS35" s="6" t="s">
        <v>24</v>
      </c>
      <c r="BT35" s="52"/>
      <c r="BU35" s="53"/>
      <c r="BV35" s="30" t="str">
        <f t="shared" si="6"/>
        <v/>
      </c>
      <c r="BW35" s="30"/>
      <c r="BX35" s="54"/>
      <c r="BY35" s="54"/>
      <c r="BZ35" s="50"/>
      <c r="CA35" s="51"/>
      <c r="CB35" s="7" t="s">
        <v>23</v>
      </c>
      <c r="CC35" s="54"/>
      <c r="CD35" s="54"/>
      <c r="CE35" s="55"/>
      <c r="CF35" s="56"/>
      <c r="CG35" s="51"/>
      <c r="CH35" s="6" t="s">
        <v>24</v>
      </c>
      <c r="CI35" s="52"/>
      <c r="CJ35" s="52"/>
      <c r="CK35" s="50"/>
      <c r="CL35" s="51"/>
      <c r="CM35" s="6" t="s">
        <v>24</v>
      </c>
      <c r="CN35" s="52"/>
      <c r="CO35" s="53"/>
      <c r="CP35" s="30" t="str">
        <f t="shared" si="7"/>
        <v/>
      </c>
      <c r="CQ35" s="30"/>
      <c r="CR35" s="54"/>
      <c r="CS35" s="54"/>
      <c r="CT35" s="50"/>
      <c r="CU35" s="51"/>
      <c r="CV35" s="7" t="s">
        <v>23</v>
      </c>
      <c r="CW35" s="54"/>
      <c r="CX35" s="54"/>
      <c r="CY35" s="55"/>
      <c r="CZ35" s="56"/>
      <c r="DA35" s="51"/>
      <c r="DB35" s="6" t="s">
        <v>24</v>
      </c>
      <c r="DC35" s="52"/>
      <c r="DD35" s="52"/>
      <c r="DE35" s="50"/>
      <c r="DF35" s="51"/>
      <c r="DG35" s="6" t="s">
        <v>24</v>
      </c>
      <c r="DH35" s="52"/>
      <c r="DI35" s="53"/>
      <c r="DJ35" s="30" t="str">
        <f t="shared" si="8"/>
        <v/>
      </c>
      <c r="DK35" s="30"/>
      <c r="DL35" s="54"/>
      <c r="DM35" s="54"/>
      <c r="DN35" s="50"/>
      <c r="DO35" s="51"/>
      <c r="DP35" s="8" t="s">
        <v>23</v>
      </c>
      <c r="DQ35" s="54"/>
      <c r="DR35" s="54"/>
      <c r="DS35" s="55"/>
      <c r="DT35" s="12"/>
      <c r="DW35" s="109">
        <f t="shared" si="20"/>
        <v>0.58333333333333337</v>
      </c>
      <c r="DX35" s="110"/>
      <c r="DY35" s="110"/>
      <c r="DZ35" s="110"/>
      <c r="EA35" s="111"/>
      <c r="EB35" s="109">
        <f t="shared" si="9"/>
        <v>0.79166666666666663</v>
      </c>
      <c r="EC35" s="110"/>
      <c r="ED35" s="110"/>
      <c r="EE35" s="110"/>
      <c r="EF35" s="111"/>
      <c r="EG35" s="109">
        <f t="shared" si="10"/>
        <v>0.58333333333333337</v>
      </c>
      <c r="EH35" s="110"/>
      <c r="EI35" s="110"/>
      <c r="EJ35" s="110"/>
      <c r="EK35" s="111"/>
      <c r="EL35" s="109">
        <f t="shared" si="11"/>
        <v>0.70833333333333337</v>
      </c>
      <c r="EM35" s="110"/>
      <c r="EN35" s="110"/>
      <c r="EO35" s="110"/>
      <c r="EP35" s="111"/>
      <c r="EQ35" s="109" t="str">
        <f t="shared" si="12"/>
        <v/>
      </c>
      <c r="ER35" s="110"/>
      <c r="ES35" s="110"/>
      <c r="ET35" s="110"/>
      <c r="EU35" s="111"/>
      <c r="EV35" s="109" t="str">
        <f t="shared" si="21"/>
        <v/>
      </c>
      <c r="EW35" s="110"/>
      <c r="EX35" s="110"/>
      <c r="EY35" s="110"/>
      <c r="EZ35" s="111"/>
      <c r="FA35" s="109" t="str">
        <f t="shared" si="22"/>
        <v/>
      </c>
      <c r="FB35" s="110"/>
      <c r="FC35" s="110"/>
      <c r="FD35" s="110"/>
      <c r="FE35" s="111"/>
      <c r="FF35" s="109" t="str">
        <f t="shared" si="13"/>
        <v/>
      </c>
      <c r="FG35" s="110"/>
      <c r="FH35" s="110"/>
      <c r="FI35" s="110"/>
      <c r="FJ35" s="111"/>
      <c r="FK35" s="109" t="str">
        <f t="shared" si="14"/>
        <v/>
      </c>
      <c r="FL35" s="110"/>
      <c r="FM35" s="110"/>
      <c r="FN35" s="110"/>
      <c r="FO35" s="111"/>
      <c r="FP35" s="109" t="str">
        <f t="shared" si="23"/>
        <v/>
      </c>
      <c r="FQ35" s="110"/>
      <c r="FR35" s="110"/>
      <c r="FS35" s="110"/>
      <c r="FT35" s="111"/>
      <c r="FU35" s="15" t="str">
        <f t="shared" si="15"/>
        <v>平日</v>
      </c>
      <c r="FV35" s="16" t="str">
        <f t="shared" si="16"/>
        <v>○</v>
      </c>
      <c r="FW35" s="15">
        <f t="shared" si="17"/>
        <v>0</v>
      </c>
      <c r="FX35" s="17">
        <f t="shared" si="18"/>
        <v>0</v>
      </c>
      <c r="FY35" s="17">
        <f t="shared" si="24"/>
        <v>0</v>
      </c>
    </row>
    <row r="36" spans="1:181" ht="26.25" customHeight="1" x14ac:dyDescent="0.4">
      <c r="A36" s="58">
        <v>27</v>
      </c>
      <c r="B36" s="58"/>
      <c r="C36" s="54" t="s">
        <v>66</v>
      </c>
      <c r="D36" s="54"/>
      <c r="E36" s="59" t="s">
        <v>68</v>
      </c>
      <c r="F36" s="59"/>
      <c r="G36" s="59"/>
      <c r="H36" s="59"/>
      <c r="I36" s="60">
        <f t="shared" si="1"/>
        <v>0.58333333333333337</v>
      </c>
      <c r="J36" s="61"/>
      <c r="K36" s="61"/>
      <c r="L36" s="62"/>
      <c r="M36" s="63">
        <f t="shared" si="2"/>
        <v>0.79166666666666663</v>
      </c>
      <c r="N36" s="61"/>
      <c r="O36" s="61"/>
      <c r="P36" s="62"/>
      <c r="Q36" s="57">
        <f t="shared" si="3"/>
        <v>0</v>
      </c>
      <c r="R36" s="57"/>
      <c r="S36" s="57"/>
      <c r="T36" s="57"/>
      <c r="U36" s="47">
        <f t="shared" si="4"/>
        <v>51</v>
      </c>
      <c r="V36" s="48"/>
      <c r="W36" s="5" t="s">
        <v>23</v>
      </c>
      <c r="X36" s="56">
        <v>14</v>
      </c>
      <c r="Y36" s="51"/>
      <c r="Z36" s="6" t="s">
        <v>24</v>
      </c>
      <c r="AA36" s="52">
        <v>0</v>
      </c>
      <c r="AB36" s="52"/>
      <c r="AC36" s="50">
        <v>19</v>
      </c>
      <c r="AD36" s="51"/>
      <c r="AE36" s="6" t="s">
        <v>24</v>
      </c>
      <c r="AF36" s="52">
        <v>0</v>
      </c>
      <c r="AG36" s="53"/>
      <c r="AH36" s="30" t="str">
        <f t="shared" si="19"/>
        <v>○</v>
      </c>
      <c r="AI36" s="30"/>
      <c r="AJ36" s="54" t="s">
        <v>59</v>
      </c>
      <c r="AK36" s="54"/>
      <c r="AL36" s="50">
        <v>29</v>
      </c>
      <c r="AM36" s="51"/>
      <c r="AN36" s="7" t="s">
        <v>23</v>
      </c>
      <c r="AO36" s="54"/>
      <c r="AP36" s="54"/>
      <c r="AQ36" s="55"/>
      <c r="AR36" s="56">
        <v>14</v>
      </c>
      <c r="AS36" s="51"/>
      <c r="AT36" s="6" t="s">
        <v>24</v>
      </c>
      <c r="AU36" s="52">
        <v>0</v>
      </c>
      <c r="AV36" s="52"/>
      <c r="AW36" s="50">
        <v>17</v>
      </c>
      <c r="AX36" s="51"/>
      <c r="AY36" s="6" t="s">
        <v>24</v>
      </c>
      <c r="AZ36" s="52">
        <v>0</v>
      </c>
      <c r="BA36" s="53"/>
      <c r="BB36" s="30" t="str">
        <f t="shared" si="5"/>
        <v>○</v>
      </c>
      <c r="BC36" s="30"/>
      <c r="BD36" s="54" t="s">
        <v>59</v>
      </c>
      <c r="BE36" s="54"/>
      <c r="BF36" s="50">
        <v>22</v>
      </c>
      <c r="BG36" s="51"/>
      <c r="BH36" s="7" t="s">
        <v>23</v>
      </c>
      <c r="BI36" s="54"/>
      <c r="BJ36" s="54"/>
      <c r="BK36" s="55"/>
      <c r="BL36" s="56"/>
      <c r="BM36" s="51"/>
      <c r="BN36" s="6" t="s">
        <v>24</v>
      </c>
      <c r="BO36" s="52"/>
      <c r="BP36" s="52"/>
      <c r="BQ36" s="50"/>
      <c r="BR36" s="51"/>
      <c r="BS36" s="6" t="s">
        <v>24</v>
      </c>
      <c r="BT36" s="52"/>
      <c r="BU36" s="53"/>
      <c r="BV36" s="30" t="str">
        <f t="shared" si="6"/>
        <v/>
      </c>
      <c r="BW36" s="30"/>
      <c r="BX36" s="54"/>
      <c r="BY36" s="54"/>
      <c r="BZ36" s="50"/>
      <c r="CA36" s="51"/>
      <c r="CB36" s="7" t="s">
        <v>23</v>
      </c>
      <c r="CC36" s="54"/>
      <c r="CD36" s="54"/>
      <c r="CE36" s="55"/>
      <c r="CF36" s="56"/>
      <c r="CG36" s="51"/>
      <c r="CH36" s="6" t="s">
        <v>24</v>
      </c>
      <c r="CI36" s="52"/>
      <c r="CJ36" s="52"/>
      <c r="CK36" s="50"/>
      <c r="CL36" s="51"/>
      <c r="CM36" s="6" t="s">
        <v>24</v>
      </c>
      <c r="CN36" s="52"/>
      <c r="CO36" s="53"/>
      <c r="CP36" s="30" t="str">
        <f t="shared" si="7"/>
        <v/>
      </c>
      <c r="CQ36" s="30"/>
      <c r="CR36" s="54"/>
      <c r="CS36" s="54"/>
      <c r="CT36" s="50"/>
      <c r="CU36" s="51"/>
      <c r="CV36" s="7" t="s">
        <v>23</v>
      </c>
      <c r="CW36" s="54"/>
      <c r="CX36" s="54"/>
      <c r="CY36" s="55"/>
      <c r="CZ36" s="56"/>
      <c r="DA36" s="51"/>
      <c r="DB36" s="6" t="s">
        <v>24</v>
      </c>
      <c r="DC36" s="52"/>
      <c r="DD36" s="52"/>
      <c r="DE36" s="50"/>
      <c r="DF36" s="51"/>
      <c r="DG36" s="6" t="s">
        <v>24</v>
      </c>
      <c r="DH36" s="52"/>
      <c r="DI36" s="53"/>
      <c r="DJ36" s="30" t="str">
        <f t="shared" si="8"/>
        <v/>
      </c>
      <c r="DK36" s="30"/>
      <c r="DL36" s="54"/>
      <c r="DM36" s="54"/>
      <c r="DN36" s="50"/>
      <c r="DO36" s="51"/>
      <c r="DP36" s="8" t="s">
        <v>23</v>
      </c>
      <c r="DQ36" s="54"/>
      <c r="DR36" s="54"/>
      <c r="DS36" s="55"/>
      <c r="DT36" s="12"/>
      <c r="DW36" s="109">
        <f t="shared" si="20"/>
        <v>0.58333333333333337</v>
      </c>
      <c r="DX36" s="110"/>
      <c r="DY36" s="110"/>
      <c r="DZ36" s="110"/>
      <c r="EA36" s="111"/>
      <c r="EB36" s="109">
        <f t="shared" si="9"/>
        <v>0.79166666666666663</v>
      </c>
      <c r="EC36" s="110"/>
      <c r="ED36" s="110"/>
      <c r="EE36" s="110"/>
      <c r="EF36" s="111"/>
      <c r="EG36" s="109">
        <f t="shared" si="10"/>
        <v>0.58333333333333337</v>
      </c>
      <c r="EH36" s="110"/>
      <c r="EI36" s="110"/>
      <c r="EJ36" s="110"/>
      <c r="EK36" s="111"/>
      <c r="EL36" s="109">
        <f t="shared" si="11"/>
        <v>0.70833333333333337</v>
      </c>
      <c r="EM36" s="110"/>
      <c r="EN36" s="110"/>
      <c r="EO36" s="110"/>
      <c r="EP36" s="111"/>
      <c r="EQ36" s="109" t="str">
        <f t="shared" si="12"/>
        <v/>
      </c>
      <c r="ER36" s="110"/>
      <c r="ES36" s="110"/>
      <c r="ET36" s="110"/>
      <c r="EU36" s="111"/>
      <c r="EV36" s="109" t="str">
        <f t="shared" si="21"/>
        <v/>
      </c>
      <c r="EW36" s="110"/>
      <c r="EX36" s="110"/>
      <c r="EY36" s="110"/>
      <c r="EZ36" s="111"/>
      <c r="FA36" s="109" t="str">
        <f t="shared" si="22"/>
        <v/>
      </c>
      <c r="FB36" s="110"/>
      <c r="FC36" s="110"/>
      <c r="FD36" s="110"/>
      <c r="FE36" s="111"/>
      <c r="FF36" s="109" t="str">
        <f t="shared" si="13"/>
        <v/>
      </c>
      <c r="FG36" s="110"/>
      <c r="FH36" s="110"/>
      <c r="FI36" s="110"/>
      <c r="FJ36" s="111"/>
      <c r="FK36" s="109" t="str">
        <f t="shared" si="14"/>
        <v/>
      </c>
      <c r="FL36" s="110"/>
      <c r="FM36" s="110"/>
      <c r="FN36" s="110"/>
      <c r="FO36" s="111"/>
      <c r="FP36" s="109" t="str">
        <f t="shared" si="23"/>
        <v/>
      </c>
      <c r="FQ36" s="110"/>
      <c r="FR36" s="110"/>
      <c r="FS36" s="110"/>
      <c r="FT36" s="111"/>
      <c r="FU36" s="15" t="str">
        <f t="shared" si="15"/>
        <v>平日</v>
      </c>
      <c r="FV36" s="16" t="str">
        <f t="shared" si="16"/>
        <v>○</v>
      </c>
      <c r="FW36" s="15">
        <f t="shared" si="17"/>
        <v>0</v>
      </c>
      <c r="FX36" s="17">
        <f t="shared" si="18"/>
        <v>0</v>
      </c>
      <c r="FY36" s="17">
        <f t="shared" si="24"/>
        <v>0</v>
      </c>
    </row>
    <row r="37" spans="1:181" ht="26.25" customHeight="1" x14ac:dyDescent="0.4">
      <c r="A37" s="58">
        <v>28</v>
      </c>
      <c r="B37" s="58"/>
      <c r="C37" s="54" t="s">
        <v>67</v>
      </c>
      <c r="D37" s="54"/>
      <c r="E37" s="59" t="s">
        <v>68</v>
      </c>
      <c r="F37" s="59"/>
      <c r="G37" s="59"/>
      <c r="H37" s="59"/>
      <c r="I37" s="60">
        <f t="shared" si="1"/>
        <v>0.58333333333333337</v>
      </c>
      <c r="J37" s="61"/>
      <c r="K37" s="61"/>
      <c r="L37" s="62"/>
      <c r="M37" s="63">
        <f t="shared" si="2"/>
        <v>0.79166666666666663</v>
      </c>
      <c r="N37" s="61"/>
      <c r="O37" s="61"/>
      <c r="P37" s="62"/>
      <c r="Q37" s="57">
        <f t="shared" si="3"/>
        <v>0</v>
      </c>
      <c r="R37" s="57"/>
      <c r="S37" s="57"/>
      <c r="T37" s="57"/>
      <c r="U37" s="47">
        <f t="shared" si="4"/>
        <v>48</v>
      </c>
      <c r="V37" s="48"/>
      <c r="W37" s="5" t="s">
        <v>23</v>
      </c>
      <c r="X37" s="56">
        <v>14</v>
      </c>
      <c r="Y37" s="51"/>
      <c r="Z37" s="6" t="s">
        <v>24</v>
      </c>
      <c r="AA37" s="52">
        <v>0</v>
      </c>
      <c r="AB37" s="52"/>
      <c r="AC37" s="50">
        <v>19</v>
      </c>
      <c r="AD37" s="51"/>
      <c r="AE37" s="6" t="s">
        <v>24</v>
      </c>
      <c r="AF37" s="52">
        <v>0</v>
      </c>
      <c r="AG37" s="53"/>
      <c r="AH37" s="30" t="str">
        <f t="shared" si="19"/>
        <v>○</v>
      </c>
      <c r="AI37" s="30"/>
      <c r="AJ37" s="54" t="s">
        <v>59</v>
      </c>
      <c r="AK37" s="54"/>
      <c r="AL37" s="50">
        <v>28</v>
      </c>
      <c r="AM37" s="51"/>
      <c r="AN37" s="7" t="s">
        <v>23</v>
      </c>
      <c r="AO37" s="54"/>
      <c r="AP37" s="54"/>
      <c r="AQ37" s="55"/>
      <c r="AR37" s="56">
        <v>14</v>
      </c>
      <c r="AS37" s="51"/>
      <c r="AT37" s="6" t="s">
        <v>24</v>
      </c>
      <c r="AU37" s="52">
        <v>0</v>
      </c>
      <c r="AV37" s="52"/>
      <c r="AW37" s="50">
        <v>17</v>
      </c>
      <c r="AX37" s="51"/>
      <c r="AY37" s="6" t="s">
        <v>24</v>
      </c>
      <c r="AZ37" s="52">
        <v>0</v>
      </c>
      <c r="BA37" s="53"/>
      <c r="BB37" s="30" t="str">
        <f t="shared" si="5"/>
        <v>○</v>
      </c>
      <c r="BC37" s="30"/>
      <c r="BD37" s="54" t="s">
        <v>59</v>
      </c>
      <c r="BE37" s="54"/>
      <c r="BF37" s="50">
        <v>20</v>
      </c>
      <c r="BG37" s="51"/>
      <c r="BH37" s="7" t="s">
        <v>23</v>
      </c>
      <c r="BI37" s="54"/>
      <c r="BJ37" s="54"/>
      <c r="BK37" s="55"/>
      <c r="BL37" s="56"/>
      <c r="BM37" s="51"/>
      <c r="BN37" s="6" t="s">
        <v>24</v>
      </c>
      <c r="BO37" s="52"/>
      <c r="BP37" s="52"/>
      <c r="BQ37" s="50"/>
      <c r="BR37" s="51"/>
      <c r="BS37" s="6" t="s">
        <v>24</v>
      </c>
      <c r="BT37" s="52"/>
      <c r="BU37" s="53"/>
      <c r="BV37" s="30" t="str">
        <f t="shared" si="6"/>
        <v/>
      </c>
      <c r="BW37" s="30"/>
      <c r="BX37" s="54"/>
      <c r="BY37" s="54"/>
      <c r="BZ37" s="50"/>
      <c r="CA37" s="51"/>
      <c r="CB37" s="7" t="s">
        <v>23</v>
      </c>
      <c r="CC37" s="54"/>
      <c r="CD37" s="54"/>
      <c r="CE37" s="55"/>
      <c r="CF37" s="56"/>
      <c r="CG37" s="51"/>
      <c r="CH37" s="6" t="s">
        <v>24</v>
      </c>
      <c r="CI37" s="52"/>
      <c r="CJ37" s="52"/>
      <c r="CK37" s="50"/>
      <c r="CL37" s="51"/>
      <c r="CM37" s="6" t="s">
        <v>24</v>
      </c>
      <c r="CN37" s="52"/>
      <c r="CO37" s="53"/>
      <c r="CP37" s="30" t="str">
        <f t="shared" si="7"/>
        <v/>
      </c>
      <c r="CQ37" s="30"/>
      <c r="CR37" s="54"/>
      <c r="CS37" s="54"/>
      <c r="CT37" s="50"/>
      <c r="CU37" s="51"/>
      <c r="CV37" s="7" t="s">
        <v>23</v>
      </c>
      <c r="CW37" s="54"/>
      <c r="CX37" s="54"/>
      <c r="CY37" s="55"/>
      <c r="CZ37" s="56"/>
      <c r="DA37" s="51"/>
      <c r="DB37" s="6" t="s">
        <v>24</v>
      </c>
      <c r="DC37" s="52"/>
      <c r="DD37" s="52"/>
      <c r="DE37" s="50"/>
      <c r="DF37" s="51"/>
      <c r="DG37" s="6" t="s">
        <v>24</v>
      </c>
      <c r="DH37" s="52"/>
      <c r="DI37" s="53"/>
      <c r="DJ37" s="30" t="str">
        <f t="shared" si="8"/>
        <v/>
      </c>
      <c r="DK37" s="30"/>
      <c r="DL37" s="54"/>
      <c r="DM37" s="54"/>
      <c r="DN37" s="50"/>
      <c r="DO37" s="51"/>
      <c r="DP37" s="8" t="s">
        <v>23</v>
      </c>
      <c r="DQ37" s="54"/>
      <c r="DR37" s="54"/>
      <c r="DS37" s="55"/>
      <c r="DT37" s="12"/>
      <c r="DW37" s="109">
        <f t="shared" si="20"/>
        <v>0.58333333333333337</v>
      </c>
      <c r="DX37" s="110"/>
      <c r="DY37" s="110"/>
      <c r="DZ37" s="110"/>
      <c r="EA37" s="111"/>
      <c r="EB37" s="109">
        <f t="shared" si="9"/>
        <v>0.79166666666666663</v>
      </c>
      <c r="EC37" s="110"/>
      <c r="ED37" s="110"/>
      <c r="EE37" s="110"/>
      <c r="EF37" s="111"/>
      <c r="EG37" s="109">
        <f t="shared" si="10"/>
        <v>0.58333333333333337</v>
      </c>
      <c r="EH37" s="110"/>
      <c r="EI37" s="110"/>
      <c r="EJ37" s="110"/>
      <c r="EK37" s="111"/>
      <c r="EL37" s="109">
        <f t="shared" si="11"/>
        <v>0.70833333333333337</v>
      </c>
      <c r="EM37" s="110"/>
      <c r="EN37" s="110"/>
      <c r="EO37" s="110"/>
      <c r="EP37" s="111"/>
      <c r="EQ37" s="109" t="str">
        <f t="shared" si="12"/>
        <v/>
      </c>
      <c r="ER37" s="110"/>
      <c r="ES37" s="110"/>
      <c r="ET37" s="110"/>
      <c r="EU37" s="111"/>
      <c r="EV37" s="109" t="str">
        <f t="shared" si="21"/>
        <v/>
      </c>
      <c r="EW37" s="110"/>
      <c r="EX37" s="110"/>
      <c r="EY37" s="110"/>
      <c r="EZ37" s="111"/>
      <c r="FA37" s="109" t="str">
        <f t="shared" si="22"/>
        <v/>
      </c>
      <c r="FB37" s="110"/>
      <c r="FC37" s="110"/>
      <c r="FD37" s="110"/>
      <c r="FE37" s="111"/>
      <c r="FF37" s="109" t="str">
        <f t="shared" si="13"/>
        <v/>
      </c>
      <c r="FG37" s="110"/>
      <c r="FH37" s="110"/>
      <c r="FI37" s="110"/>
      <c r="FJ37" s="111"/>
      <c r="FK37" s="109" t="str">
        <f t="shared" si="14"/>
        <v/>
      </c>
      <c r="FL37" s="110"/>
      <c r="FM37" s="110"/>
      <c r="FN37" s="110"/>
      <c r="FO37" s="111"/>
      <c r="FP37" s="109" t="str">
        <f t="shared" si="23"/>
        <v/>
      </c>
      <c r="FQ37" s="110"/>
      <c r="FR37" s="110"/>
      <c r="FS37" s="110"/>
      <c r="FT37" s="111"/>
      <c r="FU37" s="15" t="str">
        <f t="shared" si="15"/>
        <v>平日</v>
      </c>
      <c r="FV37" s="16" t="str">
        <f t="shared" si="16"/>
        <v>○</v>
      </c>
      <c r="FW37" s="15">
        <f t="shared" si="17"/>
        <v>0</v>
      </c>
      <c r="FX37" s="17">
        <f t="shared" si="18"/>
        <v>0</v>
      </c>
      <c r="FY37" s="17">
        <f t="shared" si="24"/>
        <v>0</v>
      </c>
    </row>
    <row r="38" spans="1:181" ht="26.25" customHeight="1" x14ac:dyDescent="0.4">
      <c r="A38" s="58">
        <v>29</v>
      </c>
      <c r="B38" s="58"/>
      <c r="C38" s="54" t="s">
        <v>57</v>
      </c>
      <c r="D38" s="54"/>
      <c r="E38" s="59" t="s">
        <v>61</v>
      </c>
      <c r="F38" s="59"/>
      <c r="G38" s="59"/>
      <c r="H38" s="59"/>
      <c r="I38" s="60">
        <f t="shared" si="1"/>
        <v>0</v>
      </c>
      <c r="J38" s="61"/>
      <c r="K38" s="61"/>
      <c r="L38" s="62"/>
      <c r="M38" s="63">
        <f t="shared" si="2"/>
        <v>0</v>
      </c>
      <c r="N38" s="61"/>
      <c r="O38" s="61"/>
      <c r="P38" s="62"/>
      <c r="Q38" s="57" t="str">
        <f t="shared" si="3"/>
        <v>対象外</v>
      </c>
      <c r="R38" s="57"/>
      <c r="S38" s="57"/>
      <c r="T38" s="57"/>
      <c r="U38" s="47">
        <f t="shared" si="4"/>
        <v>0</v>
      </c>
      <c r="V38" s="48"/>
      <c r="W38" s="5" t="s">
        <v>23</v>
      </c>
      <c r="X38" s="56"/>
      <c r="Y38" s="51"/>
      <c r="Z38" s="6" t="s">
        <v>24</v>
      </c>
      <c r="AA38" s="52"/>
      <c r="AB38" s="52"/>
      <c r="AC38" s="50"/>
      <c r="AD38" s="51"/>
      <c r="AE38" s="6" t="s">
        <v>24</v>
      </c>
      <c r="AF38" s="52"/>
      <c r="AG38" s="53"/>
      <c r="AH38" s="30" t="str">
        <f t="shared" si="19"/>
        <v/>
      </c>
      <c r="AI38" s="30"/>
      <c r="AJ38" s="54"/>
      <c r="AK38" s="54"/>
      <c r="AL38" s="50"/>
      <c r="AM38" s="51"/>
      <c r="AN38" s="7" t="s">
        <v>23</v>
      </c>
      <c r="AO38" s="54"/>
      <c r="AP38" s="54"/>
      <c r="AQ38" s="55"/>
      <c r="AR38" s="56"/>
      <c r="AS38" s="51"/>
      <c r="AT38" s="6" t="s">
        <v>24</v>
      </c>
      <c r="AU38" s="52"/>
      <c r="AV38" s="52"/>
      <c r="AW38" s="50"/>
      <c r="AX38" s="51"/>
      <c r="AY38" s="6" t="s">
        <v>24</v>
      </c>
      <c r="AZ38" s="52"/>
      <c r="BA38" s="53"/>
      <c r="BB38" s="30" t="str">
        <f t="shared" si="5"/>
        <v/>
      </c>
      <c r="BC38" s="30"/>
      <c r="BD38" s="54"/>
      <c r="BE38" s="54"/>
      <c r="BF38" s="50"/>
      <c r="BG38" s="51"/>
      <c r="BH38" s="7" t="s">
        <v>23</v>
      </c>
      <c r="BI38" s="54"/>
      <c r="BJ38" s="54"/>
      <c r="BK38" s="55"/>
      <c r="BL38" s="56"/>
      <c r="BM38" s="51"/>
      <c r="BN38" s="6" t="s">
        <v>24</v>
      </c>
      <c r="BO38" s="52"/>
      <c r="BP38" s="52"/>
      <c r="BQ38" s="50"/>
      <c r="BR38" s="51"/>
      <c r="BS38" s="6" t="s">
        <v>24</v>
      </c>
      <c r="BT38" s="52"/>
      <c r="BU38" s="53"/>
      <c r="BV38" s="30" t="str">
        <f t="shared" si="6"/>
        <v/>
      </c>
      <c r="BW38" s="30"/>
      <c r="BX38" s="54"/>
      <c r="BY38" s="54"/>
      <c r="BZ38" s="50"/>
      <c r="CA38" s="51"/>
      <c r="CB38" s="7" t="s">
        <v>23</v>
      </c>
      <c r="CC38" s="54"/>
      <c r="CD38" s="54"/>
      <c r="CE38" s="55"/>
      <c r="CF38" s="56"/>
      <c r="CG38" s="51"/>
      <c r="CH38" s="6" t="s">
        <v>24</v>
      </c>
      <c r="CI38" s="52"/>
      <c r="CJ38" s="52"/>
      <c r="CK38" s="50"/>
      <c r="CL38" s="51"/>
      <c r="CM38" s="6" t="s">
        <v>24</v>
      </c>
      <c r="CN38" s="52"/>
      <c r="CO38" s="53"/>
      <c r="CP38" s="30" t="str">
        <f t="shared" si="7"/>
        <v/>
      </c>
      <c r="CQ38" s="30"/>
      <c r="CR38" s="54"/>
      <c r="CS38" s="54"/>
      <c r="CT38" s="50"/>
      <c r="CU38" s="51"/>
      <c r="CV38" s="7" t="s">
        <v>23</v>
      </c>
      <c r="CW38" s="54"/>
      <c r="CX38" s="54"/>
      <c r="CY38" s="55"/>
      <c r="CZ38" s="56"/>
      <c r="DA38" s="51"/>
      <c r="DB38" s="6" t="s">
        <v>24</v>
      </c>
      <c r="DC38" s="52"/>
      <c r="DD38" s="52"/>
      <c r="DE38" s="50"/>
      <c r="DF38" s="51"/>
      <c r="DG38" s="6" t="s">
        <v>24</v>
      </c>
      <c r="DH38" s="52"/>
      <c r="DI38" s="53"/>
      <c r="DJ38" s="30" t="str">
        <f t="shared" si="8"/>
        <v/>
      </c>
      <c r="DK38" s="30"/>
      <c r="DL38" s="54"/>
      <c r="DM38" s="54"/>
      <c r="DN38" s="50"/>
      <c r="DO38" s="51"/>
      <c r="DP38" s="8" t="s">
        <v>23</v>
      </c>
      <c r="DQ38" s="54"/>
      <c r="DR38" s="54"/>
      <c r="DS38" s="55"/>
      <c r="DT38" s="12"/>
      <c r="DW38" s="109" t="str">
        <f t="shared" si="20"/>
        <v/>
      </c>
      <c r="DX38" s="110"/>
      <c r="DY38" s="110"/>
      <c r="DZ38" s="110"/>
      <c r="EA38" s="111"/>
      <c r="EB38" s="109" t="str">
        <f t="shared" si="9"/>
        <v/>
      </c>
      <c r="EC38" s="110"/>
      <c r="ED38" s="110"/>
      <c r="EE38" s="110"/>
      <c r="EF38" s="111"/>
      <c r="EG38" s="109" t="str">
        <f t="shared" si="10"/>
        <v/>
      </c>
      <c r="EH38" s="110"/>
      <c r="EI38" s="110"/>
      <c r="EJ38" s="110"/>
      <c r="EK38" s="111"/>
      <c r="EL38" s="109" t="str">
        <f t="shared" si="11"/>
        <v/>
      </c>
      <c r="EM38" s="110"/>
      <c r="EN38" s="110"/>
      <c r="EO38" s="110"/>
      <c r="EP38" s="111"/>
      <c r="EQ38" s="109" t="str">
        <f t="shared" si="12"/>
        <v/>
      </c>
      <c r="ER38" s="110"/>
      <c r="ES38" s="110"/>
      <c r="ET38" s="110"/>
      <c r="EU38" s="111"/>
      <c r="EV38" s="109" t="str">
        <f t="shared" si="21"/>
        <v/>
      </c>
      <c r="EW38" s="110"/>
      <c r="EX38" s="110"/>
      <c r="EY38" s="110"/>
      <c r="EZ38" s="111"/>
      <c r="FA38" s="109" t="str">
        <f t="shared" si="22"/>
        <v/>
      </c>
      <c r="FB38" s="110"/>
      <c r="FC38" s="110"/>
      <c r="FD38" s="110"/>
      <c r="FE38" s="111"/>
      <c r="FF38" s="109" t="str">
        <f t="shared" si="13"/>
        <v/>
      </c>
      <c r="FG38" s="110"/>
      <c r="FH38" s="110"/>
      <c r="FI38" s="110"/>
      <c r="FJ38" s="111"/>
      <c r="FK38" s="109" t="str">
        <f t="shared" si="14"/>
        <v/>
      </c>
      <c r="FL38" s="110"/>
      <c r="FM38" s="110"/>
      <c r="FN38" s="110"/>
      <c r="FO38" s="111"/>
      <c r="FP38" s="109" t="str">
        <f t="shared" si="23"/>
        <v/>
      </c>
      <c r="FQ38" s="110"/>
      <c r="FR38" s="110"/>
      <c r="FS38" s="110"/>
      <c r="FT38" s="111"/>
      <c r="FU38" s="15" t="str">
        <f t="shared" si="15"/>
        <v>閉所日</v>
      </c>
      <c r="FV38" s="16" t="str">
        <f t="shared" si="16"/>
        <v/>
      </c>
      <c r="FW38" s="15">
        <f t="shared" si="17"/>
        <v>0</v>
      </c>
      <c r="FX38" s="17">
        <f t="shared" si="18"/>
        <v>0</v>
      </c>
      <c r="FY38" s="17">
        <f t="shared" si="24"/>
        <v>0</v>
      </c>
    </row>
    <row r="39" spans="1:181" ht="26.25" customHeight="1" x14ac:dyDescent="0.4">
      <c r="A39" s="58">
        <v>30</v>
      </c>
      <c r="B39" s="58"/>
      <c r="C39" s="54" t="s">
        <v>60</v>
      </c>
      <c r="D39" s="54"/>
      <c r="E39" s="59" t="s">
        <v>61</v>
      </c>
      <c r="F39" s="59"/>
      <c r="G39" s="59"/>
      <c r="H39" s="59"/>
      <c r="I39" s="60">
        <f t="shared" si="1"/>
        <v>0</v>
      </c>
      <c r="J39" s="61"/>
      <c r="K39" s="61"/>
      <c r="L39" s="62"/>
      <c r="M39" s="63">
        <f t="shared" si="2"/>
        <v>0</v>
      </c>
      <c r="N39" s="61"/>
      <c r="O39" s="61"/>
      <c r="P39" s="62"/>
      <c r="Q39" s="57" t="str">
        <f t="shared" si="3"/>
        <v>対象外</v>
      </c>
      <c r="R39" s="57"/>
      <c r="S39" s="57"/>
      <c r="T39" s="57"/>
      <c r="U39" s="47">
        <f t="shared" si="4"/>
        <v>0</v>
      </c>
      <c r="V39" s="48"/>
      <c r="W39" s="5" t="s">
        <v>23</v>
      </c>
      <c r="X39" s="56"/>
      <c r="Y39" s="51"/>
      <c r="Z39" s="6" t="s">
        <v>24</v>
      </c>
      <c r="AA39" s="52"/>
      <c r="AB39" s="52"/>
      <c r="AC39" s="50"/>
      <c r="AD39" s="51"/>
      <c r="AE39" s="6" t="s">
        <v>24</v>
      </c>
      <c r="AF39" s="52"/>
      <c r="AG39" s="53"/>
      <c r="AH39" s="30" t="str">
        <f t="shared" si="19"/>
        <v/>
      </c>
      <c r="AI39" s="30"/>
      <c r="AJ39" s="54"/>
      <c r="AK39" s="54"/>
      <c r="AL39" s="50"/>
      <c r="AM39" s="51"/>
      <c r="AN39" s="7" t="s">
        <v>23</v>
      </c>
      <c r="AO39" s="54"/>
      <c r="AP39" s="54"/>
      <c r="AQ39" s="55"/>
      <c r="AR39" s="56"/>
      <c r="AS39" s="51"/>
      <c r="AT39" s="6" t="s">
        <v>24</v>
      </c>
      <c r="AU39" s="52"/>
      <c r="AV39" s="52"/>
      <c r="AW39" s="50"/>
      <c r="AX39" s="51"/>
      <c r="AY39" s="6" t="s">
        <v>24</v>
      </c>
      <c r="AZ39" s="52"/>
      <c r="BA39" s="53"/>
      <c r="BB39" s="30" t="str">
        <f t="shared" si="5"/>
        <v/>
      </c>
      <c r="BC39" s="30"/>
      <c r="BD39" s="54"/>
      <c r="BE39" s="54"/>
      <c r="BF39" s="50"/>
      <c r="BG39" s="51"/>
      <c r="BH39" s="7" t="s">
        <v>23</v>
      </c>
      <c r="BI39" s="54"/>
      <c r="BJ39" s="54"/>
      <c r="BK39" s="55"/>
      <c r="BL39" s="56"/>
      <c r="BM39" s="51"/>
      <c r="BN39" s="6" t="s">
        <v>24</v>
      </c>
      <c r="BO39" s="52"/>
      <c r="BP39" s="52"/>
      <c r="BQ39" s="50"/>
      <c r="BR39" s="51"/>
      <c r="BS39" s="6" t="s">
        <v>24</v>
      </c>
      <c r="BT39" s="52"/>
      <c r="BU39" s="53"/>
      <c r="BV39" s="30" t="str">
        <f t="shared" si="6"/>
        <v/>
      </c>
      <c r="BW39" s="30"/>
      <c r="BX39" s="54"/>
      <c r="BY39" s="54"/>
      <c r="BZ39" s="50"/>
      <c r="CA39" s="51"/>
      <c r="CB39" s="7" t="s">
        <v>23</v>
      </c>
      <c r="CC39" s="54"/>
      <c r="CD39" s="54"/>
      <c r="CE39" s="55"/>
      <c r="CF39" s="56"/>
      <c r="CG39" s="51"/>
      <c r="CH39" s="6" t="s">
        <v>24</v>
      </c>
      <c r="CI39" s="52"/>
      <c r="CJ39" s="52"/>
      <c r="CK39" s="50"/>
      <c r="CL39" s="51"/>
      <c r="CM39" s="6" t="s">
        <v>24</v>
      </c>
      <c r="CN39" s="52"/>
      <c r="CO39" s="53"/>
      <c r="CP39" s="30" t="str">
        <f t="shared" si="7"/>
        <v/>
      </c>
      <c r="CQ39" s="30"/>
      <c r="CR39" s="54"/>
      <c r="CS39" s="54"/>
      <c r="CT39" s="50"/>
      <c r="CU39" s="51"/>
      <c r="CV39" s="7" t="s">
        <v>23</v>
      </c>
      <c r="CW39" s="54"/>
      <c r="CX39" s="54"/>
      <c r="CY39" s="55"/>
      <c r="CZ39" s="56"/>
      <c r="DA39" s="51"/>
      <c r="DB39" s="6" t="s">
        <v>24</v>
      </c>
      <c r="DC39" s="52"/>
      <c r="DD39" s="52"/>
      <c r="DE39" s="50"/>
      <c r="DF39" s="51"/>
      <c r="DG39" s="6" t="s">
        <v>24</v>
      </c>
      <c r="DH39" s="52"/>
      <c r="DI39" s="53"/>
      <c r="DJ39" s="30" t="str">
        <f t="shared" si="8"/>
        <v/>
      </c>
      <c r="DK39" s="30"/>
      <c r="DL39" s="54"/>
      <c r="DM39" s="54"/>
      <c r="DN39" s="50"/>
      <c r="DO39" s="51"/>
      <c r="DP39" s="8" t="s">
        <v>23</v>
      </c>
      <c r="DQ39" s="54"/>
      <c r="DR39" s="54"/>
      <c r="DS39" s="55"/>
      <c r="DT39" s="12"/>
      <c r="DW39" s="109" t="str">
        <f t="shared" si="20"/>
        <v/>
      </c>
      <c r="DX39" s="110"/>
      <c r="DY39" s="110"/>
      <c r="DZ39" s="110"/>
      <c r="EA39" s="111"/>
      <c r="EB39" s="109" t="str">
        <f t="shared" si="9"/>
        <v/>
      </c>
      <c r="EC39" s="110"/>
      <c r="ED39" s="110"/>
      <c r="EE39" s="110"/>
      <c r="EF39" s="111"/>
      <c r="EG39" s="109" t="str">
        <f t="shared" si="10"/>
        <v/>
      </c>
      <c r="EH39" s="110"/>
      <c r="EI39" s="110"/>
      <c r="EJ39" s="110"/>
      <c r="EK39" s="111"/>
      <c r="EL39" s="109" t="str">
        <f t="shared" si="11"/>
        <v/>
      </c>
      <c r="EM39" s="110"/>
      <c r="EN39" s="110"/>
      <c r="EO39" s="110"/>
      <c r="EP39" s="111"/>
      <c r="EQ39" s="109" t="str">
        <f t="shared" si="12"/>
        <v/>
      </c>
      <c r="ER39" s="110"/>
      <c r="ES39" s="110"/>
      <c r="ET39" s="110"/>
      <c r="EU39" s="111"/>
      <c r="EV39" s="109" t="str">
        <f t="shared" si="21"/>
        <v/>
      </c>
      <c r="EW39" s="110"/>
      <c r="EX39" s="110"/>
      <c r="EY39" s="110"/>
      <c r="EZ39" s="111"/>
      <c r="FA39" s="109" t="str">
        <f t="shared" si="22"/>
        <v/>
      </c>
      <c r="FB39" s="110"/>
      <c r="FC39" s="110"/>
      <c r="FD39" s="110"/>
      <c r="FE39" s="111"/>
      <c r="FF39" s="109" t="str">
        <f t="shared" si="13"/>
        <v/>
      </c>
      <c r="FG39" s="110"/>
      <c r="FH39" s="110"/>
      <c r="FI39" s="110"/>
      <c r="FJ39" s="111"/>
      <c r="FK39" s="109" t="str">
        <f t="shared" si="14"/>
        <v/>
      </c>
      <c r="FL39" s="110"/>
      <c r="FM39" s="110"/>
      <c r="FN39" s="110"/>
      <c r="FO39" s="111"/>
      <c r="FP39" s="109" t="str">
        <f t="shared" si="23"/>
        <v/>
      </c>
      <c r="FQ39" s="110"/>
      <c r="FR39" s="110"/>
      <c r="FS39" s="110"/>
      <c r="FT39" s="111"/>
      <c r="FU39" s="15" t="str">
        <f t="shared" si="15"/>
        <v>閉所日</v>
      </c>
      <c r="FV39" s="16" t="str">
        <f t="shared" si="16"/>
        <v/>
      </c>
      <c r="FW39" s="15">
        <f t="shared" si="17"/>
        <v>0</v>
      </c>
      <c r="FX39" s="17">
        <f t="shared" si="18"/>
        <v>0</v>
      </c>
      <c r="FY39" s="17">
        <f t="shared" si="24"/>
        <v>0</v>
      </c>
    </row>
    <row r="40" spans="1:181" ht="26.25" customHeight="1" x14ac:dyDescent="0.4">
      <c r="A40" s="58">
        <v>31</v>
      </c>
      <c r="B40" s="58"/>
      <c r="C40" s="54"/>
      <c r="D40" s="54"/>
      <c r="E40" s="59"/>
      <c r="F40" s="59"/>
      <c r="G40" s="59"/>
      <c r="H40" s="59"/>
      <c r="I40" s="60">
        <f t="shared" si="1"/>
        <v>0</v>
      </c>
      <c r="J40" s="61"/>
      <c r="K40" s="61"/>
      <c r="L40" s="62"/>
      <c r="M40" s="63">
        <f t="shared" si="2"/>
        <v>0</v>
      </c>
      <c r="N40" s="61"/>
      <c r="O40" s="61"/>
      <c r="P40" s="62"/>
      <c r="Q40" s="57">
        <f t="shared" si="3"/>
        <v>0</v>
      </c>
      <c r="R40" s="57"/>
      <c r="S40" s="57"/>
      <c r="T40" s="57"/>
      <c r="U40" s="47">
        <f t="shared" si="4"/>
        <v>0</v>
      </c>
      <c r="V40" s="48"/>
      <c r="W40" s="5" t="s">
        <v>23</v>
      </c>
      <c r="X40" s="56"/>
      <c r="Y40" s="51"/>
      <c r="Z40" s="6" t="s">
        <v>24</v>
      </c>
      <c r="AA40" s="52"/>
      <c r="AB40" s="52"/>
      <c r="AC40" s="50"/>
      <c r="AD40" s="51"/>
      <c r="AE40" s="6" t="s">
        <v>24</v>
      </c>
      <c r="AF40" s="52"/>
      <c r="AG40" s="53"/>
      <c r="AH40" s="30" t="str">
        <f t="shared" si="19"/>
        <v/>
      </c>
      <c r="AI40" s="30"/>
      <c r="AJ40" s="54"/>
      <c r="AK40" s="54"/>
      <c r="AL40" s="50"/>
      <c r="AM40" s="51"/>
      <c r="AN40" s="7" t="s">
        <v>23</v>
      </c>
      <c r="AO40" s="54"/>
      <c r="AP40" s="54"/>
      <c r="AQ40" s="55"/>
      <c r="AR40" s="56"/>
      <c r="AS40" s="51"/>
      <c r="AT40" s="6" t="s">
        <v>24</v>
      </c>
      <c r="AU40" s="52"/>
      <c r="AV40" s="52"/>
      <c r="AW40" s="50"/>
      <c r="AX40" s="51"/>
      <c r="AY40" s="6" t="s">
        <v>24</v>
      </c>
      <c r="AZ40" s="52"/>
      <c r="BA40" s="53"/>
      <c r="BB40" s="30" t="str">
        <f t="shared" si="5"/>
        <v/>
      </c>
      <c r="BC40" s="30"/>
      <c r="BD40" s="54"/>
      <c r="BE40" s="54"/>
      <c r="BF40" s="50"/>
      <c r="BG40" s="51"/>
      <c r="BH40" s="7" t="s">
        <v>23</v>
      </c>
      <c r="BI40" s="54"/>
      <c r="BJ40" s="54"/>
      <c r="BK40" s="55"/>
      <c r="BL40" s="56"/>
      <c r="BM40" s="51"/>
      <c r="BN40" s="6" t="s">
        <v>24</v>
      </c>
      <c r="BO40" s="52"/>
      <c r="BP40" s="52"/>
      <c r="BQ40" s="50"/>
      <c r="BR40" s="51"/>
      <c r="BS40" s="6" t="s">
        <v>24</v>
      </c>
      <c r="BT40" s="52"/>
      <c r="BU40" s="53"/>
      <c r="BV40" s="30" t="str">
        <f t="shared" si="6"/>
        <v/>
      </c>
      <c r="BW40" s="30"/>
      <c r="BX40" s="54"/>
      <c r="BY40" s="54"/>
      <c r="BZ40" s="50"/>
      <c r="CA40" s="51"/>
      <c r="CB40" s="7" t="s">
        <v>23</v>
      </c>
      <c r="CC40" s="54"/>
      <c r="CD40" s="54"/>
      <c r="CE40" s="55"/>
      <c r="CF40" s="56"/>
      <c r="CG40" s="51"/>
      <c r="CH40" s="6" t="s">
        <v>24</v>
      </c>
      <c r="CI40" s="52"/>
      <c r="CJ40" s="52"/>
      <c r="CK40" s="50"/>
      <c r="CL40" s="51"/>
      <c r="CM40" s="6" t="s">
        <v>24</v>
      </c>
      <c r="CN40" s="52"/>
      <c r="CO40" s="53"/>
      <c r="CP40" s="30" t="str">
        <f t="shared" si="7"/>
        <v/>
      </c>
      <c r="CQ40" s="30"/>
      <c r="CR40" s="54"/>
      <c r="CS40" s="54"/>
      <c r="CT40" s="50"/>
      <c r="CU40" s="51"/>
      <c r="CV40" s="7" t="s">
        <v>23</v>
      </c>
      <c r="CW40" s="54"/>
      <c r="CX40" s="54"/>
      <c r="CY40" s="55"/>
      <c r="CZ40" s="56"/>
      <c r="DA40" s="51"/>
      <c r="DB40" s="6" t="s">
        <v>24</v>
      </c>
      <c r="DC40" s="52"/>
      <c r="DD40" s="52"/>
      <c r="DE40" s="50"/>
      <c r="DF40" s="51"/>
      <c r="DG40" s="6" t="s">
        <v>24</v>
      </c>
      <c r="DH40" s="52"/>
      <c r="DI40" s="53"/>
      <c r="DJ40" s="30" t="str">
        <f t="shared" si="8"/>
        <v/>
      </c>
      <c r="DK40" s="30"/>
      <c r="DL40" s="54"/>
      <c r="DM40" s="54"/>
      <c r="DN40" s="50"/>
      <c r="DO40" s="51"/>
      <c r="DP40" s="8" t="s">
        <v>23</v>
      </c>
      <c r="DQ40" s="54"/>
      <c r="DR40" s="54"/>
      <c r="DS40" s="55"/>
      <c r="DT40" s="12"/>
      <c r="DW40" s="109" t="str">
        <f t="shared" si="20"/>
        <v/>
      </c>
      <c r="DX40" s="110"/>
      <c r="DY40" s="110"/>
      <c r="DZ40" s="110"/>
      <c r="EA40" s="111"/>
      <c r="EB40" s="109" t="str">
        <f t="shared" si="9"/>
        <v/>
      </c>
      <c r="EC40" s="110"/>
      <c r="ED40" s="110"/>
      <c r="EE40" s="110"/>
      <c r="EF40" s="111"/>
      <c r="EG40" s="109" t="str">
        <f t="shared" si="10"/>
        <v/>
      </c>
      <c r="EH40" s="110"/>
      <c r="EI40" s="110"/>
      <c r="EJ40" s="110"/>
      <c r="EK40" s="111"/>
      <c r="EL40" s="109" t="str">
        <f t="shared" si="11"/>
        <v/>
      </c>
      <c r="EM40" s="110"/>
      <c r="EN40" s="110"/>
      <c r="EO40" s="110"/>
      <c r="EP40" s="111"/>
      <c r="EQ40" s="109" t="str">
        <f t="shared" si="12"/>
        <v/>
      </c>
      <c r="ER40" s="110"/>
      <c r="ES40" s="110"/>
      <c r="ET40" s="110"/>
      <c r="EU40" s="111"/>
      <c r="EV40" s="109" t="str">
        <f t="shared" si="21"/>
        <v/>
      </c>
      <c r="EW40" s="110"/>
      <c r="EX40" s="110"/>
      <c r="EY40" s="110"/>
      <c r="EZ40" s="111"/>
      <c r="FA40" s="109" t="str">
        <f t="shared" si="22"/>
        <v/>
      </c>
      <c r="FB40" s="110"/>
      <c r="FC40" s="110"/>
      <c r="FD40" s="110"/>
      <c r="FE40" s="111"/>
      <c r="FF40" s="109" t="str">
        <f t="shared" si="13"/>
        <v/>
      </c>
      <c r="FG40" s="110"/>
      <c r="FH40" s="110"/>
      <c r="FI40" s="110"/>
      <c r="FJ40" s="111"/>
      <c r="FK40" s="109" t="str">
        <f t="shared" si="14"/>
        <v/>
      </c>
      <c r="FL40" s="110"/>
      <c r="FM40" s="110"/>
      <c r="FN40" s="110"/>
      <c r="FO40" s="111"/>
      <c r="FP40" s="109" t="str">
        <f t="shared" si="23"/>
        <v/>
      </c>
      <c r="FQ40" s="110"/>
      <c r="FR40" s="110"/>
      <c r="FS40" s="110"/>
      <c r="FT40" s="111"/>
      <c r="FU40" s="15">
        <f t="shared" si="15"/>
        <v>0</v>
      </c>
      <c r="FV40" s="16" t="str">
        <f t="shared" si="16"/>
        <v/>
      </c>
      <c r="FW40" s="15">
        <f t="shared" si="17"/>
        <v>0</v>
      </c>
      <c r="FX40" s="17">
        <f t="shared" si="18"/>
        <v>0</v>
      </c>
      <c r="FY40" s="17">
        <f t="shared" si="24"/>
        <v>0</v>
      </c>
    </row>
    <row r="41" spans="1:181" ht="26.25" customHeight="1" x14ac:dyDescent="0.4">
      <c r="A41" s="126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22" t="s">
        <v>25</v>
      </c>
      <c r="T41" s="24"/>
      <c r="U41" s="132">
        <f>SUM(U10:V40)</f>
        <v>1193</v>
      </c>
      <c r="V41" s="132"/>
      <c r="W41" s="8" t="s">
        <v>23</v>
      </c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9"/>
      <c r="AI41" s="9"/>
      <c r="AJ41" s="22" t="s">
        <v>25</v>
      </c>
      <c r="AK41" s="24"/>
      <c r="AL41" s="132">
        <f>SUM(AL10:AM40)</f>
        <v>697</v>
      </c>
      <c r="AM41" s="132"/>
      <c r="AN41" s="8" t="s">
        <v>23</v>
      </c>
      <c r="AO41" s="127"/>
      <c r="AP41" s="127"/>
      <c r="AQ41" s="127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22" t="s">
        <v>25</v>
      </c>
      <c r="BE41" s="24"/>
      <c r="BF41" s="132">
        <f>SUM(BF10:BG40)</f>
        <v>496</v>
      </c>
      <c r="BG41" s="132"/>
      <c r="BH41" s="8" t="s">
        <v>23</v>
      </c>
      <c r="BI41" s="127"/>
      <c r="BJ41" s="127"/>
      <c r="BK41" s="127"/>
      <c r="BL41" s="125"/>
      <c r="BM41" s="125"/>
      <c r="BN41" s="125"/>
      <c r="BO41" s="125"/>
      <c r="BP41" s="125"/>
      <c r="BQ41" s="125"/>
      <c r="BR41" s="125"/>
      <c r="BS41" s="125"/>
      <c r="BT41" s="125"/>
      <c r="BU41" s="125"/>
      <c r="BV41" s="125"/>
      <c r="BW41" s="125"/>
      <c r="BX41" s="22" t="s">
        <v>25</v>
      </c>
      <c r="BY41" s="24"/>
      <c r="BZ41" s="132">
        <f>SUM(BZ10:CA40)</f>
        <v>0</v>
      </c>
      <c r="CA41" s="132"/>
      <c r="CB41" s="8" t="s">
        <v>23</v>
      </c>
      <c r="CC41" s="127"/>
      <c r="CD41" s="127"/>
      <c r="CE41" s="127"/>
      <c r="CF41" s="125"/>
      <c r="CG41" s="125"/>
      <c r="CH41" s="125"/>
      <c r="CI41" s="125"/>
      <c r="CJ41" s="125"/>
      <c r="CK41" s="125"/>
      <c r="CL41" s="125"/>
      <c r="CM41" s="125"/>
      <c r="CN41" s="125"/>
      <c r="CO41" s="125"/>
      <c r="CP41" s="125"/>
      <c r="CQ41" s="125"/>
      <c r="CR41" s="22" t="s">
        <v>25</v>
      </c>
      <c r="CS41" s="24"/>
      <c r="CT41" s="132">
        <f>SUM(CT10:CU40)</f>
        <v>0</v>
      </c>
      <c r="CU41" s="132"/>
      <c r="CV41" s="8" t="s">
        <v>23</v>
      </c>
      <c r="CW41" s="127"/>
      <c r="CX41" s="127"/>
      <c r="CY41" s="127"/>
      <c r="CZ41" s="125"/>
      <c r="DA41" s="125"/>
      <c r="DB41" s="125"/>
      <c r="DC41" s="125"/>
      <c r="DD41" s="125"/>
      <c r="DE41" s="125"/>
      <c r="DF41" s="125"/>
      <c r="DG41" s="125"/>
      <c r="DH41" s="125"/>
      <c r="DI41" s="125"/>
      <c r="DJ41" s="125"/>
      <c r="DK41" s="125"/>
      <c r="DL41" s="22" t="s">
        <v>25</v>
      </c>
      <c r="DM41" s="24"/>
      <c r="DN41" s="132">
        <f>SUM(DN10:DO40)</f>
        <v>0</v>
      </c>
      <c r="DO41" s="132"/>
      <c r="DP41" s="8" t="s">
        <v>23</v>
      </c>
      <c r="DQ41" s="127"/>
      <c r="DR41" s="127"/>
      <c r="DS41" s="127"/>
      <c r="DT41" s="12"/>
    </row>
    <row r="42" spans="1:181" ht="14.25" customHeight="1" x14ac:dyDescent="0.4">
      <c r="A42" s="126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7"/>
      <c r="AP42" s="127"/>
      <c r="AQ42" s="127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7"/>
      <c r="BJ42" s="127"/>
      <c r="BK42" s="127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125"/>
      <c r="BY42" s="125"/>
      <c r="BZ42" s="125"/>
      <c r="CA42" s="125"/>
      <c r="CB42" s="125"/>
      <c r="CC42" s="127"/>
      <c r="CD42" s="127"/>
      <c r="CE42" s="127"/>
      <c r="CF42" s="125"/>
      <c r="CG42" s="125"/>
      <c r="CH42" s="125"/>
      <c r="CI42" s="125"/>
      <c r="CJ42" s="125"/>
      <c r="CK42" s="125"/>
      <c r="CL42" s="125"/>
      <c r="CM42" s="125"/>
      <c r="CN42" s="125"/>
      <c r="CO42" s="125"/>
      <c r="CP42" s="125"/>
      <c r="CQ42" s="125"/>
      <c r="CR42" s="125"/>
      <c r="CS42" s="125"/>
      <c r="CT42" s="125"/>
      <c r="CU42" s="125"/>
      <c r="CV42" s="125"/>
      <c r="CW42" s="127"/>
      <c r="CX42" s="127"/>
      <c r="CY42" s="127"/>
      <c r="CZ42" s="125"/>
      <c r="DA42" s="125"/>
      <c r="DB42" s="125"/>
      <c r="DC42" s="125"/>
      <c r="DD42" s="125"/>
      <c r="DE42" s="125"/>
      <c r="DF42" s="125"/>
      <c r="DG42" s="125"/>
      <c r="DH42" s="125"/>
      <c r="DI42" s="125"/>
      <c r="DJ42" s="125"/>
      <c r="DK42" s="125"/>
      <c r="DL42" s="125"/>
      <c r="DM42" s="125"/>
      <c r="DN42" s="125"/>
      <c r="DO42" s="125"/>
      <c r="DP42" s="125"/>
      <c r="DQ42" s="127"/>
      <c r="DR42" s="127"/>
      <c r="DS42" s="127"/>
      <c r="DT42" s="12"/>
    </row>
    <row r="43" spans="1:181" ht="18.75" customHeight="1" x14ac:dyDescent="0.4">
      <c r="A43" s="126"/>
      <c r="B43" s="125" t="s">
        <v>26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 t="s">
        <v>27</v>
      </c>
      <c r="AI43" s="125"/>
      <c r="AJ43" s="125"/>
      <c r="AK43" s="125"/>
      <c r="AL43" s="125"/>
      <c r="AM43" s="125"/>
      <c r="AN43" s="125"/>
      <c r="AO43" s="127"/>
      <c r="AP43" s="127"/>
      <c r="AQ43" s="127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7"/>
      <c r="BJ43" s="127"/>
      <c r="BK43" s="127"/>
      <c r="BL43" s="125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125"/>
      <c r="CB43" s="125"/>
      <c r="CC43" s="127"/>
      <c r="CD43" s="127"/>
      <c r="CE43" s="127"/>
      <c r="CF43" s="125"/>
      <c r="CG43" s="125"/>
      <c r="CH43" s="125"/>
      <c r="CI43" s="125"/>
      <c r="CJ43" s="125"/>
      <c r="CK43" s="125"/>
      <c r="CL43" s="125"/>
      <c r="CM43" s="125"/>
      <c r="CN43" s="125"/>
      <c r="CO43" s="125"/>
      <c r="CP43" s="125"/>
      <c r="CQ43" s="125"/>
      <c r="CR43" s="125"/>
      <c r="CS43" s="125"/>
      <c r="CT43" s="125"/>
      <c r="CU43" s="125"/>
      <c r="CV43" s="125"/>
      <c r="CW43" s="127"/>
      <c r="CX43" s="127"/>
      <c r="CY43" s="127"/>
      <c r="CZ43" s="125"/>
      <c r="DA43" s="125"/>
      <c r="DB43" s="125"/>
      <c r="DC43" s="125"/>
      <c r="DD43" s="125"/>
      <c r="DE43" s="125"/>
      <c r="DF43" s="125"/>
      <c r="DG43" s="125"/>
      <c r="DH43" s="125"/>
      <c r="DI43" s="125"/>
      <c r="DJ43" s="125"/>
      <c r="DK43" s="125"/>
      <c r="DL43" s="125"/>
      <c r="DM43" s="125"/>
      <c r="DN43" s="125"/>
      <c r="DO43" s="125"/>
      <c r="DP43" s="125"/>
      <c r="DQ43" s="127"/>
      <c r="DR43" s="127"/>
      <c r="DS43" s="127"/>
      <c r="DT43" s="12"/>
    </row>
    <row r="44" spans="1:181" ht="18.75" customHeight="1" x14ac:dyDescent="0.4">
      <c r="A44" s="126"/>
      <c r="B44" s="125"/>
      <c r="C44" s="35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7"/>
      <c r="AE44" s="10"/>
      <c r="AF44" s="125"/>
      <c r="AG44" s="125"/>
      <c r="AH44" s="125"/>
      <c r="AI44" s="125" t="s">
        <v>28</v>
      </c>
      <c r="AJ44" s="125"/>
      <c r="AK44" s="125"/>
      <c r="AL44" s="125"/>
      <c r="AM44" s="125"/>
      <c r="AN44" s="125"/>
      <c r="AO44" s="127"/>
      <c r="AP44" s="127"/>
      <c r="AQ44" s="127"/>
      <c r="AR44" s="125"/>
      <c r="AS44" s="125"/>
      <c r="AT44" s="125"/>
      <c r="AU44" s="125" t="s">
        <v>29</v>
      </c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  <c r="BP44" s="125" t="s">
        <v>30</v>
      </c>
      <c r="BQ44" s="125"/>
      <c r="BR44" s="125"/>
      <c r="BS44" s="125"/>
      <c r="BT44" s="125"/>
      <c r="BU44" s="125"/>
      <c r="BV44" s="125"/>
      <c r="BW44" s="125"/>
      <c r="BX44" s="125"/>
      <c r="BY44" s="125"/>
      <c r="BZ44" s="125"/>
      <c r="CA44" s="125"/>
      <c r="CB44" s="125"/>
      <c r="CC44" s="125" t="s">
        <v>31</v>
      </c>
      <c r="CD44" s="125"/>
      <c r="CE44" s="125"/>
      <c r="CF44" s="125"/>
      <c r="CG44" s="125"/>
      <c r="CH44" s="125"/>
      <c r="CI44" s="125"/>
      <c r="CJ44" s="125"/>
      <c r="CK44" s="125"/>
      <c r="CL44" s="125"/>
      <c r="CM44" s="125"/>
      <c r="CN44" s="125"/>
      <c r="CO44" s="125"/>
      <c r="CP44" s="125"/>
      <c r="CQ44" s="125"/>
      <c r="CR44" s="125"/>
      <c r="CS44" s="125"/>
      <c r="CT44" s="125"/>
      <c r="CU44" s="125"/>
      <c r="CV44" s="125"/>
      <c r="CW44" s="125"/>
      <c r="CX44" s="125"/>
      <c r="CY44" s="125"/>
      <c r="CZ44" s="125"/>
      <c r="DA44" s="125"/>
      <c r="DB44" s="125"/>
      <c r="DC44" s="125"/>
      <c r="DD44" s="125" t="s">
        <v>32</v>
      </c>
      <c r="DE44" s="125"/>
      <c r="DF44" s="125"/>
      <c r="DG44" s="125"/>
      <c r="DH44" s="125"/>
      <c r="DI44" s="125"/>
      <c r="DJ44" s="125"/>
      <c r="DK44" s="125"/>
      <c r="DL44" s="125"/>
      <c r="DM44" s="125"/>
      <c r="DN44" s="125"/>
      <c r="DO44" s="125"/>
      <c r="DP44" s="125"/>
      <c r="DQ44" s="125"/>
      <c r="DR44" s="125"/>
      <c r="DS44" s="125"/>
      <c r="DT44" s="12"/>
    </row>
    <row r="45" spans="1:181" ht="26.25" customHeight="1" x14ac:dyDescent="0.4">
      <c r="A45" s="126"/>
      <c r="B45" s="125"/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40"/>
      <c r="AE45" s="10"/>
      <c r="AF45" s="125"/>
      <c r="AG45" s="125"/>
      <c r="AH45" s="125"/>
      <c r="AI45" s="125"/>
      <c r="AJ45" s="30" t="s">
        <v>33</v>
      </c>
      <c r="AK45" s="30"/>
      <c r="AL45" s="30"/>
      <c r="AM45" s="30"/>
      <c r="AN45" s="30"/>
      <c r="AO45" s="22">
        <f>COUNTIF($E$10:$H$40,AJ45)</f>
        <v>16</v>
      </c>
      <c r="AP45" s="23"/>
      <c r="AQ45" s="23"/>
      <c r="AR45" s="8" t="s">
        <v>5</v>
      </c>
      <c r="AS45" s="125"/>
      <c r="AT45" s="125"/>
      <c r="AU45" s="22"/>
      <c r="AV45" s="23"/>
      <c r="AW45" s="23"/>
      <c r="AX45" s="23"/>
      <c r="AY45" s="23"/>
      <c r="AZ45" s="23"/>
      <c r="BA45" s="24"/>
      <c r="BB45" s="30" t="s">
        <v>34</v>
      </c>
      <c r="BC45" s="30"/>
      <c r="BD45" s="30"/>
      <c r="BE45" s="30"/>
      <c r="BF45" s="30"/>
      <c r="BG45" s="30"/>
      <c r="BH45" s="30" t="s">
        <v>35</v>
      </c>
      <c r="BI45" s="30"/>
      <c r="BJ45" s="30"/>
      <c r="BK45" s="30"/>
      <c r="BL45" s="30"/>
      <c r="BM45" s="30"/>
      <c r="BN45" s="125"/>
      <c r="BO45" s="125"/>
      <c r="BP45" s="30" t="s">
        <v>36</v>
      </c>
      <c r="BQ45" s="30"/>
      <c r="BR45" s="30"/>
      <c r="BS45" s="30"/>
      <c r="BT45" s="30"/>
      <c r="BU45" s="30"/>
      <c r="BV45" s="33">
        <f>U41</f>
        <v>1193</v>
      </c>
      <c r="BW45" s="34"/>
      <c r="BX45" s="34"/>
      <c r="BY45" s="34"/>
      <c r="BZ45" s="8" t="s">
        <v>23</v>
      </c>
      <c r="CA45" s="125"/>
      <c r="CB45" s="125"/>
      <c r="CC45" s="22"/>
      <c r="CD45" s="23"/>
      <c r="CE45" s="23"/>
      <c r="CF45" s="23"/>
      <c r="CG45" s="24"/>
      <c r="CH45" s="30" t="s">
        <v>37</v>
      </c>
      <c r="CI45" s="30"/>
      <c r="CJ45" s="30"/>
      <c r="CK45" s="30"/>
      <c r="CL45" s="30" t="s">
        <v>38</v>
      </c>
      <c r="CM45" s="30"/>
      <c r="CN45" s="30"/>
      <c r="CO45" s="30"/>
      <c r="CP45" s="30" t="s">
        <v>39</v>
      </c>
      <c r="CQ45" s="30"/>
      <c r="CR45" s="30"/>
      <c r="CS45" s="30"/>
      <c r="CT45" s="22" t="s">
        <v>40</v>
      </c>
      <c r="CU45" s="23"/>
      <c r="CV45" s="23"/>
      <c r="CW45" s="24"/>
      <c r="CX45" s="30" t="s">
        <v>41</v>
      </c>
      <c r="CY45" s="30"/>
      <c r="CZ45" s="30"/>
      <c r="DA45" s="30"/>
      <c r="DB45" s="125"/>
      <c r="DC45" s="125"/>
      <c r="DD45" s="22" t="s">
        <v>42</v>
      </c>
      <c r="DE45" s="23"/>
      <c r="DF45" s="23"/>
      <c r="DG45" s="23"/>
      <c r="DH45" s="23"/>
      <c r="DI45" s="23"/>
      <c r="DJ45" s="24"/>
      <c r="DK45" s="25">
        <f>ROUND((SUM(FY10:FY40)*24),8)</f>
        <v>1</v>
      </c>
      <c r="DL45" s="25"/>
      <c r="DM45" s="25"/>
      <c r="DN45" s="26"/>
      <c r="DO45" s="23" t="s">
        <v>43</v>
      </c>
      <c r="DP45" s="24"/>
      <c r="DQ45" s="125"/>
      <c r="DR45" s="125"/>
      <c r="DS45" s="125"/>
      <c r="DT45" s="12"/>
    </row>
    <row r="46" spans="1:181" ht="26.25" customHeight="1" x14ac:dyDescent="0.4">
      <c r="A46" s="126"/>
      <c r="B46" s="125"/>
      <c r="C46" s="38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40"/>
      <c r="AE46" s="10"/>
      <c r="AF46" s="125"/>
      <c r="AG46" s="125"/>
      <c r="AH46" s="125"/>
      <c r="AI46" s="125"/>
      <c r="AJ46" s="30" t="s">
        <v>44</v>
      </c>
      <c r="AK46" s="30"/>
      <c r="AL46" s="30"/>
      <c r="AM46" s="30"/>
      <c r="AN46" s="30"/>
      <c r="AO46" s="22">
        <f t="shared" ref="AO46:AO49" si="25">COUNTIF($E$10:$H$40,AJ46)</f>
        <v>4</v>
      </c>
      <c r="AP46" s="23"/>
      <c r="AQ46" s="23"/>
      <c r="AR46" s="8" t="s">
        <v>5</v>
      </c>
      <c r="AS46" s="125"/>
      <c r="AT46" s="125"/>
      <c r="AU46" s="22" t="s">
        <v>42</v>
      </c>
      <c r="AV46" s="23"/>
      <c r="AW46" s="23"/>
      <c r="AX46" s="23"/>
      <c r="AY46" s="23"/>
      <c r="AZ46" s="23"/>
      <c r="BA46" s="24"/>
      <c r="BB46" s="25">
        <f>ROUND(SUMIF($E$10:$H$40,"平日",$Q$10:$T$40)*24,8)</f>
        <v>0</v>
      </c>
      <c r="BC46" s="25"/>
      <c r="BD46" s="25"/>
      <c r="BE46" s="26"/>
      <c r="BF46" s="23" t="s">
        <v>43</v>
      </c>
      <c r="BG46" s="24"/>
      <c r="BH46" s="25">
        <f>ROUND(SUMIF($E$10:$H$40,"土曜日",$Q$10:$T$40)*24+SUMIF($E$10:$H$40,"学校休業日",Q10:T40)*24,8)</f>
        <v>4.3333333300000003</v>
      </c>
      <c r="BI46" s="25"/>
      <c r="BJ46" s="25"/>
      <c r="BK46" s="26"/>
      <c r="BL46" s="23" t="s">
        <v>43</v>
      </c>
      <c r="BM46" s="24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125"/>
      <c r="BY46" s="125"/>
      <c r="BZ46" s="125"/>
      <c r="CA46" s="125"/>
      <c r="CB46" s="125"/>
      <c r="CC46" s="22" t="s">
        <v>45</v>
      </c>
      <c r="CD46" s="23"/>
      <c r="CE46" s="23"/>
      <c r="CF46" s="23"/>
      <c r="CG46" s="24"/>
      <c r="CH46" s="31">
        <f>COUNTIF(AH10:AI40,"○")+COUNTIF(AO10:AQ40,"○")</f>
        <v>24</v>
      </c>
      <c r="CI46" s="31"/>
      <c r="CJ46" s="32"/>
      <c r="CK46" s="11" t="s">
        <v>5</v>
      </c>
      <c r="CL46" s="31">
        <f>COUNTIF(BB10:BC40,"○")+COUNTIF(BI10:BK40,"○")</f>
        <v>21</v>
      </c>
      <c r="CM46" s="31"/>
      <c r="CN46" s="32"/>
      <c r="CO46" s="11" t="s">
        <v>5</v>
      </c>
      <c r="CP46" s="31">
        <f>COUNTIF(BV10:BW40,"○")+COUNTIF(CC10:CE40,"○")</f>
        <v>0</v>
      </c>
      <c r="CQ46" s="31"/>
      <c r="CR46" s="32"/>
      <c r="CS46" s="11" t="s">
        <v>5</v>
      </c>
      <c r="CT46" s="22">
        <f>COUNTIF(CP10:CQ40,"○")+COUNTIF(CW10:CY40,"○")</f>
        <v>0</v>
      </c>
      <c r="CU46" s="23"/>
      <c r="CV46" s="23"/>
      <c r="CW46" s="11" t="s">
        <v>5</v>
      </c>
      <c r="CX46" s="31">
        <f>COUNTIF(DJ10:DK40,"○")+COUNTIF(DQ10:DS40,"○")</f>
        <v>0</v>
      </c>
      <c r="CY46" s="31"/>
      <c r="CZ46" s="32"/>
      <c r="DA46" s="11" t="s">
        <v>5</v>
      </c>
      <c r="DB46" s="125"/>
      <c r="DC46" s="125"/>
      <c r="DD46" s="47" t="s">
        <v>46</v>
      </c>
      <c r="DE46" s="48"/>
      <c r="DF46" s="48"/>
      <c r="DG46" s="48"/>
      <c r="DH46" s="48"/>
      <c r="DI46" s="48"/>
      <c r="DJ46" s="49"/>
      <c r="DK46" s="30">
        <f>COUNTIF(FY10:FY40,"&gt;0")</f>
        <v>2</v>
      </c>
      <c r="DL46" s="30"/>
      <c r="DM46" s="30"/>
      <c r="DN46" s="22"/>
      <c r="DO46" s="23" t="s">
        <v>5</v>
      </c>
      <c r="DP46" s="24"/>
      <c r="DQ46" s="125"/>
      <c r="DR46" s="125"/>
      <c r="DS46" s="125"/>
      <c r="DT46" s="12"/>
    </row>
    <row r="47" spans="1:181" ht="26.25" customHeight="1" x14ac:dyDescent="0.4">
      <c r="A47" s="126"/>
      <c r="B47" s="125"/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40"/>
      <c r="AE47" s="10"/>
      <c r="AF47" s="125"/>
      <c r="AG47" s="125"/>
      <c r="AH47" s="125"/>
      <c r="AI47" s="125"/>
      <c r="AJ47" s="30" t="s">
        <v>47</v>
      </c>
      <c r="AK47" s="30"/>
      <c r="AL47" s="30"/>
      <c r="AM47" s="30"/>
      <c r="AN47" s="30"/>
      <c r="AO47" s="22">
        <f t="shared" si="25"/>
        <v>4</v>
      </c>
      <c r="AP47" s="23"/>
      <c r="AQ47" s="23"/>
      <c r="AR47" s="8" t="s">
        <v>5</v>
      </c>
      <c r="AS47" s="125"/>
      <c r="AT47" s="125"/>
      <c r="AU47" s="47" t="s">
        <v>46</v>
      </c>
      <c r="AV47" s="48"/>
      <c r="AW47" s="48"/>
      <c r="AX47" s="48"/>
      <c r="AY47" s="48"/>
      <c r="AZ47" s="48"/>
      <c r="BA47" s="49"/>
      <c r="BB47" s="30">
        <f>COUNTIFS($FU$10:$FU$40,"平日",$FV$10:$FV$40,"○",$FW$10:$FW$40,"&lt;&gt;○")</f>
        <v>15</v>
      </c>
      <c r="BC47" s="30"/>
      <c r="BD47" s="30"/>
      <c r="BE47" s="22"/>
      <c r="BF47" s="23" t="s">
        <v>5</v>
      </c>
      <c r="BG47" s="24"/>
      <c r="BH47" s="30">
        <f>COUNTIFS($FU$10:$FU$40,"&lt;&gt;平日",$FU$10:$FU$40,"&lt;&gt;日曜日・祝日等",$FU$10:$FU$40,"&lt;&gt;閉所日",$FV$10:$FV$40,"○",$FW$10:$FW$40,"&lt;&gt;○")</f>
        <v>8</v>
      </c>
      <c r="BI47" s="30"/>
      <c r="BJ47" s="30"/>
      <c r="BK47" s="22"/>
      <c r="BL47" s="23" t="s">
        <v>5</v>
      </c>
      <c r="BM47" s="24"/>
      <c r="BN47" s="125"/>
      <c r="BO47" s="125"/>
      <c r="BP47" s="125"/>
      <c r="BQ47" s="125"/>
      <c r="BR47" s="125"/>
      <c r="BS47" s="125"/>
      <c r="BT47" s="125"/>
      <c r="BU47" s="125"/>
      <c r="BV47" s="125"/>
      <c r="BW47" s="125"/>
      <c r="BX47" s="125"/>
      <c r="BY47" s="125"/>
      <c r="BZ47" s="125"/>
      <c r="CA47" s="125"/>
      <c r="CB47" s="125"/>
      <c r="CC47" s="22" t="s">
        <v>48</v>
      </c>
      <c r="CD47" s="23"/>
      <c r="CE47" s="23"/>
      <c r="CF47" s="23"/>
      <c r="CG47" s="24"/>
      <c r="CH47" s="30">
        <f>IF($BQ$3&lt;=3,DAY(EOMONTH(VALUE(CONCATENATE(2024,"/",$BQ$3,"/",1)),0))-CH46,DAY(EOMONTH(VALUE(CONCATENATE(2023,"/",$BQ$3,"/",1)),0))-CH46)</f>
        <v>6</v>
      </c>
      <c r="CI47" s="30"/>
      <c r="CJ47" s="22"/>
      <c r="CK47" s="8" t="s">
        <v>5</v>
      </c>
      <c r="CL47" s="30">
        <f>IF($BQ$3&lt;=3,DAY(EOMONTH(VALUE(CONCATENATE(2024,"/",$BQ$3,"/",1)),0))-CL46,DAY(EOMONTH(VALUE(CONCATENATE(2023,"/",$BQ$3,"/",1)),0))-CL46)</f>
        <v>9</v>
      </c>
      <c r="CM47" s="30"/>
      <c r="CN47" s="22"/>
      <c r="CO47" s="8" t="s">
        <v>5</v>
      </c>
      <c r="CP47" s="30">
        <f>IF($BQ$3&lt;=3,DAY(EOMONTH(VALUE(CONCATENATE(2024,"/",$BQ$3,"/",1)),0))-CP46,DAY(EOMONTH(VALUE(CONCATENATE(2023,"/",$BQ$3,"/",1)),0))-CP46)</f>
        <v>30</v>
      </c>
      <c r="CQ47" s="30"/>
      <c r="CR47" s="22"/>
      <c r="CS47" s="8" t="s">
        <v>5</v>
      </c>
      <c r="CT47" s="22">
        <f>IF($BQ$3&lt;=3,DAY(EOMONTH(VALUE(CONCATENATE(2024,"/",$BQ$3,"/",1)),0))-CT46,DAY(EOMONTH(VALUE(CONCATENATE(2023,"/",$BQ$3,"/",1)),0))-CT46)</f>
        <v>30</v>
      </c>
      <c r="CU47" s="23"/>
      <c r="CV47" s="23"/>
      <c r="CW47" s="8" t="s">
        <v>5</v>
      </c>
      <c r="CX47" s="30">
        <f>IF($BQ$3&lt;=3,DAY(EOMONTH(VALUE(CONCATENATE(2024,"/",$BQ$3,"/",1)),0))-CX46,DAY(EOMONTH(VALUE(CONCATENATE(2023,"/",$BQ$3,"/",1)),0))-CX46)</f>
        <v>30</v>
      </c>
      <c r="CY47" s="30"/>
      <c r="CZ47" s="22"/>
      <c r="DA47" s="8" t="s">
        <v>5</v>
      </c>
      <c r="DB47" s="125"/>
      <c r="DC47" s="125"/>
      <c r="DD47" s="22" t="s">
        <v>49</v>
      </c>
      <c r="DE47" s="23"/>
      <c r="DF47" s="23"/>
      <c r="DG47" s="23"/>
      <c r="DH47" s="23"/>
      <c r="DI47" s="23"/>
      <c r="DJ47" s="24"/>
      <c r="DK47" s="25">
        <f>IFERROR(ROUNDDOWN(DK45/DK46,2),0)</f>
        <v>0.5</v>
      </c>
      <c r="DL47" s="25"/>
      <c r="DM47" s="25"/>
      <c r="DN47" s="26"/>
      <c r="DO47" s="23" t="s">
        <v>43</v>
      </c>
      <c r="DP47" s="24"/>
      <c r="DQ47" s="125"/>
      <c r="DR47" s="125"/>
      <c r="DS47" s="125"/>
      <c r="DT47" s="12"/>
    </row>
    <row r="48" spans="1:181" ht="26.25" customHeight="1" x14ac:dyDescent="0.4">
      <c r="A48" s="126"/>
      <c r="B48" s="125"/>
      <c r="C48" s="38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40"/>
      <c r="AE48" s="10"/>
      <c r="AF48" s="125"/>
      <c r="AG48" s="125"/>
      <c r="AH48" s="125"/>
      <c r="AI48" s="125"/>
      <c r="AJ48" s="27" t="s">
        <v>50</v>
      </c>
      <c r="AK48" s="27"/>
      <c r="AL48" s="27"/>
      <c r="AM48" s="27"/>
      <c r="AN48" s="27"/>
      <c r="AO48" s="22">
        <f t="shared" si="25"/>
        <v>1</v>
      </c>
      <c r="AP48" s="23"/>
      <c r="AQ48" s="23"/>
      <c r="AR48" s="8" t="s">
        <v>5</v>
      </c>
      <c r="AS48" s="125"/>
      <c r="AT48" s="125"/>
      <c r="AU48" s="22" t="s">
        <v>49</v>
      </c>
      <c r="AV48" s="23"/>
      <c r="AW48" s="23"/>
      <c r="AX48" s="23"/>
      <c r="AY48" s="23"/>
      <c r="AZ48" s="23"/>
      <c r="BA48" s="24"/>
      <c r="BB48" s="28">
        <f>IFERROR(ROUNDDOWN(BB46/BB47*2,0)/2,0)</f>
        <v>0</v>
      </c>
      <c r="BC48" s="28"/>
      <c r="BD48" s="28"/>
      <c r="BE48" s="29"/>
      <c r="BF48" s="23" t="s">
        <v>43</v>
      </c>
      <c r="BG48" s="24"/>
      <c r="BH48" s="28">
        <f>IFERROR(ROUNDDOWN(BH46/BH47*2,0)/2,0)</f>
        <v>0.5</v>
      </c>
      <c r="BI48" s="28"/>
      <c r="BJ48" s="28"/>
      <c r="BK48" s="29"/>
      <c r="BL48" s="23" t="s">
        <v>43</v>
      </c>
      <c r="BM48" s="24"/>
      <c r="BN48" s="125"/>
      <c r="BO48" s="125"/>
      <c r="BP48" s="125"/>
      <c r="BQ48" s="125"/>
      <c r="BR48" s="125"/>
      <c r="BS48" s="125"/>
      <c r="BT48" s="125"/>
      <c r="BU48" s="125"/>
      <c r="BV48" s="125"/>
      <c r="BW48" s="125"/>
      <c r="BX48" s="125"/>
      <c r="BY48" s="125"/>
      <c r="BZ48" s="125"/>
      <c r="CA48" s="125"/>
      <c r="CB48" s="125"/>
      <c r="CC48" s="125"/>
      <c r="CD48" s="125"/>
      <c r="CE48" s="125"/>
      <c r="CF48" s="125"/>
      <c r="CG48" s="125"/>
      <c r="CH48" s="125"/>
      <c r="CI48" s="125"/>
      <c r="CJ48" s="125"/>
      <c r="CK48" s="125"/>
      <c r="CL48" s="125"/>
      <c r="CM48" s="125"/>
      <c r="CN48" s="125"/>
      <c r="CO48" s="125"/>
      <c r="CP48" s="125"/>
      <c r="CQ48" s="125"/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E48" s="125"/>
      <c r="DF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"/>
    </row>
    <row r="49" spans="1:124" ht="26.25" customHeight="1" thickBot="1" x14ac:dyDescent="0.45">
      <c r="A49" s="126"/>
      <c r="B49" s="125"/>
      <c r="C49" s="38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40"/>
      <c r="AE49" s="10"/>
      <c r="AF49" s="125"/>
      <c r="AG49" s="125"/>
      <c r="AH49" s="125"/>
      <c r="AI49" s="125"/>
      <c r="AJ49" s="44" t="s">
        <v>51</v>
      </c>
      <c r="AK49" s="44"/>
      <c r="AL49" s="44"/>
      <c r="AM49" s="44"/>
      <c r="AN49" s="44"/>
      <c r="AO49" s="45">
        <f t="shared" si="25"/>
        <v>5</v>
      </c>
      <c r="AP49" s="46"/>
      <c r="AQ49" s="46"/>
      <c r="AR49" s="12" t="s">
        <v>5</v>
      </c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5"/>
      <c r="BR49" s="125"/>
      <c r="BS49" s="125"/>
      <c r="BT49" s="125"/>
      <c r="BU49" s="125"/>
      <c r="BV49" s="125"/>
      <c r="BW49" s="125"/>
      <c r="BX49" s="125"/>
      <c r="BY49" s="125"/>
      <c r="BZ49" s="125"/>
      <c r="CA49" s="125"/>
      <c r="CB49" s="125"/>
      <c r="CC49" s="125"/>
      <c r="CD49" s="125"/>
      <c r="CE49" s="125"/>
      <c r="CF49" s="125"/>
      <c r="CG49" s="125"/>
      <c r="CH49" s="125"/>
      <c r="CI49" s="125"/>
      <c r="CJ49" s="125"/>
      <c r="CK49" s="125"/>
      <c r="CL49" s="125"/>
      <c r="CM49" s="125"/>
      <c r="CN49" s="125"/>
      <c r="CO49" s="125"/>
      <c r="CP49" s="125"/>
      <c r="CQ49" s="125"/>
      <c r="CR49" s="125"/>
      <c r="CS49" s="125"/>
      <c r="CT49" s="125"/>
      <c r="CU49" s="125"/>
      <c r="CV49" s="125"/>
      <c r="CW49" s="125"/>
      <c r="CX49" s="125"/>
      <c r="CY49" s="125"/>
      <c r="CZ49" s="125"/>
      <c r="DA49" s="125"/>
      <c r="DB49" s="125"/>
      <c r="DC49" s="125"/>
      <c r="DD49" s="125"/>
      <c r="DE49" s="125"/>
      <c r="DF49" s="125"/>
      <c r="DG49" s="125"/>
      <c r="DH49" s="125"/>
      <c r="DI49" s="125"/>
      <c r="DJ49" s="125"/>
      <c r="DK49" s="125"/>
      <c r="DL49" s="125"/>
      <c r="DM49" s="125"/>
      <c r="DN49" s="125"/>
      <c r="DO49" s="125"/>
      <c r="DP49" s="125"/>
      <c r="DQ49" s="125"/>
      <c r="DR49" s="125"/>
      <c r="DS49" s="125"/>
      <c r="DT49" s="12"/>
    </row>
    <row r="50" spans="1:124" ht="26.25" customHeight="1" thickTop="1" x14ac:dyDescent="0.4">
      <c r="A50" s="126"/>
      <c r="B50" s="125"/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3"/>
      <c r="AE50" s="10"/>
      <c r="AF50" s="125"/>
      <c r="AG50" s="125"/>
      <c r="AH50" s="125"/>
      <c r="AI50" s="125"/>
      <c r="AJ50" s="19" t="s">
        <v>52</v>
      </c>
      <c r="AK50" s="19"/>
      <c r="AL50" s="19"/>
      <c r="AM50" s="19"/>
      <c r="AN50" s="19"/>
      <c r="AO50" s="20">
        <f>SUM(AO45:AQ49)</f>
        <v>30</v>
      </c>
      <c r="AP50" s="21"/>
      <c r="AQ50" s="21"/>
      <c r="AR50" s="13" t="s">
        <v>5</v>
      </c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25"/>
      <c r="BR50" s="125"/>
      <c r="BS50" s="125"/>
      <c r="BT50" s="125"/>
      <c r="BU50" s="125"/>
      <c r="BV50" s="125"/>
      <c r="BW50" s="125"/>
      <c r="BX50" s="125"/>
      <c r="BY50" s="125"/>
      <c r="BZ50" s="125"/>
      <c r="CA50" s="125"/>
      <c r="CB50" s="125"/>
      <c r="CC50" s="125"/>
      <c r="CD50" s="125"/>
      <c r="CE50" s="125"/>
      <c r="CF50" s="125"/>
      <c r="CG50" s="125"/>
      <c r="CH50" s="125"/>
      <c r="CI50" s="125"/>
      <c r="CJ50" s="125"/>
      <c r="CK50" s="125"/>
      <c r="CL50" s="125"/>
      <c r="CM50" s="125"/>
      <c r="CN50" s="125"/>
      <c r="CO50" s="125"/>
      <c r="CP50" s="125"/>
      <c r="CQ50" s="125"/>
      <c r="CR50" s="125"/>
      <c r="CS50" s="125"/>
      <c r="CT50" s="125"/>
      <c r="CU50" s="125"/>
      <c r="CV50" s="125"/>
      <c r="CW50" s="125"/>
      <c r="CX50" s="125"/>
      <c r="CY50" s="125"/>
      <c r="CZ50" s="125"/>
      <c r="DA50" s="125"/>
      <c r="DB50" s="125"/>
      <c r="DC50" s="125"/>
      <c r="DD50" s="125"/>
      <c r="DE50" s="125"/>
      <c r="DF50" s="125"/>
      <c r="DG50" s="125"/>
      <c r="DH50" s="125"/>
      <c r="DI50" s="125"/>
      <c r="DJ50" s="125"/>
      <c r="DK50" s="125"/>
      <c r="DL50" s="125"/>
      <c r="DM50" s="125"/>
      <c r="DN50" s="125"/>
      <c r="DO50" s="125"/>
      <c r="DP50" s="125"/>
      <c r="DQ50" s="125"/>
      <c r="DR50" s="125"/>
      <c r="DS50" s="125"/>
      <c r="DT50" s="12"/>
    </row>
    <row r="51" spans="1:124" ht="22.5" customHeight="1" x14ac:dyDescent="0.4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1"/>
      <c r="AP51" s="131"/>
      <c r="AQ51" s="131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1"/>
      <c r="BJ51" s="131"/>
      <c r="BK51" s="131"/>
      <c r="BL51" s="130"/>
      <c r="BM51" s="130"/>
      <c r="BN51" s="130"/>
      <c r="BO51" s="130"/>
      <c r="BP51" s="130"/>
      <c r="BQ51" s="130"/>
      <c r="BR51" s="130"/>
      <c r="BS51" s="130"/>
      <c r="BT51" s="130"/>
      <c r="BU51" s="130"/>
      <c r="BV51" s="130"/>
      <c r="BW51" s="130"/>
      <c r="BX51" s="130"/>
      <c r="BY51" s="130"/>
      <c r="BZ51" s="130"/>
      <c r="CA51" s="130"/>
      <c r="CB51" s="130"/>
      <c r="CC51" s="131"/>
      <c r="CD51" s="131"/>
      <c r="CE51" s="131"/>
      <c r="CF51" s="130"/>
      <c r="CG51" s="130"/>
      <c r="CH51" s="130"/>
      <c r="CI51" s="130"/>
      <c r="CJ51" s="130"/>
      <c r="CK51" s="130"/>
      <c r="CL51" s="130"/>
      <c r="CM51" s="130"/>
      <c r="CN51" s="130"/>
      <c r="CO51" s="130"/>
      <c r="CP51" s="130"/>
      <c r="CQ51" s="130"/>
      <c r="CR51" s="130"/>
      <c r="CS51" s="130"/>
      <c r="CT51" s="130"/>
      <c r="CU51" s="130"/>
      <c r="CV51" s="130"/>
      <c r="CW51" s="131"/>
      <c r="CX51" s="131"/>
      <c r="CY51" s="131"/>
      <c r="CZ51" s="130"/>
      <c r="DA51" s="130"/>
      <c r="DB51" s="130"/>
      <c r="DC51" s="130"/>
      <c r="DD51" s="130"/>
      <c r="DE51" s="130"/>
      <c r="DF51" s="130"/>
      <c r="DG51" s="130"/>
      <c r="DH51" s="130"/>
      <c r="DI51" s="130"/>
      <c r="DJ51" s="130"/>
      <c r="DK51" s="130"/>
      <c r="DL51" s="130"/>
      <c r="DM51" s="130"/>
      <c r="DN51" s="130"/>
      <c r="DO51" s="130"/>
      <c r="DP51" s="130"/>
      <c r="DQ51" s="131"/>
      <c r="DR51" s="131"/>
      <c r="DS51" s="131"/>
      <c r="DT51" s="11"/>
    </row>
  </sheetData>
  <sheetProtection password="CC37" sheet="1" objects="1" scenarios="1"/>
  <mergeCells count="1920">
    <mergeCell ref="AJ50:AN50"/>
    <mergeCell ref="AO50:AQ50"/>
    <mergeCell ref="DD47:DJ47"/>
    <mergeCell ref="DK47:DN47"/>
    <mergeCell ref="DO47:DP47"/>
    <mergeCell ref="AJ48:AN48"/>
    <mergeCell ref="AO48:AQ48"/>
    <mergeCell ref="AU48:BA48"/>
    <mergeCell ref="BB48:BE48"/>
    <mergeCell ref="BF48:BG48"/>
    <mergeCell ref="BH48:BK48"/>
    <mergeCell ref="BL48:BM48"/>
    <mergeCell ref="CC47:CG47"/>
    <mergeCell ref="CH47:CJ47"/>
    <mergeCell ref="CL47:CN47"/>
    <mergeCell ref="CP47:CR47"/>
    <mergeCell ref="CT47:CV47"/>
    <mergeCell ref="CX47:CZ47"/>
    <mergeCell ref="DD46:DJ46"/>
    <mergeCell ref="DK46:DN46"/>
    <mergeCell ref="DO46:DP46"/>
    <mergeCell ref="AJ47:AN47"/>
    <mergeCell ref="AO47:AQ47"/>
    <mergeCell ref="AU47:BA47"/>
    <mergeCell ref="BB47:BE47"/>
    <mergeCell ref="BF47:BG47"/>
    <mergeCell ref="BH47:BK47"/>
    <mergeCell ref="BL47:BM47"/>
    <mergeCell ref="CC46:CG46"/>
    <mergeCell ref="CH46:CJ46"/>
    <mergeCell ref="CL46:CN46"/>
    <mergeCell ref="CP46:CR46"/>
    <mergeCell ref="CT46:CV46"/>
    <mergeCell ref="CX46:CZ46"/>
    <mergeCell ref="CT45:CW45"/>
    <mergeCell ref="CX45:DA45"/>
    <mergeCell ref="DD45:DJ45"/>
    <mergeCell ref="DK45:DN45"/>
    <mergeCell ref="DO45:DP45"/>
    <mergeCell ref="AJ46:AN46"/>
    <mergeCell ref="AO46:AQ46"/>
    <mergeCell ref="AU46:BA46"/>
    <mergeCell ref="BB46:BE46"/>
    <mergeCell ref="BF46:BG46"/>
    <mergeCell ref="BP45:BU45"/>
    <mergeCell ref="BV45:BY45"/>
    <mergeCell ref="CC45:CG45"/>
    <mergeCell ref="CH45:CK45"/>
    <mergeCell ref="CL45:CO45"/>
    <mergeCell ref="CP45:CS45"/>
    <mergeCell ref="C44:AD50"/>
    <mergeCell ref="AJ45:AN45"/>
    <mergeCell ref="AO45:AQ45"/>
    <mergeCell ref="AU45:BA45"/>
    <mergeCell ref="BB45:BG45"/>
    <mergeCell ref="BH45:BM45"/>
    <mergeCell ref="BH46:BK46"/>
    <mergeCell ref="BL46:BM46"/>
    <mergeCell ref="AJ49:AN49"/>
    <mergeCell ref="AO49:AQ49"/>
    <mergeCell ref="BX41:BY41"/>
    <mergeCell ref="BZ41:CA41"/>
    <mergeCell ref="CR41:CS41"/>
    <mergeCell ref="CT41:CU41"/>
    <mergeCell ref="DL41:DM41"/>
    <mergeCell ref="DN41:DO41"/>
    <mergeCell ref="S41:T41"/>
    <mergeCell ref="U41:V41"/>
    <mergeCell ref="AJ41:AK41"/>
    <mergeCell ref="AL41:AM41"/>
    <mergeCell ref="BD41:BE41"/>
    <mergeCell ref="BF41:BG41"/>
    <mergeCell ref="EQ40:EU40"/>
    <mergeCell ref="EV40:EZ40"/>
    <mergeCell ref="FA40:FE40"/>
    <mergeCell ref="FF40:FJ40"/>
    <mergeCell ref="FK40:FO40"/>
    <mergeCell ref="FP40:FT40"/>
    <mergeCell ref="DN40:DO40"/>
    <mergeCell ref="DQ40:DS40"/>
    <mergeCell ref="DW40:EA40"/>
    <mergeCell ref="EB40:EF40"/>
    <mergeCell ref="EG40:EK40"/>
    <mergeCell ref="EL40:EP40"/>
    <mergeCell ref="CZ40:DA40"/>
    <mergeCell ref="DC40:DD40"/>
    <mergeCell ref="DE40:DF40"/>
    <mergeCell ref="DH40:DI40"/>
    <mergeCell ref="DJ40:DK40"/>
    <mergeCell ref="DL40:DM40"/>
    <mergeCell ref="CK40:CL40"/>
    <mergeCell ref="CN40:CO40"/>
    <mergeCell ref="CP40:CQ40"/>
    <mergeCell ref="CR40:CS40"/>
    <mergeCell ref="CT40:CU40"/>
    <mergeCell ref="CW40:CY40"/>
    <mergeCell ref="BV40:BW40"/>
    <mergeCell ref="BX40:BY40"/>
    <mergeCell ref="BZ40:CA40"/>
    <mergeCell ref="CC40:CE40"/>
    <mergeCell ref="CF40:CG40"/>
    <mergeCell ref="CI40:CJ40"/>
    <mergeCell ref="BF40:BG40"/>
    <mergeCell ref="BI40:BK40"/>
    <mergeCell ref="BL40:BM40"/>
    <mergeCell ref="BO40:BP40"/>
    <mergeCell ref="BQ40:BR40"/>
    <mergeCell ref="BT40:BU40"/>
    <mergeCell ref="AR40:AS40"/>
    <mergeCell ref="AU40:AV40"/>
    <mergeCell ref="AW40:AX40"/>
    <mergeCell ref="AZ40:BA40"/>
    <mergeCell ref="BB40:BC40"/>
    <mergeCell ref="BD40:BE40"/>
    <mergeCell ref="AC40:AD40"/>
    <mergeCell ref="AF40:AG40"/>
    <mergeCell ref="AH40:AI40"/>
    <mergeCell ref="AJ40:AK40"/>
    <mergeCell ref="AL40:AM40"/>
    <mergeCell ref="AO40:AQ40"/>
    <mergeCell ref="FP39:FT39"/>
    <mergeCell ref="A40:B40"/>
    <mergeCell ref="C40:D40"/>
    <mergeCell ref="E40:H40"/>
    <mergeCell ref="I40:L40"/>
    <mergeCell ref="M40:P40"/>
    <mergeCell ref="Q40:T40"/>
    <mergeCell ref="U40:V40"/>
    <mergeCell ref="X40:Y40"/>
    <mergeCell ref="AA40:AB40"/>
    <mergeCell ref="EL39:EP39"/>
    <mergeCell ref="EQ39:EU39"/>
    <mergeCell ref="EV39:EZ39"/>
    <mergeCell ref="FA39:FE39"/>
    <mergeCell ref="FF39:FJ39"/>
    <mergeCell ref="FK39:FO39"/>
    <mergeCell ref="DL39:DM39"/>
    <mergeCell ref="DN39:DO39"/>
    <mergeCell ref="DQ39:DS39"/>
    <mergeCell ref="DW39:EA39"/>
    <mergeCell ref="EB39:EF39"/>
    <mergeCell ref="EG39:EK39"/>
    <mergeCell ref="CW39:CY39"/>
    <mergeCell ref="CZ39:DA39"/>
    <mergeCell ref="DC39:DD39"/>
    <mergeCell ref="DE39:DF39"/>
    <mergeCell ref="DH39:DI39"/>
    <mergeCell ref="DJ39:DK39"/>
    <mergeCell ref="CI39:CJ39"/>
    <mergeCell ref="CK39:CL39"/>
    <mergeCell ref="CN39:CO39"/>
    <mergeCell ref="CP39:CQ39"/>
    <mergeCell ref="CR39:CS39"/>
    <mergeCell ref="CT39:CU39"/>
    <mergeCell ref="BT39:BU39"/>
    <mergeCell ref="BV39:BW39"/>
    <mergeCell ref="BX39:BY39"/>
    <mergeCell ref="BZ39:CA39"/>
    <mergeCell ref="CC39:CE39"/>
    <mergeCell ref="CF39:CG39"/>
    <mergeCell ref="BD39:BE39"/>
    <mergeCell ref="BF39:BG39"/>
    <mergeCell ref="BI39:BK39"/>
    <mergeCell ref="BL39:BM39"/>
    <mergeCell ref="BO39:BP39"/>
    <mergeCell ref="BQ39:BR39"/>
    <mergeCell ref="AO39:AQ39"/>
    <mergeCell ref="AR39:AS39"/>
    <mergeCell ref="AU39:AV39"/>
    <mergeCell ref="AW39:AX39"/>
    <mergeCell ref="AZ39:BA39"/>
    <mergeCell ref="BB39:BC39"/>
    <mergeCell ref="AA39:AB39"/>
    <mergeCell ref="AC39:AD39"/>
    <mergeCell ref="AF39:AG39"/>
    <mergeCell ref="AH39:AI39"/>
    <mergeCell ref="AJ39:AK39"/>
    <mergeCell ref="AL39:AM39"/>
    <mergeCell ref="FK38:FO38"/>
    <mergeCell ref="FP38:FT38"/>
    <mergeCell ref="A39:B39"/>
    <mergeCell ref="C39:D39"/>
    <mergeCell ref="E39:H39"/>
    <mergeCell ref="I39:L39"/>
    <mergeCell ref="M39:P39"/>
    <mergeCell ref="Q39:T39"/>
    <mergeCell ref="U39:V39"/>
    <mergeCell ref="X39:Y39"/>
    <mergeCell ref="EG38:EK38"/>
    <mergeCell ref="EL38:EP38"/>
    <mergeCell ref="EQ38:EU38"/>
    <mergeCell ref="EV38:EZ38"/>
    <mergeCell ref="FA38:FE38"/>
    <mergeCell ref="FF38:FJ38"/>
    <mergeCell ref="DJ38:DK38"/>
    <mergeCell ref="DL38:DM38"/>
    <mergeCell ref="DN38:DO38"/>
    <mergeCell ref="DQ38:DS38"/>
    <mergeCell ref="DW38:EA38"/>
    <mergeCell ref="EB38:EF38"/>
    <mergeCell ref="CT38:CU38"/>
    <mergeCell ref="CW38:CY38"/>
    <mergeCell ref="CZ38:DA38"/>
    <mergeCell ref="DC38:DD38"/>
    <mergeCell ref="DE38:DF38"/>
    <mergeCell ref="DH38:DI38"/>
    <mergeCell ref="CF38:CG38"/>
    <mergeCell ref="CI38:CJ38"/>
    <mergeCell ref="CK38:CL38"/>
    <mergeCell ref="CN38:CO38"/>
    <mergeCell ref="CP38:CQ38"/>
    <mergeCell ref="CR38:CS38"/>
    <mergeCell ref="BQ38:BR38"/>
    <mergeCell ref="BT38:BU38"/>
    <mergeCell ref="BV38:BW38"/>
    <mergeCell ref="BX38:BY38"/>
    <mergeCell ref="BZ38:CA38"/>
    <mergeCell ref="CC38:CE38"/>
    <mergeCell ref="BB38:BC38"/>
    <mergeCell ref="BD38:BE38"/>
    <mergeCell ref="BF38:BG38"/>
    <mergeCell ref="BI38:BK38"/>
    <mergeCell ref="BL38:BM38"/>
    <mergeCell ref="BO38:BP38"/>
    <mergeCell ref="AL38:AM38"/>
    <mergeCell ref="AO38:AQ38"/>
    <mergeCell ref="AR38:AS38"/>
    <mergeCell ref="AU38:AV38"/>
    <mergeCell ref="AW38:AX38"/>
    <mergeCell ref="AZ38:BA38"/>
    <mergeCell ref="X38:Y38"/>
    <mergeCell ref="AA38:AB38"/>
    <mergeCell ref="AC38:AD38"/>
    <mergeCell ref="AF38:AG38"/>
    <mergeCell ref="AH38:AI38"/>
    <mergeCell ref="AJ38:AK38"/>
    <mergeCell ref="FF37:FJ37"/>
    <mergeCell ref="FK37:FO37"/>
    <mergeCell ref="FP37:FT37"/>
    <mergeCell ref="A38:B38"/>
    <mergeCell ref="C38:D38"/>
    <mergeCell ref="E38:H38"/>
    <mergeCell ref="I38:L38"/>
    <mergeCell ref="M38:P38"/>
    <mergeCell ref="Q38:T38"/>
    <mergeCell ref="U38:V38"/>
    <mergeCell ref="EB37:EF37"/>
    <mergeCell ref="EG37:EK37"/>
    <mergeCell ref="EL37:EP37"/>
    <mergeCell ref="EQ37:EU37"/>
    <mergeCell ref="EV37:EZ37"/>
    <mergeCell ref="FA37:FE37"/>
    <mergeCell ref="DH37:DI37"/>
    <mergeCell ref="DJ37:DK37"/>
    <mergeCell ref="DL37:DM37"/>
    <mergeCell ref="DN37:DO37"/>
    <mergeCell ref="DQ37:DS37"/>
    <mergeCell ref="DW37:EA37"/>
    <mergeCell ref="CR37:CS37"/>
    <mergeCell ref="CT37:CU37"/>
    <mergeCell ref="CW37:CY37"/>
    <mergeCell ref="CZ37:DA37"/>
    <mergeCell ref="DC37:DD37"/>
    <mergeCell ref="DE37:DF37"/>
    <mergeCell ref="CC37:CE37"/>
    <mergeCell ref="CF37:CG37"/>
    <mergeCell ref="CI37:CJ37"/>
    <mergeCell ref="CK37:CL37"/>
    <mergeCell ref="CN37:CO37"/>
    <mergeCell ref="CP37:CQ37"/>
    <mergeCell ref="BO37:BP37"/>
    <mergeCell ref="BQ37:BR37"/>
    <mergeCell ref="BT37:BU37"/>
    <mergeCell ref="BV37:BW37"/>
    <mergeCell ref="BX37:BY37"/>
    <mergeCell ref="BZ37:CA37"/>
    <mergeCell ref="AZ37:BA37"/>
    <mergeCell ref="BB37:BC37"/>
    <mergeCell ref="BD37:BE37"/>
    <mergeCell ref="BF37:BG37"/>
    <mergeCell ref="BI37:BK37"/>
    <mergeCell ref="BL37:BM37"/>
    <mergeCell ref="AJ37:AK37"/>
    <mergeCell ref="AL37:AM37"/>
    <mergeCell ref="AO37:AQ37"/>
    <mergeCell ref="AR37:AS37"/>
    <mergeCell ref="AU37:AV37"/>
    <mergeCell ref="AW37:AX37"/>
    <mergeCell ref="U37:V37"/>
    <mergeCell ref="X37:Y37"/>
    <mergeCell ref="AA37:AB37"/>
    <mergeCell ref="AC37:AD37"/>
    <mergeCell ref="AF37:AG37"/>
    <mergeCell ref="AH37:AI37"/>
    <mergeCell ref="A37:B37"/>
    <mergeCell ref="C37:D37"/>
    <mergeCell ref="E37:H37"/>
    <mergeCell ref="I37:L37"/>
    <mergeCell ref="M37:P37"/>
    <mergeCell ref="Q37:T37"/>
    <mergeCell ref="EQ36:EU36"/>
    <mergeCell ref="EV36:EZ36"/>
    <mergeCell ref="FA36:FE36"/>
    <mergeCell ref="FF36:FJ36"/>
    <mergeCell ref="FK36:FO36"/>
    <mergeCell ref="FP36:FT36"/>
    <mergeCell ref="DN36:DO36"/>
    <mergeCell ref="DQ36:DS36"/>
    <mergeCell ref="DW36:EA36"/>
    <mergeCell ref="EB36:EF36"/>
    <mergeCell ref="EG36:EK36"/>
    <mergeCell ref="EL36:EP36"/>
    <mergeCell ref="CZ36:DA36"/>
    <mergeCell ref="DC36:DD36"/>
    <mergeCell ref="DE36:DF36"/>
    <mergeCell ref="DH36:DI36"/>
    <mergeCell ref="DJ36:DK36"/>
    <mergeCell ref="DL36:DM36"/>
    <mergeCell ref="CK36:CL36"/>
    <mergeCell ref="CN36:CO36"/>
    <mergeCell ref="CP36:CQ36"/>
    <mergeCell ref="CR36:CS36"/>
    <mergeCell ref="CT36:CU36"/>
    <mergeCell ref="CW36:CY36"/>
    <mergeCell ref="BV36:BW36"/>
    <mergeCell ref="BX36:BY36"/>
    <mergeCell ref="BZ36:CA36"/>
    <mergeCell ref="CC36:CE36"/>
    <mergeCell ref="CF36:CG36"/>
    <mergeCell ref="CI36:CJ36"/>
    <mergeCell ref="BF36:BG36"/>
    <mergeCell ref="BI36:BK36"/>
    <mergeCell ref="BL36:BM36"/>
    <mergeCell ref="BO36:BP36"/>
    <mergeCell ref="BQ36:BR36"/>
    <mergeCell ref="BT36:BU36"/>
    <mergeCell ref="AR36:AS36"/>
    <mergeCell ref="AU36:AV36"/>
    <mergeCell ref="AW36:AX36"/>
    <mergeCell ref="AZ36:BA36"/>
    <mergeCell ref="BB36:BC36"/>
    <mergeCell ref="BD36:BE36"/>
    <mergeCell ref="AC36:AD36"/>
    <mergeCell ref="AF36:AG36"/>
    <mergeCell ref="AH36:AI36"/>
    <mergeCell ref="AJ36:AK36"/>
    <mergeCell ref="AL36:AM36"/>
    <mergeCell ref="AO36:AQ36"/>
    <mergeCell ref="FP35:FT35"/>
    <mergeCell ref="A36:B36"/>
    <mergeCell ref="C36:D36"/>
    <mergeCell ref="E36:H36"/>
    <mergeCell ref="I36:L36"/>
    <mergeCell ref="M36:P36"/>
    <mergeCell ref="Q36:T36"/>
    <mergeCell ref="U36:V36"/>
    <mergeCell ref="X36:Y36"/>
    <mergeCell ref="AA36:AB36"/>
    <mergeCell ref="EL35:EP35"/>
    <mergeCell ref="EQ35:EU35"/>
    <mergeCell ref="EV35:EZ35"/>
    <mergeCell ref="FA35:FE35"/>
    <mergeCell ref="FF35:FJ35"/>
    <mergeCell ref="FK35:FO35"/>
    <mergeCell ref="DL35:DM35"/>
    <mergeCell ref="DN35:DO35"/>
    <mergeCell ref="DQ35:DS35"/>
    <mergeCell ref="DW35:EA35"/>
    <mergeCell ref="EB35:EF35"/>
    <mergeCell ref="EG35:EK35"/>
    <mergeCell ref="CW35:CY35"/>
    <mergeCell ref="CZ35:DA35"/>
    <mergeCell ref="DC35:DD35"/>
    <mergeCell ref="DE35:DF35"/>
    <mergeCell ref="DH35:DI35"/>
    <mergeCell ref="DJ35:DK35"/>
    <mergeCell ref="CI35:CJ35"/>
    <mergeCell ref="CK35:CL35"/>
    <mergeCell ref="CN35:CO35"/>
    <mergeCell ref="CP35:CQ35"/>
    <mergeCell ref="CR35:CS35"/>
    <mergeCell ref="CT35:CU35"/>
    <mergeCell ref="BT35:BU35"/>
    <mergeCell ref="BV35:BW35"/>
    <mergeCell ref="BX35:BY35"/>
    <mergeCell ref="BZ35:CA35"/>
    <mergeCell ref="CC35:CE35"/>
    <mergeCell ref="CF35:CG35"/>
    <mergeCell ref="BD35:BE35"/>
    <mergeCell ref="BF35:BG35"/>
    <mergeCell ref="BI35:BK35"/>
    <mergeCell ref="BL35:BM35"/>
    <mergeCell ref="BO35:BP35"/>
    <mergeCell ref="BQ35:BR35"/>
    <mergeCell ref="AO35:AQ35"/>
    <mergeCell ref="AR35:AS35"/>
    <mergeCell ref="AU35:AV35"/>
    <mergeCell ref="AW35:AX35"/>
    <mergeCell ref="AZ35:BA35"/>
    <mergeCell ref="BB35:BC35"/>
    <mergeCell ref="AA35:AB35"/>
    <mergeCell ref="AC35:AD35"/>
    <mergeCell ref="AF35:AG35"/>
    <mergeCell ref="AH35:AI35"/>
    <mergeCell ref="AJ35:AK35"/>
    <mergeCell ref="AL35:AM35"/>
    <mergeCell ref="FK34:FO34"/>
    <mergeCell ref="FP34:FT34"/>
    <mergeCell ref="A35:B35"/>
    <mergeCell ref="C35:D35"/>
    <mergeCell ref="E35:H35"/>
    <mergeCell ref="I35:L35"/>
    <mergeCell ref="M35:P35"/>
    <mergeCell ref="Q35:T35"/>
    <mergeCell ref="U35:V35"/>
    <mergeCell ref="X35:Y35"/>
    <mergeCell ref="EG34:EK34"/>
    <mergeCell ref="EL34:EP34"/>
    <mergeCell ref="EQ34:EU34"/>
    <mergeCell ref="EV34:EZ34"/>
    <mergeCell ref="FA34:FE34"/>
    <mergeCell ref="FF34:FJ34"/>
    <mergeCell ref="DJ34:DK34"/>
    <mergeCell ref="DL34:DM34"/>
    <mergeCell ref="DN34:DO34"/>
    <mergeCell ref="DQ34:DS34"/>
    <mergeCell ref="DW34:EA34"/>
    <mergeCell ref="EB34:EF34"/>
    <mergeCell ref="CT34:CU34"/>
    <mergeCell ref="CW34:CY34"/>
    <mergeCell ref="CZ34:DA34"/>
    <mergeCell ref="DC34:DD34"/>
    <mergeCell ref="DE34:DF34"/>
    <mergeCell ref="DH34:DI34"/>
    <mergeCell ref="CF34:CG34"/>
    <mergeCell ref="CI34:CJ34"/>
    <mergeCell ref="CK34:CL34"/>
    <mergeCell ref="CN34:CO34"/>
    <mergeCell ref="CP34:CQ34"/>
    <mergeCell ref="CR34:CS34"/>
    <mergeCell ref="BQ34:BR34"/>
    <mergeCell ref="BT34:BU34"/>
    <mergeCell ref="BV34:BW34"/>
    <mergeCell ref="BX34:BY34"/>
    <mergeCell ref="BZ34:CA34"/>
    <mergeCell ref="CC34:CE34"/>
    <mergeCell ref="BB34:BC34"/>
    <mergeCell ref="BD34:BE34"/>
    <mergeCell ref="BF34:BG34"/>
    <mergeCell ref="BI34:BK34"/>
    <mergeCell ref="BL34:BM34"/>
    <mergeCell ref="BO34:BP34"/>
    <mergeCell ref="AL34:AM34"/>
    <mergeCell ref="AO34:AQ34"/>
    <mergeCell ref="AR34:AS34"/>
    <mergeCell ref="AU34:AV34"/>
    <mergeCell ref="AW34:AX34"/>
    <mergeCell ref="AZ34:BA34"/>
    <mergeCell ref="X34:Y34"/>
    <mergeCell ref="AA34:AB34"/>
    <mergeCell ref="AC34:AD34"/>
    <mergeCell ref="AF34:AG34"/>
    <mergeCell ref="AH34:AI34"/>
    <mergeCell ref="AJ34:AK34"/>
    <mergeCell ref="FF33:FJ33"/>
    <mergeCell ref="FK33:FO33"/>
    <mergeCell ref="FP33:FT33"/>
    <mergeCell ref="A34:B34"/>
    <mergeCell ref="C34:D34"/>
    <mergeCell ref="E34:H34"/>
    <mergeCell ref="I34:L34"/>
    <mergeCell ref="M34:P34"/>
    <mergeCell ref="Q34:T34"/>
    <mergeCell ref="U34:V34"/>
    <mergeCell ref="EB33:EF33"/>
    <mergeCell ref="EG33:EK33"/>
    <mergeCell ref="EL33:EP33"/>
    <mergeCell ref="EQ33:EU33"/>
    <mergeCell ref="EV33:EZ33"/>
    <mergeCell ref="FA33:FE33"/>
    <mergeCell ref="DH33:DI33"/>
    <mergeCell ref="DJ33:DK33"/>
    <mergeCell ref="DL33:DM33"/>
    <mergeCell ref="DN33:DO33"/>
    <mergeCell ref="DQ33:DS33"/>
    <mergeCell ref="DW33:EA33"/>
    <mergeCell ref="CR33:CS33"/>
    <mergeCell ref="CT33:CU33"/>
    <mergeCell ref="CW33:CY33"/>
    <mergeCell ref="CZ33:DA33"/>
    <mergeCell ref="DC33:DD33"/>
    <mergeCell ref="DE33:DF33"/>
    <mergeCell ref="CC33:CE33"/>
    <mergeCell ref="CF33:CG33"/>
    <mergeCell ref="CI33:CJ33"/>
    <mergeCell ref="CK33:CL33"/>
    <mergeCell ref="CN33:CO33"/>
    <mergeCell ref="CP33:CQ33"/>
    <mergeCell ref="BO33:BP33"/>
    <mergeCell ref="BQ33:BR33"/>
    <mergeCell ref="BT33:BU33"/>
    <mergeCell ref="BV33:BW33"/>
    <mergeCell ref="BX33:BY33"/>
    <mergeCell ref="BZ33:CA33"/>
    <mergeCell ref="AZ33:BA33"/>
    <mergeCell ref="BB33:BC33"/>
    <mergeCell ref="BD33:BE33"/>
    <mergeCell ref="BF33:BG33"/>
    <mergeCell ref="BI33:BK33"/>
    <mergeCell ref="BL33:BM33"/>
    <mergeCell ref="AJ33:AK33"/>
    <mergeCell ref="AL33:AM33"/>
    <mergeCell ref="AO33:AQ33"/>
    <mergeCell ref="AR33:AS33"/>
    <mergeCell ref="AU33:AV33"/>
    <mergeCell ref="AW33:AX33"/>
    <mergeCell ref="U33:V33"/>
    <mergeCell ref="X33:Y33"/>
    <mergeCell ref="AA33:AB33"/>
    <mergeCell ref="AC33:AD33"/>
    <mergeCell ref="AF33:AG33"/>
    <mergeCell ref="AH33:AI33"/>
    <mergeCell ref="A33:B33"/>
    <mergeCell ref="C33:D33"/>
    <mergeCell ref="E33:H33"/>
    <mergeCell ref="I33:L33"/>
    <mergeCell ref="M33:P33"/>
    <mergeCell ref="Q33:T33"/>
    <mergeCell ref="EQ32:EU32"/>
    <mergeCell ref="EV32:EZ32"/>
    <mergeCell ref="FA32:FE32"/>
    <mergeCell ref="FF32:FJ32"/>
    <mergeCell ref="FK32:FO32"/>
    <mergeCell ref="FP32:FT32"/>
    <mergeCell ref="DN32:DO32"/>
    <mergeCell ref="DQ32:DS32"/>
    <mergeCell ref="DW32:EA32"/>
    <mergeCell ref="EB32:EF32"/>
    <mergeCell ref="EG32:EK32"/>
    <mergeCell ref="EL32:EP32"/>
    <mergeCell ref="CZ32:DA32"/>
    <mergeCell ref="DC32:DD32"/>
    <mergeCell ref="DE32:DF32"/>
    <mergeCell ref="DH32:DI32"/>
    <mergeCell ref="DJ32:DK32"/>
    <mergeCell ref="DL32:DM32"/>
    <mergeCell ref="CK32:CL32"/>
    <mergeCell ref="CN32:CO32"/>
    <mergeCell ref="CP32:CQ32"/>
    <mergeCell ref="CR32:CS32"/>
    <mergeCell ref="CT32:CU32"/>
    <mergeCell ref="CW32:CY32"/>
    <mergeCell ref="BV32:BW32"/>
    <mergeCell ref="BX32:BY32"/>
    <mergeCell ref="BZ32:CA32"/>
    <mergeCell ref="CC32:CE32"/>
    <mergeCell ref="CF32:CG32"/>
    <mergeCell ref="CI32:CJ32"/>
    <mergeCell ref="BF32:BG32"/>
    <mergeCell ref="BI32:BK32"/>
    <mergeCell ref="BL32:BM32"/>
    <mergeCell ref="BO32:BP32"/>
    <mergeCell ref="BQ32:BR32"/>
    <mergeCell ref="BT32:BU32"/>
    <mergeCell ref="AR32:AS32"/>
    <mergeCell ref="AU32:AV32"/>
    <mergeCell ref="AW32:AX32"/>
    <mergeCell ref="AZ32:BA32"/>
    <mergeCell ref="BB32:BC32"/>
    <mergeCell ref="BD32:BE32"/>
    <mergeCell ref="AC32:AD32"/>
    <mergeCell ref="AF32:AG32"/>
    <mergeCell ref="AH32:AI32"/>
    <mergeCell ref="AJ32:AK32"/>
    <mergeCell ref="AL32:AM32"/>
    <mergeCell ref="AO32:AQ32"/>
    <mergeCell ref="FP31:FT31"/>
    <mergeCell ref="A32:B32"/>
    <mergeCell ref="C32:D32"/>
    <mergeCell ref="E32:H32"/>
    <mergeCell ref="I32:L32"/>
    <mergeCell ref="M32:P32"/>
    <mergeCell ref="Q32:T32"/>
    <mergeCell ref="U32:V32"/>
    <mergeCell ref="X32:Y32"/>
    <mergeCell ref="AA32:AB32"/>
    <mergeCell ref="EL31:EP31"/>
    <mergeCell ref="EQ31:EU31"/>
    <mergeCell ref="EV31:EZ31"/>
    <mergeCell ref="FA31:FE31"/>
    <mergeCell ref="FF31:FJ31"/>
    <mergeCell ref="FK31:FO31"/>
    <mergeCell ref="DL31:DM31"/>
    <mergeCell ref="DN31:DO31"/>
    <mergeCell ref="DQ31:DS31"/>
    <mergeCell ref="DW31:EA31"/>
    <mergeCell ref="EB31:EF31"/>
    <mergeCell ref="EG31:EK31"/>
    <mergeCell ref="CW31:CY31"/>
    <mergeCell ref="CZ31:DA31"/>
    <mergeCell ref="DC31:DD31"/>
    <mergeCell ref="DE31:DF31"/>
    <mergeCell ref="DH31:DI31"/>
    <mergeCell ref="DJ31:DK31"/>
    <mergeCell ref="CI31:CJ31"/>
    <mergeCell ref="CK31:CL31"/>
    <mergeCell ref="CN31:CO31"/>
    <mergeCell ref="CP31:CQ31"/>
    <mergeCell ref="CR31:CS31"/>
    <mergeCell ref="CT31:CU31"/>
    <mergeCell ref="BT31:BU31"/>
    <mergeCell ref="BV31:BW31"/>
    <mergeCell ref="BX31:BY31"/>
    <mergeCell ref="BZ31:CA31"/>
    <mergeCell ref="CC31:CE31"/>
    <mergeCell ref="CF31:CG31"/>
    <mergeCell ref="BD31:BE31"/>
    <mergeCell ref="BF31:BG31"/>
    <mergeCell ref="BI31:BK31"/>
    <mergeCell ref="BL31:BM31"/>
    <mergeCell ref="BO31:BP31"/>
    <mergeCell ref="BQ31:BR31"/>
    <mergeCell ref="AO31:AQ31"/>
    <mergeCell ref="AR31:AS31"/>
    <mergeCell ref="AU31:AV31"/>
    <mergeCell ref="AW31:AX31"/>
    <mergeCell ref="AZ31:BA31"/>
    <mergeCell ref="BB31:BC31"/>
    <mergeCell ref="AA31:AB31"/>
    <mergeCell ref="AC31:AD31"/>
    <mergeCell ref="AF31:AG31"/>
    <mergeCell ref="AH31:AI31"/>
    <mergeCell ref="AJ31:AK31"/>
    <mergeCell ref="AL31:AM31"/>
    <mergeCell ref="FK30:FO30"/>
    <mergeCell ref="FP30:FT30"/>
    <mergeCell ref="A31:B31"/>
    <mergeCell ref="C31:D31"/>
    <mergeCell ref="E31:H31"/>
    <mergeCell ref="I31:L31"/>
    <mergeCell ref="M31:P31"/>
    <mergeCell ref="Q31:T31"/>
    <mergeCell ref="U31:V31"/>
    <mergeCell ref="X31:Y31"/>
    <mergeCell ref="EG30:EK30"/>
    <mergeCell ref="EL30:EP30"/>
    <mergeCell ref="EQ30:EU30"/>
    <mergeCell ref="EV30:EZ30"/>
    <mergeCell ref="FA30:FE30"/>
    <mergeCell ref="FF30:FJ30"/>
    <mergeCell ref="DJ30:DK30"/>
    <mergeCell ref="DL30:DM30"/>
    <mergeCell ref="DN30:DO30"/>
    <mergeCell ref="DQ30:DS30"/>
    <mergeCell ref="DW30:EA30"/>
    <mergeCell ref="EB30:EF30"/>
    <mergeCell ref="CT30:CU30"/>
    <mergeCell ref="CW30:CY30"/>
    <mergeCell ref="CZ30:DA30"/>
    <mergeCell ref="DC30:DD30"/>
    <mergeCell ref="DE30:DF30"/>
    <mergeCell ref="DH30:DI30"/>
    <mergeCell ref="CF30:CG30"/>
    <mergeCell ref="CI30:CJ30"/>
    <mergeCell ref="CK30:CL30"/>
    <mergeCell ref="CN30:CO30"/>
    <mergeCell ref="CP30:CQ30"/>
    <mergeCell ref="CR30:CS30"/>
    <mergeCell ref="BQ30:BR30"/>
    <mergeCell ref="BT30:BU30"/>
    <mergeCell ref="BV30:BW30"/>
    <mergeCell ref="BX30:BY30"/>
    <mergeCell ref="BZ30:CA30"/>
    <mergeCell ref="CC30:CE30"/>
    <mergeCell ref="BB30:BC30"/>
    <mergeCell ref="BD30:BE30"/>
    <mergeCell ref="BF30:BG30"/>
    <mergeCell ref="BI30:BK30"/>
    <mergeCell ref="BL30:BM30"/>
    <mergeCell ref="BO30:BP30"/>
    <mergeCell ref="AL30:AM30"/>
    <mergeCell ref="AO30:AQ30"/>
    <mergeCell ref="AR30:AS30"/>
    <mergeCell ref="AU30:AV30"/>
    <mergeCell ref="AW30:AX30"/>
    <mergeCell ref="AZ30:BA30"/>
    <mergeCell ref="X30:Y30"/>
    <mergeCell ref="AA30:AB30"/>
    <mergeCell ref="AC30:AD30"/>
    <mergeCell ref="AF30:AG30"/>
    <mergeCell ref="AH30:AI30"/>
    <mergeCell ref="AJ30:AK30"/>
    <mergeCell ref="FF29:FJ29"/>
    <mergeCell ref="FK29:FO29"/>
    <mergeCell ref="FP29:FT29"/>
    <mergeCell ref="A30:B30"/>
    <mergeCell ref="C30:D30"/>
    <mergeCell ref="E30:H30"/>
    <mergeCell ref="I30:L30"/>
    <mergeCell ref="M30:P30"/>
    <mergeCell ref="Q30:T30"/>
    <mergeCell ref="U30:V30"/>
    <mergeCell ref="EB29:EF29"/>
    <mergeCell ref="EG29:EK29"/>
    <mergeCell ref="EL29:EP29"/>
    <mergeCell ref="EQ29:EU29"/>
    <mergeCell ref="EV29:EZ29"/>
    <mergeCell ref="FA29:FE29"/>
    <mergeCell ref="DH29:DI29"/>
    <mergeCell ref="DJ29:DK29"/>
    <mergeCell ref="DL29:DM29"/>
    <mergeCell ref="DN29:DO29"/>
    <mergeCell ref="DQ29:DS29"/>
    <mergeCell ref="DW29:EA29"/>
    <mergeCell ref="CR29:CS29"/>
    <mergeCell ref="CT29:CU29"/>
    <mergeCell ref="CW29:CY29"/>
    <mergeCell ref="CZ29:DA29"/>
    <mergeCell ref="DC29:DD29"/>
    <mergeCell ref="DE29:DF29"/>
    <mergeCell ref="CC29:CE29"/>
    <mergeCell ref="CF29:CG29"/>
    <mergeCell ref="CI29:CJ29"/>
    <mergeCell ref="CK29:CL29"/>
    <mergeCell ref="CN29:CO29"/>
    <mergeCell ref="CP29:CQ29"/>
    <mergeCell ref="BO29:BP29"/>
    <mergeCell ref="BQ29:BR29"/>
    <mergeCell ref="BT29:BU29"/>
    <mergeCell ref="BV29:BW29"/>
    <mergeCell ref="BX29:BY29"/>
    <mergeCell ref="BZ29:CA29"/>
    <mergeCell ref="AZ29:BA29"/>
    <mergeCell ref="BB29:BC29"/>
    <mergeCell ref="BD29:BE29"/>
    <mergeCell ref="BF29:BG29"/>
    <mergeCell ref="BI29:BK29"/>
    <mergeCell ref="BL29:BM29"/>
    <mergeCell ref="AJ29:AK29"/>
    <mergeCell ref="AL29:AM29"/>
    <mergeCell ref="AO29:AQ29"/>
    <mergeCell ref="AR29:AS29"/>
    <mergeCell ref="AU29:AV29"/>
    <mergeCell ref="AW29:AX29"/>
    <mergeCell ref="U29:V29"/>
    <mergeCell ref="X29:Y29"/>
    <mergeCell ref="AA29:AB29"/>
    <mergeCell ref="AC29:AD29"/>
    <mergeCell ref="AF29:AG29"/>
    <mergeCell ref="AH29:AI29"/>
    <mergeCell ref="A29:B29"/>
    <mergeCell ref="C29:D29"/>
    <mergeCell ref="E29:H29"/>
    <mergeCell ref="I29:L29"/>
    <mergeCell ref="M29:P29"/>
    <mergeCell ref="Q29:T29"/>
    <mergeCell ref="EQ28:EU28"/>
    <mergeCell ref="EV28:EZ28"/>
    <mergeCell ref="FA28:FE28"/>
    <mergeCell ref="FF28:FJ28"/>
    <mergeCell ref="FK28:FO28"/>
    <mergeCell ref="FP28:FT28"/>
    <mergeCell ref="DN28:DO28"/>
    <mergeCell ref="DQ28:DS28"/>
    <mergeCell ref="DW28:EA28"/>
    <mergeCell ref="EB28:EF28"/>
    <mergeCell ref="EG28:EK28"/>
    <mergeCell ref="EL28:EP28"/>
    <mergeCell ref="CZ28:DA28"/>
    <mergeCell ref="DC28:DD28"/>
    <mergeCell ref="DE28:DF28"/>
    <mergeCell ref="DH28:DI28"/>
    <mergeCell ref="DJ28:DK28"/>
    <mergeCell ref="DL28:DM28"/>
    <mergeCell ref="CK28:CL28"/>
    <mergeCell ref="CN28:CO28"/>
    <mergeCell ref="CP28:CQ28"/>
    <mergeCell ref="CR28:CS28"/>
    <mergeCell ref="CT28:CU28"/>
    <mergeCell ref="CW28:CY28"/>
    <mergeCell ref="BV28:BW28"/>
    <mergeCell ref="BX28:BY28"/>
    <mergeCell ref="BZ28:CA28"/>
    <mergeCell ref="CC28:CE28"/>
    <mergeCell ref="CF28:CG28"/>
    <mergeCell ref="CI28:CJ28"/>
    <mergeCell ref="BF28:BG28"/>
    <mergeCell ref="BI28:BK28"/>
    <mergeCell ref="BL28:BM28"/>
    <mergeCell ref="BO28:BP28"/>
    <mergeCell ref="BQ28:BR28"/>
    <mergeCell ref="BT28:BU28"/>
    <mergeCell ref="AR28:AS28"/>
    <mergeCell ref="AU28:AV28"/>
    <mergeCell ref="AW28:AX28"/>
    <mergeCell ref="AZ28:BA28"/>
    <mergeCell ref="BB28:BC28"/>
    <mergeCell ref="BD28:BE28"/>
    <mergeCell ref="AC28:AD28"/>
    <mergeCell ref="AF28:AG28"/>
    <mergeCell ref="AH28:AI28"/>
    <mergeCell ref="AJ28:AK28"/>
    <mergeCell ref="AL28:AM28"/>
    <mergeCell ref="AO28:AQ28"/>
    <mergeCell ref="FP27:FT27"/>
    <mergeCell ref="A28:B28"/>
    <mergeCell ref="C28:D28"/>
    <mergeCell ref="E28:H28"/>
    <mergeCell ref="I28:L28"/>
    <mergeCell ref="M28:P28"/>
    <mergeCell ref="Q28:T28"/>
    <mergeCell ref="U28:V28"/>
    <mergeCell ref="X28:Y28"/>
    <mergeCell ref="AA28:AB28"/>
    <mergeCell ref="EL27:EP27"/>
    <mergeCell ref="EQ27:EU27"/>
    <mergeCell ref="EV27:EZ27"/>
    <mergeCell ref="FA27:FE27"/>
    <mergeCell ref="FF27:FJ27"/>
    <mergeCell ref="FK27:FO27"/>
    <mergeCell ref="DL27:DM27"/>
    <mergeCell ref="DN27:DO27"/>
    <mergeCell ref="DQ27:DS27"/>
    <mergeCell ref="DW27:EA27"/>
    <mergeCell ref="EB27:EF27"/>
    <mergeCell ref="EG27:EK27"/>
    <mergeCell ref="CW27:CY27"/>
    <mergeCell ref="CZ27:DA27"/>
    <mergeCell ref="DC27:DD27"/>
    <mergeCell ref="DE27:DF27"/>
    <mergeCell ref="DH27:DI27"/>
    <mergeCell ref="DJ27:DK27"/>
    <mergeCell ref="CI27:CJ27"/>
    <mergeCell ref="CK27:CL27"/>
    <mergeCell ref="CN27:CO27"/>
    <mergeCell ref="CP27:CQ27"/>
    <mergeCell ref="CR27:CS27"/>
    <mergeCell ref="CT27:CU27"/>
    <mergeCell ref="BT27:BU27"/>
    <mergeCell ref="BV27:BW27"/>
    <mergeCell ref="BX27:BY27"/>
    <mergeCell ref="BZ27:CA27"/>
    <mergeCell ref="CC27:CE27"/>
    <mergeCell ref="CF27:CG27"/>
    <mergeCell ref="BD27:BE27"/>
    <mergeCell ref="BF27:BG27"/>
    <mergeCell ref="BI27:BK27"/>
    <mergeCell ref="BL27:BM27"/>
    <mergeCell ref="BO27:BP27"/>
    <mergeCell ref="BQ27:BR27"/>
    <mergeCell ref="AO27:AQ27"/>
    <mergeCell ref="AR27:AS27"/>
    <mergeCell ref="AU27:AV27"/>
    <mergeCell ref="AW27:AX27"/>
    <mergeCell ref="AZ27:BA27"/>
    <mergeCell ref="BB27:BC27"/>
    <mergeCell ref="AA27:AB27"/>
    <mergeCell ref="AC27:AD27"/>
    <mergeCell ref="AF27:AG27"/>
    <mergeCell ref="AH27:AI27"/>
    <mergeCell ref="AJ27:AK27"/>
    <mergeCell ref="AL27:AM27"/>
    <mergeCell ref="FK26:FO26"/>
    <mergeCell ref="FP26:FT26"/>
    <mergeCell ref="A27:B27"/>
    <mergeCell ref="C27:D27"/>
    <mergeCell ref="E27:H27"/>
    <mergeCell ref="I27:L27"/>
    <mergeCell ref="M27:P27"/>
    <mergeCell ref="Q27:T27"/>
    <mergeCell ref="U27:V27"/>
    <mergeCell ref="X27:Y27"/>
    <mergeCell ref="EG26:EK26"/>
    <mergeCell ref="EL26:EP26"/>
    <mergeCell ref="EQ26:EU26"/>
    <mergeCell ref="EV26:EZ26"/>
    <mergeCell ref="FA26:FE26"/>
    <mergeCell ref="FF26:FJ26"/>
    <mergeCell ref="DJ26:DK26"/>
    <mergeCell ref="DL26:DM26"/>
    <mergeCell ref="DN26:DO26"/>
    <mergeCell ref="DQ26:DS26"/>
    <mergeCell ref="DW26:EA26"/>
    <mergeCell ref="EB26:EF26"/>
    <mergeCell ref="CT26:CU26"/>
    <mergeCell ref="CW26:CY26"/>
    <mergeCell ref="CZ26:DA26"/>
    <mergeCell ref="DC26:DD26"/>
    <mergeCell ref="DE26:DF26"/>
    <mergeCell ref="DH26:DI26"/>
    <mergeCell ref="CF26:CG26"/>
    <mergeCell ref="CI26:CJ26"/>
    <mergeCell ref="CK26:CL26"/>
    <mergeCell ref="CN26:CO26"/>
    <mergeCell ref="CP26:CQ26"/>
    <mergeCell ref="CR26:CS26"/>
    <mergeCell ref="BQ26:BR26"/>
    <mergeCell ref="BT26:BU26"/>
    <mergeCell ref="BV26:BW26"/>
    <mergeCell ref="BX26:BY26"/>
    <mergeCell ref="BZ26:CA26"/>
    <mergeCell ref="CC26:CE26"/>
    <mergeCell ref="BB26:BC26"/>
    <mergeCell ref="BD26:BE26"/>
    <mergeCell ref="BF26:BG26"/>
    <mergeCell ref="BI26:BK26"/>
    <mergeCell ref="BL26:BM26"/>
    <mergeCell ref="BO26:BP26"/>
    <mergeCell ref="AL26:AM26"/>
    <mergeCell ref="AO26:AQ26"/>
    <mergeCell ref="AR26:AS26"/>
    <mergeCell ref="AU26:AV26"/>
    <mergeCell ref="AW26:AX26"/>
    <mergeCell ref="AZ26:BA26"/>
    <mergeCell ref="X26:Y26"/>
    <mergeCell ref="AA26:AB26"/>
    <mergeCell ref="AC26:AD26"/>
    <mergeCell ref="AF26:AG26"/>
    <mergeCell ref="AH26:AI26"/>
    <mergeCell ref="AJ26:AK26"/>
    <mergeCell ref="FF25:FJ25"/>
    <mergeCell ref="FK25:FO25"/>
    <mergeCell ref="FP25:FT25"/>
    <mergeCell ref="A26:B26"/>
    <mergeCell ref="C26:D26"/>
    <mergeCell ref="E26:H26"/>
    <mergeCell ref="I26:L26"/>
    <mergeCell ref="M26:P26"/>
    <mergeCell ref="Q26:T26"/>
    <mergeCell ref="U26:V26"/>
    <mergeCell ref="EB25:EF25"/>
    <mergeCell ref="EG25:EK25"/>
    <mergeCell ref="EL25:EP25"/>
    <mergeCell ref="EQ25:EU25"/>
    <mergeCell ref="EV25:EZ25"/>
    <mergeCell ref="FA25:FE25"/>
    <mergeCell ref="DH25:DI25"/>
    <mergeCell ref="DJ25:DK25"/>
    <mergeCell ref="DL25:DM25"/>
    <mergeCell ref="DN25:DO25"/>
    <mergeCell ref="DQ25:DS25"/>
    <mergeCell ref="DW25:EA25"/>
    <mergeCell ref="CR25:CS25"/>
    <mergeCell ref="CT25:CU25"/>
    <mergeCell ref="CW25:CY25"/>
    <mergeCell ref="CZ25:DA25"/>
    <mergeCell ref="DC25:DD25"/>
    <mergeCell ref="DE25:DF25"/>
    <mergeCell ref="CC25:CE25"/>
    <mergeCell ref="CF25:CG25"/>
    <mergeCell ref="CI25:CJ25"/>
    <mergeCell ref="CK25:CL25"/>
    <mergeCell ref="CN25:CO25"/>
    <mergeCell ref="CP25:CQ25"/>
    <mergeCell ref="BO25:BP25"/>
    <mergeCell ref="BQ25:BR25"/>
    <mergeCell ref="BT25:BU25"/>
    <mergeCell ref="BV25:BW25"/>
    <mergeCell ref="BX25:BY25"/>
    <mergeCell ref="BZ25:CA25"/>
    <mergeCell ref="AZ25:BA25"/>
    <mergeCell ref="BB25:BC25"/>
    <mergeCell ref="BD25:BE25"/>
    <mergeCell ref="BF25:BG25"/>
    <mergeCell ref="BI25:BK25"/>
    <mergeCell ref="BL25:BM25"/>
    <mergeCell ref="AJ25:AK25"/>
    <mergeCell ref="AL25:AM25"/>
    <mergeCell ref="AO25:AQ25"/>
    <mergeCell ref="AR25:AS25"/>
    <mergeCell ref="AU25:AV25"/>
    <mergeCell ref="AW25:AX25"/>
    <mergeCell ref="U25:V25"/>
    <mergeCell ref="X25:Y25"/>
    <mergeCell ref="AA25:AB25"/>
    <mergeCell ref="AC25:AD25"/>
    <mergeCell ref="AF25:AG25"/>
    <mergeCell ref="AH25:AI25"/>
    <mergeCell ref="A25:B25"/>
    <mergeCell ref="C25:D25"/>
    <mergeCell ref="E25:H25"/>
    <mergeCell ref="I25:L25"/>
    <mergeCell ref="M25:P25"/>
    <mergeCell ref="Q25:T25"/>
    <mergeCell ref="EQ24:EU24"/>
    <mergeCell ref="EV24:EZ24"/>
    <mergeCell ref="FA24:FE24"/>
    <mergeCell ref="FF24:FJ24"/>
    <mergeCell ref="FK24:FO24"/>
    <mergeCell ref="FP24:FT24"/>
    <mergeCell ref="DN24:DO24"/>
    <mergeCell ref="DQ24:DS24"/>
    <mergeCell ref="DW24:EA24"/>
    <mergeCell ref="EB24:EF24"/>
    <mergeCell ref="EG24:EK24"/>
    <mergeCell ref="EL24:EP24"/>
    <mergeCell ref="CZ24:DA24"/>
    <mergeCell ref="DC24:DD24"/>
    <mergeCell ref="DE24:DF24"/>
    <mergeCell ref="DH24:DI24"/>
    <mergeCell ref="DJ24:DK24"/>
    <mergeCell ref="DL24:DM24"/>
    <mergeCell ref="CK24:CL24"/>
    <mergeCell ref="CN24:CO24"/>
    <mergeCell ref="CP24:CQ24"/>
    <mergeCell ref="CR24:CS24"/>
    <mergeCell ref="CT24:CU24"/>
    <mergeCell ref="CW24:CY24"/>
    <mergeCell ref="BV24:BW24"/>
    <mergeCell ref="BX24:BY24"/>
    <mergeCell ref="BZ24:CA24"/>
    <mergeCell ref="CC24:CE24"/>
    <mergeCell ref="CF24:CG24"/>
    <mergeCell ref="CI24:CJ24"/>
    <mergeCell ref="BF24:BG24"/>
    <mergeCell ref="BI24:BK24"/>
    <mergeCell ref="BL24:BM24"/>
    <mergeCell ref="BO24:BP24"/>
    <mergeCell ref="BQ24:BR24"/>
    <mergeCell ref="BT24:BU24"/>
    <mergeCell ref="AR24:AS24"/>
    <mergeCell ref="AU24:AV24"/>
    <mergeCell ref="AW24:AX24"/>
    <mergeCell ref="AZ24:BA24"/>
    <mergeCell ref="BB24:BC24"/>
    <mergeCell ref="BD24:BE24"/>
    <mergeCell ref="AC24:AD24"/>
    <mergeCell ref="AF24:AG24"/>
    <mergeCell ref="AH24:AI24"/>
    <mergeCell ref="AJ24:AK24"/>
    <mergeCell ref="AL24:AM24"/>
    <mergeCell ref="AO24:AQ24"/>
    <mergeCell ref="FP23:FT23"/>
    <mergeCell ref="A24:B24"/>
    <mergeCell ref="C24:D24"/>
    <mergeCell ref="E24:H24"/>
    <mergeCell ref="I24:L24"/>
    <mergeCell ref="M24:P24"/>
    <mergeCell ref="Q24:T24"/>
    <mergeCell ref="U24:V24"/>
    <mergeCell ref="X24:Y24"/>
    <mergeCell ref="AA24:AB24"/>
    <mergeCell ref="EL23:EP23"/>
    <mergeCell ref="EQ23:EU23"/>
    <mergeCell ref="EV23:EZ23"/>
    <mergeCell ref="FA23:FE23"/>
    <mergeCell ref="FF23:FJ23"/>
    <mergeCell ref="FK23:FO23"/>
    <mergeCell ref="DL23:DM23"/>
    <mergeCell ref="DN23:DO23"/>
    <mergeCell ref="DQ23:DS23"/>
    <mergeCell ref="DW23:EA23"/>
    <mergeCell ref="EB23:EF23"/>
    <mergeCell ref="EG23:EK23"/>
    <mergeCell ref="CW23:CY23"/>
    <mergeCell ref="CZ23:DA23"/>
    <mergeCell ref="DC23:DD23"/>
    <mergeCell ref="DE23:DF23"/>
    <mergeCell ref="DH23:DI23"/>
    <mergeCell ref="DJ23:DK23"/>
    <mergeCell ref="CI23:CJ23"/>
    <mergeCell ref="CK23:CL23"/>
    <mergeCell ref="CN23:CO23"/>
    <mergeCell ref="CP23:CQ23"/>
    <mergeCell ref="CR23:CS23"/>
    <mergeCell ref="CT23:CU23"/>
    <mergeCell ref="BT23:BU23"/>
    <mergeCell ref="BV23:BW23"/>
    <mergeCell ref="BX23:BY23"/>
    <mergeCell ref="BZ23:CA23"/>
    <mergeCell ref="CC23:CE23"/>
    <mergeCell ref="CF23:CG23"/>
    <mergeCell ref="BD23:BE23"/>
    <mergeCell ref="BF23:BG23"/>
    <mergeCell ref="BI23:BK23"/>
    <mergeCell ref="BL23:BM23"/>
    <mergeCell ref="BO23:BP23"/>
    <mergeCell ref="BQ23:BR23"/>
    <mergeCell ref="AO23:AQ23"/>
    <mergeCell ref="AR23:AS23"/>
    <mergeCell ref="AU23:AV23"/>
    <mergeCell ref="AW23:AX23"/>
    <mergeCell ref="AZ23:BA23"/>
    <mergeCell ref="BB23:BC23"/>
    <mergeCell ref="AA23:AB23"/>
    <mergeCell ref="AC23:AD23"/>
    <mergeCell ref="AF23:AG23"/>
    <mergeCell ref="AH23:AI23"/>
    <mergeCell ref="AJ23:AK23"/>
    <mergeCell ref="AL23:AM23"/>
    <mergeCell ref="FK22:FO22"/>
    <mergeCell ref="FP22:FT22"/>
    <mergeCell ref="A23:B23"/>
    <mergeCell ref="C23:D23"/>
    <mergeCell ref="E23:H23"/>
    <mergeCell ref="I23:L23"/>
    <mergeCell ref="M23:P23"/>
    <mergeCell ref="Q23:T23"/>
    <mergeCell ref="U23:V23"/>
    <mergeCell ref="X23:Y23"/>
    <mergeCell ref="EG22:EK22"/>
    <mergeCell ref="EL22:EP22"/>
    <mergeCell ref="EQ22:EU22"/>
    <mergeCell ref="EV22:EZ22"/>
    <mergeCell ref="FA22:FE22"/>
    <mergeCell ref="FF22:FJ22"/>
    <mergeCell ref="DJ22:DK22"/>
    <mergeCell ref="DL22:DM22"/>
    <mergeCell ref="DN22:DO22"/>
    <mergeCell ref="DQ22:DS22"/>
    <mergeCell ref="DW22:EA22"/>
    <mergeCell ref="EB22:EF22"/>
    <mergeCell ref="CT22:CU22"/>
    <mergeCell ref="CW22:CY22"/>
    <mergeCell ref="CZ22:DA22"/>
    <mergeCell ref="DC22:DD22"/>
    <mergeCell ref="DE22:DF22"/>
    <mergeCell ref="DH22:DI22"/>
    <mergeCell ref="CF22:CG22"/>
    <mergeCell ref="CI22:CJ22"/>
    <mergeCell ref="CK22:CL22"/>
    <mergeCell ref="CN22:CO22"/>
    <mergeCell ref="CP22:CQ22"/>
    <mergeCell ref="CR22:CS22"/>
    <mergeCell ref="BQ22:BR22"/>
    <mergeCell ref="BT22:BU22"/>
    <mergeCell ref="BV22:BW22"/>
    <mergeCell ref="BX22:BY22"/>
    <mergeCell ref="BZ22:CA22"/>
    <mergeCell ref="CC22:CE22"/>
    <mergeCell ref="BB22:BC22"/>
    <mergeCell ref="BD22:BE22"/>
    <mergeCell ref="BF22:BG22"/>
    <mergeCell ref="BI22:BK22"/>
    <mergeCell ref="BL22:BM22"/>
    <mergeCell ref="BO22:BP22"/>
    <mergeCell ref="AL22:AM22"/>
    <mergeCell ref="AO22:AQ22"/>
    <mergeCell ref="AR22:AS22"/>
    <mergeCell ref="AU22:AV22"/>
    <mergeCell ref="AW22:AX22"/>
    <mergeCell ref="AZ22:BA22"/>
    <mergeCell ref="X22:Y22"/>
    <mergeCell ref="AA22:AB22"/>
    <mergeCell ref="AC22:AD22"/>
    <mergeCell ref="AF22:AG22"/>
    <mergeCell ref="AH22:AI22"/>
    <mergeCell ref="AJ22:AK22"/>
    <mergeCell ref="FF21:FJ21"/>
    <mergeCell ref="FK21:FO21"/>
    <mergeCell ref="FP21:FT21"/>
    <mergeCell ref="A22:B22"/>
    <mergeCell ref="C22:D22"/>
    <mergeCell ref="E22:H22"/>
    <mergeCell ref="I22:L22"/>
    <mergeCell ref="M22:P22"/>
    <mergeCell ref="Q22:T22"/>
    <mergeCell ref="U22:V22"/>
    <mergeCell ref="EB21:EF21"/>
    <mergeCell ref="EG21:EK21"/>
    <mergeCell ref="EL21:EP21"/>
    <mergeCell ref="EQ21:EU21"/>
    <mergeCell ref="EV21:EZ21"/>
    <mergeCell ref="FA21:FE21"/>
    <mergeCell ref="DH21:DI21"/>
    <mergeCell ref="DJ21:DK21"/>
    <mergeCell ref="DL21:DM21"/>
    <mergeCell ref="DN21:DO21"/>
    <mergeCell ref="DQ21:DS21"/>
    <mergeCell ref="DW21:EA21"/>
    <mergeCell ref="CR21:CS21"/>
    <mergeCell ref="CT21:CU21"/>
    <mergeCell ref="CW21:CY21"/>
    <mergeCell ref="CZ21:DA21"/>
    <mergeCell ref="DC21:DD21"/>
    <mergeCell ref="DE21:DF21"/>
    <mergeCell ref="CC21:CE21"/>
    <mergeCell ref="CF21:CG21"/>
    <mergeCell ref="CI21:CJ21"/>
    <mergeCell ref="CK21:CL21"/>
    <mergeCell ref="CN21:CO21"/>
    <mergeCell ref="CP21:CQ21"/>
    <mergeCell ref="BO21:BP21"/>
    <mergeCell ref="BQ21:BR21"/>
    <mergeCell ref="BT21:BU21"/>
    <mergeCell ref="BV21:BW21"/>
    <mergeCell ref="BX21:BY21"/>
    <mergeCell ref="BZ21:CA21"/>
    <mergeCell ref="AZ21:BA21"/>
    <mergeCell ref="BB21:BC21"/>
    <mergeCell ref="BD21:BE21"/>
    <mergeCell ref="BF21:BG21"/>
    <mergeCell ref="BI21:BK21"/>
    <mergeCell ref="BL21:BM21"/>
    <mergeCell ref="AJ21:AK21"/>
    <mergeCell ref="AL21:AM21"/>
    <mergeCell ref="AO21:AQ21"/>
    <mergeCell ref="AR21:AS21"/>
    <mergeCell ref="AU21:AV21"/>
    <mergeCell ref="AW21:AX21"/>
    <mergeCell ref="U21:V21"/>
    <mergeCell ref="X21:Y21"/>
    <mergeCell ref="AA21:AB21"/>
    <mergeCell ref="AC21:AD21"/>
    <mergeCell ref="AF21:AG21"/>
    <mergeCell ref="AH21:AI21"/>
    <mergeCell ref="A21:B21"/>
    <mergeCell ref="C21:D21"/>
    <mergeCell ref="E21:H21"/>
    <mergeCell ref="I21:L21"/>
    <mergeCell ref="M21:P21"/>
    <mergeCell ref="Q21:T21"/>
    <mergeCell ref="EQ20:EU20"/>
    <mergeCell ref="EV20:EZ20"/>
    <mergeCell ref="FA20:FE20"/>
    <mergeCell ref="FF20:FJ20"/>
    <mergeCell ref="FK20:FO20"/>
    <mergeCell ref="FP20:FT20"/>
    <mergeCell ref="DN20:DO20"/>
    <mergeCell ref="DQ20:DS20"/>
    <mergeCell ref="DW20:EA20"/>
    <mergeCell ref="EB20:EF20"/>
    <mergeCell ref="EG20:EK20"/>
    <mergeCell ref="EL20:EP20"/>
    <mergeCell ref="CZ20:DA20"/>
    <mergeCell ref="DC20:DD20"/>
    <mergeCell ref="DE20:DF20"/>
    <mergeCell ref="DH20:DI20"/>
    <mergeCell ref="DJ20:DK20"/>
    <mergeCell ref="DL20:DM20"/>
    <mergeCell ref="CK20:CL20"/>
    <mergeCell ref="CN20:CO20"/>
    <mergeCell ref="CP20:CQ20"/>
    <mergeCell ref="CR20:CS20"/>
    <mergeCell ref="CT20:CU20"/>
    <mergeCell ref="CW20:CY20"/>
    <mergeCell ref="BV20:BW20"/>
    <mergeCell ref="BX20:BY20"/>
    <mergeCell ref="BZ20:CA20"/>
    <mergeCell ref="CC20:CE20"/>
    <mergeCell ref="CF20:CG20"/>
    <mergeCell ref="CI20:CJ20"/>
    <mergeCell ref="BF20:BG20"/>
    <mergeCell ref="BI20:BK20"/>
    <mergeCell ref="BL20:BM20"/>
    <mergeCell ref="BO20:BP20"/>
    <mergeCell ref="BQ20:BR20"/>
    <mergeCell ref="BT20:BU20"/>
    <mergeCell ref="AR20:AS20"/>
    <mergeCell ref="AU20:AV20"/>
    <mergeCell ref="AW20:AX20"/>
    <mergeCell ref="AZ20:BA20"/>
    <mergeCell ref="BB20:BC20"/>
    <mergeCell ref="BD20:BE20"/>
    <mergeCell ref="AC20:AD20"/>
    <mergeCell ref="AF20:AG20"/>
    <mergeCell ref="AH20:AI20"/>
    <mergeCell ref="AJ20:AK20"/>
    <mergeCell ref="AL20:AM20"/>
    <mergeCell ref="AO20:AQ20"/>
    <mergeCell ref="FP19:FT19"/>
    <mergeCell ref="A20:B20"/>
    <mergeCell ref="C20:D20"/>
    <mergeCell ref="E20:H20"/>
    <mergeCell ref="I20:L20"/>
    <mergeCell ref="M20:P20"/>
    <mergeCell ref="Q20:T20"/>
    <mergeCell ref="U20:V20"/>
    <mergeCell ref="X20:Y20"/>
    <mergeCell ref="AA20:AB20"/>
    <mergeCell ref="EL19:EP19"/>
    <mergeCell ref="EQ19:EU19"/>
    <mergeCell ref="EV19:EZ19"/>
    <mergeCell ref="FA19:FE19"/>
    <mergeCell ref="FF19:FJ19"/>
    <mergeCell ref="FK19:FO19"/>
    <mergeCell ref="DL19:DM19"/>
    <mergeCell ref="DN19:DO19"/>
    <mergeCell ref="DQ19:DS19"/>
    <mergeCell ref="DW19:EA19"/>
    <mergeCell ref="EB19:EF19"/>
    <mergeCell ref="EG19:EK19"/>
    <mergeCell ref="CW19:CY19"/>
    <mergeCell ref="CZ19:DA19"/>
    <mergeCell ref="DC19:DD19"/>
    <mergeCell ref="DE19:DF19"/>
    <mergeCell ref="DH19:DI19"/>
    <mergeCell ref="DJ19:DK19"/>
    <mergeCell ref="CI19:CJ19"/>
    <mergeCell ref="CK19:CL19"/>
    <mergeCell ref="CN19:CO19"/>
    <mergeCell ref="CP19:CQ19"/>
    <mergeCell ref="CR19:CS19"/>
    <mergeCell ref="CT19:CU19"/>
    <mergeCell ref="BT19:BU19"/>
    <mergeCell ref="BV19:BW19"/>
    <mergeCell ref="BX19:BY19"/>
    <mergeCell ref="BZ19:CA19"/>
    <mergeCell ref="CC19:CE19"/>
    <mergeCell ref="CF19:CG19"/>
    <mergeCell ref="BD19:BE19"/>
    <mergeCell ref="BF19:BG19"/>
    <mergeCell ref="BI19:BK19"/>
    <mergeCell ref="BL19:BM19"/>
    <mergeCell ref="BO19:BP19"/>
    <mergeCell ref="BQ19:BR19"/>
    <mergeCell ref="AO19:AQ19"/>
    <mergeCell ref="AR19:AS19"/>
    <mergeCell ref="AU19:AV19"/>
    <mergeCell ref="AW19:AX19"/>
    <mergeCell ref="AZ19:BA19"/>
    <mergeCell ref="BB19:BC19"/>
    <mergeCell ref="AA19:AB19"/>
    <mergeCell ref="AC19:AD19"/>
    <mergeCell ref="AF19:AG19"/>
    <mergeCell ref="AH19:AI19"/>
    <mergeCell ref="AJ19:AK19"/>
    <mergeCell ref="AL19:AM19"/>
    <mergeCell ref="FK18:FO18"/>
    <mergeCell ref="FP18:FT18"/>
    <mergeCell ref="A19:B19"/>
    <mergeCell ref="C19:D19"/>
    <mergeCell ref="E19:H19"/>
    <mergeCell ref="I19:L19"/>
    <mergeCell ref="M19:P19"/>
    <mergeCell ref="Q19:T19"/>
    <mergeCell ref="U19:V19"/>
    <mergeCell ref="X19:Y19"/>
    <mergeCell ref="EG18:EK18"/>
    <mergeCell ref="EL18:EP18"/>
    <mergeCell ref="EQ18:EU18"/>
    <mergeCell ref="EV18:EZ18"/>
    <mergeCell ref="FA18:FE18"/>
    <mergeCell ref="FF18:FJ18"/>
    <mergeCell ref="DJ18:DK18"/>
    <mergeCell ref="DL18:DM18"/>
    <mergeCell ref="DN18:DO18"/>
    <mergeCell ref="DQ18:DS18"/>
    <mergeCell ref="DW18:EA18"/>
    <mergeCell ref="EB18:EF18"/>
    <mergeCell ref="CT18:CU18"/>
    <mergeCell ref="CW18:CY18"/>
    <mergeCell ref="CZ18:DA18"/>
    <mergeCell ref="DC18:DD18"/>
    <mergeCell ref="DE18:DF18"/>
    <mergeCell ref="DH18:DI18"/>
    <mergeCell ref="CF18:CG18"/>
    <mergeCell ref="CI18:CJ18"/>
    <mergeCell ref="CK18:CL18"/>
    <mergeCell ref="CN18:CO18"/>
    <mergeCell ref="CP18:CQ18"/>
    <mergeCell ref="CR18:CS18"/>
    <mergeCell ref="BQ18:BR18"/>
    <mergeCell ref="BT18:BU18"/>
    <mergeCell ref="BV18:BW18"/>
    <mergeCell ref="BX18:BY18"/>
    <mergeCell ref="BZ18:CA18"/>
    <mergeCell ref="CC18:CE18"/>
    <mergeCell ref="BB18:BC18"/>
    <mergeCell ref="BD18:BE18"/>
    <mergeCell ref="BF18:BG18"/>
    <mergeCell ref="BI18:BK18"/>
    <mergeCell ref="BL18:BM18"/>
    <mergeCell ref="BO18:BP18"/>
    <mergeCell ref="AL18:AM18"/>
    <mergeCell ref="AO18:AQ18"/>
    <mergeCell ref="AR18:AS18"/>
    <mergeCell ref="AU18:AV18"/>
    <mergeCell ref="AW18:AX18"/>
    <mergeCell ref="AZ18:BA18"/>
    <mergeCell ref="X18:Y18"/>
    <mergeCell ref="AA18:AB18"/>
    <mergeCell ref="AC18:AD18"/>
    <mergeCell ref="AF18:AG18"/>
    <mergeCell ref="AH18:AI18"/>
    <mergeCell ref="AJ18:AK18"/>
    <mergeCell ref="FF17:FJ17"/>
    <mergeCell ref="FK17:FO17"/>
    <mergeCell ref="FP17:FT17"/>
    <mergeCell ref="A18:B18"/>
    <mergeCell ref="C18:D18"/>
    <mergeCell ref="E18:H18"/>
    <mergeCell ref="I18:L18"/>
    <mergeCell ref="M18:P18"/>
    <mergeCell ref="Q18:T18"/>
    <mergeCell ref="U18:V18"/>
    <mergeCell ref="EB17:EF17"/>
    <mergeCell ref="EG17:EK17"/>
    <mergeCell ref="EL17:EP17"/>
    <mergeCell ref="EQ17:EU17"/>
    <mergeCell ref="EV17:EZ17"/>
    <mergeCell ref="FA17:FE17"/>
    <mergeCell ref="DH17:DI17"/>
    <mergeCell ref="DJ17:DK17"/>
    <mergeCell ref="DL17:DM17"/>
    <mergeCell ref="DN17:DO17"/>
    <mergeCell ref="DQ17:DS17"/>
    <mergeCell ref="DW17:EA17"/>
    <mergeCell ref="CR17:CS17"/>
    <mergeCell ref="CT17:CU17"/>
    <mergeCell ref="CW17:CY17"/>
    <mergeCell ref="CZ17:DA17"/>
    <mergeCell ref="DC17:DD17"/>
    <mergeCell ref="DE17:DF17"/>
    <mergeCell ref="CC17:CE17"/>
    <mergeCell ref="CF17:CG17"/>
    <mergeCell ref="CI17:CJ17"/>
    <mergeCell ref="CK17:CL17"/>
    <mergeCell ref="CN17:CO17"/>
    <mergeCell ref="CP17:CQ17"/>
    <mergeCell ref="BO17:BP17"/>
    <mergeCell ref="BQ17:BR17"/>
    <mergeCell ref="BT17:BU17"/>
    <mergeCell ref="BV17:BW17"/>
    <mergeCell ref="BX17:BY17"/>
    <mergeCell ref="BZ17:CA17"/>
    <mergeCell ref="AZ17:BA17"/>
    <mergeCell ref="BB17:BC17"/>
    <mergeCell ref="BD17:BE17"/>
    <mergeCell ref="BF17:BG17"/>
    <mergeCell ref="BI17:BK17"/>
    <mergeCell ref="BL17:BM17"/>
    <mergeCell ref="AJ17:AK17"/>
    <mergeCell ref="AL17:AM17"/>
    <mergeCell ref="AO17:AQ17"/>
    <mergeCell ref="AR17:AS17"/>
    <mergeCell ref="AU17:AV17"/>
    <mergeCell ref="AW17:AX17"/>
    <mergeCell ref="U17:V17"/>
    <mergeCell ref="X17:Y17"/>
    <mergeCell ref="AA17:AB17"/>
    <mergeCell ref="AC17:AD17"/>
    <mergeCell ref="AF17:AG17"/>
    <mergeCell ref="AH17:AI17"/>
    <mergeCell ref="A17:B17"/>
    <mergeCell ref="C17:D17"/>
    <mergeCell ref="E17:H17"/>
    <mergeCell ref="I17:L17"/>
    <mergeCell ref="M17:P17"/>
    <mergeCell ref="Q17:T17"/>
    <mergeCell ref="EQ16:EU16"/>
    <mergeCell ref="EV16:EZ16"/>
    <mergeCell ref="FA16:FE16"/>
    <mergeCell ref="FF16:FJ16"/>
    <mergeCell ref="FK16:FO16"/>
    <mergeCell ref="FP16:FT16"/>
    <mergeCell ref="DN16:DO16"/>
    <mergeCell ref="DQ16:DS16"/>
    <mergeCell ref="DW16:EA16"/>
    <mergeCell ref="EB16:EF16"/>
    <mergeCell ref="EG16:EK16"/>
    <mergeCell ref="EL16:EP16"/>
    <mergeCell ref="CZ16:DA16"/>
    <mergeCell ref="DC16:DD16"/>
    <mergeCell ref="DE16:DF16"/>
    <mergeCell ref="DH16:DI16"/>
    <mergeCell ref="DJ16:DK16"/>
    <mergeCell ref="DL16:DM16"/>
    <mergeCell ref="CK16:CL16"/>
    <mergeCell ref="CN16:CO16"/>
    <mergeCell ref="CP16:CQ16"/>
    <mergeCell ref="CR16:CS16"/>
    <mergeCell ref="CT16:CU16"/>
    <mergeCell ref="CW16:CY16"/>
    <mergeCell ref="BV16:BW16"/>
    <mergeCell ref="BX16:BY16"/>
    <mergeCell ref="BZ16:CA16"/>
    <mergeCell ref="CC16:CE16"/>
    <mergeCell ref="CF16:CG16"/>
    <mergeCell ref="CI16:CJ16"/>
    <mergeCell ref="BF16:BG16"/>
    <mergeCell ref="BI16:BK16"/>
    <mergeCell ref="BL16:BM16"/>
    <mergeCell ref="BO16:BP16"/>
    <mergeCell ref="BQ16:BR16"/>
    <mergeCell ref="BT16:BU16"/>
    <mergeCell ref="AR16:AS16"/>
    <mergeCell ref="AU16:AV16"/>
    <mergeCell ref="AW16:AX16"/>
    <mergeCell ref="AZ16:BA16"/>
    <mergeCell ref="BB16:BC16"/>
    <mergeCell ref="BD16:BE16"/>
    <mergeCell ref="AC16:AD16"/>
    <mergeCell ref="AF16:AG16"/>
    <mergeCell ref="AH16:AI16"/>
    <mergeCell ref="AJ16:AK16"/>
    <mergeCell ref="AL16:AM16"/>
    <mergeCell ref="AO16:AQ16"/>
    <mergeCell ref="FP15:FT15"/>
    <mergeCell ref="A16:B16"/>
    <mergeCell ref="C16:D16"/>
    <mergeCell ref="E16:H16"/>
    <mergeCell ref="I16:L16"/>
    <mergeCell ref="M16:P16"/>
    <mergeCell ref="Q16:T16"/>
    <mergeCell ref="U16:V16"/>
    <mergeCell ref="X16:Y16"/>
    <mergeCell ref="AA16:AB16"/>
    <mergeCell ref="EL15:EP15"/>
    <mergeCell ref="EQ15:EU15"/>
    <mergeCell ref="EV15:EZ15"/>
    <mergeCell ref="FA15:FE15"/>
    <mergeCell ref="FF15:FJ15"/>
    <mergeCell ref="FK15:FO15"/>
    <mergeCell ref="DL15:DM15"/>
    <mergeCell ref="DN15:DO15"/>
    <mergeCell ref="DQ15:DS15"/>
    <mergeCell ref="DW15:EA15"/>
    <mergeCell ref="EB15:EF15"/>
    <mergeCell ref="EG15:EK15"/>
    <mergeCell ref="CW15:CY15"/>
    <mergeCell ref="CZ15:DA15"/>
    <mergeCell ref="DC15:DD15"/>
    <mergeCell ref="DE15:DF15"/>
    <mergeCell ref="DH15:DI15"/>
    <mergeCell ref="DJ15:DK15"/>
    <mergeCell ref="CI15:CJ15"/>
    <mergeCell ref="CK15:CL15"/>
    <mergeCell ref="CN15:CO15"/>
    <mergeCell ref="CP15:CQ15"/>
    <mergeCell ref="CR15:CS15"/>
    <mergeCell ref="CT15:CU15"/>
    <mergeCell ref="BT15:BU15"/>
    <mergeCell ref="BV15:BW15"/>
    <mergeCell ref="BX15:BY15"/>
    <mergeCell ref="BZ15:CA15"/>
    <mergeCell ref="CC15:CE15"/>
    <mergeCell ref="CF15:CG15"/>
    <mergeCell ref="BD15:BE15"/>
    <mergeCell ref="BF15:BG15"/>
    <mergeCell ref="BI15:BK15"/>
    <mergeCell ref="BL15:BM15"/>
    <mergeCell ref="BO15:BP15"/>
    <mergeCell ref="BQ15:BR15"/>
    <mergeCell ref="AO15:AQ15"/>
    <mergeCell ref="AR15:AS15"/>
    <mergeCell ref="AU15:AV15"/>
    <mergeCell ref="AW15:AX15"/>
    <mergeCell ref="AZ15:BA15"/>
    <mergeCell ref="BB15:BC15"/>
    <mergeCell ref="AA15:AB15"/>
    <mergeCell ref="AC15:AD15"/>
    <mergeCell ref="AF15:AG15"/>
    <mergeCell ref="AH15:AI15"/>
    <mergeCell ref="AJ15:AK15"/>
    <mergeCell ref="AL15:AM15"/>
    <mergeCell ref="FK14:FO14"/>
    <mergeCell ref="FP14:FT14"/>
    <mergeCell ref="A15:B15"/>
    <mergeCell ref="C15:D15"/>
    <mergeCell ref="E15:H15"/>
    <mergeCell ref="I15:L15"/>
    <mergeCell ref="M15:P15"/>
    <mergeCell ref="Q15:T15"/>
    <mergeCell ref="U15:V15"/>
    <mergeCell ref="X15:Y15"/>
    <mergeCell ref="EG14:EK14"/>
    <mergeCell ref="EL14:EP14"/>
    <mergeCell ref="EQ14:EU14"/>
    <mergeCell ref="EV14:EZ14"/>
    <mergeCell ref="FA14:FE14"/>
    <mergeCell ref="FF14:FJ14"/>
    <mergeCell ref="DJ14:DK14"/>
    <mergeCell ref="DL14:DM14"/>
    <mergeCell ref="DN14:DO14"/>
    <mergeCell ref="DQ14:DS14"/>
    <mergeCell ref="DW14:EA14"/>
    <mergeCell ref="EB14:EF14"/>
    <mergeCell ref="CT14:CU14"/>
    <mergeCell ref="CW14:CY14"/>
    <mergeCell ref="CZ14:DA14"/>
    <mergeCell ref="DC14:DD14"/>
    <mergeCell ref="DE14:DF14"/>
    <mergeCell ref="DH14:DI14"/>
    <mergeCell ref="CF14:CG14"/>
    <mergeCell ref="CI14:CJ14"/>
    <mergeCell ref="CK14:CL14"/>
    <mergeCell ref="CN14:CO14"/>
    <mergeCell ref="CP14:CQ14"/>
    <mergeCell ref="CR14:CS14"/>
    <mergeCell ref="BQ14:BR14"/>
    <mergeCell ref="BT14:BU14"/>
    <mergeCell ref="BV14:BW14"/>
    <mergeCell ref="BX14:BY14"/>
    <mergeCell ref="BZ14:CA14"/>
    <mergeCell ref="CC14:CE14"/>
    <mergeCell ref="BB14:BC14"/>
    <mergeCell ref="BD14:BE14"/>
    <mergeCell ref="BF14:BG14"/>
    <mergeCell ref="BI14:BK14"/>
    <mergeCell ref="BL14:BM14"/>
    <mergeCell ref="BO14:BP14"/>
    <mergeCell ref="AL14:AM14"/>
    <mergeCell ref="AO14:AQ14"/>
    <mergeCell ref="AR14:AS14"/>
    <mergeCell ref="AU14:AV14"/>
    <mergeCell ref="AW14:AX14"/>
    <mergeCell ref="AZ14:BA14"/>
    <mergeCell ref="X14:Y14"/>
    <mergeCell ref="AA14:AB14"/>
    <mergeCell ref="AC14:AD14"/>
    <mergeCell ref="AF14:AG14"/>
    <mergeCell ref="AH14:AI14"/>
    <mergeCell ref="AJ14:AK14"/>
    <mergeCell ref="FF13:FJ13"/>
    <mergeCell ref="FK13:FO13"/>
    <mergeCell ref="FP13:FT13"/>
    <mergeCell ref="A14:B14"/>
    <mergeCell ref="C14:D14"/>
    <mergeCell ref="E14:H14"/>
    <mergeCell ref="I14:L14"/>
    <mergeCell ref="M14:P14"/>
    <mergeCell ref="Q14:T14"/>
    <mergeCell ref="U14:V14"/>
    <mergeCell ref="EB13:EF13"/>
    <mergeCell ref="EG13:EK13"/>
    <mergeCell ref="EL13:EP13"/>
    <mergeCell ref="EQ13:EU13"/>
    <mergeCell ref="EV13:EZ13"/>
    <mergeCell ref="FA13:FE13"/>
    <mergeCell ref="DH13:DI13"/>
    <mergeCell ref="DJ13:DK13"/>
    <mergeCell ref="DL13:DM13"/>
    <mergeCell ref="DN13:DO13"/>
    <mergeCell ref="DQ13:DS13"/>
    <mergeCell ref="DW13:EA13"/>
    <mergeCell ref="CR13:CS13"/>
    <mergeCell ref="CT13:CU13"/>
    <mergeCell ref="CW13:CY13"/>
    <mergeCell ref="CZ13:DA13"/>
    <mergeCell ref="DC13:DD13"/>
    <mergeCell ref="DE13:DF13"/>
    <mergeCell ref="CC13:CE13"/>
    <mergeCell ref="CF13:CG13"/>
    <mergeCell ref="CI13:CJ13"/>
    <mergeCell ref="CK13:CL13"/>
    <mergeCell ref="CN13:CO13"/>
    <mergeCell ref="CP13:CQ13"/>
    <mergeCell ref="BO13:BP13"/>
    <mergeCell ref="BQ13:BR13"/>
    <mergeCell ref="BT13:BU13"/>
    <mergeCell ref="BV13:BW13"/>
    <mergeCell ref="BX13:BY13"/>
    <mergeCell ref="BZ13:CA13"/>
    <mergeCell ref="AZ13:BA13"/>
    <mergeCell ref="BB13:BC13"/>
    <mergeCell ref="BD13:BE13"/>
    <mergeCell ref="BF13:BG13"/>
    <mergeCell ref="BI13:BK13"/>
    <mergeCell ref="BL13:BM13"/>
    <mergeCell ref="AJ13:AK13"/>
    <mergeCell ref="AL13:AM13"/>
    <mergeCell ref="AO13:AQ13"/>
    <mergeCell ref="AR13:AS13"/>
    <mergeCell ref="AU13:AV13"/>
    <mergeCell ref="AW13:AX13"/>
    <mergeCell ref="U13:V13"/>
    <mergeCell ref="X13:Y13"/>
    <mergeCell ref="AA13:AB13"/>
    <mergeCell ref="AC13:AD13"/>
    <mergeCell ref="AF13:AG13"/>
    <mergeCell ref="AH13:AI13"/>
    <mergeCell ref="A13:B13"/>
    <mergeCell ref="C13:D13"/>
    <mergeCell ref="E13:H13"/>
    <mergeCell ref="I13:L13"/>
    <mergeCell ref="M13:P13"/>
    <mergeCell ref="Q13:T13"/>
    <mergeCell ref="EQ12:EU12"/>
    <mergeCell ref="EV12:EZ12"/>
    <mergeCell ref="FA12:FE12"/>
    <mergeCell ref="FF12:FJ12"/>
    <mergeCell ref="FK12:FO12"/>
    <mergeCell ref="FP12:FT12"/>
    <mergeCell ref="DN12:DO12"/>
    <mergeCell ref="DQ12:DS12"/>
    <mergeCell ref="DW12:EA12"/>
    <mergeCell ref="EB12:EF12"/>
    <mergeCell ref="EG12:EK12"/>
    <mergeCell ref="EL12:EP12"/>
    <mergeCell ref="CZ12:DA12"/>
    <mergeCell ref="DC12:DD12"/>
    <mergeCell ref="DE12:DF12"/>
    <mergeCell ref="DH12:DI12"/>
    <mergeCell ref="DJ12:DK12"/>
    <mergeCell ref="DL12:DM12"/>
    <mergeCell ref="CK12:CL12"/>
    <mergeCell ref="CN12:CO12"/>
    <mergeCell ref="CP12:CQ12"/>
    <mergeCell ref="CR12:CS12"/>
    <mergeCell ref="CT12:CU12"/>
    <mergeCell ref="CW12:CY12"/>
    <mergeCell ref="BV12:BW12"/>
    <mergeCell ref="BX12:BY12"/>
    <mergeCell ref="BZ12:CA12"/>
    <mergeCell ref="CC12:CE12"/>
    <mergeCell ref="CF12:CG12"/>
    <mergeCell ref="CI12:CJ12"/>
    <mergeCell ref="BF12:BG12"/>
    <mergeCell ref="BI12:BK12"/>
    <mergeCell ref="BL12:BM12"/>
    <mergeCell ref="BO12:BP12"/>
    <mergeCell ref="BQ12:BR12"/>
    <mergeCell ref="BT12:BU12"/>
    <mergeCell ref="AR12:AS12"/>
    <mergeCell ref="AU12:AV12"/>
    <mergeCell ref="AW12:AX12"/>
    <mergeCell ref="AZ12:BA12"/>
    <mergeCell ref="BB12:BC12"/>
    <mergeCell ref="BD12:BE12"/>
    <mergeCell ref="AC12:AD12"/>
    <mergeCell ref="AF12:AG12"/>
    <mergeCell ref="AH12:AI12"/>
    <mergeCell ref="AJ12:AK12"/>
    <mergeCell ref="AL12:AM12"/>
    <mergeCell ref="AO12:AQ12"/>
    <mergeCell ref="FP11:FT11"/>
    <mergeCell ref="A12:B12"/>
    <mergeCell ref="C12:D12"/>
    <mergeCell ref="E12:H12"/>
    <mergeCell ref="I12:L12"/>
    <mergeCell ref="M12:P12"/>
    <mergeCell ref="Q12:T12"/>
    <mergeCell ref="U12:V12"/>
    <mergeCell ref="X12:Y12"/>
    <mergeCell ref="AA12:AB12"/>
    <mergeCell ref="EL11:EP11"/>
    <mergeCell ref="EQ11:EU11"/>
    <mergeCell ref="EV11:EZ11"/>
    <mergeCell ref="FA11:FE11"/>
    <mergeCell ref="FF11:FJ11"/>
    <mergeCell ref="FK11:FO11"/>
    <mergeCell ref="DL11:DM11"/>
    <mergeCell ref="DN11:DO11"/>
    <mergeCell ref="DQ11:DS11"/>
    <mergeCell ref="DW11:EA11"/>
    <mergeCell ref="EB11:EF11"/>
    <mergeCell ref="EG11:EK11"/>
    <mergeCell ref="CW11:CY11"/>
    <mergeCell ref="CZ11:DA11"/>
    <mergeCell ref="DC11:DD11"/>
    <mergeCell ref="DE11:DF11"/>
    <mergeCell ref="DH11:DI11"/>
    <mergeCell ref="DJ11:DK11"/>
    <mergeCell ref="CI11:CJ11"/>
    <mergeCell ref="CK11:CL11"/>
    <mergeCell ref="CN11:CO11"/>
    <mergeCell ref="CP11:CQ11"/>
    <mergeCell ref="CR11:CS11"/>
    <mergeCell ref="CT11:CU11"/>
    <mergeCell ref="BT11:BU11"/>
    <mergeCell ref="BV11:BW11"/>
    <mergeCell ref="BX11:BY11"/>
    <mergeCell ref="BZ11:CA11"/>
    <mergeCell ref="CC11:CE11"/>
    <mergeCell ref="CF11:CG11"/>
    <mergeCell ref="BD11:BE11"/>
    <mergeCell ref="BF11:BG11"/>
    <mergeCell ref="BI11:BK11"/>
    <mergeCell ref="BL11:BM11"/>
    <mergeCell ref="BO11:BP11"/>
    <mergeCell ref="BQ11:BR11"/>
    <mergeCell ref="AO11:AQ11"/>
    <mergeCell ref="AR11:AS11"/>
    <mergeCell ref="AU11:AV11"/>
    <mergeCell ref="AW11:AX11"/>
    <mergeCell ref="AZ11:BA11"/>
    <mergeCell ref="BB11:BC11"/>
    <mergeCell ref="AA11:AB11"/>
    <mergeCell ref="AC11:AD11"/>
    <mergeCell ref="AF11:AG11"/>
    <mergeCell ref="AH11:AI11"/>
    <mergeCell ref="AJ11:AK11"/>
    <mergeCell ref="AL11:AM11"/>
    <mergeCell ref="FK10:FO10"/>
    <mergeCell ref="FP10:FT10"/>
    <mergeCell ref="A11:B11"/>
    <mergeCell ref="C11:D11"/>
    <mergeCell ref="E11:H11"/>
    <mergeCell ref="I11:L11"/>
    <mergeCell ref="M11:P11"/>
    <mergeCell ref="Q11:T11"/>
    <mergeCell ref="U11:V11"/>
    <mergeCell ref="X11:Y11"/>
    <mergeCell ref="EG10:EK10"/>
    <mergeCell ref="EL10:EP10"/>
    <mergeCell ref="EQ10:EU10"/>
    <mergeCell ref="EV10:EZ10"/>
    <mergeCell ref="FA10:FE10"/>
    <mergeCell ref="FF10:FJ10"/>
    <mergeCell ref="DJ10:DK10"/>
    <mergeCell ref="DL10:DM10"/>
    <mergeCell ref="DN10:DO10"/>
    <mergeCell ref="DQ10:DS10"/>
    <mergeCell ref="DW10:EA10"/>
    <mergeCell ref="EB10:EF10"/>
    <mergeCell ref="CT10:CU10"/>
    <mergeCell ref="CW10:CY10"/>
    <mergeCell ref="CZ10:DA10"/>
    <mergeCell ref="DC10:DD10"/>
    <mergeCell ref="DE10:DF10"/>
    <mergeCell ref="DH10:DI10"/>
    <mergeCell ref="CF10:CG10"/>
    <mergeCell ref="CI10:CJ10"/>
    <mergeCell ref="CK10:CL10"/>
    <mergeCell ref="CN10:CO10"/>
    <mergeCell ref="CP10:CQ10"/>
    <mergeCell ref="CR10:CS10"/>
    <mergeCell ref="BQ10:BR10"/>
    <mergeCell ref="BT10:BU10"/>
    <mergeCell ref="BV10:BW10"/>
    <mergeCell ref="BX10:BY10"/>
    <mergeCell ref="BZ10:CA10"/>
    <mergeCell ref="CC10:CE10"/>
    <mergeCell ref="BB10:BC10"/>
    <mergeCell ref="BD10:BE10"/>
    <mergeCell ref="BF10:BG10"/>
    <mergeCell ref="BI10:BK10"/>
    <mergeCell ref="BL10:BM10"/>
    <mergeCell ref="BO10:BP10"/>
    <mergeCell ref="AL10:AM10"/>
    <mergeCell ref="AO10:AQ10"/>
    <mergeCell ref="AR10:AS10"/>
    <mergeCell ref="AU10:AV10"/>
    <mergeCell ref="AW10:AX10"/>
    <mergeCell ref="AZ10:BA10"/>
    <mergeCell ref="X10:Y10"/>
    <mergeCell ref="AA10:AB10"/>
    <mergeCell ref="AC10:AD10"/>
    <mergeCell ref="AF10:AG10"/>
    <mergeCell ref="AH10:AI10"/>
    <mergeCell ref="AJ10:AK10"/>
    <mergeCell ref="FF9:FJ9"/>
    <mergeCell ref="FK9:FO9"/>
    <mergeCell ref="FP9:FT9"/>
    <mergeCell ref="A10:B10"/>
    <mergeCell ref="C10:D10"/>
    <mergeCell ref="E10:H10"/>
    <mergeCell ref="I10:L10"/>
    <mergeCell ref="M10:P10"/>
    <mergeCell ref="Q10:T10"/>
    <mergeCell ref="U10:V10"/>
    <mergeCell ref="EB9:EF9"/>
    <mergeCell ref="EG9:EK9"/>
    <mergeCell ref="EL9:EP9"/>
    <mergeCell ref="EQ9:EU9"/>
    <mergeCell ref="EV9:EZ9"/>
    <mergeCell ref="FA9:FE9"/>
    <mergeCell ref="BQ9:BU9"/>
    <mergeCell ref="CF9:CJ9"/>
    <mergeCell ref="CK9:CO9"/>
    <mergeCell ref="CZ9:DD9"/>
    <mergeCell ref="DE9:DI9"/>
    <mergeCell ref="DW9:EA9"/>
    <mergeCell ref="M9:P9"/>
    <mergeCell ref="X9:AB9"/>
    <mergeCell ref="AC9:AG9"/>
    <mergeCell ref="AR9:AV9"/>
    <mergeCell ref="AW9:BA9"/>
    <mergeCell ref="BL9:BP9"/>
    <mergeCell ref="DW7:EF8"/>
    <mergeCell ref="EG7:EP8"/>
    <mergeCell ref="EQ7:EZ8"/>
    <mergeCell ref="FA7:FJ8"/>
    <mergeCell ref="FK7:FT8"/>
    <mergeCell ref="I8:P8"/>
    <mergeCell ref="Q8:T9"/>
    <mergeCell ref="AH8:AI9"/>
    <mergeCell ref="AJ8:AK9"/>
    <mergeCell ref="BB8:BC9"/>
    <mergeCell ref="CT7:CV9"/>
    <mergeCell ref="CW7:CY9"/>
    <mergeCell ref="CZ7:DI8"/>
    <mergeCell ref="DJ7:DM7"/>
    <mergeCell ref="DN7:DP9"/>
    <mergeCell ref="DQ7:DS9"/>
    <mergeCell ref="DJ8:DK9"/>
    <mergeCell ref="DL8:DM9"/>
    <mergeCell ref="BL7:BU8"/>
    <mergeCell ref="BV7:BY7"/>
    <mergeCell ref="BZ7:CB9"/>
    <mergeCell ref="CC7:CE9"/>
    <mergeCell ref="CF7:CO8"/>
    <mergeCell ref="CP7:CS7"/>
    <mergeCell ref="BV8:BW9"/>
    <mergeCell ref="BX8:BY9"/>
    <mergeCell ref="CP8:CQ9"/>
    <mergeCell ref="CR8:CS9"/>
    <mergeCell ref="FA6:FJ6"/>
    <mergeCell ref="FK6:FT6"/>
    <mergeCell ref="I7:T7"/>
    <mergeCell ref="U7:W9"/>
    <mergeCell ref="X7:AG8"/>
    <mergeCell ref="AH7:AK7"/>
    <mergeCell ref="AL7:AN9"/>
    <mergeCell ref="AO7:AQ9"/>
    <mergeCell ref="AR7:BA8"/>
    <mergeCell ref="BB7:BE7"/>
    <mergeCell ref="BL6:CE6"/>
    <mergeCell ref="CF6:CY6"/>
    <mergeCell ref="CZ6:DS6"/>
    <mergeCell ref="DW6:EF6"/>
    <mergeCell ref="EG6:EP6"/>
    <mergeCell ref="EQ6:EZ6"/>
    <mergeCell ref="A6:B9"/>
    <mergeCell ref="C6:D9"/>
    <mergeCell ref="E6:H9"/>
    <mergeCell ref="I6:W6"/>
    <mergeCell ref="X6:AQ6"/>
    <mergeCell ref="AR6:BK6"/>
    <mergeCell ref="BF7:BH9"/>
    <mergeCell ref="BI7:BK9"/>
    <mergeCell ref="BD8:BE9"/>
    <mergeCell ref="I9:L9"/>
    <mergeCell ref="A3:BF3"/>
    <mergeCell ref="BG3:BN3"/>
    <mergeCell ref="BO3:BP3"/>
    <mergeCell ref="BQ3:BS3"/>
    <mergeCell ref="BT3:BY3"/>
    <mergeCell ref="CZ4:DS4"/>
  </mergeCells>
  <phoneticPr fontId="2"/>
  <conditionalFormatting sqref="I10:AN40">
    <cfRule type="expression" dxfId="11" priority="6">
      <formula>$AO10="○"</formula>
    </cfRule>
  </conditionalFormatting>
  <conditionalFormatting sqref="AR10:BH40">
    <cfRule type="expression" dxfId="10" priority="5">
      <formula>$BI10="○"</formula>
    </cfRule>
  </conditionalFormatting>
  <conditionalFormatting sqref="BL10:CB40">
    <cfRule type="expression" dxfId="9" priority="4">
      <formula>$CC10="○"</formula>
    </cfRule>
  </conditionalFormatting>
  <conditionalFormatting sqref="CF10:CV40">
    <cfRule type="expression" dxfId="8" priority="3">
      <formula>$CW10="○"</formula>
    </cfRule>
  </conditionalFormatting>
  <conditionalFormatting sqref="CZ10:DP40">
    <cfRule type="expression" dxfId="7" priority="2">
      <formula>$DQ10="○"</formula>
    </cfRule>
  </conditionalFormatting>
  <conditionalFormatting sqref="I10:DS40">
    <cfRule type="expression" dxfId="6" priority="1">
      <formula>$E10="閉所日"</formula>
    </cfRule>
  </conditionalFormatting>
  <dataValidations count="7">
    <dataValidation type="list" allowBlank="1" showInputMessage="1" showErrorMessage="1" sqref="C10:D40">
      <formula1>"月, 火, 水, 木, 金, 土, 日"</formula1>
    </dataValidation>
    <dataValidation type="list" allowBlank="1" showInputMessage="1" showErrorMessage="1" sqref="E10:H40">
      <formula1>"平日, 土曜日, 学校休業日, 日曜日・祝日等,閉所日"</formula1>
    </dataValidation>
    <dataValidation type="list" allowBlank="1" showInputMessage="1" showErrorMessage="1" sqref="AO10:AQ40 BI10:BK40 CC10:CE40 CW10:CY40 DQ10:DS40">
      <formula1>"○"</formula1>
    </dataValidation>
    <dataValidation type="list" allowBlank="1" showInputMessage="1" showErrorMessage="1" sqref="CZ10:DA40 DE10:DF40 X10:Y40 AC10:AD40 AR10:AS40 AW10:AX40 BL10:BM40 BQ10:BR40 CF10:CG40 CK10:CL40">
      <formula1>"0,1,2,3,4,5,6,7,8,9,10,11,12,13,14,15,16,17,18,19,20,21,22,23,24"</formula1>
    </dataValidation>
    <dataValidation type="list" allowBlank="1" showInputMessage="1" showErrorMessage="1" sqref="DC10:DD40 DH10:DI40 AA10:AB40 AF10:AG40 AU10:AV40 AZ10:BA40 BO10:BP40 BT10:BU40 CI10:CJ40 CN10:CO40">
      <formula1>"00,05,10,15,20,25,30,35,40,45,50,55"</formula1>
    </dataValidation>
    <dataValidation type="list" allowBlank="1" showInputMessage="1" showErrorMessage="1" sqref="AJ10:AK40 BD10:BE40 BX10:BY40 CR10:CS40 DL10:DM40">
      <formula1>"○,×"</formula1>
    </dataValidation>
    <dataValidation type="list" allowBlank="1" showInputMessage="1" showErrorMessage="1" sqref="BQ3:BS3">
      <formula1>"1,2,3,4,5,6,7,8,9,10,11,12"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8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showGridLines="0" view="pageBreakPreview" zoomScaleNormal="100" zoomScaleSheetLayoutView="100" workbookViewId="0">
      <selection activeCell="B3" sqref="B3"/>
    </sheetView>
  </sheetViews>
  <sheetFormatPr defaultColWidth="9.625" defaultRowHeight="13.5" x14ac:dyDescent="0.4"/>
  <cols>
    <col min="1" max="1" width="13.125" style="134" customWidth="1"/>
    <col min="2" max="2" width="13.25" style="134" customWidth="1"/>
    <col min="3" max="8" width="9.625" style="134"/>
    <col min="9" max="9" width="12" style="134" customWidth="1"/>
    <col min="10" max="16384" width="9.625" style="134"/>
  </cols>
  <sheetData>
    <row r="1" spans="1:11" ht="18.75" x14ac:dyDescent="0.4">
      <c r="A1" s="133" t="s">
        <v>71</v>
      </c>
    </row>
    <row r="2" spans="1:11" ht="16.5" customHeight="1" x14ac:dyDescent="0.4">
      <c r="A2" s="135" t="s">
        <v>72</v>
      </c>
      <c r="B2" s="135"/>
      <c r="C2" s="135"/>
      <c r="D2" s="135"/>
      <c r="E2" s="135"/>
      <c r="F2" s="135"/>
      <c r="G2" s="135"/>
      <c r="H2" s="135"/>
      <c r="I2" s="135"/>
    </row>
    <row r="3" spans="1:11" ht="16.5" customHeight="1" x14ac:dyDescent="0.4">
      <c r="A3" s="135" t="s">
        <v>73</v>
      </c>
      <c r="B3" s="135"/>
      <c r="C3" s="135"/>
      <c r="D3" s="135"/>
      <c r="E3" s="135"/>
      <c r="F3" s="135"/>
      <c r="G3" s="135"/>
      <c r="H3" s="135"/>
      <c r="I3" s="135"/>
    </row>
    <row r="4" spans="1:11" ht="16.5" customHeight="1" x14ac:dyDescent="0.4">
      <c r="A4" s="136" t="s">
        <v>74</v>
      </c>
      <c r="B4" s="135"/>
      <c r="C4" s="135"/>
      <c r="D4" s="135"/>
      <c r="E4" s="135"/>
      <c r="F4" s="135"/>
      <c r="G4" s="135"/>
      <c r="H4" s="135"/>
      <c r="I4" s="135"/>
    </row>
    <row r="5" spans="1:11" ht="16.5" customHeight="1" x14ac:dyDescent="0.4">
      <c r="A5" s="136" t="s">
        <v>75</v>
      </c>
      <c r="B5" s="135"/>
      <c r="C5" s="135"/>
      <c r="D5" s="135"/>
      <c r="E5" s="135"/>
      <c r="F5" s="135"/>
      <c r="G5" s="135"/>
      <c r="H5" s="135"/>
      <c r="I5" s="135"/>
    </row>
    <row r="6" spans="1:11" ht="16.5" customHeight="1" x14ac:dyDescent="0.4">
      <c r="A6" s="137" t="s">
        <v>76</v>
      </c>
      <c r="B6" s="137"/>
      <c r="C6" s="137"/>
      <c r="D6" s="137"/>
      <c r="E6" s="137"/>
      <c r="F6" s="137"/>
      <c r="G6" s="137"/>
      <c r="H6" s="137"/>
      <c r="I6" s="137"/>
    </row>
    <row r="7" spans="1:11" ht="16.5" customHeight="1" x14ac:dyDescent="0.4">
      <c r="A7" s="137"/>
      <c r="B7" s="137"/>
      <c r="C7" s="137"/>
      <c r="D7" s="137"/>
      <c r="E7" s="137"/>
      <c r="F7" s="137"/>
      <c r="G7" s="137"/>
      <c r="H7" s="137"/>
      <c r="I7" s="137"/>
    </row>
    <row r="8" spans="1:11" ht="16.5" customHeight="1" x14ac:dyDescent="0.4">
      <c r="A8" s="138" t="s">
        <v>77</v>
      </c>
      <c r="B8" s="138"/>
      <c r="C8" s="138"/>
      <c r="D8" s="138"/>
      <c r="E8" s="138"/>
      <c r="F8" s="138"/>
      <c r="G8" s="138"/>
      <c r="H8" s="138"/>
      <c r="I8" s="138"/>
    </row>
    <row r="9" spans="1:11" ht="16.5" customHeight="1" x14ac:dyDescent="0.4">
      <c r="A9" s="138"/>
      <c r="B9" s="138"/>
      <c r="C9" s="138"/>
      <c r="D9" s="138"/>
      <c r="E9" s="138"/>
      <c r="F9" s="138"/>
      <c r="G9" s="138"/>
      <c r="H9" s="138"/>
      <c r="I9" s="138"/>
      <c r="K9" s="139"/>
    </row>
    <row r="10" spans="1:11" ht="16.5" customHeight="1" x14ac:dyDescent="0.4">
      <c r="A10" s="138"/>
      <c r="B10" s="138"/>
      <c r="C10" s="138"/>
      <c r="D10" s="138"/>
      <c r="E10" s="138"/>
      <c r="F10" s="138"/>
      <c r="G10" s="138"/>
      <c r="H10" s="138"/>
      <c r="I10" s="138"/>
    </row>
    <row r="11" spans="1:11" ht="16.5" customHeight="1" x14ac:dyDescent="0.4">
      <c r="A11" s="138"/>
      <c r="B11" s="138"/>
      <c r="C11" s="138"/>
      <c r="D11" s="138"/>
      <c r="E11" s="138"/>
      <c r="F11" s="138"/>
      <c r="G11" s="138"/>
      <c r="H11" s="138"/>
      <c r="I11" s="138"/>
    </row>
    <row r="12" spans="1:11" ht="16.5" customHeight="1" x14ac:dyDescent="0.4">
      <c r="A12" s="138"/>
      <c r="B12" s="138"/>
      <c r="C12" s="138"/>
      <c r="D12" s="138"/>
      <c r="E12" s="138"/>
      <c r="F12" s="138"/>
      <c r="G12" s="138"/>
      <c r="H12" s="138"/>
      <c r="I12" s="138"/>
    </row>
    <row r="13" spans="1:11" ht="16.5" customHeight="1" x14ac:dyDescent="0.4">
      <c r="A13" s="138"/>
      <c r="B13" s="138"/>
      <c r="C13" s="138"/>
      <c r="D13" s="138"/>
      <c r="E13" s="138"/>
      <c r="F13" s="138"/>
      <c r="G13" s="138"/>
      <c r="H13" s="138"/>
      <c r="I13" s="138"/>
    </row>
    <row r="14" spans="1:11" ht="16.5" customHeight="1" x14ac:dyDescent="0.4">
      <c r="A14" s="138"/>
      <c r="B14" s="138"/>
      <c r="C14" s="138"/>
      <c r="D14" s="138"/>
      <c r="E14" s="138"/>
      <c r="F14" s="138"/>
      <c r="G14" s="138"/>
      <c r="H14" s="138"/>
      <c r="I14" s="138"/>
    </row>
    <row r="15" spans="1:11" ht="16.5" customHeight="1" x14ac:dyDescent="0.4">
      <c r="A15" s="138"/>
      <c r="B15" s="138"/>
      <c r="C15" s="138"/>
      <c r="D15" s="138"/>
      <c r="E15" s="138"/>
      <c r="F15" s="138"/>
      <c r="G15" s="138"/>
      <c r="H15" s="138"/>
      <c r="I15" s="138"/>
    </row>
    <row r="16" spans="1:11" ht="16.5" customHeight="1" x14ac:dyDescent="0.4">
      <c r="A16" s="138"/>
      <c r="B16" s="138"/>
      <c r="C16" s="138"/>
      <c r="D16" s="138"/>
      <c r="E16" s="138"/>
      <c r="F16" s="138"/>
      <c r="G16" s="138"/>
      <c r="H16" s="138"/>
      <c r="I16" s="138"/>
    </row>
    <row r="17" spans="1:9" ht="16.5" customHeight="1" x14ac:dyDescent="0.4">
      <c r="A17" s="138"/>
      <c r="B17" s="138"/>
      <c r="C17" s="138"/>
      <c r="D17" s="138"/>
      <c r="E17" s="138"/>
      <c r="F17" s="138"/>
      <c r="G17" s="138"/>
      <c r="H17" s="138"/>
      <c r="I17" s="138"/>
    </row>
    <row r="18" spans="1:9" ht="16.5" customHeight="1" x14ac:dyDescent="0.4">
      <c r="A18" s="138"/>
      <c r="B18" s="138"/>
      <c r="C18" s="138"/>
      <c r="D18" s="138"/>
      <c r="E18" s="138"/>
      <c r="F18" s="138"/>
      <c r="G18" s="138"/>
      <c r="H18" s="138"/>
      <c r="I18" s="138"/>
    </row>
    <row r="19" spans="1:9" ht="16.5" customHeight="1" x14ac:dyDescent="0.4">
      <c r="A19" s="138"/>
      <c r="B19" s="138"/>
      <c r="C19" s="138"/>
      <c r="D19" s="138"/>
      <c r="E19" s="138"/>
      <c r="F19" s="138"/>
      <c r="G19" s="138"/>
      <c r="H19" s="138"/>
      <c r="I19" s="138"/>
    </row>
    <row r="20" spans="1:9" ht="16.5" customHeight="1" x14ac:dyDescent="0.4">
      <c r="A20" s="138"/>
      <c r="B20" s="138"/>
      <c r="C20" s="138"/>
      <c r="D20" s="138"/>
      <c r="E20" s="138"/>
      <c r="F20" s="138"/>
      <c r="G20" s="138"/>
      <c r="H20" s="138"/>
      <c r="I20" s="138"/>
    </row>
    <row r="21" spans="1:9" ht="22.5" customHeight="1" x14ac:dyDescent="0.4">
      <c r="A21" s="138"/>
      <c r="B21" s="138"/>
      <c r="C21" s="138"/>
      <c r="D21" s="138"/>
      <c r="E21" s="138"/>
      <c r="F21" s="138"/>
      <c r="G21" s="138"/>
      <c r="H21" s="138"/>
      <c r="I21" s="138"/>
    </row>
    <row r="22" spans="1:9" ht="16.5" customHeight="1" x14ac:dyDescent="0.4">
      <c r="A22" s="138"/>
      <c r="B22" s="138"/>
      <c r="C22" s="138"/>
      <c r="D22" s="138"/>
      <c r="E22" s="138"/>
      <c r="F22" s="138"/>
      <c r="G22" s="138"/>
      <c r="H22" s="138"/>
      <c r="I22" s="138"/>
    </row>
    <row r="23" spans="1:9" ht="16.5" customHeight="1" x14ac:dyDescent="0.4">
      <c r="A23" s="138"/>
      <c r="B23" s="138"/>
      <c r="C23" s="138"/>
      <c r="D23" s="138"/>
      <c r="E23" s="138"/>
      <c r="F23" s="138"/>
      <c r="G23" s="138"/>
      <c r="H23" s="138"/>
      <c r="I23" s="138"/>
    </row>
    <row r="24" spans="1:9" ht="16.5" customHeight="1" x14ac:dyDescent="0.4">
      <c r="A24" s="138"/>
      <c r="B24" s="138"/>
      <c r="C24" s="138"/>
      <c r="D24" s="138"/>
      <c r="E24" s="138"/>
      <c r="F24" s="138"/>
      <c r="G24" s="138"/>
      <c r="H24" s="138"/>
      <c r="I24" s="138"/>
    </row>
    <row r="25" spans="1:9" ht="16.5" customHeight="1" x14ac:dyDescent="0.4">
      <c r="A25" s="138"/>
      <c r="B25" s="138"/>
      <c r="C25" s="138"/>
      <c r="D25" s="138"/>
      <c r="E25" s="138"/>
      <c r="F25" s="138"/>
      <c r="G25" s="138"/>
      <c r="H25" s="138"/>
      <c r="I25" s="138"/>
    </row>
    <row r="26" spans="1:9" ht="16.5" customHeight="1" x14ac:dyDescent="0.4">
      <c r="A26" s="138"/>
      <c r="B26" s="138"/>
      <c r="C26" s="138"/>
      <c r="D26" s="138"/>
      <c r="E26" s="138"/>
      <c r="F26" s="138"/>
      <c r="G26" s="138"/>
      <c r="H26" s="138"/>
      <c r="I26" s="138"/>
    </row>
    <row r="27" spans="1:9" ht="16.5" customHeight="1" x14ac:dyDescent="0.4">
      <c r="A27" s="138"/>
      <c r="B27" s="138"/>
      <c r="C27" s="138"/>
      <c r="D27" s="138"/>
      <c r="E27" s="138"/>
      <c r="F27" s="138"/>
      <c r="G27" s="138"/>
      <c r="H27" s="138"/>
      <c r="I27" s="138"/>
    </row>
    <row r="28" spans="1:9" ht="16.5" customHeight="1" x14ac:dyDescent="0.4">
      <c r="A28" s="138"/>
      <c r="B28" s="138"/>
      <c r="C28" s="138"/>
      <c r="D28" s="138"/>
      <c r="E28" s="138"/>
      <c r="F28" s="138"/>
      <c r="G28" s="138"/>
      <c r="H28" s="138"/>
      <c r="I28" s="138"/>
    </row>
    <row r="29" spans="1:9" x14ac:dyDescent="0.4">
      <c r="A29" s="138"/>
      <c r="B29" s="138"/>
      <c r="C29" s="138"/>
      <c r="D29" s="138"/>
      <c r="E29" s="138"/>
      <c r="F29" s="138"/>
      <c r="G29" s="138"/>
      <c r="H29" s="138"/>
      <c r="I29" s="138"/>
    </row>
    <row r="30" spans="1:9" ht="16.5" customHeight="1" x14ac:dyDescent="0.4">
      <c r="A30" s="138"/>
      <c r="B30" s="138"/>
      <c r="C30" s="138"/>
      <c r="D30" s="138"/>
      <c r="E30" s="138"/>
      <c r="F30" s="138"/>
      <c r="G30" s="138"/>
      <c r="H30" s="138"/>
      <c r="I30" s="138"/>
    </row>
    <row r="31" spans="1:9" ht="16.5" customHeight="1" x14ac:dyDescent="0.4">
      <c r="A31" s="138"/>
      <c r="B31" s="138"/>
      <c r="C31" s="138"/>
      <c r="D31" s="138"/>
      <c r="E31" s="138"/>
      <c r="F31" s="138"/>
      <c r="G31" s="138"/>
      <c r="H31" s="138"/>
      <c r="I31" s="138"/>
    </row>
    <row r="32" spans="1:9" ht="16.5" customHeight="1" x14ac:dyDescent="0.4">
      <c r="A32" s="138"/>
      <c r="B32" s="138"/>
      <c r="C32" s="138"/>
      <c r="D32" s="138"/>
      <c r="E32" s="138"/>
      <c r="F32" s="138"/>
      <c r="G32" s="138"/>
      <c r="H32" s="138"/>
      <c r="I32" s="138"/>
    </row>
    <row r="33" spans="1:9" ht="16.5" customHeight="1" x14ac:dyDescent="0.4">
      <c r="A33" s="138"/>
      <c r="B33" s="138"/>
      <c r="C33" s="138"/>
      <c r="D33" s="138"/>
      <c r="E33" s="138"/>
      <c r="F33" s="138"/>
      <c r="G33" s="138"/>
      <c r="H33" s="138"/>
      <c r="I33" s="138"/>
    </row>
    <row r="34" spans="1:9" ht="16.5" customHeight="1" x14ac:dyDescent="0.4">
      <c r="A34" s="138"/>
      <c r="B34" s="138"/>
      <c r="C34" s="138"/>
      <c r="D34" s="138"/>
      <c r="E34" s="138"/>
      <c r="F34" s="138"/>
      <c r="G34" s="138"/>
      <c r="H34" s="138"/>
      <c r="I34" s="138"/>
    </row>
    <row r="35" spans="1:9" ht="16.5" customHeight="1" x14ac:dyDescent="0.4">
      <c r="A35" s="138"/>
      <c r="B35" s="138"/>
      <c r="C35" s="138"/>
      <c r="D35" s="138"/>
      <c r="E35" s="138"/>
      <c r="F35" s="138"/>
      <c r="G35" s="138"/>
      <c r="H35" s="138"/>
      <c r="I35" s="138"/>
    </row>
    <row r="36" spans="1:9" ht="16.5" customHeight="1" x14ac:dyDescent="0.4">
      <c r="A36" s="138"/>
      <c r="B36" s="138"/>
      <c r="C36" s="138"/>
      <c r="D36" s="138"/>
      <c r="E36" s="138"/>
      <c r="F36" s="138"/>
      <c r="G36" s="138"/>
      <c r="H36" s="138"/>
      <c r="I36" s="138"/>
    </row>
  </sheetData>
  <mergeCells count="2">
    <mergeCell ref="A6:I7"/>
    <mergeCell ref="A8:I36"/>
  </mergeCells>
  <phoneticPr fontId="2"/>
  <pageMargins left="0.70866141732283472" right="0.31496062992125984" top="0.74803149606299213" bottom="0.74803149606299213" header="0.31496062992125984" footer="0.31496062992125984"/>
  <pageSetup paperSize="9" scale="8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放課後児童クラブ月別状況報告書</vt:lpstr>
      <vt:lpstr>（参考様式）職員配置状況</vt:lpstr>
      <vt:lpstr>放課後児童クラブ月別状況報告書（記載例）</vt:lpstr>
      <vt:lpstr>月別状況報告書（解説）</vt:lpstr>
      <vt:lpstr>'（参考様式）職員配置状況'!Print_Area</vt:lpstr>
      <vt:lpstr>放課後児童クラブ月別状況報告書!Print_Area</vt:lpstr>
      <vt:lpstr>'放課後児童クラブ月別状況報告書（記載例）'!Print_Area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2023-02-22T10:12:30Z</dcterms:created>
  <dcterms:modified xsi:type="dcterms:W3CDTF">2023-03-10T02:03:04Z</dcterms:modified>
</cp:coreProperties>
</file>