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5060" windowHeight="7770" activeTab="0"/>
  </bookViews>
  <sheets>
    <sheet name="建築材料表" sheetId="1" r:id="rId1"/>
    <sheet name="建築材料表例" sheetId="2" r:id="rId2"/>
    <sheet name="換気設備表" sheetId="3" r:id="rId3"/>
    <sheet name="換気設備表例" sheetId="4" r:id="rId4"/>
  </sheets>
  <definedNames/>
  <calcPr fullCalcOnLoad="1"/>
</workbook>
</file>

<file path=xl/sharedStrings.xml><?xml version="1.0" encoding="utf-8"?>
<sst xmlns="http://schemas.openxmlformats.org/spreadsheetml/2006/main" count="264" uniqueCount="121">
  <si>
    <t>天井裏等</t>
  </si>
  <si>
    <t>階</t>
  </si>
  <si>
    <t>室名</t>
  </si>
  <si>
    <t>各室床面積(㎡)</t>
  </si>
  <si>
    <t>内装の仕上げの部分</t>
  </si>
  <si>
    <t>種別</t>
  </si>
  <si>
    <t>面積
(㎡)</t>
  </si>
  <si>
    <t>係数</t>
  </si>
  <si>
    <t>使用面積
(㎡)</t>
  </si>
  <si>
    <t>計(㎡)</t>
  </si>
  <si>
    <t>フローリング</t>
  </si>
  <si>
    <t>ドア</t>
  </si>
  <si>
    <t>フローリング</t>
  </si>
  <si>
    <t>キッチン</t>
  </si>
  <si>
    <t>ドア</t>
  </si>
  <si>
    <t>フローリング</t>
  </si>
  <si>
    <t>フローリング</t>
  </si>
  <si>
    <t>使用面積合計（判定結果）</t>
  </si>
  <si>
    <t>階</t>
  </si>
  <si>
    <t>クロルピリホスの使用</t>
  </si>
  <si>
    <t>居室の種類</t>
  </si>
  <si>
    <t>換気設備の換気回数</t>
  </si>
  <si>
    <t>□住宅等の居室　　　□住宅等の居室以外の居室</t>
  </si>
  <si>
    <t>※仕上げ材が透過性のある建材の場合、直下の下地材までの材料のうちで発散等級が最も下位の材料の等級を種別欄へ記入してください。</t>
  </si>
  <si>
    <t>□有　　　　□無</t>
  </si>
  <si>
    <t>□0.3回/ｈ以上　　 　□0.5回/ｈ以上　　 　□0.7回/ｈ以上</t>
  </si>
  <si>
    <t>K</t>
  </si>
  <si>
    <t>トイレ</t>
  </si>
  <si>
    <t>室名</t>
  </si>
  <si>
    <t>床面積
㎡</t>
  </si>
  <si>
    <t>換気種別</t>
  </si>
  <si>
    <t>換気回数
n</t>
  </si>
  <si>
    <t>平均天井高
m</t>
  </si>
  <si>
    <t>【８．建築設備の種類】の別紙</t>
  </si>
  <si>
    <t>換気システムのスイッチ</t>
  </si>
  <si>
    <t>□設置無</t>
  </si>
  <si>
    <t>□常時運転を指示する注意書きの貼り付けのあるもの</t>
  </si>
  <si>
    <t>□切りボタンにカバーを設けたもの</t>
  </si>
  <si>
    <t>□長押しで作動する構造の切りスイッチ</t>
  </si>
  <si>
    <t>□その他（　　　　　　　　　　　　　　　　　　　　　　　　　　　　　　　）　　　　　　　　　　　　　　　　　　　　　</t>
  </si>
  <si>
    <t>※給気量又は排気量は全圧力損失を考慮した給気能力又は排気能力を記入してください。</t>
  </si>
  <si>
    <t>居室の種類</t>
  </si>
  <si>
    <t>換気設備の換気回数</t>
  </si>
  <si>
    <t>クロルピリホスの使用</t>
  </si>
  <si>
    <t>階</t>
  </si>
  <si>
    <t>室名</t>
  </si>
  <si>
    <t>各室床面積(㎡)</t>
  </si>
  <si>
    <t>内装の仕上げの部分</t>
  </si>
  <si>
    <t>種別</t>
  </si>
  <si>
    <t>面積
(㎡)</t>
  </si>
  <si>
    <t>係数</t>
  </si>
  <si>
    <t>使用面積
(㎡)</t>
  </si>
  <si>
    <t>LD</t>
  </si>
  <si>
    <t>第３種</t>
  </si>
  <si>
    <t>壁</t>
  </si>
  <si>
    <t>（規制対象外）</t>
  </si>
  <si>
    <t>天井</t>
  </si>
  <si>
    <t>引違戸</t>
  </si>
  <si>
    <t>和室</t>
  </si>
  <si>
    <t>床</t>
  </si>
  <si>
    <t>床の間</t>
  </si>
  <si>
    <t>収納扉</t>
  </si>
  <si>
    <t>廊下･ホール</t>
  </si>
  <si>
    <t>階段</t>
  </si>
  <si>
    <t>踏み板</t>
  </si>
  <si>
    <t>蹴込</t>
  </si>
  <si>
    <t>トイレ</t>
  </si>
  <si>
    <t>フローリング</t>
  </si>
  <si>
    <t>計(㎡)</t>
  </si>
  <si>
    <t>洋室（１）</t>
  </si>
  <si>
    <t>洋室（２）</t>
  </si>
  <si>
    <t>※仕上げ材が透過性のある建材の場合、直下の下地材までの材料のうちで発散等級が最も下位の材料の等級を種別欄へ記入してください。</t>
  </si>
  <si>
    <t>使用面積合計　　　（判定結果）</t>
  </si>
  <si>
    <t>（Ｏ．Ｋ．）</t>
  </si>
  <si>
    <t>ＬＤ</t>
  </si>
  <si>
    <t>Ｋ</t>
  </si>
  <si>
    <t>廊下・ホール</t>
  </si>
  <si>
    <t>トイレ</t>
  </si>
  <si>
    <t>及び</t>
  </si>
  <si>
    <t>排気機</t>
  </si>
  <si>
    <t>給気口</t>
  </si>
  <si>
    <t>洋室（３）</t>
  </si>
  <si>
    <t>■長押しで作動する構造の切りスイッチ</t>
  </si>
  <si>
    <t>■住宅等の居室　　　□住宅等の居室以外の居室</t>
  </si>
  <si>
    <t>□有　　　　■無</t>
  </si>
  <si>
    <t>□0.3回/ｈ以上　　 　■0.5回/ｈ以上　　 　□0.7回/ｈ以上</t>
  </si>
  <si>
    <t>　　　計</t>
  </si>
  <si>
    <t>給気口及び排気機</t>
  </si>
  <si>
    <t>外壁</t>
  </si>
  <si>
    <t>間仕切り壁</t>
  </si>
  <si>
    <t>小屋（天井）裏</t>
  </si>
  <si>
    <t>中間階天井（床）裏</t>
  </si>
  <si>
    <t>最下階床裏</t>
  </si>
  <si>
    <t>収納</t>
  </si>
  <si>
    <t>室名</t>
  </si>
  <si>
    <t>第三種建材を使用</t>
  </si>
  <si>
    <t>気密層</t>
  </si>
  <si>
    <t>規制対象外建材を使用</t>
  </si>
  <si>
    <t>（天井裏等への措置）</t>
  </si>
  <si>
    <t>（機　械　換　気　設　備　概　要　表）</t>
  </si>
  <si>
    <t>□その他（　　　　　　　　　　　　　　　　　　　　　　　　　　　　　　　　　　　　　　）　　　　　　　　　　　　　　　　　　　　</t>
  </si>
  <si>
    <t>（使　用　建　築　材　料　表）</t>
  </si>
  <si>
    <t>（機　械　換　気　設　備）　</t>
  </si>
  <si>
    <t>１階ＬＤ</t>
  </si>
  <si>
    <t>１階Ｋ</t>
  </si>
  <si>
    <t>１階和室</t>
  </si>
  <si>
    <t>１階廊下・ホール</t>
  </si>
  <si>
    <t>１階トイレ</t>
  </si>
  <si>
    <t>２階洋室（１）</t>
  </si>
  <si>
    <t>２階洋室（２）</t>
  </si>
  <si>
    <t>２階洋室（３）</t>
  </si>
  <si>
    <t>２階トイレ</t>
  </si>
  <si>
    <t>２階廊下・ホール</t>
  </si>
  <si>
    <t>別添　１</t>
  </si>
  <si>
    <t>別添　２</t>
  </si>
  <si>
    <r>
      <t xml:space="preserve">気積
</t>
    </r>
    <r>
      <rPr>
        <sz val="10"/>
        <rFont val="ＭＳ Ｐゴシック"/>
        <family val="3"/>
      </rPr>
      <t>㎥</t>
    </r>
  </si>
  <si>
    <r>
      <t xml:space="preserve">給気量(A)
</t>
    </r>
    <r>
      <rPr>
        <sz val="10"/>
        <rFont val="ＭＳ Ｐゴシック"/>
        <family val="3"/>
      </rPr>
      <t>㎥</t>
    </r>
    <r>
      <rPr>
        <sz val="10"/>
        <rFont val="ＭＳ Ｐ明朝"/>
        <family val="1"/>
      </rPr>
      <t>/h</t>
    </r>
  </si>
  <si>
    <r>
      <t xml:space="preserve">排気量(B)
</t>
    </r>
    <r>
      <rPr>
        <sz val="10"/>
        <rFont val="ＭＳ Ｐゴシック"/>
        <family val="3"/>
      </rPr>
      <t>㎥</t>
    </r>
    <r>
      <rPr>
        <sz val="10"/>
        <rFont val="ＭＳ Ｐ明朝"/>
        <family val="1"/>
      </rPr>
      <t>/h</t>
    </r>
  </si>
  <si>
    <r>
      <t xml:space="preserve">気積
</t>
    </r>
    <r>
      <rPr>
        <sz val="10"/>
        <rFont val="ＭＳ Ｐゴシック"/>
        <family val="3"/>
      </rPr>
      <t>㎥</t>
    </r>
  </si>
  <si>
    <r>
      <t xml:space="preserve">給気量(A)
</t>
    </r>
    <r>
      <rPr>
        <sz val="10"/>
        <rFont val="ＭＳ Ｐゴシック"/>
        <family val="3"/>
      </rPr>
      <t>㎥</t>
    </r>
    <r>
      <rPr>
        <sz val="10"/>
        <rFont val="ＭＳ Ｐ明朝"/>
        <family val="1"/>
      </rPr>
      <t>/h</t>
    </r>
  </si>
  <si>
    <r>
      <t xml:space="preserve">排気量(B)
</t>
    </r>
    <r>
      <rPr>
        <sz val="10"/>
        <rFont val="ＭＳ Ｐゴシック"/>
        <family val="3"/>
      </rPr>
      <t>㎥</t>
    </r>
    <r>
      <rPr>
        <sz val="10"/>
        <rFont val="ＭＳ Ｐ明朝"/>
        <family val="1"/>
      </rPr>
      <t>/h</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</si>
</sst>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E+00"/>
  </numFmts>
  <fonts count="10">
    <font>
      <sz val="11"/>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6"/>
      <name val="ＭＳ Ｐゴシック"/>
      <family val="3"/>
    </font>
    <font>
      <sz val="11"/>
      <name val="ＭＳ Ｐ明朝"/>
      <family val="1"/>
    </font>
    <font>
      <sz val="14"/>
      <name val="ＭＳ Ｐ明朝"/>
      <family val="1"/>
    </font>
    <font>
      <sz val="10"/>
      <name val="ＭＳ Ｐ明朝"/>
      <family val="1"/>
    </font>
    <font>
      <sz val="8"/>
      <name val="ＭＳ Ｐ明朝"/>
      <family val="1"/>
    </font>
    <font>
      <sz val="11"/>
      <name val="ＭＳ ゴシック"/>
      <family val="3"/>
    </font>
  </fonts>
  <fills count="2">
    <fill>
      <patternFill/>
    </fill>
    <fill>
      <patternFill patternType="gray125"/>
    </fill>
  </fills>
  <borders count="71">
    <border>
      <left/>
      <right/>
      <top/>
      <bottom/>
      <diagonal/>
    </border>
    <border>
      <left style="thin"/>
      <right style="thin"/>
      <top style="thin"/>
      <bottom style="thin"/>
    </border>
    <border>
      <left style="thin"/>
      <right style="thin"/>
      <top>
        <color indexed="63"/>
      </top>
      <bottom style="thin"/>
    </border>
    <border>
      <left style="thin"/>
      <right style="thin"/>
      <top style="medium"/>
      <bottom style="medium"/>
    </border>
    <border>
      <left>
        <color indexed="63"/>
      </left>
      <right style="thin"/>
      <top style="medium"/>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color indexed="63"/>
      </left>
      <right style="thin"/>
      <top>
        <color indexed="63"/>
      </top>
      <bottom style="medium"/>
    </border>
    <border>
      <left style="thin"/>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thin"/>
      <top style="thin"/>
      <bottom style="thin"/>
    </border>
    <border>
      <left>
        <color indexed="63"/>
      </left>
      <right style="thin"/>
      <top>
        <color indexed="63"/>
      </top>
      <bottom style="thin"/>
    </border>
    <border>
      <left style="medium"/>
      <right style="medium"/>
      <top style="medium"/>
      <bottom>
        <color indexed="63"/>
      </bottom>
    </border>
    <border>
      <left style="thin"/>
      <right style="thin"/>
      <top style="thin"/>
      <bottom style="double"/>
    </border>
    <border>
      <left style="thin"/>
      <right style="medium"/>
      <top style="thin"/>
      <bottom style="double"/>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double"/>
    </border>
    <border>
      <left style="thin"/>
      <right>
        <color indexed="63"/>
      </right>
      <top>
        <color indexed="63"/>
      </top>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color indexed="63"/>
      </top>
      <bottom style="thin"/>
    </border>
    <border>
      <left style="medium"/>
      <right style="medium"/>
      <top>
        <color indexed="63"/>
      </top>
      <bottom style="thin"/>
    </border>
    <border>
      <left style="medium"/>
      <right>
        <color indexed="63"/>
      </right>
      <top style="medium"/>
      <bottom style="medium"/>
    </border>
    <border>
      <left style="medium"/>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style="thin"/>
      <top style="thin"/>
      <bottom style="double"/>
    </border>
    <border>
      <left style="thin"/>
      <right style="medium"/>
      <top>
        <color indexed="63"/>
      </top>
      <bottom style="double"/>
    </border>
    <border>
      <left style="thin"/>
      <right style="thin"/>
      <top>
        <color indexed="63"/>
      </top>
      <bottom style="double"/>
    </border>
    <border>
      <left style="thin"/>
      <right style="thin"/>
      <top style="medium"/>
      <bottom>
        <color indexed="63"/>
      </bottom>
    </border>
    <border>
      <left>
        <color indexed="63"/>
      </left>
      <right>
        <color indexed="63"/>
      </right>
      <top style="medium"/>
      <bottom>
        <color indexed="63"/>
      </bottom>
    </border>
    <border>
      <left>
        <color indexed="63"/>
      </left>
      <right>
        <color indexed="63"/>
      </right>
      <top>
        <color indexed="63"/>
      </top>
      <bottom style="double"/>
    </border>
    <border>
      <left style="medium"/>
      <right>
        <color indexed="63"/>
      </right>
      <top>
        <color indexed="63"/>
      </top>
      <bottom style="double"/>
    </border>
    <border>
      <left>
        <color indexed="63"/>
      </left>
      <right style="thin"/>
      <top style="thin"/>
      <bottom style="thin"/>
    </border>
    <border>
      <left>
        <color indexed="63"/>
      </left>
      <right style="thin"/>
      <top style="thin"/>
      <bottom style="medium"/>
    </border>
    <border>
      <left style="medium"/>
      <right style="medium"/>
      <top style="thin"/>
      <bottom style="medium"/>
    </border>
    <border>
      <left style="medium"/>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style="medium"/>
    </border>
    <border>
      <left>
        <color indexed="63"/>
      </left>
      <right style="thin"/>
      <top style="medium"/>
      <bottom style="thin"/>
    </border>
    <border>
      <left style="medium"/>
      <right style="thin"/>
      <top>
        <color indexed="63"/>
      </top>
      <bottom style="thin"/>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double"/>
    </border>
    <border>
      <left>
        <color indexed="63"/>
      </left>
      <right style="thin"/>
      <top style="thin"/>
      <bottom style="double"/>
    </border>
    <border>
      <left style="thin"/>
      <right>
        <color indexed="63"/>
      </right>
      <top style="double"/>
      <bottom style="medium"/>
    </border>
    <border>
      <left>
        <color indexed="63"/>
      </left>
      <right style="thin"/>
      <top style="double"/>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280">
    <xf numFmtId="0" fontId="0" fillId="0" borderId="0" xfId="0" applyAlignment="1">
      <alignment/>
    </xf>
    <xf numFmtId="0" fontId="5" fillId="0" borderId="0" xfId="0" applyFont="1" applyAlignment="1">
      <alignment vertical="top" wrapText="1"/>
    </xf>
    <xf numFmtId="0" fontId="5"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right" vertical="top"/>
    </xf>
    <xf numFmtId="0" fontId="5" fillId="0" borderId="0" xfId="0" applyFont="1" applyAlignment="1">
      <alignment/>
    </xf>
    <xf numFmtId="0" fontId="6" fillId="0" borderId="0" xfId="0" applyFont="1" applyBorder="1" applyAlignment="1">
      <alignment horizontal="center" vertical="top"/>
    </xf>
    <xf numFmtId="0" fontId="6" fillId="0" borderId="0" xfId="0" applyFont="1" applyBorder="1" applyAlignment="1">
      <alignment horizontal="center"/>
    </xf>
    <xf numFmtId="0" fontId="5" fillId="0" borderId="0" xfId="0" applyFont="1" applyAlignment="1">
      <alignment horizontal="center"/>
    </xf>
    <xf numFmtId="0" fontId="7" fillId="0" borderId="0" xfId="0" applyFont="1" applyAlignment="1">
      <alignment/>
    </xf>
    <xf numFmtId="0" fontId="7" fillId="0" borderId="0" xfId="0" applyFont="1" applyBorder="1" applyAlignment="1">
      <alignment horizontal="left"/>
    </xf>
    <xf numFmtId="0" fontId="5" fillId="0" borderId="0" xfId="0" applyFont="1" applyBorder="1" applyAlignment="1">
      <alignment/>
    </xf>
    <xf numFmtId="0" fontId="5" fillId="0" borderId="0" xfId="0" applyFont="1" applyBorder="1" applyAlignment="1">
      <alignment horizontal="center"/>
    </xf>
    <xf numFmtId="0" fontId="7" fillId="0" borderId="0"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 vertical="top"/>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7" fillId="0" borderId="14" xfId="0" applyFont="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0" fontId="8" fillId="0" borderId="0" xfId="0" applyFont="1" applyAlignment="1">
      <alignment/>
    </xf>
    <xf numFmtId="0" fontId="7" fillId="0" borderId="15" xfId="0" applyFont="1" applyFill="1" applyBorder="1" applyAlignment="1">
      <alignment horizontal="center"/>
    </xf>
    <xf numFmtId="177" fontId="7" fillId="0" borderId="6" xfId="0" applyNumberFormat="1" applyFont="1" applyBorder="1" applyAlignment="1">
      <alignment horizontal="center" vertical="center"/>
    </xf>
    <xf numFmtId="177" fontId="7" fillId="0" borderId="1" xfId="0" applyNumberFormat="1" applyFont="1" applyBorder="1" applyAlignment="1">
      <alignment horizontal="center" vertical="center" wrapText="1"/>
    </xf>
    <xf numFmtId="177" fontId="7" fillId="0" borderId="1" xfId="0" applyNumberFormat="1" applyFont="1" applyBorder="1" applyAlignment="1">
      <alignment horizontal="center" vertical="center"/>
    </xf>
    <xf numFmtId="177" fontId="7" fillId="0" borderId="11" xfId="0" applyNumberFormat="1" applyFont="1" applyBorder="1" applyAlignment="1">
      <alignment horizontal="center" vertical="center"/>
    </xf>
    <xf numFmtId="177" fontId="7" fillId="0" borderId="2" xfId="0" applyNumberFormat="1" applyFont="1" applyBorder="1" applyAlignment="1">
      <alignment horizontal="center" vertical="center" wrapText="1"/>
    </xf>
    <xf numFmtId="177" fontId="7" fillId="0" borderId="2" xfId="0" applyNumberFormat="1" applyFont="1" applyBorder="1" applyAlignment="1">
      <alignment horizontal="center" vertical="center"/>
    </xf>
    <xf numFmtId="177" fontId="7" fillId="0" borderId="1" xfId="0" applyNumberFormat="1" applyFont="1" applyFill="1" applyBorder="1" applyAlignment="1">
      <alignment horizontal="center" vertical="center" wrapText="1"/>
    </xf>
    <xf numFmtId="0" fontId="7" fillId="0" borderId="0" xfId="0" applyFont="1" applyAlignment="1">
      <alignment horizontal="right"/>
    </xf>
    <xf numFmtId="2" fontId="7" fillId="0" borderId="1" xfId="0" applyNumberFormat="1"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6" fillId="0" borderId="0" xfId="0" applyFont="1" applyAlignment="1">
      <alignment horizontal="center"/>
    </xf>
    <xf numFmtId="0" fontId="7" fillId="0" borderId="0" xfId="0" applyFont="1" applyBorder="1" applyAlignment="1">
      <alignment horizontal="left" vertical="top"/>
    </xf>
    <xf numFmtId="0" fontId="7" fillId="0" borderId="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vertical="center"/>
    </xf>
    <xf numFmtId="0" fontId="7" fillId="0" borderId="20" xfId="0" applyFont="1" applyBorder="1" applyAlignment="1">
      <alignment horizontal="center" vertical="center" wrapText="1"/>
    </xf>
    <xf numFmtId="178" fontId="7" fillId="0" borderId="3" xfId="0" applyNumberFormat="1"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2" fontId="7" fillId="0" borderId="15" xfId="0" applyNumberFormat="1" applyFont="1" applyFill="1" applyBorder="1" applyAlignment="1">
      <alignment horizontal="center" vertical="center"/>
    </xf>
    <xf numFmtId="2" fontId="7" fillId="0" borderId="23" xfId="0" applyNumberFormat="1" applyFont="1" applyBorder="1" applyAlignment="1">
      <alignment horizontal="center" vertical="center"/>
    </xf>
    <xf numFmtId="2" fontId="7" fillId="0" borderId="15" xfId="0" applyNumberFormat="1" applyFont="1" applyBorder="1" applyAlignment="1">
      <alignment horizontal="center" vertical="center"/>
    </xf>
    <xf numFmtId="2" fontId="7" fillId="0" borderId="24" xfId="0" applyNumberFormat="1"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5"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7" fillId="0" borderId="26" xfId="0" applyFont="1" applyBorder="1" applyAlignment="1">
      <alignment horizontal="center" vertical="center"/>
    </xf>
    <xf numFmtId="0" fontId="3" fillId="0" borderId="27" xfId="0" applyFont="1" applyBorder="1" applyAlignment="1">
      <alignment vertical="top"/>
    </xf>
    <xf numFmtId="177" fontId="7" fillId="0" borderId="6" xfId="0" applyNumberFormat="1" applyFont="1" applyFill="1" applyBorder="1" applyAlignment="1">
      <alignment horizontal="center" vertical="center"/>
    </xf>
    <xf numFmtId="177" fontId="7" fillId="0" borderId="1" xfId="0" applyNumberFormat="1" applyFont="1" applyFill="1" applyBorder="1" applyAlignment="1">
      <alignment horizontal="center" vertical="center"/>
    </xf>
    <xf numFmtId="177" fontId="7" fillId="0" borderId="9" xfId="0" applyNumberFormat="1" applyFont="1" applyFill="1" applyBorder="1" applyAlignment="1">
      <alignment horizontal="center" vertical="center"/>
    </xf>
    <xf numFmtId="0" fontId="3" fillId="0" borderId="28" xfId="0" applyFont="1" applyBorder="1" applyAlignment="1">
      <alignment vertical="top"/>
    </xf>
    <xf numFmtId="0" fontId="7" fillId="0" borderId="0" xfId="0" applyFont="1" applyAlignment="1">
      <alignment horizontal="center"/>
    </xf>
    <xf numFmtId="0" fontId="7" fillId="0" borderId="17" xfId="0" applyFont="1" applyBorder="1" applyAlignment="1">
      <alignment/>
    </xf>
    <xf numFmtId="177" fontId="7" fillId="0" borderId="9" xfId="0" applyNumberFormat="1" applyFont="1" applyBorder="1" applyAlignment="1">
      <alignment horizontal="center" vertical="center"/>
    </xf>
    <xf numFmtId="0" fontId="7" fillId="0" borderId="29" xfId="0" applyFont="1" applyBorder="1" applyAlignment="1">
      <alignment/>
    </xf>
    <xf numFmtId="0" fontId="7" fillId="0" borderId="1" xfId="0" applyFont="1" applyBorder="1" applyAlignment="1">
      <alignment/>
    </xf>
    <xf numFmtId="0" fontId="7" fillId="0" borderId="7" xfId="0" applyFont="1" applyBorder="1" applyAlignment="1">
      <alignment/>
    </xf>
    <xf numFmtId="0" fontId="7" fillId="0" borderId="8" xfId="0" applyFont="1" applyBorder="1" applyAlignment="1">
      <alignment/>
    </xf>
    <xf numFmtId="0" fontId="7" fillId="0" borderId="30" xfId="0" applyFont="1" applyBorder="1" applyAlignment="1">
      <alignment horizontal="center" vertical="center"/>
    </xf>
    <xf numFmtId="0" fontId="7" fillId="0" borderId="10" xfId="0" applyFont="1" applyBorder="1" applyAlignment="1">
      <alignment/>
    </xf>
    <xf numFmtId="0" fontId="7" fillId="0" borderId="13" xfId="0" applyFont="1" applyBorder="1" applyAlignment="1">
      <alignment/>
    </xf>
    <xf numFmtId="0" fontId="7" fillId="0" borderId="12" xfId="0" applyFont="1" applyBorder="1" applyAlignment="1">
      <alignment/>
    </xf>
    <xf numFmtId="177" fontId="7" fillId="0" borderId="31" xfId="0" applyNumberFormat="1" applyFont="1" applyBorder="1" applyAlignment="1">
      <alignment horizontal="center" vertical="center" wrapText="1"/>
    </xf>
    <xf numFmtId="0" fontId="7" fillId="0" borderId="32" xfId="0" applyFont="1" applyBorder="1" applyAlignment="1">
      <alignment horizontal="center" vertical="top" wrapText="1"/>
    </xf>
    <xf numFmtId="0" fontId="3" fillId="0" borderId="0" xfId="0" applyFont="1" applyBorder="1" applyAlignment="1">
      <alignment vertical="top"/>
    </xf>
    <xf numFmtId="177" fontId="7" fillId="0" borderId="2" xfId="0" applyNumberFormat="1" applyFont="1" applyFill="1" applyBorder="1" applyAlignment="1">
      <alignment horizontal="center" vertical="center"/>
    </xf>
    <xf numFmtId="177" fontId="7" fillId="0" borderId="14" xfId="0" applyNumberFormat="1" applyFont="1" applyFill="1" applyBorder="1" applyAlignment="1">
      <alignment horizontal="center"/>
    </xf>
    <xf numFmtId="177" fontId="7" fillId="0" borderId="33" xfId="0" applyNumberFormat="1" applyFont="1" applyBorder="1" applyAlignment="1">
      <alignment horizontal="center" vertical="center"/>
    </xf>
    <xf numFmtId="0" fontId="7" fillId="0" borderId="34" xfId="0" applyFont="1" applyBorder="1" applyAlignment="1">
      <alignment/>
    </xf>
    <xf numFmtId="0" fontId="7" fillId="0" borderId="35" xfId="0" applyFont="1" applyBorder="1" applyAlignment="1">
      <alignment/>
    </xf>
    <xf numFmtId="177" fontId="7" fillId="0" borderId="11" xfId="0" applyNumberFormat="1" applyFont="1" applyFill="1" applyBorder="1" applyAlignment="1">
      <alignment horizontal="center" vertical="center"/>
    </xf>
    <xf numFmtId="177" fontId="7" fillId="0" borderId="36" xfId="0" applyNumberFormat="1" applyFont="1" applyFill="1" applyBorder="1" applyAlignment="1">
      <alignment horizontal="center"/>
    </xf>
    <xf numFmtId="177" fontId="7" fillId="0" borderId="37" xfId="0" applyNumberFormat="1" applyFont="1" applyFill="1" applyBorder="1" applyAlignment="1">
      <alignment horizontal="center"/>
    </xf>
    <xf numFmtId="0" fontId="7" fillId="0" borderId="17" xfId="0" applyFont="1" applyFill="1" applyBorder="1" applyAlignment="1">
      <alignment horizontal="center"/>
    </xf>
    <xf numFmtId="177" fontId="7" fillId="0" borderId="33" xfId="0" applyNumberFormat="1" applyFont="1" applyFill="1" applyBorder="1" applyAlignment="1">
      <alignment horizontal="center" vertical="center"/>
    </xf>
    <xf numFmtId="0" fontId="7" fillId="0" borderId="36" xfId="0" applyFont="1" applyBorder="1" applyAlignment="1">
      <alignment horizontal="center" vertical="center"/>
    </xf>
    <xf numFmtId="0" fontId="7" fillId="0" borderId="38" xfId="0" applyFont="1" applyBorder="1" applyAlignment="1">
      <alignment/>
    </xf>
    <xf numFmtId="0" fontId="7" fillId="0" borderId="39" xfId="0" applyFont="1" applyFill="1" applyBorder="1" applyAlignment="1">
      <alignment horizontal="center"/>
    </xf>
    <xf numFmtId="176" fontId="7" fillId="0" borderId="17" xfId="0" applyNumberFormat="1" applyFont="1" applyBorder="1" applyAlignment="1">
      <alignment horizontal="center"/>
    </xf>
    <xf numFmtId="176" fontId="7" fillId="0" borderId="27" xfId="0" applyNumberFormat="1" applyFont="1" applyBorder="1" applyAlignment="1">
      <alignment horizontal="center"/>
    </xf>
    <xf numFmtId="176" fontId="7" fillId="0" borderId="27" xfId="0" applyNumberFormat="1" applyFont="1" applyFill="1" applyBorder="1" applyAlignment="1">
      <alignment horizontal="center"/>
    </xf>
    <xf numFmtId="0" fontId="7" fillId="0" borderId="25" xfId="0" applyFont="1" applyBorder="1" applyAlignment="1">
      <alignment horizontal="center" vertical="center" wrapText="1"/>
    </xf>
    <xf numFmtId="0" fontId="7" fillId="0" borderId="40" xfId="0" applyFont="1" applyBorder="1" applyAlignment="1">
      <alignment horizontal="center" wrapText="1"/>
    </xf>
    <xf numFmtId="0" fontId="7" fillId="0" borderId="19" xfId="0" applyFont="1" applyBorder="1" applyAlignment="1">
      <alignment horizontal="center" vertical="center" wrapText="1"/>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7" fillId="0" borderId="41" xfId="0" applyFont="1" applyBorder="1" applyAlignment="1">
      <alignment/>
    </xf>
    <xf numFmtId="176" fontId="7" fillId="0" borderId="29" xfId="0" applyNumberFormat="1" applyFont="1" applyBorder="1" applyAlignment="1">
      <alignment horizontal="center"/>
    </xf>
    <xf numFmtId="0" fontId="7" fillId="0" borderId="29" xfId="0" applyFont="1" applyBorder="1" applyAlignment="1">
      <alignment horizontal="center"/>
    </xf>
    <xf numFmtId="2" fontId="7" fillId="0" borderId="0" xfId="0" applyNumberFormat="1" applyFont="1" applyBorder="1" applyAlignment="1">
      <alignment horizontal="center" vertical="center"/>
    </xf>
    <xf numFmtId="0" fontId="0" fillId="0" borderId="0" xfId="0" applyBorder="1" applyAlignment="1">
      <alignment/>
    </xf>
    <xf numFmtId="2" fontId="7" fillId="0" borderId="0" xfId="0" applyNumberFormat="1" applyFont="1" applyBorder="1" applyAlignment="1">
      <alignment horizontal="center" vertical="center" wrapText="1"/>
    </xf>
    <xf numFmtId="0" fontId="7" fillId="0" borderId="42" xfId="0" applyFont="1" applyBorder="1" applyAlignment="1">
      <alignment/>
    </xf>
    <xf numFmtId="0" fontId="3" fillId="0" borderId="43" xfId="0" applyFont="1" applyBorder="1" applyAlignment="1">
      <alignment vertical="top"/>
    </xf>
    <xf numFmtId="0" fontId="0" fillId="0" borderId="1" xfId="0" applyBorder="1" applyAlignment="1">
      <alignment/>
    </xf>
    <xf numFmtId="2" fontId="7" fillId="0" borderId="6" xfId="0" applyNumberFormat="1" applyFont="1" applyBorder="1" applyAlignment="1">
      <alignment horizontal="center" vertical="center"/>
    </xf>
    <xf numFmtId="2" fontId="7" fillId="0" borderId="33" xfId="0" applyNumberFormat="1" applyFont="1" applyBorder="1" applyAlignment="1">
      <alignment horizontal="center" vertical="center"/>
    </xf>
    <xf numFmtId="0" fontId="7" fillId="0" borderId="44" xfId="0" applyFont="1" applyBorder="1" applyAlignment="1">
      <alignment horizontal="center" vertical="center"/>
    </xf>
    <xf numFmtId="0" fontId="7" fillId="0" borderId="26" xfId="0" applyFont="1" applyBorder="1" applyAlignment="1">
      <alignment horizontal="center"/>
    </xf>
    <xf numFmtId="0" fontId="7" fillId="0" borderId="45" xfId="0" applyFont="1" applyBorder="1" applyAlignment="1">
      <alignment horizontal="center" vertical="center"/>
    </xf>
    <xf numFmtId="2" fontId="7" fillId="0" borderId="46" xfId="0" applyNumberFormat="1" applyFont="1" applyBorder="1" applyAlignment="1">
      <alignment horizontal="center" vertical="center"/>
    </xf>
    <xf numFmtId="2" fontId="7" fillId="0" borderId="47" xfId="0" applyNumberFormat="1" applyFont="1" applyBorder="1" applyAlignment="1">
      <alignment horizontal="center" vertical="center"/>
    </xf>
    <xf numFmtId="0" fontId="7" fillId="0" borderId="48" xfId="0" applyFont="1" applyBorder="1" applyAlignment="1">
      <alignment horizontal="center" vertical="center"/>
    </xf>
    <xf numFmtId="2" fontId="7" fillId="0" borderId="49" xfId="0" applyNumberFormat="1" applyFont="1" applyBorder="1" applyAlignment="1">
      <alignment horizontal="center" vertical="center"/>
    </xf>
    <xf numFmtId="2" fontId="7" fillId="0" borderId="50" xfId="0" applyNumberFormat="1" applyFont="1" applyBorder="1" applyAlignment="1">
      <alignment horizontal="center" vertical="center"/>
    </xf>
    <xf numFmtId="2" fontId="7" fillId="0" borderId="37" xfId="0" applyNumberFormat="1" applyFont="1" applyBorder="1" applyAlignment="1">
      <alignment horizontal="center" vertical="center"/>
    </xf>
    <xf numFmtId="0" fontId="0" fillId="0" borderId="51" xfId="0" applyBorder="1" applyAlignment="1">
      <alignment/>
    </xf>
    <xf numFmtId="2" fontId="7" fillId="0" borderId="51" xfId="0" applyNumberFormat="1" applyFont="1" applyBorder="1" applyAlignment="1">
      <alignment horizontal="center" vertical="center"/>
    </xf>
    <xf numFmtId="0" fontId="7" fillId="0" borderId="43" xfId="0" applyFont="1" applyBorder="1" applyAlignment="1">
      <alignment horizontal="center"/>
    </xf>
    <xf numFmtId="2" fontId="7" fillId="0" borderId="52" xfId="0" applyNumberFormat="1" applyFont="1" applyBorder="1" applyAlignment="1">
      <alignment horizontal="center" vertical="center"/>
    </xf>
    <xf numFmtId="2" fontId="7" fillId="0" borderId="52" xfId="0" applyNumberFormat="1" applyFont="1" applyBorder="1" applyAlignment="1">
      <alignment horizontal="center" vertical="center" wrapText="1"/>
    </xf>
    <xf numFmtId="2" fontId="7" fillId="0" borderId="53" xfId="0" applyNumberFormat="1" applyFont="1" applyBorder="1" applyAlignment="1">
      <alignment horizontal="center" vertical="center"/>
    </xf>
    <xf numFmtId="0" fontId="7" fillId="0" borderId="54" xfId="0" applyFont="1" applyBorder="1" applyAlignment="1">
      <alignment horizontal="center" vertical="center"/>
    </xf>
    <xf numFmtId="0" fontId="7" fillId="0" borderId="25" xfId="0" applyFont="1" applyBorder="1" applyAlignment="1">
      <alignment/>
    </xf>
    <xf numFmtId="0" fontId="7" fillId="0" borderId="9" xfId="0" applyFont="1" applyBorder="1" applyAlignment="1">
      <alignment/>
    </xf>
    <xf numFmtId="0" fontId="7" fillId="0" borderId="2" xfId="0" applyFont="1" applyBorder="1" applyAlignment="1">
      <alignment/>
    </xf>
    <xf numFmtId="0" fontId="7" fillId="0" borderId="31" xfId="0" applyFont="1" applyBorder="1" applyAlignment="1">
      <alignment/>
    </xf>
    <xf numFmtId="0" fontId="7" fillId="0" borderId="55" xfId="0" applyFont="1" applyBorder="1" applyAlignment="1">
      <alignment/>
    </xf>
    <xf numFmtId="0" fontId="7" fillId="0" borderId="56" xfId="0" applyFont="1" applyBorder="1" applyAlignment="1">
      <alignment/>
    </xf>
    <xf numFmtId="0" fontId="5" fillId="0" borderId="0" xfId="0" applyFont="1" applyBorder="1" applyAlignment="1">
      <alignment horizontal="center" vertical="center" wrapText="1"/>
    </xf>
    <xf numFmtId="0" fontId="5" fillId="0" borderId="0" xfId="0" applyFont="1" applyFill="1" applyBorder="1" applyAlignment="1">
      <alignment horizontal="center"/>
    </xf>
    <xf numFmtId="0" fontId="5" fillId="0" borderId="5" xfId="0" applyFont="1" applyBorder="1" applyAlignment="1">
      <alignment wrapText="1"/>
    </xf>
    <xf numFmtId="0" fontId="9" fillId="0" borderId="1" xfId="0" applyFont="1" applyBorder="1" applyAlignment="1">
      <alignment horizontal="center" vertical="center"/>
    </xf>
    <xf numFmtId="0" fontId="5" fillId="0" borderId="17" xfId="0" applyFont="1" applyBorder="1" applyAlignment="1">
      <alignment horizontal="center"/>
    </xf>
    <xf numFmtId="0" fontId="5" fillId="0" borderId="57" xfId="0" applyFont="1" applyBorder="1" applyAlignment="1">
      <alignment horizontal="center" vertical="center" wrapText="1"/>
    </xf>
    <xf numFmtId="0" fontId="5" fillId="0" borderId="16" xfId="0" applyFont="1" applyBorder="1" applyAlignment="1">
      <alignment horizontal="center"/>
    </xf>
    <xf numFmtId="0" fontId="7" fillId="0" borderId="1" xfId="0" applyFont="1" applyBorder="1" applyAlignment="1">
      <alignment horizontal="left" vertical="top"/>
    </xf>
    <xf numFmtId="0" fontId="7" fillId="0" borderId="8" xfId="0" applyFont="1" applyBorder="1" applyAlignment="1">
      <alignment horizontal="left" vertical="top"/>
    </xf>
    <xf numFmtId="0" fontId="7" fillId="0" borderId="56" xfId="0" applyFont="1" applyBorder="1" applyAlignment="1">
      <alignment horizontal="left" vertical="top"/>
    </xf>
    <xf numFmtId="0" fontId="7" fillId="0" borderId="9" xfId="0" applyFont="1" applyBorder="1" applyAlignment="1">
      <alignment horizontal="left" vertical="top"/>
    </xf>
    <xf numFmtId="0" fontId="7" fillId="0" borderId="10" xfId="0" applyFont="1" applyBorder="1" applyAlignment="1">
      <alignment horizontal="left" vertical="top"/>
    </xf>
    <xf numFmtId="0" fontId="5" fillId="0" borderId="43"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0" xfId="0" applyFont="1" applyBorder="1" applyAlignment="1">
      <alignment horizontal="center" vertical="top"/>
    </xf>
    <xf numFmtId="0" fontId="6" fillId="0" borderId="0" xfId="0" applyFont="1" applyBorder="1" applyAlignment="1">
      <alignment horizontal="center"/>
    </xf>
    <xf numFmtId="0" fontId="7" fillId="0" borderId="45" xfId="0" applyFont="1" applyBorder="1" applyAlignment="1">
      <alignment horizontal="center"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30" xfId="0" applyFont="1" applyBorder="1" applyAlignment="1">
      <alignment horizontal="center" vertical="top"/>
    </xf>
    <xf numFmtId="0" fontId="7" fillId="0" borderId="1" xfId="0" applyFont="1" applyBorder="1" applyAlignment="1">
      <alignment horizontal="center" vertical="top"/>
    </xf>
    <xf numFmtId="0" fontId="7" fillId="0" borderId="8" xfId="0" applyFont="1" applyBorder="1" applyAlignment="1">
      <alignment horizontal="center" vertical="top"/>
    </xf>
    <xf numFmtId="0" fontId="7" fillId="0" borderId="62" xfId="0" applyFont="1" applyBorder="1" applyAlignment="1">
      <alignment horizontal="center" vertical="top"/>
    </xf>
    <xf numFmtId="0" fontId="7" fillId="0" borderId="9" xfId="0" applyFont="1" applyBorder="1" applyAlignment="1">
      <alignment horizontal="center" vertical="top"/>
    </xf>
    <xf numFmtId="0" fontId="7" fillId="0" borderId="10" xfId="0" applyFont="1" applyBorder="1" applyAlignment="1">
      <alignment horizontal="center" vertical="top"/>
    </xf>
    <xf numFmtId="0" fontId="7" fillId="0" borderId="63"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55" xfId="0" applyFont="1" applyBorder="1" applyAlignment="1">
      <alignment horizontal="left" vertical="top"/>
    </xf>
    <xf numFmtId="0" fontId="5" fillId="0" borderId="15" xfId="0" applyFont="1" applyFill="1" applyBorder="1" applyAlignment="1">
      <alignment horizontal="center"/>
    </xf>
    <xf numFmtId="0" fontId="5" fillId="0" borderId="24" xfId="0" applyFont="1" applyFill="1" applyBorder="1" applyAlignment="1">
      <alignment horizontal="center"/>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65" xfId="0" applyFont="1" applyBorder="1" applyAlignment="1">
      <alignment horizontal="center" vertical="center" wrapText="1"/>
    </xf>
    <xf numFmtId="177" fontId="7" fillId="0" borderId="66" xfId="0" applyNumberFormat="1" applyFont="1" applyFill="1" applyBorder="1" applyAlignment="1">
      <alignment horizontal="center" vertical="center" wrapText="1"/>
    </xf>
    <xf numFmtId="177" fontId="7" fillId="0" borderId="36" xfId="0" applyNumberFormat="1" applyFont="1" applyFill="1" applyBorder="1" applyAlignment="1">
      <alignment horizontal="center" vertical="center" wrapText="1"/>
    </xf>
    <xf numFmtId="177" fontId="7" fillId="0" borderId="67" xfId="0" applyNumberFormat="1" applyFont="1" applyFill="1" applyBorder="1" applyAlignment="1">
      <alignment horizontal="center" vertical="center" wrapText="1"/>
    </xf>
    <xf numFmtId="177" fontId="7" fillId="0" borderId="36" xfId="0" applyNumberFormat="1" applyFont="1" applyBorder="1" applyAlignment="1">
      <alignment horizontal="center" vertical="center" wrapText="1"/>
    </xf>
    <xf numFmtId="0" fontId="7" fillId="0" borderId="36" xfId="0" applyFont="1" applyBorder="1" applyAlignment="1">
      <alignment horizontal="center" vertical="center" wrapText="1"/>
    </xf>
    <xf numFmtId="0" fontId="7" fillId="0" borderId="67" xfId="0" applyFont="1" applyBorder="1" applyAlignment="1">
      <alignment horizontal="center" vertical="center" wrapText="1"/>
    </xf>
    <xf numFmtId="177" fontId="7" fillId="0" borderId="37" xfId="0" applyNumberFormat="1" applyFont="1" applyFill="1" applyBorder="1" applyAlignment="1">
      <alignment horizontal="center" vertical="center" wrapText="1"/>
    </xf>
    <xf numFmtId="177" fontId="7" fillId="0" borderId="50" xfId="0" applyNumberFormat="1"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66" xfId="0" applyFont="1" applyBorder="1" applyAlignment="1">
      <alignment horizontal="center" vertical="center" wrapText="1"/>
    </xf>
    <xf numFmtId="0" fontId="7" fillId="0" borderId="14" xfId="0" applyFont="1" applyBorder="1" applyAlignment="1">
      <alignment horizontal="center" vertical="center" wrapText="1"/>
    </xf>
    <xf numFmtId="177" fontId="7" fillId="0" borderId="51" xfId="0" applyNumberFormat="1" applyFont="1" applyFill="1" applyBorder="1" applyAlignment="1">
      <alignment horizontal="center" vertical="center" wrapText="1"/>
    </xf>
    <xf numFmtId="177" fontId="7" fillId="0" borderId="15" xfId="0" applyNumberFormat="1" applyFont="1" applyFill="1" applyBorder="1" applyAlignment="1">
      <alignment horizontal="center" vertical="center" wrapText="1"/>
    </xf>
    <xf numFmtId="0" fontId="7" fillId="0" borderId="63" xfId="0" applyFont="1" applyBorder="1" applyAlignment="1">
      <alignment horizontal="center" vertical="center" wrapText="1"/>
    </xf>
    <xf numFmtId="0" fontId="7" fillId="0" borderId="56" xfId="0" applyFont="1" applyBorder="1" applyAlignment="1">
      <alignment horizontal="center" vertical="center" wrapText="1"/>
    </xf>
    <xf numFmtId="177" fontId="7" fillId="0" borderId="14" xfId="0" applyNumberFormat="1" applyFont="1" applyFill="1" applyBorder="1" applyAlignment="1">
      <alignment horizontal="center" vertical="center" wrapText="1"/>
    </xf>
    <xf numFmtId="177" fontId="7" fillId="0" borderId="63" xfId="0" applyNumberFormat="1" applyFont="1" applyFill="1" applyBorder="1" applyAlignment="1">
      <alignment horizontal="center" vertical="center" wrapText="1"/>
    </xf>
    <xf numFmtId="177" fontId="7" fillId="0" borderId="55" xfId="0" applyNumberFormat="1" applyFont="1" applyFill="1" applyBorder="1" applyAlignment="1">
      <alignment horizontal="center" vertical="center" wrapText="1"/>
    </xf>
    <xf numFmtId="177" fontId="7" fillId="0" borderId="56" xfId="0" applyNumberFormat="1" applyFont="1" applyFill="1" applyBorder="1" applyAlignment="1">
      <alignment horizontal="center" vertical="center" wrapText="1"/>
    </xf>
    <xf numFmtId="177" fontId="7" fillId="0" borderId="14" xfId="0" applyNumberFormat="1" applyFont="1" applyBorder="1" applyAlignment="1">
      <alignment horizontal="center" vertical="center" wrapText="1"/>
    </xf>
    <xf numFmtId="177" fontId="7" fillId="0" borderId="66" xfId="0" applyNumberFormat="1" applyFont="1" applyBorder="1" applyAlignment="1">
      <alignment horizontal="center" vertical="center" wrapText="1"/>
    </xf>
    <xf numFmtId="0" fontId="6" fillId="0" borderId="0" xfId="0" applyFont="1" applyAlignment="1">
      <alignment horizontal="center"/>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5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30" xfId="0" applyFont="1" applyBorder="1" applyAlignment="1">
      <alignment horizontal="center"/>
    </xf>
    <xf numFmtId="0" fontId="7" fillId="0" borderId="8" xfId="0" applyFont="1" applyBorder="1" applyAlignment="1">
      <alignment horizontal="center"/>
    </xf>
    <xf numFmtId="0" fontId="7" fillId="0" borderId="62" xfId="0" applyFont="1" applyBorder="1" applyAlignment="1">
      <alignment horizontal="center"/>
    </xf>
    <xf numFmtId="0" fontId="7" fillId="0" borderId="10" xfId="0" applyFont="1" applyBorder="1" applyAlignment="1">
      <alignment horizontal="center"/>
    </xf>
    <xf numFmtId="0" fontId="7" fillId="0" borderId="64" xfId="0" applyFont="1" applyBorder="1" applyAlignment="1">
      <alignment horizontal="center"/>
    </xf>
    <xf numFmtId="0" fontId="7" fillId="0" borderId="13" xfId="0" applyFont="1" applyBorder="1" applyAlignment="1">
      <alignment horizontal="center"/>
    </xf>
    <xf numFmtId="0" fontId="7" fillId="0" borderId="25" xfId="0" applyFont="1" applyBorder="1" applyAlignment="1">
      <alignment horizontal="center" vertical="center"/>
    </xf>
    <xf numFmtId="0" fontId="7" fillId="0" borderId="52"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26" xfId="0" applyFont="1" applyBorder="1" applyAlignment="1">
      <alignment horizontal="center" vertical="center"/>
    </xf>
    <xf numFmtId="0" fontId="7" fillId="0" borderId="23" xfId="0" applyFont="1" applyBorder="1" applyAlignment="1">
      <alignment horizontal="center" vertical="center"/>
    </xf>
    <xf numFmtId="0" fontId="7" fillId="0" borderId="29" xfId="0" applyFont="1" applyBorder="1" applyAlignment="1">
      <alignment horizontal="center" vertical="center"/>
    </xf>
    <xf numFmtId="0" fontId="7" fillId="0" borderId="31" xfId="0" applyFont="1" applyBorder="1" applyAlignment="1">
      <alignment horizontal="left" vertical="top"/>
    </xf>
    <xf numFmtId="0" fontId="7" fillId="0" borderId="2" xfId="0" applyFont="1" applyBorder="1" applyAlignment="1">
      <alignment horizontal="left" vertical="top"/>
    </xf>
    <xf numFmtId="0" fontId="7" fillId="0" borderId="13" xfId="0" applyFont="1" applyBorder="1" applyAlignment="1">
      <alignment horizontal="left" vertical="top"/>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19" xfId="0" applyFont="1" applyBorder="1" applyAlignment="1">
      <alignment horizontal="center" vertical="top"/>
    </xf>
    <xf numFmtId="0" fontId="7" fillId="0" borderId="3" xfId="0" applyFont="1" applyBorder="1" applyAlignment="1">
      <alignment horizontal="center" vertical="top"/>
    </xf>
    <xf numFmtId="0" fontId="7" fillId="0" borderId="22" xfId="0" applyFont="1" applyBorder="1" applyAlignment="1">
      <alignment horizontal="center" vertical="top"/>
    </xf>
    <xf numFmtId="0" fontId="7" fillId="0" borderId="4" xfId="0" applyFont="1" applyBorder="1" applyAlignment="1">
      <alignment horizontal="left" vertical="top"/>
    </xf>
    <xf numFmtId="0" fontId="7" fillId="0" borderId="3" xfId="0" applyFont="1" applyBorder="1" applyAlignment="1">
      <alignment horizontal="left" vertical="top"/>
    </xf>
    <xf numFmtId="0" fontId="7" fillId="0" borderId="22" xfId="0" applyFont="1" applyBorder="1" applyAlignment="1">
      <alignment horizontal="left" vertical="top"/>
    </xf>
    <xf numFmtId="0" fontId="7" fillId="0" borderId="30" xfId="0" applyFont="1" applyBorder="1" applyAlignment="1">
      <alignment horizontal="center" vertical="center"/>
    </xf>
    <xf numFmtId="0" fontId="7" fillId="0" borderId="8" xfId="0" applyFont="1" applyBorder="1" applyAlignment="1">
      <alignment horizontal="center" vertical="center"/>
    </xf>
    <xf numFmtId="0" fontId="7" fillId="0" borderId="62"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5"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2" fontId="7" fillId="0" borderId="51" xfId="0" applyNumberFormat="1" applyFont="1" applyBorder="1" applyAlignment="1">
      <alignment horizontal="center" vertical="center" wrapText="1"/>
    </xf>
    <xf numFmtId="2" fontId="7" fillId="0" borderId="50" xfId="0" applyNumberFormat="1" applyFont="1" applyBorder="1" applyAlignment="1">
      <alignment horizontal="center" vertical="center" wrapText="1"/>
    </xf>
    <xf numFmtId="2" fontId="7" fillId="0" borderId="46" xfId="0" applyNumberFormat="1" applyFont="1" applyBorder="1" applyAlignment="1">
      <alignment horizontal="center" vertical="center"/>
    </xf>
    <xf numFmtId="2" fontId="7" fillId="0" borderId="47" xfId="0" applyNumberFormat="1" applyFont="1" applyBorder="1" applyAlignment="1">
      <alignment horizontal="center" vertical="center"/>
    </xf>
    <xf numFmtId="2" fontId="7" fillId="0" borderId="49" xfId="0" applyNumberFormat="1" applyFont="1" applyBorder="1" applyAlignment="1">
      <alignment horizontal="center" vertical="center"/>
    </xf>
    <xf numFmtId="0" fontId="7" fillId="0" borderId="18" xfId="0" applyFont="1" applyBorder="1" applyAlignment="1">
      <alignment horizontal="left" vertical="top"/>
    </xf>
    <xf numFmtId="0" fontId="7" fillId="0" borderId="0" xfId="0" applyFont="1" applyBorder="1" applyAlignment="1">
      <alignment horizontal="left" vertical="top"/>
    </xf>
    <xf numFmtId="0" fontId="7" fillId="0" borderId="17" xfId="0" applyFont="1" applyBorder="1" applyAlignment="1">
      <alignment horizontal="left" vertical="top"/>
    </xf>
    <xf numFmtId="0" fontId="7" fillId="0" borderId="26" xfId="0" applyFont="1" applyBorder="1" applyAlignment="1">
      <alignment horizontal="left" vertical="top"/>
    </xf>
    <xf numFmtId="0" fontId="7" fillId="0" borderId="23" xfId="0" applyFont="1" applyBorder="1" applyAlignment="1">
      <alignment horizontal="left" vertical="top"/>
    </xf>
    <xf numFmtId="0" fontId="7" fillId="0" borderId="29" xfId="0" applyFont="1" applyBorder="1" applyAlignment="1">
      <alignment horizontal="left" vertical="top"/>
    </xf>
    <xf numFmtId="0" fontId="7" fillId="0" borderId="44" xfId="0" applyFont="1" applyBorder="1" applyAlignment="1">
      <alignment horizontal="left" vertical="top"/>
    </xf>
    <xf numFmtId="0" fontId="7" fillId="0" borderId="21" xfId="0" applyFont="1" applyBorder="1" applyAlignment="1">
      <alignment horizontal="left" vertical="top"/>
    </xf>
    <xf numFmtId="0" fontId="7" fillId="0" borderId="40" xfId="0" applyFont="1" applyBorder="1" applyAlignment="1">
      <alignment horizontal="left" vertical="top"/>
    </xf>
    <xf numFmtId="0" fontId="7" fillId="0" borderId="25" xfId="0" applyFont="1" applyBorder="1" applyAlignment="1">
      <alignment horizontal="left" vertical="top"/>
    </xf>
    <xf numFmtId="0" fontId="7" fillId="0" borderId="52" xfId="0" applyFont="1" applyBorder="1" applyAlignment="1">
      <alignment horizontal="left" vertical="top"/>
    </xf>
    <xf numFmtId="0" fontId="7" fillId="0" borderId="16" xfId="0" applyFont="1" applyBorder="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21</xdr:row>
      <xdr:rowOff>161925</xdr:rowOff>
    </xdr:from>
    <xdr:to>
      <xdr:col>4</xdr:col>
      <xdr:colOff>9525</xdr:colOff>
      <xdr:row>23</xdr:row>
      <xdr:rowOff>0</xdr:rowOff>
    </xdr:to>
    <xdr:sp>
      <xdr:nvSpPr>
        <xdr:cNvPr id="1" name="Line 3"/>
        <xdr:cNvSpPr>
          <a:spLocks/>
        </xdr:cNvSpPr>
      </xdr:nvSpPr>
      <xdr:spPr>
        <a:xfrm>
          <a:off x="1371600" y="4410075"/>
          <a:ext cx="14382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32</xdr:row>
      <xdr:rowOff>0</xdr:rowOff>
    </xdr:from>
    <xdr:to>
      <xdr:col>4</xdr:col>
      <xdr:colOff>0</xdr:colOff>
      <xdr:row>33</xdr:row>
      <xdr:rowOff>0</xdr:rowOff>
    </xdr:to>
    <xdr:sp>
      <xdr:nvSpPr>
        <xdr:cNvPr id="2" name="Line 4"/>
        <xdr:cNvSpPr>
          <a:spLocks/>
        </xdr:cNvSpPr>
      </xdr:nvSpPr>
      <xdr:spPr>
        <a:xfrm>
          <a:off x="1371600" y="6000750"/>
          <a:ext cx="142875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13</xdr:row>
      <xdr:rowOff>0</xdr:rowOff>
    </xdr:from>
    <xdr:to>
      <xdr:col>9</xdr:col>
      <xdr:colOff>0</xdr:colOff>
      <xdr:row>22</xdr:row>
      <xdr:rowOff>0</xdr:rowOff>
    </xdr:to>
    <xdr:sp>
      <xdr:nvSpPr>
        <xdr:cNvPr id="3" name="Line 6"/>
        <xdr:cNvSpPr>
          <a:spLocks/>
        </xdr:cNvSpPr>
      </xdr:nvSpPr>
      <xdr:spPr>
        <a:xfrm>
          <a:off x="5553075" y="3028950"/>
          <a:ext cx="6762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23</xdr:row>
      <xdr:rowOff>0</xdr:rowOff>
    </xdr:from>
    <xdr:to>
      <xdr:col>9</xdr:col>
      <xdr:colOff>0</xdr:colOff>
      <xdr:row>32</xdr:row>
      <xdr:rowOff>0</xdr:rowOff>
    </xdr:to>
    <xdr:sp>
      <xdr:nvSpPr>
        <xdr:cNvPr id="4" name="Line 9"/>
        <xdr:cNvSpPr>
          <a:spLocks/>
        </xdr:cNvSpPr>
      </xdr:nvSpPr>
      <xdr:spPr>
        <a:xfrm>
          <a:off x="5553075" y="4581525"/>
          <a:ext cx="676275"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39</xdr:row>
      <xdr:rowOff>0</xdr:rowOff>
    </xdr:from>
    <xdr:to>
      <xdr:col>2</xdr:col>
      <xdr:colOff>0</xdr:colOff>
      <xdr:row>41</xdr:row>
      <xdr:rowOff>0</xdr:rowOff>
    </xdr:to>
    <xdr:sp>
      <xdr:nvSpPr>
        <xdr:cNvPr id="5" name="Line 10"/>
        <xdr:cNvSpPr>
          <a:spLocks/>
        </xdr:cNvSpPr>
      </xdr:nvSpPr>
      <xdr:spPr>
        <a:xfrm>
          <a:off x="9525" y="7648575"/>
          <a:ext cx="136207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180975</xdr:rowOff>
    </xdr:from>
    <xdr:to>
      <xdr:col>4</xdr:col>
      <xdr:colOff>9525</xdr:colOff>
      <xdr:row>24</xdr:row>
      <xdr:rowOff>0</xdr:rowOff>
    </xdr:to>
    <xdr:sp>
      <xdr:nvSpPr>
        <xdr:cNvPr id="1" name="Line 1"/>
        <xdr:cNvSpPr>
          <a:spLocks/>
        </xdr:cNvSpPr>
      </xdr:nvSpPr>
      <xdr:spPr>
        <a:xfrm>
          <a:off x="1457325" y="4619625"/>
          <a:ext cx="1457325"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xdr:row>
      <xdr:rowOff>0</xdr:rowOff>
    </xdr:from>
    <xdr:to>
      <xdr:col>4</xdr:col>
      <xdr:colOff>0</xdr:colOff>
      <xdr:row>27</xdr:row>
      <xdr:rowOff>0</xdr:rowOff>
    </xdr:to>
    <xdr:sp>
      <xdr:nvSpPr>
        <xdr:cNvPr id="2" name="Line 2"/>
        <xdr:cNvSpPr>
          <a:spLocks/>
        </xdr:cNvSpPr>
      </xdr:nvSpPr>
      <xdr:spPr>
        <a:xfrm>
          <a:off x="1457325" y="5162550"/>
          <a:ext cx="144780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14</xdr:row>
      <xdr:rowOff>0</xdr:rowOff>
    </xdr:from>
    <xdr:to>
      <xdr:col>9</xdr:col>
      <xdr:colOff>0</xdr:colOff>
      <xdr:row>23</xdr:row>
      <xdr:rowOff>0</xdr:rowOff>
    </xdr:to>
    <xdr:sp>
      <xdr:nvSpPr>
        <xdr:cNvPr id="3" name="Line 3"/>
        <xdr:cNvSpPr>
          <a:spLocks/>
        </xdr:cNvSpPr>
      </xdr:nvSpPr>
      <xdr:spPr>
        <a:xfrm>
          <a:off x="5657850" y="3067050"/>
          <a:ext cx="676275" cy="1552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24</xdr:row>
      <xdr:rowOff>0</xdr:rowOff>
    </xdr:from>
    <xdr:to>
      <xdr:col>9</xdr:col>
      <xdr:colOff>0</xdr:colOff>
      <xdr:row>26</xdr:row>
      <xdr:rowOff>0</xdr:rowOff>
    </xdr:to>
    <xdr:sp>
      <xdr:nvSpPr>
        <xdr:cNvPr id="4" name="Line 4"/>
        <xdr:cNvSpPr>
          <a:spLocks/>
        </xdr:cNvSpPr>
      </xdr:nvSpPr>
      <xdr:spPr>
        <a:xfrm>
          <a:off x="5657850" y="4810125"/>
          <a:ext cx="67627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24</xdr:row>
      <xdr:rowOff>0</xdr:rowOff>
    </xdr:from>
    <xdr:to>
      <xdr:col>7</xdr:col>
      <xdr:colOff>0</xdr:colOff>
      <xdr:row>26</xdr:row>
      <xdr:rowOff>0</xdr:rowOff>
    </xdr:to>
    <xdr:sp>
      <xdr:nvSpPr>
        <xdr:cNvPr id="5" name="Line 6"/>
        <xdr:cNvSpPr>
          <a:spLocks/>
        </xdr:cNvSpPr>
      </xdr:nvSpPr>
      <xdr:spPr>
        <a:xfrm>
          <a:off x="4286250" y="4810125"/>
          <a:ext cx="67627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34</xdr:row>
      <xdr:rowOff>0</xdr:rowOff>
    </xdr:from>
    <xdr:to>
      <xdr:col>2</xdr:col>
      <xdr:colOff>0</xdr:colOff>
      <xdr:row>36</xdr:row>
      <xdr:rowOff>0</xdr:rowOff>
    </xdr:to>
    <xdr:sp>
      <xdr:nvSpPr>
        <xdr:cNvPr id="6" name="Line 7"/>
        <xdr:cNvSpPr>
          <a:spLocks/>
        </xdr:cNvSpPr>
      </xdr:nvSpPr>
      <xdr:spPr>
        <a:xfrm>
          <a:off x="9525" y="6743700"/>
          <a:ext cx="14478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6"/>
  <sheetViews>
    <sheetView tabSelected="1" workbookViewId="0" topLeftCell="A1">
      <selection activeCell="A1" sqref="A1"/>
    </sheetView>
  </sheetViews>
  <sheetFormatPr defaultColWidth="9.00390625" defaultRowHeight="13.5"/>
  <cols>
    <col min="1" max="1" width="4.625" style="5" customWidth="1"/>
    <col min="2" max="2" width="10.625" style="5" customWidth="1"/>
    <col min="3" max="3" width="9.00390625" style="5" customWidth="1"/>
    <col min="4" max="4" width="10.625" style="5" customWidth="1"/>
    <col min="5" max="5" width="9.00390625" style="5" customWidth="1"/>
    <col min="6" max="6" width="10.50390625" style="5" customWidth="1"/>
    <col min="7" max="8" width="9.00390625" style="5" customWidth="1"/>
    <col min="9" max="9" width="13.75390625" style="5" customWidth="1"/>
    <col min="10" max="16384" width="9.00390625" style="5" customWidth="1"/>
  </cols>
  <sheetData>
    <row r="1" spans="1:8" ht="13.5">
      <c r="A1" s="1"/>
      <c r="B1" s="1"/>
      <c r="C1" s="1"/>
      <c r="D1" s="2"/>
      <c r="E1" s="2"/>
      <c r="F1" s="3"/>
      <c r="G1" s="3"/>
      <c r="H1" s="4"/>
    </row>
    <row r="2" spans="1:9" ht="17.25">
      <c r="A2" s="163" t="s">
        <v>101</v>
      </c>
      <c r="B2" s="164"/>
      <c r="C2" s="164"/>
      <c r="D2" s="164"/>
      <c r="E2" s="164"/>
      <c r="F2" s="164"/>
      <c r="G2" s="164"/>
      <c r="H2" s="164"/>
      <c r="I2" s="146" t="s">
        <v>113</v>
      </c>
    </row>
    <row r="3" spans="1:8" ht="9.75" customHeight="1" thickBot="1">
      <c r="A3" s="15"/>
      <c r="B3" s="15"/>
      <c r="C3" s="15"/>
      <c r="D3" s="7"/>
      <c r="E3" s="10"/>
      <c r="F3" s="11"/>
      <c r="G3" s="7"/>
      <c r="H3" s="7"/>
    </row>
    <row r="4" spans="1:8" ht="13.5">
      <c r="A4" s="165" t="s">
        <v>20</v>
      </c>
      <c r="B4" s="166"/>
      <c r="C4" s="167"/>
      <c r="D4" s="174" t="s">
        <v>22</v>
      </c>
      <c r="E4" s="175"/>
      <c r="F4" s="175"/>
      <c r="G4" s="175"/>
      <c r="H4" s="176"/>
    </row>
    <row r="5" spans="1:8" ht="17.25" customHeight="1">
      <c r="A5" s="168" t="s">
        <v>21</v>
      </c>
      <c r="B5" s="169"/>
      <c r="C5" s="170"/>
      <c r="D5" s="177" t="s">
        <v>25</v>
      </c>
      <c r="E5" s="150"/>
      <c r="F5" s="150"/>
      <c r="G5" s="150"/>
      <c r="H5" s="151"/>
    </row>
    <row r="6" spans="1:8" ht="14.25" thickBot="1">
      <c r="A6" s="171" t="s">
        <v>19</v>
      </c>
      <c r="B6" s="172"/>
      <c r="C6" s="173"/>
      <c r="D6" s="152" t="s">
        <v>24</v>
      </c>
      <c r="E6" s="153"/>
      <c r="F6" s="153"/>
      <c r="G6" s="153"/>
      <c r="H6" s="154"/>
    </row>
    <row r="7" spans="1:8" ht="18" thickBot="1">
      <c r="A7" s="6"/>
      <c r="B7" s="7"/>
      <c r="C7" s="7"/>
      <c r="D7" s="7"/>
      <c r="E7" s="7"/>
      <c r="F7" s="7"/>
      <c r="G7" s="7"/>
      <c r="H7" s="7"/>
    </row>
    <row r="8" spans="1:9" ht="27.75" thickBot="1">
      <c r="A8" s="23" t="s">
        <v>18</v>
      </c>
      <c r="B8" s="22" t="s">
        <v>2</v>
      </c>
      <c r="C8" s="20" t="s">
        <v>3</v>
      </c>
      <c r="D8" s="20" t="s">
        <v>4</v>
      </c>
      <c r="E8" s="21" t="s">
        <v>5</v>
      </c>
      <c r="F8" s="20" t="s">
        <v>6</v>
      </c>
      <c r="G8" s="21" t="s">
        <v>7</v>
      </c>
      <c r="H8" s="56" t="s">
        <v>8</v>
      </c>
      <c r="I8" s="145" t="s">
        <v>17</v>
      </c>
    </row>
    <row r="9" spans="1:9" ht="13.5">
      <c r="A9" s="155"/>
      <c r="B9" s="157"/>
      <c r="C9" s="160"/>
      <c r="D9" s="24"/>
      <c r="E9" s="24"/>
      <c r="F9" s="24"/>
      <c r="G9" s="24"/>
      <c r="H9" s="25"/>
      <c r="I9" s="149"/>
    </row>
    <row r="10" spans="1:9" ht="13.5">
      <c r="A10" s="156"/>
      <c r="B10" s="158"/>
      <c r="C10" s="161"/>
      <c r="D10" s="16"/>
      <c r="E10" s="16"/>
      <c r="F10" s="16"/>
      <c r="G10" s="16"/>
      <c r="H10" s="26"/>
      <c r="I10" s="147"/>
    </row>
    <row r="11" spans="1:9" ht="13.5">
      <c r="A11" s="156"/>
      <c r="B11" s="158"/>
      <c r="C11" s="161"/>
      <c r="D11" s="16"/>
      <c r="E11" s="16"/>
      <c r="F11" s="16"/>
      <c r="G11" s="16"/>
      <c r="H11" s="26"/>
      <c r="I11" s="147"/>
    </row>
    <row r="12" spans="1:9" ht="13.5">
      <c r="A12" s="156"/>
      <c r="B12" s="158"/>
      <c r="C12" s="161"/>
      <c r="D12" s="16"/>
      <c r="E12" s="16"/>
      <c r="F12" s="16"/>
      <c r="G12" s="16"/>
      <c r="H12" s="26"/>
      <c r="I12" s="147"/>
    </row>
    <row r="13" spans="1:9" ht="13.5">
      <c r="A13" s="156"/>
      <c r="B13" s="158"/>
      <c r="C13" s="161"/>
      <c r="D13" s="16"/>
      <c r="E13" s="16"/>
      <c r="F13" s="16"/>
      <c r="G13" s="16"/>
      <c r="H13" s="26"/>
      <c r="I13" s="147"/>
    </row>
    <row r="14" spans="1:9" ht="14.25" thickBot="1">
      <c r="A14" s="156"/>
      <c r="B14" s="159"/>
      <c r="C14" s="162"/>
      <c r="D14" s="29"/>
      <c r="E14" s="29"/>
      <c r="F14" s="29"/>
      <c r="G14" s="29"/>
      <c r="H14" s="30"/>
      <c r="I14" s="147"/>
    </row>
    <row r="15" spans="1:9" ht="13.5">
      <c r="A15" s="156"/>
      <c r="B15" s="157"/>
      <c r="C15" s="160"/>
      <c r="D15" s="24"/>
      <c r="E15" s="24"/>
      <c r="F15" s="24"/>
      <c r="G15" s="24"/>
      <c r="H15" s="25"/>
      <c r="I15" s="147"/>
    </row>
    <row r="16" spans="1:9" ht="13.5">
      <c r="A16" s="156"/>
      <c r="B16" s="158"/>
      <c r="C16" s="161"/>
      <c r="D16" s="16"/>
      <c r="E16" s="16"/>
      <c r="F16" s="16"/>
      <c r="G16" s="16"/>
      <c r="H16" s="26"/>
      <c r="I16" s="147"/>
    </row>
    <row r="17" spans="1:9" ht="13.5">
      <c r="A17" s="156"/>
      <c r="B17" s="158"/>
      <c r="C17" s="161"/>
      <c r="D17" s="16"/>
      <c r="E17" s="16"/>
      <c r="F17" s="16"/>
      <c r="G17" s="16"/>
      <c r="H17" s="26"/>
      <c r="I17" s="147"/>
    </row>
    <row r="18" spans="1:9" ht="13.5">
      <c r="A18" s="156"/>
      <c r="B18" s="158"/>
      <c r="C18" s="161"/>
      <c r="D18" s="16"/>
      <c r="E18" s="16"/>
      <c r="F18" s="16"/>
      <c r="G18" s="16"/>
      <c r="H18" s="26"/>
      <c r="I18" s="147"/>
    </row>
    <row r="19" spans="1:9" ht="13.5">
      <c r="A19" s="156"/>
      <c r="B19" s="158"/>
      <c r="C19" s="161"/>
      <c r="D19" s="16"/>
      <c r="E19" s="16"/>
      <c r="F19" s="16"/>
      <c r="G19" s="16"/>
      <c r="H19" s="26"/>
      <c r="I19" s="147"/>
    </row>
    <row r="20" spans="1:9" ht="14.25" thickBot="1">
      <c r="A20" s="156"/>
      <c r="B20" s="159"/>
      <c r="C20" s="162"/>
      <c r="D20" s="27"/>
      <c r="E20" s="27"/>
      <c r="F20" s="27"/>
      <c r="G20" s="27"/>
      <c r="H20" s="28"/>
      <c r="I20" s="147"/>
    </row>
    <row r="21" spans="1:9" ht="13.5">
      <c r="A21" s="156"/>
      <c r="B21" s="157"/>
      <c r="C21" s="160"/>
      <c r="D21" s="19"/>
      <c r="E21" s="19"/>
      <c r="F21" s="19"/>
      <c r="G21" s="19"/>
      <c r="H21" s="31"/>
      <c r="I21" s="147"/>
    </row>
    <row r="22" spans="1:9" ht="13.5">
      <c r="A22" s="156"/>
      <c r="B22" s="158"/>
      <c r="C22" s="161"/>
      <c r="D22" s="16"/>
      <c r="E22" s="16"/>
      <c r="F22" s="16"/>
      <c r="G22" s="16"/>
      <c r="H22" s="26"/>
      <c r="I22" s="147"/>
    </row>
    <row r="23" spans="1:9" ht="13.5">
      <c r="A23" s="156"/>
      <c r="B23" s="158"/>
      <c r="C23" s="161"/>
      <c r="D23" s="16"/>
      <c r="E23" s="16"/>
      <c r="F23" s="16"/>
      <c r="G23" s="16"/>
      <c r="H23" s="26"/>
      <c r="I23" s="147"/>
    </row>
    <row r="24" spans="1:9" ht="13.5">
      <c r="A24" s="156"/>
      <c r="B24" s="158"/>
      <c r="C24" s="161"/>
      <c r="D24" s="16"/>
      <c r="E24" s="16"/>
      <c r="F24" s="16"/>
      <c r="G24" s="16"/>
      <c r="H24" s="26"/>
      <c r="I24" s="147"/>
    </row>
    <row r="25" spans="1:9" ht="13.5">
      <c r="A25" s="156"/>
      <c r="B25" s="158"/>
      <c r="C25" s="161"/>
      <c r="D25" s="16"/>
      <c r="E25" s="16"/>
      <c r="F25" s="16"/>
      <c r="G25" s="16"/>
      <c r="H25" s="26"/>
      <c r="I25" s="147"/>
    </row>
    <row r="26" spans="1:9" ht="14.25" thickBot="1">
      <c r="A26" s="156"/>
      <c r="B26" s="159"/>
      <c r="C26" s="162"/>
      <c r="D26" s="29"/>
      <c r="E26" s="29"/>
      <c r="F26" s="29"/>
      <c r="G26" s="29"/>
      <c r="H26" s="30"/>
      <c r="I26" s="147"/>
    </row>
    <row r="27" spans="1:9" ht="13.5">
      <c r="A27" s="156"/>
      <c r="B27" s="157"/>
      <c r="C27" s="160"/>
      <c r="D27" s="24"/>
      <c r="E27" s="24"/>
      <c r="F27" s="24"/>
      <c r="G27" s="24"/>
      <c r="H27" s="25"/>
      <c r="I27" s="147"/>
    </row>
    <row r="28" spans="1:9" ht="13.5">
      <c r="A28" s="156"/>
      <c r="B28" s="158"/>
      <c r="C28" s="161"/>
      <c r="D28" s="16"/>
      <c r="E28" s="16"/>
      <c r="F28" s="16"/>
      <c r="G28" s="16"/>
      <c r="H28" s="26"/>
      <c r="I28" s="147"/>
    </row>
    <row r="29" spans="1:9" ht="13.5">
      <c r="A29" s="156"/>
      <c r="B29" s="158"/>
      <c r="C29" s="161"/>
      <c r="D29" s="16"/>
      <c r="E29" s="16"/>
      <c r="F29" s="16"/>
      <c r="G29" s="16"/>
      <c r="H29" s="26"/>
      <c r="I29" s="147"/>
    </row>
    <row r="30" spans="1:9" ht="13.5">
      <c r="A30" s="156"/>
      <c r="B30" s="158"/>
      <c r="C30" s="161"/>
      <c r="D30" s="16"/>
      <c r="E30" s="16"/>
      <c r="F30" s="16"/>
      <c r="G30" s="16"/>
      <c r="H30" s="26"/>
      <c r="I30" s="147"/>
    </row>
    <row r="31" spans="1:9" ht="13.5">
      <c r="A31" s="156"/>
      <c r="B31" s="158"/>
      <c r="C31" s="161"/>
      <c r="D31" s="16"/>
      <c r="E31" s="16"/>
      <c r="F31" s="16"/>
      <c r="G31" s="16"/>
      <c r="H31" s="26"/>
      <c r="I31" s="147"/>
    </row>
    <row r="32" spans="1:9" ht="14.25" thickBot="1">
      <c r="A32" s="156"/>
      <c r="B32" s="159"/>
      <c r="C32" s="162"/>
      <c r="D32" s="27"/>
      <c r="E32" s="27"/>
      <c r="F32" s="27"/>
      <c r="G32" s="27"/>
      <c r="H32" s="28"/>
      <c r="I32" s="147"/>
    </row>
    <row r="33" spans="1:9" ht="13.5">
      <c r="A33" s="156"/>
      <c r="B33" s="157"/>
      <c r="C33" s="160"/>
      <c r="D33" s="24"/>
      <c r="E33" s="24"/>
      <c r="F33" s="24"/>
      <c r="G33" s="24"/>
      <c r="H33" s="25"/>
      <c r="I33" s="147"/>
    </row>
    <row r="34" spans="1:9" ht="13.5">
      <c r="A34" s="156"/>
      <c r="B34" s="158"/>
      <c r="C34" s="161"/>
      <c r="D34" s="16"/>
      <c r="E34" s="16"/>
      <c r="F34" s="16"/>
      <c r="G34" s="16"/>
      <c r="H34" s="26"/>
      <c r="I34" s="147"/>
    </row>
    <row r="35" spans="1:9" ht="13.5">
      <c r="A35" s="156"/>
      <c r="B35" s="158"/>
      <c r="C35" s="161"/>
      <c r="D35" s="16"/>
      <c r="E35" s="16"/>
      <c r="F35" s="16"/>
      <c r="G35" s="16"/>
      <c r="H35" s="26"/>
      <c r="I35" s="147"/>
    </row>
    <row r="36" spans="1:9" ht="13.5">
      <c r="A36" s="156"/>
      <c r="B36" s="158"/>
      <c r="C36" s="161"/>
      <c r="D36" s="16"/>
      <c r="E36" s="16"/>
      <c r="F36" s="16"/>
      <c r="G36" s="16"/>
      <c r="H36" s="26"/>
      <c r="I36" s="147"/>
    </row>
    <row r="37" spans="1:9" ht="13.5">
      <c r="A37" s="156"/>
      <c r="B37" s="158"/>
      <c r="C37" s="161"/>
      <c r="D37" s="16"/>
      <c r="E37" s="16"/>
      <c r="F37" s="16"/>
      <c r="G37" s="16"/>
      <c r="H37" s="26"/>
      <c r="I37" s="147"/>
    </row>
    <row r="38" spans="1:9" ht="14.25" thickBot="1">
      <c r="A38" s="156"/>
      <c r="B38" s="159"/>
      <c r="C38" s="162"/>
      <c r="D38" s="27"/>
      <c r="E38" s="27"/>
      <c r="F38" s="27"/>
      <c r="G38" s="27"/>
      <c r="H38" s="28"/>
      <c r="I38" s="147"/>
    </row>
    <row r="39" spans="1:9" ht="13.5">
      <c r="A39" s="156"/>
      <c r="B39" s="185"/>
      <c r="C39" s="183"/>
      <c r="D39" s="18"/>
      <c r="E39" s="18"/>
      <c r="F39" s="18"/>
      <c r="G39" s="18"/>
      <c r="H39" s="37"/>
      <c r="I39" s="147"/>
    </row>
    <row r="40" spans="1:9" ht="13.5">
      <c r="A40" s="156"/>
      <c r="B40" s="186"/>
      <c r="C40" s="181"/>
      <c r="D40" s="17"/>
      <c r="E40" s="17"/>
      <c r="F40" s="17"/>
      <c r="G40" s="17"/>
      <c r="H40" s="34"/>
      <c r="I40" s="147"/>
    </row>
    <row r="41" spans="1:9" ht="13.5">
      <c r="A41" s="156"/>
      <c r="B41" s="186"/>
      <c r="C41" s="181"/>
      <c r="D41" s="17"/>
      <c r="E41" s="17"/>
      <c r="F41" s="17"/>
      <c r="G41" s="17"/>
      <c r="H41" s="34"/>
      <c r="I41" s="147"/>
    </row>
    <row r="42" spans="1:9" ht="13.5">
      <c r="A42" s="156"/>
      <c r="B42" s="186"/>
      <c r="C42" s="181"/>
      <c r="D42" s="17"/>
      <c r="E42" s="17"/>
      <c r="F42" s="17"/>
      <c r="G42" s="17"/>
      <c r="H42" s="34"/>
      <c r="I42" s="147"/>
    </row>
    <row r="43" spans="1:9" ht="13.5">
      <c r="A43" s="156"/>
      <c r="B43" s="186"/>
      <c r="C43" s="181"/>
      <c r="D43" s="17"/>
      <c r="E43" s="17"/>
      <c r="F43" s="17"/>
      <c r="G43" s="17"/>
      <c r="H43" s="34"/>
      <c r="I43" s="147"/>
    </row>
    <row r="44" spans="1:9" ht="14.25" thickBot="1">
      <c r="A44" s="156"/>
      <c r="B44" s="187"/>
      <c r="C44" s="184"/>
      <c r="D44" s="35"/>
      <c r="E44" s="35"/>
      <c r="F44" s="35"/>
      <c r="G44" s="35"/>
      <c r="H44" s="36"/>
      <c r="I44" s="147"/>
    </row>
    <row r="45" spans="1:9" ht="13.5">
      <c r="A45" s="156"/>
      <c r="B45" s="188"/>
      <c r="C45" s="180"/>
      <c r="D45" s="33"/>
      <c r="E45" s="18"/>
      <c r="F45" s="18"/>
      <c r="G45" s="18"/>
      <c r="H45" s="37"/>
      <c r="I45" s="147"/>
    </row>
    <row r="46" spans="1:9" ht="13.5">
      <c r="A46" s="156"/>
      <c r="B46" s="186"/>
      <c r="C46" s="181"/>
      <c r="D46" s="17"/>
      <c r="E46" s="17"/>
      <c r="F46" s="17"/>
      <c r="G46" s="17"/>
      <c r="H46" s="34"/>
      <c r="I46" s="147"/>
    </row>
    <row r="47" spans="1:9" ht="13.5">
      <c r="A47" s="156"/>
      <c r="B47" s="186"/>
      <c r="C47" s="181"/>
      <c r="D47" s="17"/>
      <c r="E47" s="17"/>
      <c r="F47" s="17"/>
      <c r="G47" s="17"/>
      <c r="H47" s="34"/>
      <c r="I47" s="147"/>
    </row>
    <row r="48" spans="1:9" ht="13.5">
      <c r="A48" s="156"/>
      <c r="B48" s="186"/>
      <c r="C48" s="181"/>
      <c r="D48" s="17"/>
      <c r="E48" s="17"/>
      <c r="F48" s="17"/>
      <c r="G48" s="17"/>
      <c r="H48" s="34"/>
      <c r="I48" s="147"/>
    </row>
    <row r="49" spans="1:9" ht="13.5">
      <c r="A49" s="156"/>
      <c r="B49" s="186"/>
      <c r="C49" s="181"/>
      <c r="D49" s="17"/>
      <c r="E49" s="17"/>
      <c r="F49" s="17"/>
      <c r="G49" s="17"/>
      <c r="H49" s="34"/>
      <c r="I49" s="147"/>
    </row>
    <row r="50" spans="1:9" ht="14.25" thickBot="1">
      <c r="A50" s="156"/>
      <c r="B50" s="189"/>
      <c r="C50" s="182"/>
      <c r="D50" s="108"/>
      <c r="E50" s="108"/>
      <c r="F50" s="108"/>
      <c r="G50" s="108"/>
      <c r="H50" s="109"/>
      <c r="I50" s="147"/>
    </row>
    <row r="51" spans="1:9" ht="15" thickBot="1" thickTop="1">
      <c r="A51" s="148"/>
      <c r="B51" s="32" t="s">
        <v>9</v>
      </c>
      <c r="C51" s="178"/>
      <c r="D51" s="178"/>
      <c r="E51" s="178"/>
      <c r="F51" s="178"/>
      <c r="G51" s="178"/>
      <c r="H51" s="178"/>
      <c r="I51" s="179"/>
    </row>
    <row r="52" spans="1:9" ht="13.5">
      <c r="A52" s="143"/>
      <c r="B52" s="68"/>
      <c r="C52" s="144"/>
      <c r="D52" s="144"/>
      <c r="E52" s="144"/>
      <c r="F52" s="144"/>
      <c r="G52" s="144"/>
      <c r="H52" s="144"/>
      <c r="I52" s="144"/>
    </row>
    <row r="53" spans="1:8" ht="13.5">
      <c r="A53" s="38" t="s">
        <v>23</v>
      </c>
      <c r="B53" s="8"/>
      <c r="C53" s="8"/>
      <c r="D53" s="8"/>
      <c r="E53" s="8"/>
      <c r="F53" s="8"/>
      <c r="G53" s="8"/>
      <c r="H53" s="8"/>
    </row>
    <row r="54" spans="2:8" ht="13.5">
      <c r="B54" s="8"/>
      <c r="C54" s="8"/>
      <c r="D54" s="12"/>
      <c r="E54" s="12"/>
      <c r="F54" s="12"/>
      <c r="G54" s="12"/>
      <c r="H54" s="12"/>
    </row>
    <row r="55" spans="1:8" ht="13.5">
      <c r="A55" s="8"/>
      <c r="B55" s="9"/>
      <c r="C55" s="9"/>
      <c r="D55" s="13"/>
      <c r="E55" s="13"/>
      <c r="F55" s="13"/>
      <c r="G55" s="13"/>
      <c r="H55" s="14"/>
    </row>
    <row r="56" spans="2:8" ht="13.5">
      <c r="B56" s="8"/>
      <c r="C56" s="8"/>
      <c r="D56" s="8"/>
      <c r="E56" s="8"/>
      <c r="F56" s="8"/>
      <c r="G56" s="8"/>
      <c r="H56" s="8"/>
    </row>
  </sheetData>
  <mergeCells count="25">
    <mergeCell ref="A9:A51"/>
    <mergeCell ref="I9:I38"/>
    <mergeCell ref="I39:I50"/>
    <mergeCell ref="C51:I51"/>
    <mergeCell ref="C45:C50"/>
    <mergeCell ref="C39:C44"/>
    <mergeCell ref="B39:B44"/>
    <mergeCell ref="B45:B50"/>
    <mergeCell ref="B33:B38"/>
    <mergeCell ref="C33:C38"/>
    <mergeCell ref="A2:H2"/>
    <mergeCell ref="A4:C4"/>
    <mergeCell ref="A5:C5"/>
    <mergeCell ref="A6:C6"/>
    <mergeCell ref="D4:H4"/>
    <mergeCell ref="D5:H5"/>
    <mergeCell ref="D6:H6"/>
    <mergeCell ref="B9:B14"/>
    <mergeCell ref="C9:C14"/>
    <mergeCell ref="B15:B20"/>
    <mergeCell ref="C15:C20"/>
    <mergeCell ref="B21:B26"/>
    <mergeCell ref="C21:C26"/>
    <mergeCell ref="B27:B32"/>
    <mergeCell ref="C27:C32"/>
  </mergeCells>
  <printOptions horizontalCentered="1"/>
  <pageMargins left="0.5905511811023623" right="0.5905511811023623" top="0.5905511811023623"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99"/>
  <sheetViews>
    <sheetView workbookViewId="0" topLeftCell="A1">
      <selection activeCell="A1" sqref="A1"/>
    </sheetView>
  </sheetViews>
  <sheetFormatPr defaultColWidth="9.00390625" defaultRowHeight="13.5"/>
  <cols>
    <col min="1" max="1" width="4.625" style="5" customWidth="1"/>
    <col min="2" max="2" width="10.625" style="5" customWidth="1"/>
    <col min="3" max="3" width="9.00390625" style="5" customWidth="1"/>
    <col min="4" max="4" width="10.625" style="5" customWidth="1"/>
    <col min="5" max="5" width="11.75390625" style="5" customWidth="1"/>
    <col min="6" max="6" width="10.50390625" style="5" customWidth="1"/>
    <col min="7" max="8" width="9.00390625" style="5" customWidth="1"/>
    <col min="9" max="9" width="13.75390625" style="5" customWidth="1"/>
    <col min="10" max="16384" width="9.00390625" style="5" customWidth="1"/>
  </cols>
  <sheetData>
    <row r="1" spans="1:8" ht="13.5">
      <c r="A1" s="1"/>
      <c r="B1" s="1"/>
      <c r="C1" s="1"/>
      <c r="D1" s="2"/>
      <c r="E1" s="2"/>
      <c r="F1" s="3"/>
      <c r="G1" s="3"/>
      <c r="H1" s="4"/>
    </row>
    <row r="2" spans="1:8" ht="17.25">
      <c r="A2" s="163" t="s">
        <v>101</v>
      </c>
      <c r="B2" s="164"/>
      <c r="C2" s="164"/>
      <c r="D2" s="164"/>
      <c r="E2" s="164"/>
      <c r="F2" s="164"/>
      <c r="G2" s="164"/>
      <c r="H2" s="164"/>
    </row>
    <row r="3" spans="1:8" ht="9.75" customHeight="1" thickBot="1">
      <c r="A3" s="15"/>
      <c r="B3" s="15"/>
      <c r="C3" s="15"/>
      <c r="D3" s="7"/>
      <c r="E3" s="10"/>
      <c r="F3" s="11"/>
      <c r="G3" s="7"/>
      <c r="H3" s="7"/>
    </row>
    <row r="4" spans="1:8" s="9" customFormat="1" ht="12">
      <c r="A4" s="165" t="s">
        <v>41</v>
      </c>
      <c r="B4" s="166"/>
      <c r="C4" s="167"/>
      <c r="D4" s="174" t="s">
        <v>83</v>
      </c>
      <c r="E4" s="175"/>
      <c r="F4" s="175"/>
      <c r="G4" s="175"/>
      <c r="H4" s="176"/>
    </row>
    <row r="5" spans="1:8" s="9" customFormat="1" ht="12">
      <c r="A5" s="168" t="s">
        <v>42</v>
      </c>
      <c r="B5" s="169"/>
      <c r="C5" s="170"/>
      <c r="D5" s="177" t="s">
        <v>85</v>
      </c>
      <c r="E5" s="150"/>
      <c r="F5" s="150"/>
      <c r="G5" s="150"/>
      <c r="H5" s="151"/>
    </row>
    <row r="6" spans="1:8" s="9" customFormat="1" ht="12.75" thickBot="1">
      <c r="A6" s="171" t="s">
        <v>43</v>
      </c>
      <c r="B6" s="172"/>
      <c r="C6" s="173"/>
      <c r="D6" s="152" t="s">
        <v>84</v>
      </c>
      <c r="E6" s="153"/>
      <c r="F6" s="153"/>
      <c r="G6" s="153"/>
      <c r="H6" s="154"/>
    </row>
    <row r="7" spans="1:8" s="9" customFormat="1" ht="12">
      <c r="A7" s="15"/>
      <c r="B7" s="15"/>
      <c r="C7" s="15"/>
      <c r="D7" s="52"/>
      <c r="E7" s="52"/>
      <c r="F7" s="52"/>
      <c r="G7" s="52"/>
      <c r="H7" s="52"/>
    </row>
    <row r="8" spans="1:8" s="9" customFormat="1" ht="12.75" thickBot="1">
      <c r="A8" s="15"/>
      <c r="B8" s="53"/>
      <c r="C8" s="53"/>
      <c r="D8" s="53"/>
      <c r="E8" s="53"/>
      <c r="F8" s="53"/>
      <c r="G8" s="53"/>
      <c r="H8" s="53"/>
    </row>
    <row r="9" spans="1:9" s="9" customFormat="1" ht="24.75" thickBot="1">
      <c r="A9" s="105" t="s">
        <v>44</v>
      </c>
      <c r="B9" s="107" t="s">
        <v>45</v>
      </c>
      <c r="C9" s="22" t="s">
        <v>46</v>
      </c>
      <c r="D9" s="20" t="s">
        <v>47</v>
      </c>
      <c r="E9" s="21" t="s">
        <v>48</v>
      </c>
      <c r="F9" s="20" t="s">
        <v>49</v>
      </c>
      <c r="G9" s="21" t="s">
        <v>50</v>
      </c>
      <c r="H9" s="59" t="s">
        <v>51</v>
      </c>
      <c r="I9" s="106" t="s">
        <v>72</v>
      </c>
    </row>
    <row r="10" spans="1:9" s="9" customFormat="1" ht="12" customHeight="1">
      <c r="A10" s="87">
        <v>1</v>
      </c>
      <c r="B10" s="190" t="s">
        <v>52</v>
      </c>
      <c r="C10" s="196">
        <v>17</v>
      </c>
      <c r="D10" s="45" t="s">
        <v>10</v>
      </c>
      <c r="E10" s="45" t="s">
        <v>53</v>
      </c>
      <c r="F10" s="44">
        <v>17</v>
      </c>
      <c r="G10" s="45">
        <v>0.5</v>
      </c>
      <c r="H10" s="84">
        <f>F10*G10</f>
        <v>8.5</v>
      </c>
      <c r="I10" s="49"/>
    </row>
    <row r="11" spans="1:9" s="9" customFormat="1" ht="12" customHeight="1">
      <c r="A11" s="70"/>
      <c r="B11" s="191"/>
      <c r="C11" s="196"/>
      <c r="D11" s="42" t="s">
        <v>54</v>
      </c>
      <c r="E11" s="42" t="s">
        <v>55</v>
      </c>
      <c r="F11" s="42"/>
      <c r="G11" s="42"/>
      <c r="H11" s="81">
        <f aca="true" t="shared" si="0" ref="H11:H59">F11*G11</f>
        <v>0</v>
      </c>
      <c r="I11" s="50"/>
    </row>
    <row r="12" spans="1:9" s="9" customFormat="1" ht="12" customHeight="1">
      <c r="A12" s="70"/>
      <c r="B12" s="191"/>
      <c r="C12" s="196"/>
      <c r="D12" s="42" t="s">
        <v>56</v>
      </c>
      <c r="E12" s="42" t="s">
        <v>55</v>
      </c>
      <c r="F12" s="42"/>
      <c r="G12" s="42"/>
      <c r="H12" s="81">
        <f t="shared" si="0"/>
        <v>0</v>
      </c>
      <c r="I12" s="50"/>
    </row>
    <row r="13" spans="1:9" s="9" customFormat="1" ht="12" customHeight="1">
      <c r="A13" s="70"/>
      <c r="B13" s="191"/>
      <c r="C13" s="196"/>
      <c r="D13" s="43" t="s">
        <v>11</v>
      </c>
      <c r="E13" s="43" t="s">
        <v>53</v>
      </c>
      <c r="F13" s="43">
        <f>1.91*2</f>
        <v>3.82</v>
      </c>
      <c r="G13" s="43">
        <v>0.5</v>
      </c>
      <c r="H13" s="85">
        <f t="shared" si="0"/>
        <v>1.91</v>
      </c>
      <c r="I13" s="50"/>
    </row>
    <row r="14" spans="1:9" s="9" customFormat="1" ht="12" customHeight="1" thickBot="1">
      <c r="A14" s="70"/>
      <c r="B14" s="212"/>
      <c r="C14" s="217"/>
      <c r="D14" s="77" t="s">
        <v>57</v>
      </c>
      <c r="E14" s="77" t="s">
        <v>55</v>
      </c>
      <c r="F14" s="77"/>
      <c r="G14" s="77"/>
      <c r="H14" s="83">
        <f t="shared" si="0"/>
        <v>0</v>
      </c>
      <c r="I14" s="50"/>
    </row>
    <row r="15" spans="1:9" s="9" customFormat="1" ht="12" customHeight="1">
      <c r="A15" s="70"/>
      <c r="B15" s="190" t="s">
        <v>26</v>
      </c>
      <c r="C15" s="196">
        <v>5</v>
      </c>
      <c r="D15" s="45" t="s">
        <v>12</v>
      </c>
      <c r="E15" s="45" t="s">
        <v>53</v>
      </c>
      <c r="F15" s="44">
        <v>5</v>
      </c>
      <c r="G15" s="45">
        <v>0.5</v>
      </c>
      <c r="H15" s="84">
        <f t="shared" si="0"/>
        <v>2.5</v>
      </c>
      <c r="I15" s="50"/>
    </row>
    <row r="16" spans="1:9" s="9" customFormat="1" ht="12" customHeight="1">
      <c r="A16" s="70"/>
      <c r="B16" s="191"/>
      <c r="C16" s="196"/>
      <c r="D16" s="42" t="s">
        <v>54</v>
      </c>
      <c r="E16" s="42" t="s">
        <v>55</v>
      </c>
      <c r="F16" s="42"/>
      <c r="G16" s="42"/>
      <c r="H16" s="81">
        <f t="shared" si="0"/>
        <v>0</v>
      </c>
      <c r="I16" s="50"/>
    </row>
    <row r="17" spans="1:9" s="9" customFormat="1" ht="12" customHeight="1">
      <c r="A17" s="70"/>
      <c r="B17" s="191"/>
      <c r="C17" s="196"/>
      <c r="D17" s="42" t="s">
        <v>56</v>
      </c>
      <c r="E17" s="42" t="s">
        <v>55</v>
      </c>
      <c r="F17" s="42"/>
      <c r="G17" s="42"/>
      <c r="H17" s="81">
        <f t="shared" si="0"/>
        <v>0</v>
      </c>
      <c r="I17" s="50"/>
    </row>
    <row r="18" spans="1:9" s="9" customFormat="1" ht="12" customHeight="1">
      <c r="A18" s="70"/>
      <c r="B18" s="191"/>
      <c r="C18" s="196"/>
      <c r="D18" s="42" t="s">
        <v>13</v>
      </c>
      <c r="E18" s="42" t="s">
        <v>55</v>
      </c>
      <c r="F18" s="42"/>
      <c r="G18" s="42"/>
      <c r="H18" s="81">
        <f t="shared" si="0"/>
        <v>0</v>
      </c>
      <c r="I18" s="50"/>
    </row>
    <row r="19" spans="1:9" s="9" customFormat="1" ht="12" customHeight="1" thickBot="1">
      <c r="A19" s="70"/>
      <c r="B19" s="192"/>
      <c r="C19" s="196"/>
      <c r="D19" s="43" t="s">
        <v>14</v>
      </c>
      <c r="E19" s="43" t="s">
        <v>53</v>
      </c>
      <c r="F19" s="43">
        <v>1.91</v>
      </c>
      <c r="G19" s="43">
        <v>0.5</v>
      </c>
      <c r="H19" s="85">
        <f t="shared" si="0"/>
        <v>0.955</v>
      </c>
      <c r="I19" s="50"/>
    </row>
    <row r="20" spans="1:9" s="9" customFormat="1" ht="12" customHeight="1">
      <c r="A20" s="70"/>
      <c r="B20" s="211" t="s">
        <v>58</v>
      </c>
      <c r="C20" s="218">
        <v>11.6</v>
      </c>
      <c r="D20" s="40" t="s">
        <v>59</v>
      </c>
      <c r="E20" s="40" t="s">
        <v>55</v>
      </c>
      <c r="F20" s="40"/>
      <c r="G20" s="40"/>
      <c r="H20" s="80">
        <f t="shared" si="0"/>
        <v>0</v>
      </c>
      <c r="I20" s="50"/>
    </row>
    <row r="21" spans="1:9" s="9" customFormat="1" ht="12" customHeight="1">
      <c r="A21" s="70"/>
      <c r="B21" s="191"/>
      <c r="C21" s="196"/>
      <c r="D21" s="42" t="s">
        <v>54</v>
      </c>
      <c r="E21" s="42" t="s">
        <v>55</v>
      </c>
      <c r="F21" s="42"/>
      <c r="G21" s="42"/>
      <c r="H21" s="81">
        <f t="shared" si="0"/>
        <v>0</v>
      </c>
      <c r="I21" s="50"/>
    </row>
    <row r="22" spans="1:9" s="9" customFormat="1" ht="12" customHeight="1">
      <c r="A22" s="70"/>
      <c r="B22" s="191"/>
      <c r="C22" s="196"/>
      <c r="D22" s="42" t="s">
        <v>56</v>
      </c>
      <c r="E22" s="42" t="s">
        <v>53</v>
      </c>
      <c r="F22" s="41">
        <v>11.6</v>
      </c>
      <c r="G22" s="42">
        <v>0.5</v>
      </c>
      <c r="H22" s="81">
        <f t="shared" si="0"/>
        <v>5.8</v>
      </c>
      <c r="I22" s="50"/>
    </row>
    <row r="23" spans="1:9" s="9" customFormat="1" ht="12" customHeight="1">
      <c r="A23" s="70"/>
      <c r="B23" s="191"/>
      <c r="C23" s="196"/>
      <c r="D23" s="42" t="s">
        <v>57</v>
      </c>
      <c r="E23" s="42" t="s">
        <v>55</v>
      </c>
      <c r="F23" s="42"/>
      <c r="G23" s="42"/>
      <c r="H23" s="81">
        <f t="shared" si="0"/>
        <v>0</v>
      </c>
      <c r="I23" s="50"/>
    </row>
    <row r="24" spans="1:9" s="9" customFormat="1" ht="12" customHeight="1">
      <c r="A24" s="70"/>
      <c r="B24" s="191"/>
      <c r="C24" s="196"/>
      <c r="D24" s="42" t="s">
        <v>60</v>
      </c>
      <c r="E24" s="42" t="s">
        <v>55</v>
      </c>
      <c r="F24" s="42"/>
      <c r="G24" s="42"/>
      <c r="H24" s="81">
        <f t="shared" si="0"/>
        <v>0</v>
      </c>
      <c r="I24" s="50"/>
    </row>
    <row r="25" spans="1:9" s="9" customFormat="1" ht="12" customHeight="1" thickBot="1">
      <c r="A25" s="70"/>
      <c r="B25" s="212"/>
      <c r="C25" s="217"/>
      <c r="D25" s="77" t="s">
        <v>61</v>
      </c>
      <c r="E25" s="77" t="s">
        <v>55</v>
      </c>
      <c r="F25" s="77"/>
      <c r="G25" s="77"/>
      <c r="H25" s="83">
        <f t="shared" si="0"/>
        <v>0</v>
      </c>
      <c r="I25" s="50"/>
    </row>
    <row r="26" spans="1:9" s="9" customFormat="1" ht="12" customHeight="1">
      <c r="A26" s="70"/>
      <c r="B26" s="204" t="s">
        <v>62</v>
      </c>
      <c r="C26" s="194">
        <v>12.2</v>
      </c>
      <c r="D26" s="45" t="s">
        <v>15</v>
      </c>
      <c r="E26" s="45" t="s">
        <v>55</v>
      </c>
      <c r="F26" s="45"/>
      <c r="G26" s="45"/>
      <c r="H26" s="84">
        <f t="shared" si="0"/>
        <v>0</v>
      </c>
      <c r="I26" s="50"/>
    </row>
    <row r="27" spans="1:9" s="9" customFormat="1" ht="12" customHeight="1">
      <c r="A27" s="70"/>
      <c r="B27" s="202"/>
      <c r="C27" s="194"/>
      <c r="D27" s="42" t="s">
        <v>54</v>
      </c>
      <c r="E27" s="42" t="s">
        <v>55</v>
      </c>
      <c r="F27" s="42"/>
      <c r="G27" s="42"/>
      <c r="H27" s="81">
        <f t="shared" si="0"/>
        <v>0</v>
      </c>
      <c r="I27" s="50"/>
    </row>
    <row r="28" spans="1:9" s="9" customFormat="1" ht="12" customHeight="1">
      <c r="A28" s="70"/>
      <c r="B28" s="202"/>
      <c r="C28" s="194"/>
      <c r="D28" s="42" t="s">
        <v>56</v>
      </c>
      <c r="E28" s="42" t="s">
        <v>53</v>
      </c>
      <c r="F28" s="46">
        <v>12.2</v>
      </c>
      <c r="G28" s="42">
        <v>0.5</v>
      </c>
      <c r="H28" s="81">
        <f t="shared" si="0"/>
        <v>6.1</v>
      </c>
      <c r="I28" s="50"/>
    </row>
    <row r="29" spans="1:9" s="9" customFormat="1" ht="12" customHeight="1">
      <c r="A29" s="70"/>
      <c r="B29" s="202"/>
      <c r="C29" s="194"/>
      <c r="D29" s="42" t="s">
        <v>14</v>
      </c>
      <c r="E29" s="42" t="s">
        <v>53</v>
      </c>
      <c r="F29" s="42">
        <f>1.91*3</f>
        <v>5.7299999999999995</v>
      </c>
      <c r="G29" s="42">
        <v>0.5</v>
      </c>
      <c r="H29" s="81">
        <f t="shared" si="0"/>
        <v>2.8649999999999998</v>
      </c>
      <c r="I29" s="50"/>
    </row>
    <row r="30" spans="1:9" s="9" customFormat="1" ht="12" customHeight="1" thickBot="1">
      <c r="A30" s="70"/>
      <c r="B30" s="205"/>
      <c r="C30" s="194"/>
      <c r="D30" s="43" t="s">
        <v>61</v>
      </c>
      <c r="E30" s="43" t="s">
        <v>53</v>
      </c>
      <c r="F30" s="43">
        <v>2.09</v>
      </c>
      <c r="G30" s="43">
        <v>0.5</v>
      </c>
      <c r="H30" s="85">
        <f t="shared" si="0"/>
        <v>1.045</v>
      </c>
      <c r="I30" s="50"/>
    </row>
    <row r="31" spans="1:9" s="9" customFormat="1" ht="12" customHeight="1">
      <c r="A31" s="70"/>
      <c r="B31" s="201" t="s">
        <v>63</v>
      </c>
      <c r="C31" s="193">
        <v>3.3</v>
      </c>
      <c r="D31" s="40" t="s">
        <v>54</v>
      </c>
      <c r="E31" s="40" t="s">
        <v>55</v>
      </c>
      <c r="F31" s="40"/>
      <c r="G31" s="40"/>
      <c r="H31" s="80"/>
      <c r="I31" s="50"/>
    </row>
    <row r="32" spans="1:9" s="9" customFormat="1" ht="12" customHeight="1">
      <c r="A32" s="70"/>
      <c r="B32" s="202"/>
      <c r="C32" s="194"/>
      <c r="D32" s="42" t="s">
        <v>56</v>
      </c>
      <c r="E32" s="42" t="s">
        <v>55</v>
      </c>
      <c r="F32" s="42"/>
      <c r="G32" s="42"/>
      <c r="H32" s="81"/>
      <c r="I32" s="50"/>
    </row>
    <row r="33" spans="1:9" s="9" customFormat="1" ht="12" customHeight="1">
      <c r="A33" s="70"/>
      <c r="B33" s="202"/>
      <c r="C33" s="194"/>
      <c r="D33" s="42" t="s">
        <v>64</v>
      </c>
      <c r="E33" s="42" t="s">
        <v>55</v>
      </c>
      <c r="F33" s="42"/>
      <c r="G33" s="42"/>
      <c r="H33" s="81"/>
      <c r="I33" s="50"/>
    </row>
    <row r="34" spans="1:9" s="9" customFormat="1" ht="12" customHeight="1" thickBot="1">
      <c r="A34" s="70"/>
      <c r="B34" s="206"/>
      <c r="C34" s="213"/>
      <c r="D34" s="77" t="s">
        <v>65</v>
      </c>
      <c r="E34" s="77" t="s">
        <v>55</v>
      </c>
      <c r="F34" s="77"/>
      <c r="G34" s="77"/>
      <c r="H34" s="83"/>
      <c r="I34" s="50"/>
    </row>
    <row r="35" spans="1:9" s="9" customFormat="1" ht="12" customHeight="1">
      <c r="A35" s="70"/>
      <c r="B35" s="190" t="s">
        <v>66</v>
      </c>
      <c r="C35" s="196">
        <v>1.6</v>
      </c>
      <c r="D35" s="45" t="s">
        <v>67</v>
      </c>
      <c r="E35" s="45" t="s">
        <v>53</v>
      </c>
      <c r="F35" s="86">
        <v>1.6</v>
      </c>
      <c r="G35" s="45">
        <v>0.5</v>
      </c>
      <c r="H35" s="84">
        <f t="shared" si="0"/>
        <v>0.8</v>
      </c>
      <c r="I35" s="50"/>
    </row>
    <row r="36" spans="1:9" s="9" customFormat="1" ht="12" customHeight="1">
      <c r="A36" s="70"/>
      <c r="B36" s="191"/>
      <c r="C36" s="196"/>
      <c r="D36" s="42" t="s">
        <v>54</v>
      </c>
      <c r="E36" s="42" t="s">
        <v>55</v>
      </c>
      <c r="F36" s="42"/>
      <c r="G36" s="42"/>
      <c r="H36" s="81">
        <f t="shared" si="0"/>
        <v>0</v>
      </c>
      <c r="I36" s="50"/>
    </row>
    <row r="37" spans="1:9" s="9" customFormat="1" ht="12" customHeight="1">
      <c r="A37" s="70"/>
      <c r="B37" s="191"/>
      <c r="C37" s="196"/>
      <c r="D37" s="42" t="s">
        <v>56</v>
      </c>
      <c r="E37" s="42" t="s">
        <v>55</v>
      </c>
      <c r="F37" s="42"/>
      <c r="G37" s="42"/>
      <c r="H37" s="81">
        <f t="shared" si="0"/>
        <v>0</v>
      </c>
      <c r="I37" s="50"/>
    </row>
    <row r="38" spans="1:9" s="9" customFormat="1" ht="12" customHeight="1">
      <c r="A38" s="70"/>
      <c r="B38" s="191"/>
      <c r="C38" s="196"/>
      <c r="D38" s="42" t="s">
        <v>11</v>
      </c>
      <c r="E38" s="42" t="s">
        <v>53</v>
      </c>
      <c r="F38" s="42">
        <v>1.91</v>
      </c>
      <c r="G38" s="42">
        <v>0.5</v>
      </c>
      <c r="H38" s="81">
        <f t="shared" si="0"/>
        <v>0.955</v>
      </c>
      <c r="I38" s="50"/>
    </row>
    <row r="39" spans="1:9" s="9" customFormat="1" ht="12" customHeight="1" thickBot="1">
      <c r="A39" s="117"/>
      <c r="B39" s="192"/>
      <c r="C39" s="196"/>
      <c r="D39" s="43" t="s">
        <v>61</v>
      </c>
      <c r="E39" s="43" t="s">
        <v>55</v>
      </c>
      <c r="F39" s="43"/>
      <c r="G39" s="43"/>
      <c r="H39" s="85">
        <f t="shared" si="0"/>
        <v>0</v>
      </c>
      <c r="I39" s="50"/>
    </row>
    <row r="40" spans="1:9" s="9" customFormat="1" ht="12" customHeight="1">
      <c r="A40" s="70">
        <v>2</v>
      </c>
      <c r="B40" s="211" t="s">
        <v>69</v>
      </c>
      <c r="C40" s="214">
        <v>9</v>
      </c>
      <c r="D40" s="40" t="s">
        <v>16</v>
      </c>
      <c r="E40" s="40" t="s">
        <v>53</v>
      </c>
      <c r="F40" s="71">
        <v>9</v>
      </c>
      <c r="G40" s="40">
        <v>0.5</v>
      </c>
      <c r="H40" s="80">
        <f t="shared" si="0"/>
        <v>4.5</v>
      </c>
      <c r="I40" s="50"/>
    </row>
    <row r="41" spans="1:9" s="9" customFormat="1" ht="12" customHeight="1">
      <c r="A41" s="70"/>
      <c r="B41" s="191"/>
      <c r="C41" s="215"/>
      <c r="D41" s="42" t="s">
        <v>54</v>
      </c>
      <c r="E41" s="42" t="s">
        <v>55</v>
      </c>
      <c r="F41" s="72"/>
      <c r="G41" s="72"/>
      <c r="H41" s="81">
        <f t="shared" si="0"/>
        <v>0</v>
      </c>
      <c r="I41" s="50"/>
    </row>
    <row r="42" spans="1:9" s="9" customFormat="1" ht="12" customHeight="1">
      <c r="A42" s="70"/>
      <c r="B42" s="191"/>
      <c r="C42" s="215"/>
      <c r="D42" s="42" t="s">
        <v>56</v>
      </c>
      <c r="E42" s="42" t="s">
        <v>55</v>
      </c>
      <c r="F42" s="72"/>
      <c r="G42" s="72"/>
      <c r="H42" s="81">
        <f t="shared" si="0"/>
        <v>0</v>
      </c>
      <c r="I42" s="50"/>
    </row>
    <row r="43" spans="1:9" s="9" customFormat="1" ht="12" customHeight="1">
      <c r="A43" s="70"/>
      <c r="B43" s="191"/>
      <c r="C43" s="215"/>
      <c r="D43" s="42" t="s">
        <v>11</v>
      </c>
      <c r="E43" s="42" t="s">
        <v>53</v>
      </c>
      <c r="F43" s="42">
        <v>1.91</v>
      </c>
      <c r="G43" s="42">
        <v>0.5</v>
      </c>
      <c r="H43" s="81">
        <f t="shared" si="0"/>
        <v>0.955</v>
      </c>
      <c r="I43" s="97"/>
    </row>
    <row r="44" spans="1:9" s="9" customFormat="1" ht="12" customHeight="1" thickBot="1">
      <c r="A44" s="70"/>
      <c r="B44" s="212"/>
      <c r="C44" s="216"/>
      <c r="D44" s="77" t="s">
        <v>61</v>
      </c>
      <c r="E44" s="77" t="s">
        <v>53</v>
      </c>
      <c r="F44" s="73">
        <v>2.09</v>
      </c>
      <c r="G44" s="77">
        <v>0.5</v>
      </c>
      <c r="H44" s="83">
        <f t="shared" si="0"/>
        <v>1.045</v>
      </c>
      <c r="I44" s="50"/>
    </row>
    <row r="45" spans="1:9" s="9" customFormat="1" ht="12" customHeight="1">
      <c r="A45" s="70"/>
      <c r="B45" s="190" t="s">
        <v>27</v>
      </c>
      <c r="C45" s="196">
        <v>1.6</v>
      </c>
      <c r="D45" s="45" t="s">
        <v>12</v>
      </c>
      <c r="E45" s="45" t="s">
        <v>53</v>
      </c>
      <c r="F45" s="86">
        <v>1.6</v>
      </c>
      <c r="G45" s="45">
        <v>0.5</v>
      </c>
      <c r="H45" s="84">
        <f aca="true" t="shared" si="1" ref="H45:H53">F45*G45</f>
        <v>0.8</v>
      </c>
      <c r="I45" s="50"/>
    </row>
    <row r="46" spans="1:9" s="9" customFormat="1" ht="12" customHeight="1">
      <c r="A46" s="70"/>
      <c r="B46" s="191"/>
      <c r="C46" s="196"/>
      <c r="D46" s="42" t="s">
        <v>54</v>
      </c>
      <c r="E46" s="42" t="s">
        <v>55</v>
      </c>
      <c r="F46" s="42"/>
      <c r="G46" s="42"/>
      <c r="H46" s="81">
        <f t="shared" si="1"/>
        <v>0</v>
      </c>
      <c r="I46" s="50"/>
    </row>
    <row r="47" spans="1:9" s="9" customFormat="1" ht="12" customHeight="1">
      <c r="A47" s="70"/>
      <c r="B47" s="191"/>
      <c r="C47" s="196"/>
      <c r="D47" s="42" t="s">
        <v>56</v>
      </c>
      <c r="E47" s="42" t="s">
        <v>55</v>
      </c>
      <c r="F47" s="42"/>
      <c r="G47" s="42"/>
      <c r="H47" s="81">
        <f t="shared" si="1"/>
        <v>0</v>
      </c>
      <c r="I47" s="50"/>
    </row>
    <row r="48" spans="1:9" s="9" customFormat="1" ht="12" customHeight="1">
      <c r="A48" s="70"/>
      <c r="B48" s="191"/>
      <c r="C48" s="196"/>
      <c r="D48" s="42" t="s">
        <v>11</v>
      </c>
      <c r="E48" s="42" t="s">
        <v>53</v>
      </c>
      <c r="F48" s="42">
        <v>1.91</v>
      </c>
      <c r="G48" s="42">
        <v>0.5</v>
      </c>
      <c r="H48" s="81">
        <f t="shared" si="1"/>
        <v>0.955</v>
      </c>
      <c r="I48" s="50"/>
    </row>
    <row r="49" spans="1:9" s="9" customFormat="1" ht="12" customHeight="1" thickBot="1">
      <c r="A49" s="70"/>
      <c r="B49" s="192"/>
      <c r="C49" s="196"/>
      <c r="D49" s="43" t="s">
        <v>61</v>
      </c>
      <c r="E49" s="43" t="s">
        <v>53</v>
      </c>
      <c r="F49" s="94">
        <v>2.09</v>
      </c>
      <c r="G49" s="43">
        <v>0.5</v>
      </c>
      <c r="H49" s="85">
        <f t="shared" si="1"/>
        <v>1.045</v>
      </c>
      <c r="I49" s="50"/>
    </row>
    <row r="50" spans="1:9" s="9" customFormat="1" ht="12" customHeight="1">
      <c r="A50" s="70"/>
      <c r="B50" s="201" t="s">
        <v>62</v>
      </c>
      <c r="C50" s="193">
        <v>9.02</v>
      </c>
      <c r="D50" s="40" t="s">
        <v>15</v>
      </c>
      <c r="E50" s="40" t="s">
        <v>55</v>
      </c>
      <c r="F50" s="40"/>
      <c r="G50" s="40"/>
      <c r="H50" s="80">
        <f t="shared" si="1"/>
        <v>0</v>
      </c>
      <c r="I50" s="50"/>
    </row>
    <row r="51" spans="1:9" s="9" customFormat="1" ht="12" customHeight="1">
      <c r="A51" s="70"/>
      <c r="B51" s="202"/>
      <c r="C51" s="194"/>
      <c r="D51" s="42" t="s">
        <v>54</v>
      </c>
      <c r="E51" s="42" t="s">
        <v>55</v>
      </c>
      <c r="F51" s="42"/>
      <c r="G51" s="42"/>
      <c r="H51" s="81">
        <f t="shared" si="1"/>
        <v>0</v>
      </c>
      <c r="I51" s="50"/>
    </row>
    <row r="52" spans="1:9" s="9" customFormat="1" ht="12" customHeight="1">
      <c r="A52" s="70"/>
      <c r="B52" s="202"/>
      <c r="C52" s="194"/>
      <c r="D52" s="42" t="s">
        <v>56</v>
      </c>
      <c r="E52" s="42" t="s">
        <v>53</v>
      </c>
      <c r="F52" s="46">
        <v>9.02</v>
      </c>
      <c r="G52" s="42">
        <v>0.5</v>
      </c>
      <c r="H52" s="81">
        <f t="shared" si="1"/>
        <v>4.51</v>
      </c>
      <c r="I52" s="50"/>
    </row>
    <row r="53" spans="1:9" s="9" customFormat="1" ht="12" customHeight="1" thickBot="1">
      <c r="A53" s="70"/>
      <c r="B53" s="203"/>
      <c r="C53" s="195"/>
      <c r="D53" s="91" t="s">
        <v>14</v>
      </c>
      <c r="E53" s="91" t="s">
        <v>53</v>
      </c>
      <c r="F53" s="91">
        <f>1.91*4</f>
        <v>7.64</v>
      </c>
      <c r="G53" s="91">
        <v>0.5</v>
      </c>
      <c r="H53" s="92">
        <f t="shared" si="1"/>
        <v>3.82</v>
      </c>
      <c r="I53" s="102">
        <f>SUM(H10:H53)</f>
        <v>49.05999999999999</v>
      </c>
    </row>
    <row r="54" spans="1:9" s="9" customFormat="1" ht="12" customHeight="1" thickBot="1" thickTop="1">
      <c r="A54" s="70"/>
      <c r="B54" s="99" t="s">
        <v>68</v>
      </c>
      <c r="C54" s="95">
        <f>SUM(C10:C53)</f>
        <v>70.32</v>
      </c>
      <c r="D54" s="96"/>
      <c r="E54" s="96"/>
      <c r="F54" s="96"/>
      <c r="G54" s="96"/>
      <c r="H54" s="110">
        <f>SUM(H10:H53)</f>
        <v>49.05999999999999</v>
      </c>
      <c r="I54" s="111" t="s">
        <v>73</v>
      </c>
    </row>
    <row r="55" spans="1:9" s="9" customFormat="1" ht="12" customHeight="1">
      <c r="A55" s="70"/>
      <c r="B55" s="207" t="s">
        <v>70</v>
      </c>
      <c r="C55" s="209">
        <v>9</v>
      </c>
      <c r="D55" s="40" t="s">
        <v>16</v>
      </c>
      <c r="E55" s="40" t="s">
        <v>53</v>
      </c>
      <c r="F55" s="71">
        <v>9</v>
      </c>
      <c r="G55" s="40">
        <v>0.5</v>
      </c>
      <c r="H55" s="80">
        <f t="shared" si="0"/>
        <v>4.5</v>
      </c>
      <c r="I55" s="103"/>
    </row>
    <row r="56" spans="1:9" s="9" customFormat="1" ht="12" customHeight="1">
      <c r="A56" s="70"/>
      <c r="B56" s="197"/>
      <c r="C56" s="199"/>
      <c r="D56" s="42" t="s">
        <v>54</v>
      </c>
      <c r="E56" s="42" t="s">
        <v>55</v>
      </c>
      <c r="F56" s="72"/>
      <c r="G56" s="72"/>
      <c r="H56" s="81">
        <f t="shared" si="0"/>
        <v>0</v>
      </c>
      <c r="I56" s="103"/>
    </row>
    <row r="57" spans="1:9" s="9" customFormat="1" ht="12" customHeight="1">
      <c r="A57" s="70"/>
      <c r="B57" s="197"/>
      <c r="C57" s="199"/>
      <c r="D57" s="42" t="s">
        <v>56</v>
      </c>
      <c r="E57" s="42" t="s">
        <v>55</v>
      </c>
      <c r="F57" s="72"/>
      <c r="G57" s="72"/>
      <c r="H57" s="81">
        <f t="shared" si="0"/>
        <v>0</v>
      </c>
      <c r="I57" s="103"/>
    </row>
    <row r="58" spans="1:9" s="9" customFormat="1" ht="12" customHeight="1">
      <c r="A58" s="70"/>
      <c r="B58" s="197"/>
      <c r="C58" s="199"/>
      <c r="D58" s="42" t="s">
        <v>11</v>
      </c>
      <c r="E58" s="42" t="s">
        <v>53</v>
      </c>
      <c r="F58" s="42">
        <v>1.91</v>
      </c>
      <c r="G58" s="42">
        <v>0.5</v>
      </c>
      <c r="H58" s="81">
        <f t="shared" si="0"/>
        <v>0.955</v>
      </c>
      <c r="I58" s="104"/>
    </row>
    <row r="59" spans="1:9" s="9" customFormat="1" ht="12" customHeight="1" thickBot="1">
      <c r="A59" s="70"/>
      <c r="B59" s="208"/>
      <c r="C59" s="210"/>
      <c r="D59" s="77" t="s">
        <v>61</v>
      </c>
      <c r="E59" s="77" t="s">
        <v>53</v>
      </c>
      <c r="F59" s="73">
        <v>2.09</v>
      </c>
      <c r="G59" s="77">
        <v>0.5</v>
      </c>
      <c r="H59" s="83">
        <f t="shared" si="0"/>
        <v>1.045</v>
      </c>
      <c r="I59" s="103"/>
    </row>
    <row r="60" spans="1:9" s="9" customFormat="1" ht="12" customHeight="1">
      <c r="A60" s="70"/>
      <c r="B60" s="197" t="s">
        <v>81</v>
      </c>
      <c r="C60" s="199">
        <v>12</v>
      </c>
      <c r="D60" s="45" t="s">
        <v>16</v>
      </c>
      <c r="E60" s="40" t="s">
        <v>55</v>
      </c>
      <c r="F60" s="89"/>
      <c r="G60" s="45"/>
      <c r="H60" s="116">
        <f>F60*G60</f>
        <v>0</v>
      </c>
      <c r="I60" s="103"/>
    </row>
    <row r="61" spans="1:9" s="9" customFormat="1" ht="12" customHeight="1">
      <c r="A61" s="70"/>
      <c r="B61" s="197"/>
      <c r="C61" s="199"/>
      <c r="D61" s="42" t="s">
        <v>54</v>
      </c>
      <c r="E61" s="42" t="s">
        <v>55</v>
      </c>
      <c r="F61" s="72"/>
      <c r="G61" s="72"/>
      <c r="H61" s="93">
        <f>F61*G61</f>
        <v>0</v>
      </c>
      <c r="I61" s="103"/>
    </row>
    <row r="62" spans="1:9" s="9" customFormat="1" ht="12" customHeight="1">
      <c r="A62" s="70"/>
      <c r="B62" s="197"/>
      <c r="C62" s="199"/>
      <c r="D62" s="42" t="s">
        <v>56</v>
      </c>
      <c r="E62" s="42" t="s">
        <v>55</v>
      </c>
      <c r="F62" s="72"/>
      <c r="G62" s="72"/>
      <c r="H62" s="93">
        <f>F62*G62</f>
        <v>0</v>
      </c>
      <c r="I62" s="103"/>
    </row>
    <row r="63" spans="1:9" s="9" customFormat="1" ht="12" customHeight="1">
      <c r="A63" s="70"/>
      <c r="B63" s="197"/>
      <c r="C63" s="199"/>
      <c r="D63" s="42" t="s">
        <v>11</v>
      </c>
      <c r="E63" s="42" t="s">
        <v>53</v>
      </c>
      <c r="F63" s="42">
        <v>1.91</v>
      </c>
      <c r="G63" s="42">
        <v>0.5</v>
      </c>
      <c r="H63" s="93">
        <f>F63*G63</f>
        <v>0.955</v>
      </c>
      <c r="I63" s="104"/>
    </row>
    <row r="64" spans="1:9" s="9" customFormat="1" ht="12" customHeight="1" thickBot="1">
      <c r="A64" s="70"/>
      <c r="B64" s="198"/>
      <c r="C64" s="200"/>
      <c r="D64" s="91" t="s">
        <v>61</v>
      </c>
      <c r="E64" s="91" t="s">
        <v>53</v>
      </c>
      <c r="F64" s="98">
        <v>2.09</v>
      </c>
      <c r="G64" s="91">
        <v>0.5</v>
      </c>
      <c r="H64" s="100">
        <f>F64*G64</f>
        <v>1.045</v>
      </c>
      <c r="I64" s="103">
        <f>SUM(H55:H64)</f>
        <v>8.5</v>
      </c>
    </row>
    <row r="65" spans="1:9" s="9" customFormat="1" ht="12" customHeight="1" thickBot="1" thickTop="1">
      <c r="A65" s="74"/>
      <c r="B65" s="32" t="s">
        <v>68</v>
      </c>
      <c r="C65" s="90">
        <f>SUM(C55)</f>
        <v>9</v>
      </c>
      <c r="D65" s="39"/>
      <c r="E65" s="39"/>
      <c r="F65" s="39"/>
      <c r="G65" s="39"/>
      <c r="H65" s="101"/>
      <c r="I65" s="112" t="s">
        <v>73</v>
      </c>
    </row>
    <row r="66" s="9" customFormat="1" ht="12" customHeight="1">
      <c r="A66" s="88"/>
    </row>
    <row r="67" s="9" customFormat="1" ht="12" customHeight="1">
      <c r="A67" s="38" t="s">
        <v>71</v>
      </c>
    </row>
    <row r="68" s="9" customFormat="1" ht="12" customHeight="1"/>
    <row r="69" s="9" customFormat="1" ht="12">
      <c r="A69" s="75"/>
    </row>
    <row r="70" s="9" customFormat="1" ht="12"/>
    <row r="71" s="9" customFormat="1" ht="12"/>
    <row r="72" s="9" customFormat="1" ht="12"/>
    <row r="73" s="9" customFormat="1" ht="12"/>
    <row r="74" s="9" customFormat="1" ht="12"/>
    <row r="75" s="9" customFormat="1" ht="12"/>
    <row r="76" s="9" customFormat="1" ht="12"/>
    <row r="77" s="9" customFormat="1" ht="12"/>
    <row r="78" s="9" customFormat="1" ht="12"/>
    <row r="79" s="9" customFormat="1" ht="12"/>
    <row r="80" s="9" customFormat="1" ht="12"/>
    <row r="81" s="9" customFormat="1" ht="12"/>
    <row r="82" s="9" customFormat="1" ht="12"/>
    <row r="83" s="9" customFormat="1" ht="12"/>
    <row r="84" s="9" customFormat="1" ht="12"/>
    <row r="85" s="9" customFormat="1" ht="12"/>
    <row r="86" s="9" customFormat="1" ht="12"/>
    <row r="87" s="9" customFormat="1" ht="12"/>
    <row r="88" s="9" customFormat="1" ht="12"/>
    <row r="89" s="9" customFormat="1" ht="12"/>
    <row r="90" s="9" customFormat="1" ht="12"/>
    <row r="91" s="9" customFormat="1" ht="12"/>
    <row r="92" s="9" customFormat="1" ht="12"/>
    <row r="93" s="9" customFormat="1" ht="12"/>
    <row r="94" s="9" customFormat="1" ht="13.5">
      <c r="I94" s="5"/>
    </row>
    <row r="95" s="9" customFormat="1" ht="13.5">
      <c r="I95" s="5"/>
    </row>
    <row r="96" s="9" customFormat="1" ht="13.5">
      <c r="I96" s="5"/>
    </row>
    <row r="97" s="9" customFormat="1" ht="13.5">
      <c r="I97" s="5"/>
    </row>
    <row r="98" s="9" customFormat="1" ht="13.5">
      <c r="I98" s="5"/>
    </row>
    <row r="99" s="9" customFormat="1" ht="13.5">
      <c r="I99" s="5"/>
    </row>
  </sheetData>
  <mergeCells count="29">
    <mergeCell ref="C31:C34"/>
    <mergeCell ref="A6:C6"/>
    <mergeCell ref="D6:H6"/>
    <mergeCell ref="C40:C44"/>
    <mergeCell ref="B10:B14"/>
    <mergeCell ref="C10:C14"/>
    <mergeCell ref="C15:C19"/>
    <mergeCell ref="B20:B25"/>
    <mergeCell ref="B15:B19"/>
    <mergeCell ref="C20:C25"/>
    <mergeCell ref="A2:H2"/>
    <mergeCell ref="A4:C4"/>
    <mergeCell ref="D4:H4"/>
    <mergeCell ref="A5:C5"/>
    <mergeCell ref="D5:H5"/>
    <mergeCell ref="B60:B64"/>
    <mergeCell ref="C60:C64"/>
    <mergeCell ref="B50:B53"/>
    <mergeCell ref="B26:B30"/>
    <mergeCell ref="B31:B34"/>
    <mergeCell ref="C26:C30"/>
    <mergeCell ref="B55:B59"/>
    <mergeCell ref="C55:C59"/>
    <mergeCell ref="B35:B39"/>
    <mergeCell ref="B40:B44"/>
    <mergeCell ref="B45:B49"/>
    <mergeCell ref="C50:C53"/>
    <mergeCell ref="C45:C49"/>
    <mergeCell ref="C35:C39"/>
  </mergeCells>
  <printOptions horizontalCentered="1" verticalCentered="1"/>
  <pageMargins left="0.5905511811023623" right="0.5905511811023623" top="0.5905511811023623" bottom="0.46" header="0.5118110236220472" footer="0.2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0"/>
  <sheetViews>
    <sheetView workbookViewId="0" topLeftCell="A1">
      <selection activeCell="A1" sqref="A1"/>
    </sheetView>
  </sheetViews>
  <sheetFormatPr defaultColWidth="9.00390625" defaultRowHeight="13.5"/>
  <cols>
    <col min="1" max="3" width="9.00390625" style="9" customWidth="1"/>
    <col min="4" max="4" width="9.75390625" style="9" customWidth="1"/>
    <col min="5" max="16384" width="9.00390625" style="9" customWidth="1"/>
  </cols>
  <sheetData>
    <row r="1" spans="4:9" ht="12">
      <c r="D1" s="9" t="s">
        <v>33</v>
      </c>
      <c r="I1" s="47"/>
    </row>
    <row r="2" ht="12">
      <c r="I2" s="47"/>
    </row>
    <row r="3" ht="24.75" customHeight="1">
      <c r="I3" s="146" t="s">
        <v>114</v>
      </c>
    </row>
    <row r="4" spans="1:9" ht="17.25">
      <c r="A4" s="219" t="s">
        <v>102</v>
      </c>
      <c r="B4" s="219"/>
      <c r="C4" s="219"/>
      <c r="D4" s="219"/>
      <c r="E4" s="219"/>
      <c r="F4" s="219"/>
      <c r="G4" s="219"/>
      <c r="H4" s="219"/>
      <c r="I4" s="219"/>
    </row>
    <row r="5" spans="2:9" ht="18" thickBot="1">
      <c r="B5" s="51"/>
      <c r="C5" s="51"/>
      <c r="D5" s="51"/>
      <c r="E5" s="51"/>
      <c r="F5" s="51"/>
      <c r="G5" s="51"/>
      <c r="H5" s="51"/>
      <c r="I5" s="51"/>
    </row>
    <row r="6" spans="1:9" ht="18" thickBot="1">
      <c r="A6" s="246" t="s">
        <v>20</v>
      </c>
      <c r="B6" s="247"/>
      <c r="C6" s="248"/>
      <c r="D6" s="249" t="s">
        <v>22</v>
      </c>
      <c r="E6" s="250"/>
      <c r="F6" s="250"/>
      <c r="G6" s="250"/>
      <c r="H6" s="251"/>
      <c r="I6" s="51"/>
    </row>
    <row r="7" spans="1:9" ht="17.25">
      <c r="A7" s="232" t="s">
        <v>34</v>
      </c>
      <c r="B7" s="233"/>
      <c r="C7" s="234"/>
      <c r="D7" s="241" t="s">
        <v>35</v>
      </c>
      <c r="E7" s="242"/>
      <c r="F7" s="242"/>
      <c r="G7" s="242"/>
      <c r="H7" s="243"/>
      <c r="I7" s="51"/>
    </row>
    <row r="8" spans="1:9" ht="17.25">
      <c r="A8" s="235"/>
      <c r="B8" s="236"/>
      <c r="C8" s="237"/>
      <c r="D8" s="177" t="s">
        <v>36</v>
      </c>
      <c r="E8" s="150"/>
      <c r="F8" s="150"/>
      <c r="G8" s="150"/>
      <c r="H8" s="151"/>
      <c r="I8" s="51"/>
    </row>
    <row r="9" spans="1:9" ht="17.25">
      <c r="A9" s="235"/>
      <c r="B9" s="236"/>
      <c r="C9" s="237"/>
      <c r="D9" s="177" t="s">
        <v>37</v>
      </c>
      <c r="E9" s="150"/>
      <c r="F9" s="150"/>
      <c r="G9" s="150"/>
      <c r="H9" s="151"/>
      <c r="I9" s="51"/>
    </row>
    <row r="10" spans="1:9" ht="17.25">
      <c r="A10" s="235"/>
      <c r="B10" s="236"/>
      <c r="C10" s="237"/>
      <c r="D10" s="177" t="s">
        <v>38</v>
      </c>
      <c r="E10" s="150"/>
      <c r="F10" s="150"/>
      <c r="G10" s="150"/>
      <c r="H10" s="151"/>
      <c r="I10" s="51"/>
    </row>
    <row r="11" spans="1:9" ht="18" thickBot="1">
      <c r="A11" s="238"/>
      <c r="B11" s="239"/>
      <c r="C11" s="240"/>
      <c r="D11" s="152" t="s">
        <v>39</v>
      </c>
      <c r="E11" s="153"/>
      <c r="F11" s="153"/>
      <c r="G11" s="153"/>
      <c r="H11" s="154"/>
      <c r="I11" s="51"/>
    </row>
    <row r="12" spans="2:9" ht="24.75" customHeight="1" thickBot="1">
      <c r="B12" s="51"/>
      <c r="C12" s="51"/>
      <c r="D12" s="51"/>
      <c r="E12" s="51"/>
      <c r="F12" s="51"/>
      <c r="G12" s="51"/>
      <c r="H12" s="51"/>
      <c r="I12" s="51"/>
    </row>
    <row r="13" spans="1:9" ht="24.75" thickBot="1">
      <c r="A13" s="65" t="s">
        <v>1</v>
      </c>
      <c r="B13" s="64" t="s">
        <v>28</v>
      </c>
      <c r="C13" s="20" t="s">
        <v>29</v>
      </c>
      <c r="D13" s="56" t="s">
        <v>32</v>
      </c>
      <c r="E13" s="57" t="s">
        <v>115</v>
      </c>
      <c r="F13" s="58" t="s">
        <v>30</v>
      </c>
      <c r="G13" s="20" t="s">
        <v>116</v>
      </c>
      <c r="H13" s="58" t="s">
        <v>117</v>
      </c>
      <c r="I13" s="59" t="s">
        <v>31</v>
      </c>
    </row>
    <row r="14" spans="1:9" ht="12">
      <c r="A14" s="54"/>
      <c r="B14" s="66"/>
      <c r="C14" s="131"/>
      <c r="D14" s="133"/>
      <c r="E14" s="131"/>
      <c r="F14" s="134"/>
      <c r="G14" s="131"/>
      <c r="H14" s="133"/>
      <c r="I14" s="124"/>
    </row>
    <row r="15" spans="1:9" ht="12">
      <c r="A15" s="54"/>
      <c r="B15" s="82"/>
      <c r="C15" s="48"/>
      <c r="D15" s="48"/>
      <c r="E15" s="48"/>
      <c r="F15" s="48"/>
      <c r="G15" s="48"/>
      <c r="H15" s="48"/>
      <c r="I15" s="125"/>
    </row>
    <row r="16" spans="1:9" ht="12">
      <c r="A16" s="54"/>
      <c r="B16" s="82"/>
      <c r="C16" s="48"/>
      <c r="D16" s="48"/>
      <c r="E16" s="48"/>
      <c r="F16" s="48"/>
      <c r="G16" s="48"/>
      <c r="H16" s="48"/>
      <c r="I16" s="125"/>
    </row>
    <row r="17" spans="1:9" ht="12">
      <c r="A17" s="54"/>
      <c r="B17" s="82"/>
      <c r="C17" s="48"/>
      <c r="D17" s="48"/>
      <c r="E17" s="48"/>
      <c r="F17" s="48"/>
      <c r="G17" s="48"/>
      <c r="H17" s="48"/>
      <c r="I17" s="125"/>
    </row>
    <row r="18" spans="1:9" ht="12">
      <c r="A18" s="54"/>
      <c r="B18" s="82"/>
      <c r="C18" s="48"/>
      <c r="D18" s="48"/>
      <c r="E18" s="48"/>
      <c r="F18" s="48"/>
      <c r="G18" s="48"/>
      <c r="H18" s="48"/>
      <c r="I18" s="125"/>
    </row>
    <row r="19" spans="1:9" ht="12">
      <c r="A19" s="54"/>
      <c r="B19" s="82"/>
      <c r="C19" s="48"/>
      <c r="D19" s="48"/>
      <c r="E19" s="48"/>
      <c r="F19" s="48"/>
      <c r="G19" s="48"/>
      <c r="H19" s="48"/>
      <c r="I19" s="125"/>
    </row>
    <row r="20" spans="1:9" ht="12">
      <c r="A20" s="54"/>
      <c r="B20" s="82"/>
      <c r="C20" s="48"/>
      <c r="D20" s="48"/>
      <c r="E20" s="48"/>
      <c r="F20" s="48"/>
      <c r="G20" s="48"/>
      <c r="H20" s="48"/>
      <c r="I20" s="125"/>
    </row>
    <row r="21" spans="1:9" ht="12">
      <c r="A21" s="54"/>
      <c r="B21" s="82"/>
      <c r="C21" s="48"/>
      <c r="D21" s="48"/>
      <c r="E21" s="48"/>
      <c r="F21" s="48"/>
      <c r="G21" s="48"/>
      <c r="H21" s="48"/>
      <c r="I21" s="125"/>
    </row>
    <row r="22" spans="1:9" ht="12.75" thickBot="1">
      <c r="A22" s="54"/>
      <c r="B22" s="136"/>
      <c r="C22" s="128"/>
      <c r="D22" s="135"/>
      <c r="E22" s="128"/>
      <c r="F22" s="135"/>
      <c r="G22" s="128"/>
      <c r="H22" s="135"/>
      <c r="I22" s="127"/>
    </row>
    <row r="23" spans="1:9" ht="13.5" thickBot="1" thickTop="1">
      <c r="A23" s="54"/>
      <c r="B23" s="69" t="s">
        <v>86</v>
      </c>
      <c r="C23" s="244"/>
      <c r="D23" s="245"/>
      <c r="E23" s="60"/>
      <c r="F23" s="61"/>
      <c r="G23" s="62"/>
      <c r="H23" s="61"/>
      <c r="I23" s="63"/>
    </row>
    <row r="24" spans="1:10" ht="12">
      <c r="A24" s="54"/>
      <c r="B24" s="67"/>
      <c r="C24" s="129"/>
      <c r="D24" s="113"/>
      <c r="E24" s="129"/>
      <c r="F24" s="115"/>
      <c r="G24" s="129"/>
      <c r="H24" s="113"/>
      <c r="I24" s="125"/>
      <c r="J24" s="113"/>
    </row>
    <row r="25" spans="1:10" ht="12">
      <c r="A25" s="54"/>
      <c r="B25" s="82"/>
      <c r="C25" s="48"/>
      <c r="D25" s="48"/>
      <c r="E25" s="48"/>
      <c r="F25" s="48"/>
      <c r="G25" s="48"/>
      <c r="H25" s="48"/>
      <c r="I25" s="125"/>
      <c r="J25" s="113"/>
    </row>
    <row r="26" spans="1:10" ht="12">
      <c r="A26" s="54"/>
      <c r="B26" s="82"/>
      <c r="C26" s="48"/>
      <c r="D26" s="48"/>
      <c r="E26" s="48"/>
      <c r="F26" s="48"/>
      <c r="G26" s="48"/>
      <c r="H26" s="48"/>
      <c r="I26" s="125"/>
      <c r="J26" s="113"/>
    </row>
    <row r="27" spans="1:10" ht="12">
      <c r="A27" s="54"/>
      <c r="B27" s="82"/>
      <c r="C27" s="48"/>
      <c r="D27" s="48"/>
      <c r="E27" s="48"/>
      <c r="F27" s="48"/>
      <c r="G27" s="48"/>
      <c r="H27" s="48"/>
      <c r="I27" s="125"/>
      <c r="J27" s="113"/>
    </row>
    <row r="28" spans="1:10" ht="12">
      <c r="A28" s="54"/>
      <c r="B28" s="82"/>
      <c r="C28" s="48"/>
      <c r="D28" s="48"/>
      <c r="E28" s="48"/>
      <c r="F28" s="48"/>
      <c r="G28" s="48"/>
      <c r="H28" s="48"/>
      <c r="I28" s="125"/>
      <c r="J28" s="113"/>
    </row>
    <row r="29" spans="1:10" ht="12">
      <c r="A29" s="54"/>
      <c r="B29" s="82"/>
      <c r="C29" s="48"/>
      <c r="D29" s="48"/>
      <c r="E29" s="48"/>
      <c r="F29" s="48"/>
      <c r="G29" s="48"/>
      <c r="H29" s="48"/>
      <c r="I29" s="125"/>
      <c r="J29" s="113"/>
    </row>
    <row r="30" spans="1:10" ht="12">
      <c r="A30" s="54"/>
      <c r="B30" s="82"/>
      <c r="C30" s="48"/>
      <c r="D30" s="48"/>
      <c r="E30" s="48"/>
      <c r="F30" s="48"/>
      <c r="G30" s="48"/>
      <c r="H30" s="48"/>
      <c r="I30" s="125"/>
      <c r="J30" s="113"/>
    </row>
    <row r="31" spans="1:10" ht="13.5" customHeight="1">
      <c r="A31" s="54"/>
      <c r="B31" s="82"/>
      <c r="C31" s="48"/>
      <c r="D31" s="48"/>
      <c r="E31" s="48"/>
      <c r="F31" s="48"/>
      <c r="G31" s="48"/>
      <c r="H31" s="48"/>
      <c r="I31" s="125"/>
      <c r="J31" s="113"/>
    </row>
    <row r="32" spans="1:10" ht="14.25" customHeight="1" thickBot="1">
      <c r="A32" s="54"/>
      <c r="B32" s="126"/>
      <c r="C32" s="128"/>
      <c r="D32" s="135"/>
      <c r="E32" s="128"/>
      <c r="F32" s="135"/>
      <c r="G32" s="128"/>
      <c r="H32" s="135"/>
      <c r="I32" s="127"/>
      <c r="J32" s="113"/>
    </row>
    <row r="33" spans="1:9" ht="15" customHeight="1" thickBot="1" thickTop="1">
      <c r="A33" s="122"/>
      <c r="B33" s="69" t="s">
        <v>86</v>
      </c>
      <c r="C33" s="244"/>
      <c r="D33" s="245"/>
      <c r="E33" s="60"/>
      <c r="F33" s="61"/>
      <c r="G33" s="62"/>
      <c r="H33" s="61"/>
      <c r="I33" s="63"/>
    </row>
    <row r="35" ht="12">
      <c r="A35" s="9" t="s">
        <v>40</v>
      </c>
    </row>
    <row r="37" ht="47.25" customHeight="1"/>
    <row r="38" spans="1:9" ht="17.25">
      <c r="A38" s="219" t="s">
        <v>98</v>
      </c>
      <c r="B38" s="219"/>
      <c r="C38" s="219"/>
      <c r="D38" s="219"/>
      <c r="E38" s="219"/>
      <c r="F38" s="219"/>
      <c r="G38" s="219"/>
      <c r="H38" s="219"/>
      <c r="I38" s="219"/>
    </row>
    <row r="39" ht="12.75" thickBot="1"/>
    <row r="40" spans="1:9" ht="12" customHeight="1">
      <c r="A40" s="137"/>
      <c r="B40" s="49" t="s">
        <v>0</v>
      </c>
      <c r="C40" s="224" t="s">
        <v>90</v>
      </c>
      <c r="D40" s="220" t="s">
        <v>91</v>
      </c>
      <c r="E40" s="220" t="s">
        <v>92</v>
      </c>
      <c r="F40" s="220" t="s">
        <v>88</v>
      </c>
      <c r="G40" s="220" t="s">
        <v>89</v>
      </c>
      <c r="H40" s="220" t="s">
        <v>93</v>
      </c>
      <c r="I40" s="222"/>
    </row>
    <row r="41" spans="1:9" ht="12.75" customHeight="1" thickBot="1">
      <c r="A41" s="122" t="s">
        <v>94</v>
      </c>
      <c r="B41" s="78"/>
      <c r="C41" s="225"/>
      <c r="D41" s="221"/>
      <c r="E41" s="221"/>
      <c r="F41" s="221"/>
      <c r="G41" s="221"/>
      <c r="H41" s="221"/>
      <c r="I41" s="223"/>
    </row>
    <row r="42" spans="1:9" ht="13.5" customHeight="1">
      <c r="A42" s="230"/>
      <c r="B42" s="231"/>
      <c r="C42" s="140"/>
      <c r="D42" s="139"/>
      <c r="E42" s="139"/>
      <c r="F42" s="139"/>
      <c r="G42" s="139"/>
      <c r="H42" s="139"/>
      <c r="I42" s="84"/>
    </row>
    <row r="43" spans="1:9" ht="14.25" customHeight="1">
      <c r="A43" s="226"/>
      <c r="B43" s="227"/>
      <c r="C43" s="141"/>
      <c r="D43" s="79"/>
      <c r="E43" s="79"/>
      <c r="F43" s="79"/>
      <c r="G43" s="79"/>
      <c r="H43" s="79"/>
      <c r="I43" s="81"/>
    </row>
    <row r="44" spans="1:9" ht="14.25" customHeight="1">
      <c r="A44" s="226"/>
      <c r="B44" s="227"/>
      <c r="C44" s="141"/>
      <c r="D44" s="79"/>
      <c r="E44" s="79"/>
      <c r="F44" s="79"/>
      <c r="G44" s="79"/>
      <c r="H44" s="79"/>
      <c r="I44" s="81"/>
    </row>
    <row r="45" spans="1:9" ht="12">
      <c r="A45" s="226"/>
      <c r="B45" s="227"/>
      <c r="C45" s="141"/>
      <c r="D45" s="79"/>
      <c r="E45" s="79"/>
      <c r="F45" s="79"/>
      <c r="G45" s="79"/>
      <c r="H45" s="79"/>
      <c r="I45" s="81"/>
    </row>
    <row r="46" spans="1:9" ht="12">
      <c r="A46" s="226"/>
      <c r="B46" s="227"/>
      <c r="C46" s="141"/>
      <c r="D46" s="79"/>
      <c r="E46" s="79"/>
      <c r="F46" s="79"/>
      <c r="G46" s="79"/>
      <c r="H46" s="79"/>
      <c r="I46" s="81"/>
    </row>
    <row r="47" spans="1:9" ht="12">
      <c r="A47" s="226"/>
      <c r="B47" s="227"/>
      <c r="C47" s="141"/>
      <c r="D47" s="79"/>
      <c r="E47" s="79"/>
      <c r="F47" s="79"/>
      <c r="G47" s="79"/>
      <c r="H47" s="79"/>
      <c r="I47" s="81"/>
    </row>
    <row r="48" spans="1:9" ht="12">
      <c r="A48" s="226"/>
      <c r="B48" s="227"/>
      <c r="C48" s="141"/>
      <c r="D48" s="79"/>
      <c r="E48" s="79"/>
      <c r="F48" s="79"/>
      <c r="G48" s="79"/>
      <c r="H48" s="79"/>
      <c r="I48" s="81"/>
    </row>
    <row r="49" spans="1:9" ht="12">
      <c r="A49" s="226"/>
      <c r="B49" s="227"/>
      <c r="C49" s="141"/>
      <c r="D49" s="79"/>
      <c r="E49" s="79"/>
      <c r="F49" s="79"/>
      <c r="G49" s="79"/>
      <c r="H49" s="79"/>
      <c r="I49" s="81"/>
    </row>
    <row r="50" spans="1:9" ht="12.75" thickBot="1">
      <c r="A50" s="228"/>
      <c r="B50" s="229"/>
      <c r="C50" s="142"/>
      <c r="D50" s="138"/>
      <c r="E50" s="138"/>
      <c r="F50" s="138"/>
      <c r="G50" s="138"/>
      <c r="H50" s="138"/>
      <c r="I50" s="83"/>
    </row>
  </sheetData>
  <mergeCells count="28">
    <mergeCell ref="A6:C6"/>
    <mergeCell ref="D6:H6"/>
    <mergeCell ref="C33:D33"/>
    <mergeCell ref="A4:I4"/>
    <mergeCell ref="A42:B42"/>
    <mergeCell ref="A44:B44"/>
    <mergeCell ref="A43:B43"/>
    <mergeCell ref="D10:H10"/>
    <mergeCell ref="D11:H11"/>
    <mergeCell ref="A7:C11"/>
    <mergeCell ref="D7:H7"/>
    <mergeCell ref="D8:H8"/>
    <mergeCell ref="D9:H9"/>
    <mergeCell ref="C23:D23"/>
    <mergeCell ref="A49:B49"/>
    <mergeCell ref="A50:B50"/>
    <mergeCell ref="A45:B45"/>
    <mergeCell ref="A46:B46"/>
    <mergeCell ref="A47:B47"/>
    <mergeCell ref="A48:B48"/>
    <mergeCell ref="A38:I38"/>
    <mergeCell ref="G40:G41"/>
    <mergeCell ref="H40:H41"/>
    <mergeCell ref="I40:I41"/>
    <mergeCell ref="C40:C41"/>
    <mergeCell ref="D40:D41"/>
    <mergeCell ref="E40:E41"/>
    <mergeCell ref="F40:F41"/>
  </mergeCells>
  <printOptions/>
  <pageMargins left="0.75" right="0.75" top="1" bottom="1" header="0.512" footer="0.51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00390625" defaultRowHeight="13.5"/>
  <cols>
    <col min="2" max="2" width="10.125" style="0" bestFit="1" customWidth="1"/>
    <col min="4" max="4" width="10.00390625" style="0" customWidth="1"/>
  </cols>
  <sheetData>
    <row r="1" spans="1:9" ht="13.5">
      <c r="A1" s="9"/>
      <c r="B1" s="9"/>
      <c r="C1" s="9"/>
      <c r="D1" s="9" t="s">
        <v>33</v>
      </c>
      <c r="E1" s="9"/>
      <c r="F1" s="9"/>
      <c r="G1" s="9"/>
      <c r="H1" s="9"/>
      <c r="I1" s="47"/>
    </row>
    <row r="2" spans="1:9" ht="13.5">
      <c r="A2" s="9"/>
      <c r="B2" s="9"/>
      <c r="C2" s="9"/>
      <c r="D2" s="9"/>
      <c r="E2" s="9"/>
      <c r="F2" s="9"/>
      <c r="G2" s="9"/>
      <c r="H2" s="9"/>
      <c r="I2" s="47"/>
    </row>
    <row r="3" spans="1:9" ht="24.75" customHeight="1">
      <c r="A3" s="9"/>
      <c r="B3" s="9"/>
      <c r="C3" s="9"/>
      <c r="D3" s="9"/>
      <c r="E3" s="9"/>
      <c r="F3" s="9"/>
      <c r="G3" s="9"/>
      <c r="H3" s="9"/>
      <c r="I3" s="47"/>
    </row>
    <row r="4" spans="1:9" ht="17.25">
      <c r="A4" s="219" t="s">
        <v>99</v>
      </c>
      <c r="B4" s="219"/>
      <c r="C4" s="219"/>
      <c r="D4" s="219"/>
      <c r="E4" s="219"/>
      <c r="F4" s="219"/>
      <c r="G4" s="219"/>
      <c r="H4" s="219"/>
      <c r="I4" s="219"/>
    </row>
    <row r="5" spans="1:9" ht="18" thickBot="1">
      <c r="A5" s="9"/>
      <c r="B5" s="51"/>
      <c r="C5" s="51"/>
      <c r="D5" s="51"/>
      <c r="E5" s="51"/>
      <c r="F5" s="51"/>
      <c r="G5" s="51"/>
      <c r="H5" s="51"/>
      <c r="I5" s="51"/>
    </row>
    <row r="6" spans="1:9" ht="18" customHeight="1" thickBot="1">
      <c r="A6" s="246" t="s">
        <v>20</v>
      </c>
      <c r="B6" s="247"/>
      <c r="C6" s="248"/>
      <c r="D6" s="274" t="s">
        <v>83</v>
      </c>
      <c r="E6" s="275"/>
      <c r="F6" s="275"/>
      <c r="G6" s="275"/>
      <c r="H6" s="275"/>
      <c r="I6" s="276"/>
    </row>
    <row r="7" spans="1:9" ht="17.25" customHeight="1">
      <c r="A7" s="232" t="s">
        <v>34</v>
      </c>
      <c r="B7" s="233"/>
      <c r="C7" s="233"/>
      <c r="D7" s="277" t="s">
        <v>35</v>
      </c>
      <c r="E7" s="278"/>
      <c r="F7" s="278"/>
      <c r="G7" s="278"/>
      <c r="H7" s="278"/>
      <c r="I7" s="279"/>
    </row>
    <row r="8" spans="1:9" ht="17.25" customHeight="1">
      <c r="A8" s="235"/>
      <c r="B8" s="236"/>
      <c r="C8" s="236"/>
      <c r="D8" s="268" t="s">
        <v>36</v>
      </c>
      <c r="E8" s="269"/>
      <c r="F8" s="269"/>
      <c r="G8" s="269"/>
      <c r="H8" s="269"/>
      <c r="I8" s="270"/>
    </row>
    <row r="9" spans="1:9" ht="17.25" customHeight="1">
      <c r="A9" s="235"/>
      <c r="B9" s="236"/>
      <c r="C9" s="236"/>
      <c r="D9" s="268" t="s">
        <v>37</v>
      </c>
      <c r="E9" s="269"/>
      <c r="F9" s="269"/>
      <c r="G9" s="269"/>
      <c r="H9" s="269"/>
      <c r="I9" s="270"/>
    </row>
    <row r="10" spans="1:9" ht="17.25" customHeight="1">
      <c r="A10" s="235"/>
      <c r="B10" s="236"/>
      <c r="C10" s="236"/>
      <c r="D10" s="268" t="s">
        <v>82</v>
      </c>
      <c r="E10" s="269"/>
      <c r="F10" s="269"/>
      <c r="G10" s="269"/>
      <c r="H10" s="269"/>
      <c r="I10" s="270"/>
    </row>
    <row r="11" spans="1:9" ht="18" customHeight="1" thickBot="1">
      <c r="A11" s="238"/>
      <c r="B11" s="239"/>
      <c r="C11" s="239"/>
      <c r="D11" s="271" t="s">
        <v>100</v>
      </c>
      <c r="E11" s="272"/>
      <c r="F11" s="272"/>
      <c r="G11" s="272"/>
      <c r="H11" s="272"/>
      <c r="I11" s="273"/>
    </row>
    <row r="12" spans="1:9" ht="17.25">
      <c r="A12" s="9"/>
      <c r="B12" s="51"/>
      <c r="C12" s="51"/>
      <c r="D12" s="51"/>
      <c r="E12" s="51"/>
      <c r="F12" s="51"/>
      <c r="G12" s="51"/>
      <c r="H12" s="51"/>
      <c r="I12" s="51"/>
    </row>
    <row r="13" spans="1:9" ht="7.5" customHeight="1" thickBot="1">
      <c r="A13" s="9"/>
      <c r="B13" s="9"/>
      <c r="C13" s="9"/>
      <c r="D13" s="9"/>
      <c r="E13" s="9"/>
      <c r="F13" s="9"/>
      <c r="G13" s="9"/>
      <c r="H13" s="9"/>
      <c r="I13" s="9"/>
    </row>
    <row r="14" spans="1:9" ht="24.75" thickBot="1">
      <c r="A14" s="121" t="s">
        <v>1</v>
      </c>
      <c r="B14" s="55" t="s">
        <v>28</v>
      </c>
      <c r="C14" s="20" t="s">
        <v>29</v>
      </c>
      <c r="D14" s="56" t="s">
        <v>32</v>
      </c>
      <c r="E14" s="57" t="s">
        <v>118</v>
      </c>
      <c r="F14" s="58" t="s">
        <v>30</v>
      </c>
      <c r="G14" s="20" t="s">
        <v>119</v>
      </c>
      <c r="H14" s="58" t="s">
        <v>120</v>
      </c>
      <c r="I14" s="59" t="s">
        <v>31</v>
      </c>
    </row>
    <row r="15" spans="1:9" ht="13.5">
      <c r="A15" s="54">
        <v>1</v>
      </c>
      <c r="B15" s="123" t="s">
        <v>74</v>
      </c>
      <c r="C15" s="119">
        <v>17</v>
      </c>
      <c r="D15" s="119">
        <v>3.5</v>
      </c>
      <c r="E15" s="119">
        <f>C15*D15</f>
        <v>59.5</v>
      </c>
      <c r="F15" s="130"/>
      <c r="G15" s="119">
        <v>40</v>
      </c>
      <c r="H15" s="119"/>
      <c r="I15" s="265"/>
    </row>
    <row r="16" spans="1:9" ht="13.5">
      <c r="A16" s="54"/>
      <c r="B16" s="82" t="s">
        <v>75</v>
      </c>
      <c r="C16" s="48">
        <v>5</v>
      </c>
      <c r="D16" s="48">
        <v>2.45</v>
      </c>
      <c r="E16" s="48">
        <f aca="true" t="shared" si="0" ref="E16:E26">C16*D16</f>
        <v>12.25</v>
      </c>
      <c r="F16" s="114"/>
      <c r="G16" s="48"/>
      <c r="H16" s="48"/>
      <c r="I16" s="266"/>
    </row>
    <row r="17" spans="1:9" ht="13.5">
      <c r="A17" s="54"/>
      <c r="B17" s="82" t="s">
        <v>58</v>
      </c>
      <c r="C17" s="48">
        <v>11.6</v>
      </c>
      <c r="D17" s="48">
        <v>2.45</v>
      </c>
      <c r="E17" s="48">
        <f t="shared" si="0"/>
        <v>28.42</v>
      </c>
      <c r="F17" s="114"/>
      <c r="G17" s="48">
        <v>30</v>
      </c>
      <c r="H17" s="48"/>
      <c r="I17" s="266"/>
    </row>
    <row r="18" spans="1:9" ht="13.5">
      <c r="A18" s="54"/>
      <c r="B18" s="82" t="s">
        <v>76</v>
      </c>
      <c r="C18" s="48">
        <v>12.2</v>
      </c>
      <c r="D18" s="48">
        <v>1.9</v>
      </c>
      <c r="E18" s="48">
        <f t="shared" si="0"/>
        <v>23.179999999999996</v>
      </c>
      <c r="F18" s="115" t="s">
        <v>80</v>
      </c>
      <c r="G18" s="48"/>
      <c r="H18" s="48"/>
      <c r="I18" s="266"/>
    </row>
    <row r="19" spans="1:9" ht="13.5">
      <c r="A19" s="54"/>
      <c r="B19" s="82" t="s">
        <v>63</v>
      </c>
      <c r="C19" s="48">
        <v>3.3</v>
      </c>
      <c r="D19" s="48">
        <v>2.45</v>
      </c>
      <c r="E19" s="48">
        <f t="shared" si="0"/>
        <v>8.085</v>
      </c>
      <c r="F19" s="113" t="s">
        <v>78</v>
      </c>
      <c r="G19" s="48"/>
      <c r="H19" s="48"/>
      <c r="I19" s="266"/>
    </row>
    <row r="20" spans="1:9" ht="13.5">
      <c r="A20" s="132"/>
      <c r="B20" s="82" t="s">
        <v>77</v>
      </c>
      <c r="C20" s="48">
        <v>1.6</v>
      </c>
      <c r="D20" s="48">
        <v>2.45</v>
      </c>
      <c r="E20" s="48">
        <f t="shared" si="0"/>
        <v>3.9200000000000004</v>
      </c>
      <c r="F20" s="113" t="s">
        <v>79</v>
      </c>
      <c r="G20" s="118"/>
      <c r="H20" s="48">
        <v>47</v>
      </c>
      <c r="I20" s="266"/>
    </row>
    <row r="21" spans="1:9" ht="13.5">
      <c r="A21" s="54">
        <v>2</v>
      </c>
      <c r="B21" s="82" t="s">
        <v>69</v>
      </c>
      <c r="C21" s="48">
        <v>9</v>
      </c>
      <c r="D21" s="48">
        <v>2.45</v>
      </c>
      <c r="E21" s="48">
        <f t="shared" si="0"/>
        <v>22.05</v>
      </c>
      <c r="F21" s="113"/>
      <c r="G21" s="48">
        <v>30</v>
      </c>
      <c r="H21" s="48"/>
      <c r="I21" s="266"/>
    </row>
    <row r="22" spans="1:9" ht="13.5">
      <c r="A22" s="54"/>
      <c r="B22" s="82" t="s">
        <v>77</v>
      </c>
      <c r="C22" s="48">
        <v>1.6</v>
      </c>
      <c r="D22" s="48">
        <v>2.45</v>
      </c>
      <c r="E22" s="48">
        <f t="shared" si="0"/>
        <v>3.9200000000000004</v>
      </c>
      <c r="F22" s="113"/>
      <c r="G22" s="118"/>
      <c r="H22" s="48">
        <v>47</v>
      </c>
      <c r="I22" s="266"/>
    </row>
    <row r="23" spans="1:9" ht="14.25" thickBot="1">
      <c r="A23" s="54"/>
      <c r="B23" s="126" t="s">
        <v>76</v>
      </c>
      <c r="C23" s="120">
        <v>9.02</v>
      </c>
      <c r="D23" s="120">
        <v>2.45</v>
      </c>
      <c r="E23" s="120">
        <f t="shared" si="0"/>
        <v>22.099</v>
      </c>
      <c r="F23" s="128"/>
      <c r="G23" s="120"/>
      <c r="H23" s="120"/>
      <c r="I23" s="267"/>
    </row>
    <row r="24" spans="1:9" ht="15" thickBot="1" thickTop="1">
      <c r="A24" s="54"/>
      <c r="B24" s="69" t="s">
        <v>86</v>
      </c>
      <c r="C24" s="244"/>
      <c r="D24" s="245"/>
      <c r="E24" s="60">
        <f>SUM(E15:E23)</f>
        <v>183.42399999999998</v>
      </c>
      <c r="F24" s="61"/>
      <c r="G24" s="62">
        <f>SUM(G15:G23)</f>
        <v>100</v>
      </c>
      <c r="H24" s="61">
        <f>SUM(H15:H23)</f>
        <v>94</v>
      </c>
      <c r="I24" s="63">
        <f>(MAX(G24,H24))/E24</f>
        <v>0.5451849267271459</v>
      </c>
    </row>
    <row r="25" spans="1:9" ht="13.5">
      <c r="A25" s="54"/>
      <c r="B25" s="123" t="s">
        <v>70</v>
      </c>
      <c r="C25" s="119">
        <v>9</v>
      </c>
      <c r="D25" s="119">
        <v>2.45</v>
      </c>
      <c r="E25" s="119">
        <f t="shared" si="0"/>
        <v>22.05</v>
      </c>
      <c r="F25" s="263" t="s">
        <v>87</v>
      </c>
      <c r="G25" s="131"/>
      <c r="H25" s="119"/>
      <c r="I25" s="124"/>
    </row>
    <row r="26" spans="1:9" ht="14.25" thickBot="1">
      <c r="A26" s="54"/>
      <c r="B26" s="126" t="s">
        <v>81</v>
      </c>
      <c r="C26" s="120">
        <v>12</v>
      </c>
      <c r="D26" s="120">
        <v>2.45</v>
      </c>
      <c r="E26" s="120">
        <f t="shared" si="0"/>
        <v>29.400000000000002</v>
      </c>
      <c r="F26" s="264"/>
      <c r="G26" s="128"/>
      <c r="H26" s="120">
        <v>30</v>
      </c>
      <c r="I26" s="127"/>
    </row>
    <row r="27" spans="1:9" ht="15" thickBot="1" thickTop="1">
      <c r="A27" s="122"/>
      <c r="B27" s="69" t="s">
        <v>86</v>
      </c>
      <c r="C27" s="244"/>
      <c r="D27" s="245"/>
      <c r="E27" s="60">
        <f>SUM(E25:E26)</f>
        <v>51.45</v>
      </c>
      <c r="F27" s="61"/>
      <c r="G27" s="62">
        <f>SUM(G25:G26)</f>
        <v>0</v>
      </c>
      <c r="H27" s="61">
        <f>SUM(H25:H26)</f>
        <v>30</v>
      </c>
      <c r="I27" s="63">
        <f>(MAX(G27,H27))/E27</f>
        <v>0.5830903790087463</v>
      </c>
    </row>
    <row r="28" spans="1:9" ht="13.5">
      <c r="A28" s="9"/>
      <c r="B28" s="9"/>
      <c r="C28" s="9"/>
      <c r="D28" s="9"/>
      <c r="E28" s="9"/>
      <c r="F28" s="9"/>
      <c r="G28" s="9"/>
      <c r="H28" s="9"/>
      <c r="I28" s="9"/>
    </row>
    <row r="29" spans="1:9" ht="13.5">
      <c r="A29" s="9" t="s">
        <v>40</v>
      </c>
      <c r="B29" s="9"/>
      <c r="C29" s="9"/>
      <c r="D29" s="9"/>
      <c r="E29" s="9"/>
      <c r="F29" s="9"/>
      <c r="G29" s="9"/>
      <c r="H29" s="9"/>
      <c r="I29" s="9"/>
    </row>
    <row r="30" spans="1:9" ht="13.5">
      <c r="A30" s="9"/>
      <c r="B30" s="9"/>
      <c r="C30" s="9"/>
      <c r="D30" s="9"/>
      <c r="E30" s="9"/>
      <c r="F30" s="9"/>
      <c r="G30" s="9"/>
      <c r="H30" s="9"/>
      <c r="I30" s="9"/>
    </row>
    <row r="32" ht="24" customHeight="1"/>
    <row r="33" spans="1:9" ht="17.25">
      <c r="A33" s="219" t="s">
        <v>98</v>
      </c>
      <c r="B33" s="219"/>
      <c r="C33" s="219"/>
      <c r="D33" s="219"/>
      <c r="E33" s="219"/>
      <c r="F33" s="219"/>
      <c r="G33" s="219"/>
      <c r="H33" s="219"/>
      <c r="I33" s="219"/>
    </row>
    <row r="34" spans="1:9" ht="14.25" thickBot="1">
      <c r="A34" s="9"/>
      <c r="B34" s="9"/>
      <c r="C34" s="9"/>
      <c r="D34" s="9"/>
      <c r="E34" s="9"/>
      <c r="F34" s="9"/>
      <c r="G34" s="9"/>
      <c r="H34" s="9"/>
      <c r="I34" s="9"/>
    </row>
    <row r="35" spans="1:8" ht="13.5">
      <c r="A35" s="137"/>
      <c r="B35" s="49" t="s">
        <v>0</v>
      </c>
      <c r="C35" s="224" t="s">
        <v>90</v>
      </c>
      <c r="D35" s="220" t="s">
        <v>91</v>
      </c>
      <c r="E35" s="220" t="s">
        <v>92</v>
      </c>
      <c r="F35" s="220" t="s">
        <v>88</v>
      </c>
      <c r="G35" s="220" t="s">
        <v>89</v>
      </c>
      <c r="H35" s="255" t="s">
        <v>93</v>
      </c>
    </row>
    <row r="36" spans="1:8" ht="14.25" thickBot="1">
      <c r="A36" s="54" t="s">
        <v>94</v>
      </c>
      <c r="B36" s="76"/>
      <c r="C36" s="262"/>
      <c r="D36" s="260"/>
      <c r="E36" s="260"/>
      <c r="F36" s="260"/>
      <c r="G36" s="260"/>
      <c r="H36" s="261"/>
    </row>
    <row r="37" spans="1:8" ht="13.5">
      <c r="A37" s="259" t="s">
        <v>103</v>
      </c>
      <c r="B37" s="222"/>
      <c r="C37" s="211" t="s">
        <v>96</v>
      </c>
      <c r="D37" s="220" t="s">
        <v>97</v>
      </c>
      <c r="E37" s="220" t="s">
        <v>96</v>
      </c>
      <c r="F37" s="220" t="s">
        <v>96</v>
      </c>
      <c r="G37" s="220" t="s">
        <v>95</v>
      </c>
      <c r="H37" s="255" t="s">
        <v>95</v>
      </c>
    </row>
    <row r="38" spans="1:8" ht="13.5">
      <c r="A38" s="252" t="s">
        <v>104</v>
      </c>
      <c r="B38" s="253" t="s">
        <v>75</v>
      </c>
      <c r="C38" s="191"/>
      <c r="D38" s="258"/>
      <c r="E38" s="258"/>
      <c r="F38" s="258"/>
      <c r="G38" s="258"/>
      <c r="H38" s="256"/>
    </row>
    <row r="39" spans="1:8" ht="13.5">
      <c r="A39" s="252" t="s">
        <v>105</v>
      </c>
      <c r="B39" s="253" t="s">
        <v>58</v>
      </c>
      <c r="C39" s="191"/>
      <c r="D39" s="258"/>
      <c r="E39" s="258"/>
      <c r="F39" s="258"/>
      <c r="G39" s="258"/>
      <c r="H39" s="256"/>
    </row>
    <row r="40" spans="1:8" ht="13.5">
      <c r="A40" s="252" t="s">
        <v>106</v>
      </c>
      <c r="B40" s="253" t="s">
        <v>76</v>
      </c>
      <c r="C40" s="191"/>
      <c r="D40" s="258"/>
      <c r="E40" s="258"/>
      <c r="F40" s="258"/>
      <c r="G40" s="258"/>
      <c r="H40" s="256"/>
    </row>
    <row r="41" spans="1:8" ht="13.5">
      <c r="A41" s="252" t="s">
        <v>63</v>
      </c>
      <c r="B41" s="253" t="s">
        <v>63</v>
      </c>
      <c r="C41" s="191"/>
      <c r="D41" s="258"/>
      <c r="E41" s="258"/>
      <c r="F41" s="258"/>
      <c r="G41" s="258"/>
      <c r="H41" s="256"/>
    </row>
    <row r="42" spans="1:8" ht="13.5">
      <c r="A42" s="252" t="s">
        <v>107</v>
      </c>
      <c r="B42" s="253" t="s">
        <v>77</v>
      </c>
      <c r="C42" s="191"/>
      <c r="D42" s="258"/>
      <c r="E42" s="258"/>
      <c r="F42" s="258"/>
      <c r="G42" s="258"/>
      <c r="H42" s="256"/>
    </row>
    <row r="43" spans="1:8" ht="13.5">
      <c r="A43" s="252" t="s">
        <v>108</v>
      </c>
      <c r="B43" s="253" t="s">
        <v>69</v>
      </c>
      <c r="C43" s="191"/>
      <c r="D43" s="258"/>
      <c r="E43" s="258"/>
      <c r="F43" s="258"/>
      <c r="G43" s="258"/>
      <c r="H43" s="256"/>
    </row>
    <row r="44" spans="1:8" ht="13.5">
      <c r="A44" s="252" t="s">
        <v>109</v>
      </c>
      <c r="B44" s="253" t="s">
        <v>70</v>
      </c>
      <c r="C44" s="191"/>
      <c r="D44" s="258"/>
      <c r="E44" s="258"/>
      <c r="F44" s="258"/>
      <c r="G44" s="258"/>
      <c r="H44" s="256"/>
    </row>
    <row r="45" spans="1:8" ht="13.5">
      <c r="A45" s="252" t="s">
        <v>110</v>
      </c>
      <c r="B45" s="253" t="s">
        <v>81</v>
      </c>
      <c r="C45" s="191"/>
      <c r="D45" s="258"/>
      <c r="E45" s="258"/>
      <c r="F45" s="258"/>
      <c r="G45" s="258"/>
      <c r="H45" s="256"/>
    </row>
    <row r="46" spans="1:8" ht="13.5">
      <c r="A46" s="252" t="s">
        <v>111</v>
      </c>
      <c r="B46" s="253" t="s">
        <v>77</v>
      </c>
      <c r="C46" s="191"/>
      <c r="D46" s="258"/>
      <c r="E46" s="258"/>
      <c r="F46" s="258"/>
      <c r="G46" s="258"/>
      <c r="H46" s="256"/>
    </row>
    <row r="47" spans="1:8" ht="14.25" thickBot="1">
      <c r="A47" s="254" t="s">
        <v>112</v>
      </c>
      <c r="B47" s="223" t="s">
        <v>76</v>
      </c>
      <c r="C47" s="212"/>
      <c r="D47" s="221"/>
      <c r="E47" s="221"/>
      <c r="F47" s="221"/>
      <c r="G47" s="221"/>
      <c r="H47" s="257"/>
    </row>
  </sheetData>
  <mergeCells count="37">
    <mergeCell ref="A6:C6"/>
    <mergeCell ref="A7:C11"/>
    <mergeCell ref="A4:I4"/>
    <mergeCell ref="I15:I23"/>
    <mergeCell ref="D10:I10"/>
    <mergeCell ref="D11:I11"/>
    <mergeCell ref="D6:I6"/>
    <mergeCell ref="D7:I7"/>
    <mergeCell ref="D8:I8"/>
    <mergeCell ref="D9:I9"/>
    <mergeCell ref="F25:F26"/>
    <mergeCell ref="C24:D24"/>
    <mergeCell ref="C27:D27"/>
    <mergeCell ref="A33:I33"/>
    <mergeCell ref="G35:G36"/>
    <mergeCell ref="H35:H36"/>
    <mergeCell ref="A42:B42"/>
    <mergeCell ref="A43:B43"/>
    <mergeCell ref="C35:C36"/>
    <mergeCell ref="D35:D36"/>
    <mergeCell ref="E35:E36"/>
    <mergeCell ref="F35:F36"/>
    <mergeCell ref="A44:B44"/>
    <mergeCell ref="A37:B37"/>
    <mergeCell ref="A38:B38"/>
    <mergeCell ref="A39:B39"/>
    <mergeCell ref="A40:B40"/>
    <mergeCell ref="A45:B45"/>
    <mergeCell ref="A46:B46"/>
    <mergeCell ref="A47:B47"/>
    <mergeCell ref="H37:H47"/>
    <mergeCell ref="D37:D47"/>
    <mergeCell ref="C37:C47"/>
    <mergeCell ref="E37:E47"/>
    <mergeCell ref="F37:F47"/>
    <mergeCell ref="G37:G47"/>
    <mergeCell ref="A41:B41"/>
  </mergeCells>
  <printOptions/>
  <pageMargins left="0.75" right="0.75" top="0.69"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横浜市まちづくり調整局建築・宅地指導センター</dc:creator>
  <cp:keywords/>
  <dc:description/>
  <cp:lastModifiedBy> </cp:lastModifiedBy>
  <cp:lastPrinted>2003-08-01T01:12:04Z</cp:lastPrinted>
  <dcterms:created xsi:type="dcterms:W3CDTF">2003-07-16T08:48:49Z</dcterms:created>
  <dcterms:modified xsi:type="dcterms:W3CDTF">2006-03-28T13:20:06Z</dcterms:modified>
  <cp:category/>
  <cp:version/>
  <cp:contentType/>
  <cp:contentStatus/>
</cp:coreProperties>
</file>